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60931E79-D530-45AA-B818-5B7B9DC236DA}" xr6:coauthVersionLast="47" xr6:coauthVersionMax="47" xr10:uidLastSave="{00000000-0000-0000-0000-000000000000}"/>
  <bookViews>
    <workbookView xWindow="30612" yWindow="-84" windowWidth="30936" windowHeight="16776"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9" i="50" a="1"/>
  <c r="O13" i="50" a="1"/>
  <c r="O17" i="50" a="1"/>
  <c r="O21" i="50" a="1"/>
  <c r="O25" i="50" a="1"/>
  <c r="O29" i="50" a="1"/>
  <c r="O33" i="50" a="1"/>
  <c r="O39" i="50" a="1"/>
  <c r="O43" i="50" a="1"/>
  <c r="O51" i="50" a="1"/>
  <c r="O8" i="50" a="1"/>
  <c r="O10" i="50" a="1"/>
  <c r="O14" i="50" a="1"/>
  <c r="O18" i="50" a="1"/>
  <c r="O22" i="50" a="1"/>
  <c r="O26" i="50" a="1"/>
  <c r="O30" i="50" a="1"/>
  <c r="O36" i="50" a="1"/>
  <c r="O40" i="50" a="1"/>
  <c r="O46" i="50" a="1"/>
  <c r="O52" i="50" a="1"/>
  <c r="O20" i="50" a="1"/>
  <c r="O24" i="50" a="1"/>
  <c r="O32" i="50" a="1"/>
  <c r="O42" i="50" a="1"/>
  <c r="O16" i="50" a="1"/>
  <c r="O11" i="50" a="1"/>
  <c r="O15" i="50" a="1"/>
  <c r="O19" i="50" a="1"/>
  <c r="O23" i="50" a="1"/>
  <c r="O27" i="50" a="1"/>
  <c r="O31" i="50" a="1"/>
  <c r="O37" i="50" a="1"/>
  <c r="O41" i="50" a="1"/>
  <c r="O47" i="50" a="1"/>
  <c r="O12" i="50" a="1"/>
  <c r="O28" i="50" a="1"/>
  <c r="O38" i="50" a="1"/>
  <c r="O48" i="50" a="1"/>
  <c r="O48" i="50" l="1"/>
  <c r="O38" i="50"/>
  <c r="O28" i="50"/>
  <c r="O12" i="50"/>
  <c r="O47" i="50"/>
  <c r="O41" i="50"/>
  <c r="O37"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0" i="50" a="1"/>
  <c r="O49" i="50" a="1"/>
  <c r="O53"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45" i="50" a="1"/>
  <c r="O44" i="50" a="1"/>
  <c r="O34" i="50" a="1"/>
  <c r="O35"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<sst xmlns="http://schemas.openxmlformats.org/spreadsheetml/2006/main" count="4683" uniqueCount="1114">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</sst>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373380</xdr:colOff>
          <xdr:row>0</xdr:row>
          <xdr:rowOff>106680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68580</xdr:colOff>
          <xdr:row>0</xdr:row>
          <xdr:rowOff>121920</xdr:rowOff>
        </xdr:from>
        <xdr:to>
          <xdr:col>6</xdr:col>
          <xdr:colOff>1059180</xdr:colOff>
          <xdr:row>2</xdr:row>
          <xdr:rowOff>121920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1</xdr:row>
          <xdr:rowOff>297180</xdr:rowOff>
        </xdr:from>
        <xdr:to>
          <xdr:col>6</xdr:col>
          <xdr:colOff>982980</xdr:colOff>
          <xdr:row>4</xdr:row>
          <xdr:rowOff>121920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655320</xdr:colOff>
          <xdr:row>0</xdr:row>
          <xdr:rowOff>60960</xdr:rowOff>
        </xdr:from>
        <xdr:to>
          <xdr:col>5</xdr:col>
          <xdr:colOff>807720</xdr:colOff>
          <xdr:row>2</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1059180</xdr:colOff>
          <xdr:row>0</xdr:row>
          <xdr:rowOff>297180</xdr:rowOff>
        </xdr:from>
        <xdr:to>
          <xdr:col>6</xdr:col>
          <xdr:colOff>982980</xdr:colOff>
          <xdr:row>3</xdr:row>
          <xdr:rowOff>121920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4</xdr:row>
          <xdr:rowOff>0</xdr:rowOff>
        </xdr:from>
        <xdr:to>
          <xdr:col>13</xdr:col>
          <xdr:colOff>510540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09375" defaultRowHeight="14.4" x14ac:dyDescent="0.3"/>
  <cols>
    <col min="1" max="1" width="3.5546875" customWidth="1"/>
    <col min="2" max="3" width="23.5546875" customWidth="1"/>
    <col min="4" max="4" width="2.5546875" customWidth="1"/>
    <col min="5" max="5" width="17.88671875" bestFit="1" customWidth="1"/>
    <col min="6" max="6" width="6.5546875" customWidth="1"/>
    <col min="7" max="8" width="30.5546875" customWidth="1"/>
    <col min="9" max="9" width="6.5546875" customWidth="1"/>
    <col min="10" max="11" width="23.5546875" customWidth="1"/>
    <col min="12" max="12" width="6.5546875" customWidth="1"/>
  </cols>
  <sheetData>
    <row r="1" spans="1:14" ht="28.8" x14ac:dyDescent="0.55000000000000004">
      <c r="A1" s="1" t="s">
        <v>535</v>
      </c>
    </row>
    <row r="3" spans="1:14" x14ac:dyDescent="0.3">
      <c r="B3" s="3" t="s">
        <v>0</v>
      </c>
    </row>
    <row r="4" spans="1:14" x14ac:dyDescent="0.3">
      <c r="B4" s="4" t="s">
        <v>2</v>
      </c>
      <c r="C4" s="4"/>
    </row>
    <row r="5" spans="1:14" x14ac:dyDescent="0.3">
      <c r="B5" s="8" t="s">
        <v>217</v>
      </c>
      <c r="C5" s="8"/>
    </row>
    <row r="6" spans="1:14" x14ac:dyDescent="0.3">
      <c r="B6" s="7" t="s">
        <v>5</v>
      </c>
      <c r="C6" s="7"/>
    </row>
    <row r="7" spans="1:14" x14ac:dyDescent="0.3">
      <c r="B7" s="6" t="s">
        <v>3</v>
      </c>
      <c r="C7" s="6"/>
    </row>
    <row r="8" spans="1:14" x14ac:dyDescent="0.3">
      <c r="B8" s="51" t="s">
        <v>216</v>
      </c>
      <c r="C8" s="51"/>
    </row>
    <row r="9" spans="1:14" x14ac:dyDescent="0.3">
      <c r="B9" s="50" t="s">
        <v>321</v>
      </c>
      <c r="C9" s="50"/>
    </row>
    <row r="10" spans="1:14" x14ac:dyDescent="0.3">
      <c r="C10" s="5"/>
      <c r="M10" s="3" t="s">
        <v>6</v>
      </c>
    </row>
    <row r="11" spans="1:14" x14ac:dyDescent="0.3">
      <c r="B11" s="2" t="s">
        <v>7</v>
      </c>
      <c r="E11" s="3" t="s">
        <v>8</v>
      </c>
      <c r="G11" s="2" t="s">
        <v>538</v>
      </c>
      <c r="M11" s="10" t="b">
        <f ca="1">AND(ROWS(B13:C52)=ROWS(_xlfn.ANCHORARRAY(G13)),COLUMNS(B13:C52)=COLUMNS(_xlfn.ANCHORARRAY(G13)),AND(M13:N52))</f>
        <v>1</v>
      </c>
    </row>
    <row r="12" spans="1:14" x14ac:dyDescent="0.3">
      <c r="G12" s="2" t="s">
        <v>537</v>
      </c>
      <c r="J12" s="2" t="s">
        <v>536</v>
      </c>
      <c r="M12" t="s">
        <v>9</v>
      </c>
    </row>
    <row r="13" spans="1:14" x14ac:dyDescent="0.3">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
      <c r="B15" s="136">
        <f ca="1"/>
        <v>-532623</v>
      </c>
      <c r="C15" s="67" t="b">
        <f ca="1"/>
        <v>1</v>
      </c>
      <c r="G15" s="67" t="str">
        <f ca="1"/>
        <v>-532623</v>
      </c>
      <c r="H15" s="67" t="str">
        <f ca="1"/>
        <v>True</v>
      </c>
      <c r="J15" s="136">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09375" defaultRowHeight="14.4" x14ac:dyDescent="0.3"/>
  <cols>
    <col min="1" max="1" width="2.5546875" customWidth="1"/>
    <col min="2" max="2" width="7.109375" bestFit="1" customWidth="1"/>
    <col min="3" max="9" width="18" bestFit="1" customWidth="1"/>
    <col min="10" max="10" width="4.5546875" customWidth="1"/>
    <col min="11" max="11" width="4.88671875" bestFit="1" customWidth="1"/>
    <col min="12" max="12" width="5.33203125" bestFit="1" customWidth="1"/>
    <col min="13" max="13" width="4.5546875" customWidth="1"/>
    <col min="14" max="14" width="7.44140625" bestFit="1" customWidth="1"/>
    <col min="15" max="21" width="18" bestFit="1" customWidth="1"/>
  </cols>
  <sheetData>
    <row r="1" spans="2:21" ht="28.8" x14ac:dyDescent="0.55000000000000004">
      <c r="B1" s="1" t="s">
        <v>540</v>
      </c>
    </row>
    <row r="3" spans="2:21" x14ac:dyDescent="0.3">
      <c r="B3" s="3" t="s">
        <v>539</v>
      </c>
    </row>
    <row r="4" spans="2:21" x14ac:dyDescent="0.3">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
      <c r="K5" s="3" t="s">
        <v>80</v>
      </c>
    </row>
    <row r="6" spans="2:21" x14ac:dyDescent="0.3">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ht="28.8" x14ac:dyDescent="0.3">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3">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ht="28.8" x14ac:dyDescent="0.3">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3">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 customHeight="1" x14ac:dyDescent="0.3">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3.95" customHeight="1" x14ac:dyDescent="0.3">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3">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3">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3">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3">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8" x14ac:dyDescent="0.3">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09375" defaultRowHeight="14.4" x14ac:dyDescent="0.3"/>
  <cols>
    <col min="1" max="1" width="3.5546875" customWidth="1"/>
    <col min="2" max="2" width="10.109375" bestFit="1" customWidth="1"/>
    <col min="3" max="3" width="8.44140625" bestFit="1" customWidth="1"/>
    <col min="4" max="4" width="50" bestFit="1" customWidth="1"/>
    <col min="5" max="5" width="6.5546875" bestFit="1" customWidth="1"/>
    <col min="6" max="6" width="6.77734375" bestFit="1" customWidth="1"/>
    <col min="7" max="7" width="6.109375" bestFit="1" customWidth="1"/>
    <col min="8" max="9" width="6" bestFit="1" customWidth="1"/>
    <col min="10" max="11" width="6" customWidth="1"/>
    <col min="12" max="14" width="4.5546875" customWidth="1"/>
    <col min="15" max="15" width="5.109375" bestFit="1" customWidth="1"/>
    <col min="16" max="18" width="6" customWidth="1"/>
    <col min="19" max="19" width="8.5546875" customWidth="1"/>
    <col min="20" max="20" width="6" bestFit="1" customWidth="1"/>
    <col min="21" max="21" width="29.88671875" bestFit="1" customWidth="1"/>
    <col min="22" max="22" width="2.5546875" customWidth="1"/>
    <col min="23" max="23" width="82.44140625" bestFit="1" customWidth="1"/>
    <col min="24" max="24" width="2.5546875" customWidth="1"/>
    <col min="25" max="25" width="4.77734375" customWidth="1"/>
    <col min="26" max="26" width="9.88671875" bestFit="1" customWidth="1"/>
    <col min="27" max="27" width="10.109375" bestFit="1" customWidth="1"/>
    <col min="28" max="30" width="4.77734375" customWidth="1"/>
    <col min="31" max="36" width="10.109375" bestFit="1" customWidth="1"/>
    <col min="37" max="37" width="21.5546875" bestFit="1" customWidth="1"/>
    <col min="38" max="38" width="22.109375" bestFit="1" customWidth="1"/>
    <col min="39" max="39" width="24.88671875" bestFit="1" customWidth="1"/>
    <col min="40" max="40" width="21.5546875" bestFit="1" customWidth="1"/>
    <col min="41" max="41" width="22.109375" bestFit="1" customWidth="1"/>
  </cols>
  <sheetData>
    <row r="1" spans="2:41" ht="28.8" x14ac:dyDescent="0.55000000000000004">
      <c r="B1" s="1" t="s">
        <v>520</v>
      </c>
      <c r="C1" s="11"/>
    </row>
    <row r="2" spans="2:41" x14ac:dyDescent="0.3">
      <c r="B2" s="35" t="s">
        <v>103</v>
      </c>
      <c r="C2" t="str" cm="1">
        <f t="array" aca="1" ref="C2" ca="1">TestFolder()</f>
        <v>C:\Projects\VBA-CSV\testfiles\</v>
      </c>
    </row>
    <row r="3" spans="2:41" x14ac:dyDescent="0.3">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3">
      <c r="B4" s="35" t="s">
        <v>554</v>
      </c>
      <c r="C4" s="45">
        <v>254</v>
      </c>
      <c r="I4" s="35" t="s">
        <v>235</v>
      </c>
      <c r="J4">
        <v>254</v>
      </c>
      <c r="AF4" s="34"/>
      <c r="AG4" s="34"/>
      <c r="AH4" s="34"/>
    </row>
    <row r="5" spans="2:41" x14ac:dyDescent="0.3">
      <c r="B5" s="35" t="s">
        <v>233</v>
      </c>
      <c r="C5">
        <f ca="1">MATCH(TestNo,Tests[TestNo],0)</f>
        <v>254</v>
      </c>
      <c r="I5" s="35" t="s">
        <v>236</v>
      </c>
      <c r="J5">
        <v>0</v>
      </c>
      <c r="K5" s="3" t="s">
        <v>542</v>
      </c>
      <c r="AF5" s="34"/>
      <c r="AG5" s="34"/>
      <c r="AH5" s="34"/>
    </row>
    <row r="6" spans="2:41" x14ac:dyDescent="0.3">
      <c r="I6" s="35" t="s">
        <v>319</v>
      </c>
      <c r="J6">
        <v>0</v>
      </c>
    </row>
    <row r="7" spans="2:41" x14ac:dyDescent="0.3">
      <c r="N7" s="35"/>
      <c r="AB7" s="56"/>
    </row>
    <row r="8" spans="2:41" x14ac:dyDescent="0.3">
      <c r="B8" s="138" t="str">
        <f ca="1">B14</f>
        <v>File Size</v>
      </c>
      <c r="C8" s="138" t="s">
        <v>554</v>
      </c>
      <c r="D8" s="138" t="str">
        <f t="shared" ref="D8:U8" ca="1" si="0">D14</f>
        <v>FileName</v>
      </c>
      <c r="E8" s="138" t="str">
        <f t="shared" ca="1" si="0"/>
        <v>ConvertTypes</v>
      </c>
      <c r="F8" s="138" t="str">
        <f t="shared" ca="1" si="0"/>
        <v>Delimiter</v>
      </c>
      <c r="G8" s="138" t="str">
        <f t="shared" ca="1" si="0"/>
        <v>IgnoreRepeated</v>
      </c>
      <c r="H8" s="138" t="str">
        <f t="shared" ca="1" si="0"/>
        <v>DateFormat</v>
      </c>
      <c r="I8" s="138" t="str">
        <f t="shared" ca="1" si="0"/>
        <v>Comment</v>
      </c>
      <c r="J8" s="138" t="str">
        <f t="shared" ca="1" si="0"/>
        <v>IgnoreEmptyLines</v>
      </c>
      <c r="K8" s="138" t="str">
        <f t="shared" ca="1" si="0"/>
        <v>HeaderRowNum</v>
      </c>
      <c r="L8" s="138" t="str">
        <f t="shared" ca="1" si="0"/>
        <v>SkipToRow</v>
      </c>
      <c r="M8" s="138" t="str">
        <f t="shared" ca="1" si="0"/>
        <v>SkipToCol</v>
      </c>
      <c r="N8" s="138" t="str">
        <f t="shared" ca="1" si="0"/>
        <v>NumRows</v>
      </c>
      <c r="O8" s="138" t="str">
        <f t="shared" ca="1" si="0"/>
        <v>NumCols</v>
      </c>
      <c r="P8" s="138" t="str">
        <f t="shared" ca="1" si="0"/>
        <v>TrueStrings</v>
      </c>
      <c r="Q8" s="138" t="str">
        <f t="shared" ca="1" si="0"/>
        <v>FalseStrings</v>
      </c>
      <c r="R8" s="138" t="str">
        <f t="shared" ca="1" si="0"/>
        <v>MissingStrings</v>
      </c>
      <c r="S8" s="138" t="str">
        <f t="shared" ca="1" si="0"/>
        <v>Encoding</v>
      </c>
      <c r="T8" s="138" t="str">
        <f t="shared" ca="1" si="0"/>
        <v>DecimalSeparator</v>
      </c>
      <c r="U8" s="138" t="str">
        <f t="shared" ca="1" si="0"/>
        <v>Notes</v>
      </c>
      <c r="V8" s="63" t="str" cm="1">
        <f t="array" aca="1" ref="V8:V268" ca="1">fill(" ",ROWS(Tests[TestNo])+7,1)</f>
        <v xml:space="preserve"> </v>
      </c>
      <c r="AB8" s="56"/>
    </row>
    <row r="9" spans="2:41" ht="14.25" customHeight="1" x14ac:dyDescent="0.3">
      <c r="B9" s="138"/>
      <c r="C9" s="138"/>
      <c r="D9" s="138"/>
      <c r="E9" s="138"/>
      <c r="F9" s="138"/>
      <c r="G9" s="138"/>
      <c r="H9" s="138"/>
      <c r="I9" s="138"/>
      <c r="J9" s="138"/>
      <c r="K9" s="138"/>
      <c r="L9" s="138"/>
      <c r="M9" s="138"/>
      <c r="N9" s="138"/>
      <c r="O9" s="138"/>
      <c r="P9" s="138"/>
      <c r="Q9" s="138"/>
      <c r="R9" s="138"/>
      <c r="S9" s="138"/>
      <c r="T9" s="138"/>
      <c r="U9" s="138"/>
      <c r="V9" s="63" t="str">
        <f ca="1"/>
        <v xml:space="preserve"> </v>
      </c>
      <c r="AA9" s="55"/>
      <c r="AB9" s="56"/>
    </row>
    <row r="10" spans="2:41" ht="14.25" customHeight="1" x14ac:dyDescent="0.3">
      <c r="B10" s="138"/>
      <c r="C10" s="138"/>
      <c r="D10" s="138"/>
      <c r="E10" s="138"/>
      <c r="F10" s="138"/>
      <c r="G10" s="138"/>
      <c r="H10" s="138"/>
      <c r="I10" s="138"/>
      <c r="J10" s="138"/>
      <c r="K10" s="138"/>
      <c r="L10" s="138"/>
      <c r="M10" s="138"/>
      <c r="N10" s="138"/>
      <c r="O10" s="138"/>
      <c r="P10" s="138"/>
      <c r="Q10" s="138"/>
      <c r="R10" s="138"/>
      <c r="S10" s="138"/>
      <c r="T10" s="138"/>
      <c r="U10" s="138"/>
      <c r="V10" s="63" t="str">
        <f ca="1"/>
        <v xml:space="preserve"> </v>
      </c>
      <c r="AA10" s="55"/>
      <c r="AB10" s="56"/>
    </row>
    <row r="11" spans="2:41" x14ac:dyDescent="0.3">
      <c r="B11" s="138"/>
      <c r="C11" s="138"/>
      <c r="D11" s="138"/>
      <c r="E11" s="138"/>
      <c r="F11" s="138"/>
      <c r="G11" s="138"/>
      <c r="H11" s="138"/>
      <c r="I11" s="138"/>
      <c r="J11" s="138"/>
      <c r="K11" s="138"/>
      <c r="L11" s="138"/>
      <c r="M11" s="138"/>
      <c r="N11" s="138"/>
      <c r="O11" s="138"/>
      <c r="P11" s="138"/>
      <c r="Q11" s="138"/>
      <c r="R11" s="138"/>
      <c r="S11" s="138"/>
      <c r="T11" s="138"/>
      <c r="U11" s="138"/>
      <c r="V11" s="63" t="str">
        <f ca="1"/>
        <v xml:space="preserve"> </v>
      </c>
      <c r="AB11" s="56"/>
    </row>
    <row r="12" spans="2:41" x14ac:dyDescent="0.3">
      <c r="B12" s="138"/>
      <c r="C12" s="138"/>
      <c r="D12" s="138"/>
      <c r="E12" s="138"/>
      <c r="F12" s="138"/>
      <c r="G12" s="138"/>
      <c r="H12" s="138"/>
      <c r="I12" s="138"/>
      <c r="J12" s="138"/>
      <c r="K12" s="138"/>
      <c r="L12" s="138"/>
      <c r="M12" s="138"/>
      <c r="N12" s="138"/>
      <c r="O12" s="138"/>
      <c r="P12" s="138"/>
      <c r="Q12" s="138"/>
      <c r="R12" s="138"/>
      <c r="S12" s="138"/>
      <c r="T12" s="138"/>
      <c r="U12" s="138"/>
      <c r="V12" s="63" t="str">
        <f ca="1"/>
        <v xml:space="preserve"> </v>
      </c>
      <c r="AB12" s="56"/>
    </row>
    <row r="13" spans="2:41" x14ac:dyDescent="0.3">
      <c r="B13" s="139"/>
      <c r="C13" s="139"/>
      <c r="D13" s="139"/>
      <c r="E13" s="139"/>
      <c r="F13" s="139"/>
      <c r="G13" s="139"/>
      <c r="H13" s="139"/>
      <c r="I13" s="139"/>
      <c r="J13" s="139"/>
      <c r="K13" s="139"/>
      <c r="L13" s="139"/>
      <c r="M13" s="139"/>
      <c r="N13" s="139"/>
      <c r="O13" s="139"/>
      <c r="P13" s="139"/>
      <c r="Q13" s="139"/>
      <c r="R13" s="139"/>
      <c r="S13" s="139"/>
      <c r="T13" s="139"/>
      <c r="U13" s="139"/>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3">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3">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3">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3">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3">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3">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3">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3">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3">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3">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3">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3">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3">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3">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3">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3">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3">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3">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3">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3">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3">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3">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3">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3">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3">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3">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3">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3">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3">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3">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3">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3">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3">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3">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3">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3">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3">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3">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3">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3">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3">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3">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3">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3">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3">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3">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3">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3">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3">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3">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3">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3">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3">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3">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3">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3">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3">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3">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3">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3">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3">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3">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3">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3">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3">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3">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3">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3">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3">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3">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3">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3">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3">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3">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3">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3">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3">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3">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3">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3">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3">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3">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3">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3">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3">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3">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3">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3">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3">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3">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3">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3">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3">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3">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3">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3">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3">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3">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3">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3">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3">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3">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3">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3">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3">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3">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3">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3">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3">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3">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3">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3">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3">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3">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3">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3">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3">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3">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3">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3">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3">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3">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3">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3">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3">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3">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3">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3">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3">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3">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3">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3">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3">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3">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3">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3">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3">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3">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3">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3">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3">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3">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3">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3">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3">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3">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3">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3">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3">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3">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3">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3">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3">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3">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3">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3">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3">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3">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3">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3">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3">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3">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3">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3">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3">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3">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3">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3">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3">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3">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3">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3">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3">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3">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3">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3">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3">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3">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3">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3">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3">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3">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3">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3">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3">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3">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3">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3">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3">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3">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3">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3">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3">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3">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3">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3">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3">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3">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3">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3">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3">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3">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3">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3">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3">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3">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3">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3">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3">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3">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3">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3">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3">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3">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3">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3">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3">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3">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3">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3">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3">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3">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3">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3">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3">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3">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3">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3">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3">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3">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3">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3">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3">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3">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3">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3">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3">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3">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3">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3">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3">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3">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3">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3">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3">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3">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3">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3">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3">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3">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3">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3">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3">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3">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3">
      <c r="B268" s="111"/>
      <c r="C268" s="106">
        <v>254</v>
      </c>
      <c r="D268" s="107" t="s">
        <v>1086</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373380</xdr:colOff>
                    <xdr:row>0</xdr:row>
                    <xdr:rowOff>106680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09375" defaultRowHeight="14.4" x14ac:dyDescent="0.3"/>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09375" defaultRowHeight="14.4" x14ac:dyDescent="0.3"/>
  <sheetData>
    <row r="1" spans="1:1" ht="28.8" x14ac:dyDescent="0.55000000000000004">
      <c r="A1" s="11" t="s">
        <v>519</v>
      </c>
    </row>
    <row r="3" spans="1:1" x14ac:dyDescent="0.3">
      <c r="A3" t="s">
        <v>1088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55"/>
    </row>
    <row r="4" spans="1:14" x14ac:dyDescent="0.3">
      <c r="A4" s="14" t="s">
        <v>576</v>
      </c>
      <c r="M4" s="14" t="s">
        <v>523</v>
      </c>
    </row>
    <row r="5" spans="1:14" x14ac:dyDescent="0.3">
      <c r="M5" t="s">
        <v>495</v>
      </c>
    </row>
    <row r="6" spans="1:14" ht="43.2" x14ac:dyDescent="0.3">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3">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3">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3">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3">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3">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3">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3">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3">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3">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3">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3">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3">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3">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3">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3">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3">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3">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3">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3">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3">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3">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3">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3">
      <c r="I29" s="55"/>
      <c r="J29" s="55"/>
      <c r="K29" s="55"/>
      <c r="L29" s="55"/>
    </row>
    <row r="30" spans="1:14" x14ac:dyDescent="0.3">
      <c r="N30">
        <f ca="1">N28/1000000/E28</f>
        <v>2.1312777710239361</v>
      </c>
    </row>
    <row r="31" spans="1:14" x14ac:dyDescent="0.3">
      <c r="I31" s="55"/>
      <c r="J31" s="55"/>
      <c r="K31" s="55"/>
      <c r="L31" s="55"/>
      <c r="M31" s="14" t="s">
        <v>522</v>
      </c>
      <c r="N31" s="55">
        <f ca="1">C28*D28/E28</f>
        <v>710425.92367464525</v>
      </c>
    </row>
    <row r="32" spans="1:14" x14ac:dyDescent="0.3">
      <c r="I32" s="55"/>
      <c r="J32" s="55"/>
      <c r="K32" s="55"/>
      <c r="L32" s="55"/>
      <c r="M32" t="s">
        <v>528</v>
      </c>
    </row>
    <row r="33" spans="1:14" ht="43.2" x14ac:dyDescent="0.3">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3">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3">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3">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3">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3">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3">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3">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3">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3">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3">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3">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3">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3">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3">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3">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3">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3">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3">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3">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3">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3">
      <c r="C55" s="55"/>
      <c r="I55" s="55"/>
      <c r="J55" s="55"/>
      <c r="K55" s="55"/>
      <c r="L55" s="55"/>
    </row>
    <row r="56" spans="1:14" x14ac:dyDescent="0.3">
      <c r="I56" s="55"/>
      <c r="J56" s="55"/>
      <c r="K56" s="55"/>
      <c r="L56" s="55"/>
      <c r="N56">
        <f ca="1">N54/1000000/E54</f>
        <v>10.283406454762908</v>
      </c>
    </row>
    <row r="57" spans="1:14" x14ac:dyDescent="0.3">
      <c r="I57" s="55"/>
      <c r="J57" s="55"/>
      <c r="K57" s="55"/>
      <c r="L57" s="55"/>
      <c r="N57" s="55">
        <f ca="1">C54*D54/E54</f>
        <v>302453.13102243847</v>
      </c>
    </row>
    <row r="58" spans="1:14" x14ac:dyDescent="0.3">
      <c r="I58" s="55"/>
      <c r="J58" s="55"/>
      <c r="K58" s="55"/>
      <c r="L58" s="55"/>
      <c r="M58" s="14" t="s">
        <v>521</v>
      </c>
    </row>
    <row r="59" spans="1:14" x14ac:dyDescent="0.3">
      <c r="I59" s="55"/>
      <c r="J59" s="55"/>
      <c r="K59" s="55"/>
      <c r="L59" s="55"/>
      <c r="M59" t="s">
        <v>529</v>
      </c>
    </row>
    <row r="60" spans="1:14" ht="43.2" x14ac:dyDescent="0.3">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3">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3">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3">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3">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3">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3">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3">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3">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3">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3">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3">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3">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3">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3">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3">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3">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3">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3">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3">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3">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3">
      <c r="C82" s="55"/>
      <c r="I82" s="55"/>
      <c r="J82" s="55"/>
      <c r="K82" s="55"/>
      <c r="L82" s="55"/>
    </row>
    <row r="83" spans="1:14" x14ac:dyDescent="0.3">
      <c r="I83" s="55"/>
      <c r="J83" s="55"/>
      <c r="K83" s="55"/>
      <c r="L83" s="55"/>
      <c r="N83">
        <f ca="1">N81/1000000/E81</f>
        <v>5.5743955761145667</v>
      </c>
    </row>
    <row r="84" spans="1:14" x14ac:dyDescent="0.3">
      <c r="G84">
        <f ca="1">G81/E81</f>
        <v>8.3458737919913055</v>
      </c>
      <c r="I84" s="55"/>
      <c r="J84" s="55"/>
      <c r="K84" s="55"/>
      <c r="L84" s="55"/>
      <c r="N84" s="55">
        <f ca="1">C81*D81/E81</f>
        <v>214399.82985056026</v>
      </c>
    </row>
    <row r="85" spans="1:14" x14ac:dyDescent="0.3">
      <c r="G85">
        <f ca="1">E81/H81</f>
        <v>15.379717274078514</v>
      </c>
      <c r="I85" s="55"/>
      <c r="J85" s="55"/>
      <c r="K85" s="55"/>
      <c r="L85" s="55"/>
      <c r="M85" s="14" t="s">
        <v>524</v>
      </c>
    </row>
    <row r="86" spans="1:14" x14ac:dyDescent="0.3">
      <c r="I86" s="55"/>
      <c r="J86" s="55"/>
      <c r="K86" s="55"/>
      <c r="L86" s="55"/>
      <c r="M86" t="s">
        <v>530</v>
      </c>
    </row>
    <row r="87" spans="1:14" ht="43.2" x14ac:dyDescent="0.3">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3">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3">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3">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3">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3">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3">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3">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3">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3">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3">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3">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3">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3">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3">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3">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3">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3">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3">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3">
      <c r="C107" s="55"/>
      <c r="I107" s="55"/>
      <c r="J107" s="55"/>
      <c r="K107" s="55"/>
      <c r="L107" s="55"/>
      <c r="M107" s="55"/>
    </row>
    <row r="108" spans="1:14" x14ac:dyDescent="0.3">
      <c r="C108" s="55"/>
      <c r="I108" s="55"/>
      <c r="J108" s="55"/>
      <c r="K108" s="55"/>
      <c r="L108" s="55"/>
      <c r="M108" s="55"/>
      <c r="N108">
        <f ca="1">N106/1000000/E106</f>
        <v>8.64140891343812</v>
      </c>
    </row>
    <row r="109" spans="1:14" x14ac:dyDescent="0.3">
      <c r="I109" s="55"/>
      <c r="J109" s="55"/>
      <c r="K109" s="55"/>
      <c r="L109" s="55"/>
      <c r="N109" s="55">
        <f ca="1">C106*D106/E106</f>
        <v>477425.9068197856</v>
      </c>
    </row>
    <row r="110" spans="1:14" x14ac:dyDescent="0.3">
      <c r="C110" s="15"/>
      <c r="D110" s="16"/>
      <c r="I110" s="55"/>
      <c r="J110" s="55"/>
      <c r="K110" s="55"/>
      <c r="L110" s="55"/>
      <c r="M110" s="55"/>
    </row>
    <row r="111" spans="1:14" x14ac:dyDescent="0.3">
      <c r="I111" s="55"/>
      <c r="J111" s="55"/>
      <c r="K111" s="55"/>
      <c r="L111" s="55"/>
    </row>
    <row r="112" spans="1:14" x14ac:dyDescent="0.3">
      <c r="I112" s="55"/>
      <c r="J112" s="55"/>
      <c r="K112" s="55"/>
      <c r="L112" s="55"/>
      <c r="M112" s="14" t="s">
        <v>525</v>
      </c>
    </row>
    <row r="113" spans="1:14" x14ac:dyDescent="0.3">
      <c r="I113" s="55"/>
      <c r="J113" s="55"/>
      <c r="K113" s="55"/>
      <c r="L113" s="55"/>
      <c r="M113" t="s">
        <v>531</v>
      </c>
    </row>
    <row r="114" spans="1:14" ht="43.2" x14ac:dyDescent="0.3">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3">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3">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3">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3">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3">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3">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3">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3">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3">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3">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3">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3">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3">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3">
      <c r="I129" s="55"/>
      <c r="J129" s="55"/>
      <c r="K129" s="55"/>
      <c r="L129" s="55"/>
    </row>
    <row r="130" spans="1:14" x14ac:dyDescent="0.3">
      <c r="I130" s="55"/>
      <c r="J130" s="55"/>
      <c r="K130" s="55"/>
      <c r="L130" s="55"/>
    </row>
    <row r="131" spans="1:14" x14ac:dyDescent="0.3">
      <c r="I131" s="55"/>
      <c r="J131" s="55"/>
      <c r="K131" s="55"/>
      <c r="L131" s="55"/>
      <c r="N131" s="55"/>
    </row>
    <row r="132" spans="1:14" x14ac:dyDescent="0.3">
      <c r="I132" s="55"/>
      <c r="J132" s="55"/>
      <c r="K132" s="55"/>
      <c r="L132" s="55"/>
    </row>
    <row r="133" spans="1:14" x14ac:dyDescent="0.3">
      <c r="I133" s="55"/>
      <c r="J133" s="55"/>
      <c r="K133" s="55"/>
      <c r="L133" s="55"/>
    </row>
    <row r="134" spans="1:14" x14ac:dyDescent="0.3">
      <c r="I134" s="55"/>
      <c r="J134" s="55"/>
      <c r="K134" s="55"/>
      <c r="L134" s="55"/>
    </row>
    <row r="135" spans="1:14" x14ac:dyDescent="0.3">
      <c r="I135" s="55"/>
      <c r="J135" s="55"/>
      <c r="K135" s="55"/>
      <c r="L135" s="55"/>
    </row>
    <row r="136" spans="1:14" x14ac:dyDescent="0.3">
      <c r="I136" s="55"/>
      <c r="J136" s="55"/>
      <c r="K136" s="55"/>
      <c r="L136" s="55"/>
    </row>
    <row r="137" spans="1:14" x14ac:dyDescent="0.3">
      <c r="I137" s="55"/>
      <c r="J137" s="55"/>
      <c r="K137" s="55"/>
      <c r="L137" s="55"/>
    </row>
    <row r="138" spans="1:14" x14ac:dyDescent="0.3">
      <c r="I138" s="55"/>
      <c r="J138" s="55"/>
      <c r="K138" s="55"/>
      <c r="L138" s="55"/>
    </row>
    <row r="139" spans="1:14" x14ac:dyDescent="0.3">
      <c r="I139" s="55"/>
      <c r="J139" s="55"/>
      <c r="K139" s="55"/>
      <c r="L139" s="55"/>
      <c r="M139" s="14" t="s">
        <v>526</v>
      </c>
    </row>
    <row r="140" spans="1:14" x14ac:dyDescent="0.3">
      <c r="I140" s="55"/>
      <c r="J140" s="55"/>
      <c r="K140" s="55"/>
      <c r="L140" s="55"/>
      <c r="M140" t="s">
        <v>532</v>
      </c>
    </row>
    <row r="141" spans="1:14" ht="43.2" x14ac:dyDescent="0.3">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3">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3">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3">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3">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3">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3">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3">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3">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3">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3">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3">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3">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3">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3">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3">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3">
      <c r="I157" s="55"/>
      <c r="J157" s="55"/>
      <c r="K157" s="55"/>
      <c r="L157" s="55"/>
    </row>
    <row r="158" spans="1:14" x14ac:dyDescent="0.3">
      <c r="I158" s="55"/>
      <c r="J158" s="55"/>
      <c r="K158" s="55"/>
      <c r="L158" s="55"/>
      <c r="N158">
        <f ca="1">N156/1000000/E156</f>
        <v>16.694226178608584</v>
      </c>
    </row>
    <row r="159" spans="1:14" x14ac:dyDescent="0.3">
      <c r="I159" s="55"/>
      <c r="J159" s="55"/>
      <c r="K159" s="55"/>
      <c r="L159" s="55"/>
      <c r="N159" s="55">
        <f ca="1">C156*D156/E156</f>
        <v>1018.8647433943032</v>
      </c>
    </row>
    <row r="160" spans="1:14" x14ac:dyDescent="0.3">
      <c r="I160" s="55"/>
      <c r="J160" s="55"/>
      <c r="K160" s="55"/>
      <c r="L160" s="55"/>
    </row>
    <row r="161" spans="1:14" x14ac:dyDescent="0.3">
      <c r="I161" s="55"/>
      <c r="J161" s="55"/>
      <c r="K161" s="55"/>
      <c r="L161" s="55"/>
    </row>
    <row r="162" spans="1:14" x14ac:dyDescent="0.3">
      <c r="I162" s="55"/>
      <c r="J162" s="55"/>
      <c r="K162" s="55"/>
      <c r="L162" s="55"/>
    </row>
    <row r="163" spans="1:14" x14ac:dyDescent="0.3">
      <c r="I163" s="55"/>
      <c r="J163" s="55"/>
      <c r="K163" s="55"/>
      <c r="L163" s="55"/>
    </row>
    <row r="164" spans="1:14" x14ac:dyDescent="0.3">
      <c r="I164" s="55"/>
      <c r="J164" s="55"/>
      <c r="K164" s="55"/>
      <c r="L164" s="55"/>
    </row>
    <row r="165" spans="1:14" x14ac:dyDescent="0.3">
      <c r="I165" s="55"/>
      <c r="J165" s="55"/>
      <c r="K165" s="55"/>
      <c r="L165" s="55"/>
    </row>
    <row r="166" spans="1:14" x14ac:dyDescent="0.3">
      <c r="I166" s="55"/>
      <c r="J166" s="55"/>
      <c r="K166" s="55"/>
      <c r="L166" s="55"/>
      <c r="M166" s="14" t="s">
        <v>527</v>
      </c>
    </row>
    <row r="167" spans="1:14" ht="57.6" x14ac:dyDescent="0.3">
      <c r="I167" s="55"/>
      <c r="J167" s="55"/>
      <c r="K167" s="55"/>
      <c r="L167" s="55"/>
      <c r="M167" s="64" t="s">
        <v>533</v>
      </c>
    </row>
    <row r="168" spans="1:14" ht="43.2" x14ac:dyDescent="0.3">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3">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3">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3">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3">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3">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3">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3">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3">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3">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3">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3">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3">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3">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3">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3">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3">
      <c r="I184" s="55"/>
      <c r="J184" s="55"/>
      <c r="K184" s="55"/>
      <c r="L184" s="55"/>
    </row>
    <row r="185" spans="1:14" x14ac:dyDescent="0.3">
      <c r="I185" s="55"/>
      <c r="J185" s="55"/>
      <c r="K185" s="55"/>
      <c r="L185" s="55"/>
    </row>
    <row r="186" spans="1:14" x14ac:dyDescent="0.3">
      <c r="I186" s="55"/>
      <c r="J186" s="55"/>
      <c r="K186" s="55"/>
      <c r="L186" s="55"/>
      <c r="N186" s="55"/>
    </row>
    <row r="187" spans="1:14" x14ac:dyDescent="0.3">
      <c r="I187" s="55"/>
      <c r="J187" s="55"/>
      <c r="K187" s="55"/>
      <c r="L187" s="55"/>
    </row>
    <row r="188" spans="1:14" x14ac:dyDescent="0.3">
      <c r="I188" s="55"/>
      <c r="J188" s="55"/>
      <c r="K188" s="55"/>
      <c r="L188" s="55"/>
    </row>
    <row r="189" spans="1:14" x14ac:dyDescent="0.3">
      <c r="I189" s="55"/>
      <c r="J189" s="55"/>
      <c r="K189" s="55"/>
      <c r="L189" s="55"/>
    </row>
    <row r="190" spans="1:14" x14ac:dyDescent="0.3">
      <c r="I190" s="55"/>
      <c r="J190" s="55"/>
      <c r="K190" s="55"/>
      <c r="L190" s="55"/>
    </row>
    <row r="191" spans="1:14" x14ac:dyDescent="0.3">
      <c r="I191" s="55"/>
      <c r="J191" s="55"/>
      <c r="K191" s="55"/>
      <c r="L191" s="55"/>
    </row>
    <row r="192" spans="1:14" x14ac:dyDescent="0.3">
      <c r="I192" s="55"/>
      <c r="J192" s="55"/>
      <c r="K192" s="55"/>
      <c r="L192" s="55"/>
    </row>
    <row r="193" spans="9:12" x14ac:dyDescent="0.3">
      <c r="I193" s="55"/>
      <c r="J193" s="55"/>
      <c r="K193" s="55"/>
      <c r="L193" s="55"/>
    </row>
    <row r="194" spans="9:12" x14ac:dyDescent="0.3">
      <c r="I194" s="55"/>
      <c r="J194" s="55"/>
      <c r="K194" s="55"/>
      <c r="L194" s="55"/>
    </row>
    <row r="195" spans="9:12" x14ac:dyDescent="0.3">
      <c r="I195" s="55"/>
      <c r="J195" s="55"/>
      <c r="K195" s="55"/>
      <c r="L195" s="55"/>
    </row>
    <row r="196" spans="9:12" x14ac:dyDescent="0.3">
      <c r="I196" s="55"/>
      <c r="J196" s="55"/>
      <c r="K196" s="55"/>
      <c r="L196" s="55"/>
    </row>
    <row r="197" spans="9:12" x14ac:dyDescent="0.3">
      <c r="I197" s="55"/>
      <c r="J197" s="55"/>
      <c r="K197" s="55"/>
      <c r="L197" s="55"/>
    </row>
    <row r="198" spans="9:12" x14ac:dyDescent="0.3">
      <c r="I198" s="55"/>
      <c r="J198" s="55"/>
      <c r="K198" s="55"/>
      <c r="L198" s="55"/>
    </row>
    <row r="199" spans="9:12" x14ac:dyDescent="0.3">
      <c r="I199" s="55"/>
      <c r="J199" s="55"/>
      <c r="K199" s="55"/>
      <c r="L199" s="55"/>
    </row>
    <row r="200" spans="9:12" x14ac:dyDescent="0.3">
      <c r="I200" s="55"/>
      <c r="J200" s="55"/>
      <c r="K200" s="55"/>
      <c r="L200" s="55"/>
    </row>
    <row r="201" spans="9:12" x14ac:dyDescent="0.3">
      <c r="I201" s="55"/>
      <c r="J201" s="55"/>
      <c r="K201" s="55"/>
      <c r="L201" s="55"/>
    </row>
    <row r="202" spans="9:12" x14ac:dyDescent="0.3">
      <c r="I202" s="55"/>
      <c r="J202" s="55"/>
      <c r="K202" s="55"/>
      <c r="L202" s="55"/>
    </row>
    <row r="203" spans="9:12" x14ac:dyDescent="0.3">
      <c r="I203" s="55"/>
      <c r="J203" s="55"/>
      <c r="K203" s="55"/>
      <c r="L203" s="55"/>
    </row>
    <row r="204" spans="9:12" x14ac:dyDescent="0.3">
      <c r="I204" s="55"/>
      <c r="J204" s="55"/>
      <c r="K204" s="55"/>
      <c r="L204" s="55"/>
    </row>
    <row r="205" spans="9:12" x14ac:dyDescent="0.3">
      <c r="I205" s="55"/>
      <c r="J205" s="55"/>
      <c r="K205" s="55"/>
      <c r="L205" s="55"/>
    </row>
    <row r="206" spans="9:12" x14ac:dyDescent="0.3">
      <c r="I206" s="55"/>
      <c r="J206" s="55"/>
      <c r="K206" s="55"/>
      <c r="L206" s="55"/>
    </row>
    <row r="207" spans="9:12" x14ac:dyDescent="0.3">
      <c r="I207" s="55"/>
      <c r="J207" s="55"/>
      <c r="K207" s="55"/>
      <c r="L207" s="55"/>
    </row>
    <row r="208" spans="9:12" x14ac:dyDescent="0.3">
      <c r="I208" s="55"/>
      <c r="J208" s="55"/>
      <c r="K208" s="55"/>
      <c r="L208" s="55"/>
    </row>
    <row r="209" spans="9:12" x14ac:dyDescent="0.3">
      <c r="I209" s="55"/>
      <c r="J209" s="55"/>
      <c r="K209" s="55"/>
      <c r="L209" s="55"/>
    </row>
    <row r="210" spans="9:12" x14ac:dyDescent="0.3">
      <c r="I210" s="55"/>
      <c r="J210" s="55"/>
      <c r="K210" s="55"/>
      <c r="L210" s="55"/>
    </row>
    <row r="211" spans="9:12" x14ac:dyDescent="0.3">
      <c r="I211" s="55"/>
      <c r="J211" s="55"/>
      <c r="K211" s="55"/>
      <c r="L211" s="55"/>
    </row>
    <row r="212" spans="9:12" x14ac:dyDescent="0.3">
      <c r="I212" s="55"/>
      <c r="J212" s="55"/>
      <c r="K212" s="55"/>
      <c r="L212" s="55"/>
    </row>
    <row r="213" spans="9:12" x14ac:dyDescent="0.3">
      <c r="I213" s="55"/>
      <c r="J213" s="55"/>
      <c r="K213" s="55"/>
      <c r="L213" s="55"/>
    </row>
    <row r="214" spans="9:12" x14ac:dyDescent="0.3">
      <c r="I214" s="55"/>
      <c r="J214" s="55"/>
      <c r="K214" s="55"/>
      <c r="L214" s="55"/>
    </row>
    <row r="215" spans="9:12" x14ac:dyDescent="0.3">
      <c r="I215" s="55"/>
      <c r="J215" s="55"/>
      <c r="K215" s="55"/>
      <c r="L215" s="55"/>
    </row>
    <row r="216" spans="9:12" x14ac:dyDescent="0.3">
      <c r="I216" s="55"/>
      <c r="J216" s="55"/>
      <c r="K216" s="55"/>
      <c r="L216" s="55"/>
    </row>
    <row r="217" spans="9:12" x14ac:dyDescent="0.3">
      <c r="I217" s="55"/>
      <c r="J217" s="55"/>
      <c r="K217" s="55"/>
      <c r="L217" s="55"/>
    </row>
    <row r="218" spans="9:12" x14ac:dyDescent="0.3">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8.88671875" bestFit="1" customWidth="1"/>
    <col min="14" max="14" width="18.88671875" customWidth="1"/>
    <col min="15" max="15" width="25.44140625" customWidth="1"/>
    <col min="16" max="16" width="11.5546875" bestFit="1" customWidth="1"/>
  </cols>
  <sheetData>
    <row r="1" spans="1:16" ht="28.8" x14ac:dyDescent="0.55000000000000004">
      <c r="A1" s="1" t="s">
        <v>218</v>
      </c>
    </row>
    <row r="2" spans="1:16" x14ac:dyDescent="0.3">
      <c r="A2" s="92" t="s">
        <v>653</v>
      </c>
      <c r="P2" s="55"/>
    </row>
    <row r="4" spans="1:16" x14ac:dyDescent="0.3">
      <c r="A4" s="14" t="s">
        <v>649</v>
      </c>
      <c r="H4" s="54" t="s">
        <v>650</v>
      </c>
      <c r="I4" s="54" t="s">
        <v>651</v>
      </c>
      <c r="O4" s="14" t="s">
        <v>523</v>
      </c>
    </row>
    <row r="5" spans="1:16" x14ac:dyDescent="0.3">
      <c r="O5" t="s">
        <v>495</v>
      </c>
    </row>
    <row r="6" spans="1:16" ht="43.2" x14ac:dyDescent="0.3">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3">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3">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3">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3">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3">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3">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3">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3">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3">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3">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3">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3">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3">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3">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3">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3">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3">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3">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3">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3">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3">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3">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3">
      <c r="J29" s="55"/>
      <c r="K29" s="55"/>
      <c r="L29" s="55"/>
      <c r="M29" s="55"/>
      <c r="N29" s="55"/>
    </row>
    <row r="30" spans="1:16" x14ac:dyDescent="0.3">
      <c r="P30">
        <f ca="1">P28/1000000/E28</f>
        <v>1.5639393216355371</v>
      </c>
    </row>
    <row r="31" spans="1:16" x14ac:dyDescent="0.3">
      <c r="J31" s="55"/>
      <c r="K31" s="55"/>
      <c r="L31" s="55"/>
      <c r="M31" s="55"/>
      <c r="N31" s="55"/>
      <c r="O31" s="14" t="s">
        <v>522</v>
      </c>
      <c r="P31" s="55">
        <f ca="1">C28*D28/E28</f>
        <v>521313.10721184569</v>
      </c>
    </row>
    <row r="32" spans="1:16" x14ac:dyDescent="0.3">
      <c r="J32" s="55"/>
      <c r="K32" s="55"/>
      <c r="L32" s="55"/>
      <c r="M32" s="55"/>
      <c r="N32" s="55"/>
      <c r="O32" t="s">
        <v>528</v>
      </c>
    </row>
    <row r="33" spans="1:16" ht="43.2" x14ac:dyDescent="0.3">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3">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3">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3">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3">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3">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3">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3">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3">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3">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3">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3">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3">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3">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3">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3">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3">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3">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3">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3">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3">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3">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3">
      <c r="C55" s="55"/>
      <c r="J55" s="55"/>
      <c r="K55" s="55"/>
      <c r="L55" s="55"/>
      <c r="M55" s="55"/>
      <c r="N55" s="55"/>
    </row>
    <row r="56" spans="1:16" x14ac:dyDescent="0.3">
      <c r="J56" s="55"/>
      <c r="K56" s="55"/>
      <c r="L56" s="55"/>
      <c r="M56" s="55"/>
      <c r="N56" s="55"/>
      <c r="P56">
        <f ca="1">P54/1000000/E54</f>
        <v>6.6386862353542853</v>
      </c>
    </row>
    <row r="57" spans="1:16" x14ac:dyDescent="0.3">
      <c r="J57" s="55"/>
      <c r="K57" s="55"/>
      <c r="L57" s="55"/>
      <c r="M57" s="55"/>
      <c r="N57" s="55"/>
      <c r="P57" s="55">
        <f ca="1">C54*D54/E54</f>
        <v>195255.47751042017</v>
      </c>
    </row>
    <row r="58" spans="1:16" x14ac:dyDescent="0.3">
      <c r="J58" s="55"/>
      <c r="K58" s="55"/>
      <c r="L58" s="55"/>
      <c r="M58" s="55"/>
      <c r="N58" s="55"/>
      <c r="O58" s="14" t="s">
        <v>521</v>
      </c>
    </row>
    <row r="59" spans="1:16" x14ac:dyDescent="0.3">
      <c r="J59" s="55"/>
      <c r="K59" s="55"/>
      <c r="L59" s="55"/>
      <c r="M59" s="55"/>
      <c r="N59" s="55"/>
      <c r="O59" t="s">
        <v>529</v>
      </c>
    </row>
    <row r="60" spans="1:16" ht="43.2" x14ac:dyDescent="0.3">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3">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3">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3">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3">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3">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3">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3">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3">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3">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3">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3">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3">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3">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3">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3">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3">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3">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3">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3">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3">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3">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3">
      <c r="C82" s="55"/>
      <c r="J82" s="55"/>
      <c r="K82" s="55"/>
      <c r="L82" s="55"/>
      <c r="M82" s="55"/>
      <c r="N82" s="55"/>
    </row>
    <row r="83" spans="1:16" x14ac:dyDescent="0.3">
      <c r="J83" s="55"/>
      <c r="K83" s="55"/>
      <c r="L83" s="55"/>
      <c r="M83" s="55"/>
      <c r="N83" s="55"/>
      <c r="P83">
        <f ca="1">P81/1000000/E81</f>
        <v>4.0369511588660494</v>
      </c>
    </row>
    <row r="84" spans="1:16" x14ac:dyDescent="0.3">
      <c r="G84">
        <f ca="1">G81/E81</f>
        <v>8.3393197332493241</v>
      </c>
      <c r="J84" s="55"/>
      <c r="K84" s="55"/>
      <c r="L84" s="55"/>
      <c r="M84" s="55"/>
      <c r="N84" s="55"/>
      <c r="P84" s="55">
        <f ca="1">C81*D81/E81</f>
        <v>155267.35226407886</v>
      </c>
    </row>
    <row r="85" spans="1:16" x14ac:dyDescent="0.3">
      <c r="G85">
        <f ca="1">E81/H81</f>
        <v>21.236974281006095</v>
      </c>
      <c r="J85" s="55"/>
      <c r="K85" s="55"/>
      <c r="L85" s="55"/>
      <c r="M85" s="55"/>
      <c r="N85" s="55"/>
      <c r="O85" s="14" t="s">
        <v>524</v>
      </c>
    </row>
    <row r="86" spans="1:16" x14ac:dyDescent="0.3">
      <c r="J86" s="55"/>
      <c r="K86" s="55"/>
      <c r="L86" s="55"/>
      <c r="M86" s="55"/>
      <c r="N86" s="55"/>
      <c r="O86" t="s">
        <v>530</v>
      </c>
    </row>
    <row r="87" spans="1:16" ht="43.2" x14ac:dyDescent="0.3">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3">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3">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3">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3">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3">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3">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3">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3">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3">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3">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3">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3">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3">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3">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3">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3">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3">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3">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3">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3">
      <c r="C107" s="55"/>
      <c r="J107" s="55"/>
      <c r="K107" s="55"/>
      <c r="L107" s="55"/>
      <c r="M107" s="55"/>
      <c r="N107" s="55"/>
      <c r="O107" s="55"/>
    </row>
    <row r="108" spans="1:16" x14ac:dyDescent="0.3">
      <c r="C108" s="55"/>
      <c r="J108" s="55"/>
      <c r="K108" s="55"/>
      <c r="L108" s="55"/>
      <c r="M108" s="55"/>
      <c r="N108" s="55"/>
      <c r="O108" s="55"/>
      <c r="P108">
        <f ca="1">P106/1000000/E106</f>
        <v>6.1173197671336164</v>
      </c>
    </row>
    <row r="109" spans="1:16" x14ac:dyDescent="0.3">
      <c r="J109" s="55"/>
      <c r="K109" s="55"/>
      <c r="L109" s="55"/>
      <c r="M109" s="55"/>
      <c r="N109" s="55"/>
      <c r="P109" s="55">
        <f ca="1">C106*D106/E106</f>
        <v>337973.46779743733</v>
      </c>
    </row>
    <row r="110" spans="1:16" x14ac:dyDescent="0.3">
      <c r="C110" s="15"/>
      <c r="D110" s="16"/>
      <c r="J110" s="55"/>
      <c r="K110" s="55"/>
      <c r="L110" s="55"/>
      <c r="M110" s="55"/>
      <c r="N110" s="55"/>
      <c r="O110" s="55"/>
    </row>
    <row r="111" spans="1:16" x14ac:dyDescent="0.3">
      <c r="J111" s="55"/>
      <c r="K111" s="55"/>
      <c r="L111" s="55"/>
      <c r="M111" s="55"/>
      <c r="N111" s="55"/>
    </row>
    <row r="112" spans="1:16" x14ac:dyDescent="0.3">
      <c r="J112" s="55"/>
      <c r="K112" s="55"/>
      <c r="L112" s="55"/>
      <c r="M112" s="55"/>
      <c r="N112" s="55"/>
      <c r="O112" s="14" t="s">
        <v>525</v>
      </c>
    </row>
    <row r="113" spans="1:16" x14ac:dyDescent="0.3">
      <c r="J113" s="55"/>
      <c r="K113" s="55"/>
      <c r="L113" s="55"/>
      <c r="M113" s="55"/>
      <c r="N113" s="55"/>
      <c r="O113" t="s">
        <v>531</v>
      </c>
    </row>
    <row r="114" spans="1:16" ht="43.2" x14ac:dyDescent="0.3">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3">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3">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3">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3">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3">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3">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3">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3">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3">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3">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3">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3">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3">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3">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3">
      <c r="J129" s="55"/>
      <c r="K129" s="55"/>
      <c r="L129" s="55"/>
      <c r="M129" s="55"/>
      <c r="N129" s="55"/>
    </row>
    <row r="130" spans="1:16" x14ac:dyDescent="0.3">
      <c r="J130" s="55"/>
      <c r="K130" s="55"/>
      <c r="L130" s="55"/>
      <c r="M130" s="55"/>
      <c r="N130" s="55"/>
    </row>
    <row r="131" spans="1:16" x14ac:dyDescent="0.3">
      <c r="J131" s="55"/>
      <c r="K131" s="55"/>
      <c r="L131" s="55"/>
      <c r="M131" s="55"/>
      <c r="N131" s="55"/>
      <c r="P131" s="55"/>
    </row>
    <row r="132" spans="1:16" x14ac:dyDescent="0.3">
      <c r="J132" s="55"/>
      <c r="K132" s="55"/>
      <c r="L132" s="55"/>
      <c r="M132" s="55"/>
      <c r="N132" s="55"/>
    </row>
    <row r="133" spans="1:16" x14ac:dyDescent="0.3">
      <c r="J133" s="55"/>
      <c r="K133" s="55"/>
      <c r="L133" s="55"/>
      <c r="M133" s="55"/>
      <c r="N133" s="55"/>
    </row>
    <row r="134" spans="1:16" x14ac:dyDescent="0.3">
      <c r="J134" s="55"/>
      <c r="K134" s="55"/>
      <c r="L134" s="55"/>
      <c r="M134" s="55"/>
      <c r="N134" s="55"/>
    </row>
    <row r="135" spans="1:16" x14ac:dyDescent="0.3">
      <c r="J135" s="55"/>
      <c r="K135" s="55"/>
      <c r="L135" s="55"/>
      <c r="M135" s="55"/>
      <c r="N135" s="55"/>
    </row>
    <row r="136" spans="1:16" x14ac:dyDescent="0.3">
      <c r="J136" s="55"/>
      <c r="K136" s="55"/>
      <c r="L136" s="55"/>
      <c r="M136" s="55"/>
      <c r="N136" s="55"/>
    </row>
    <row r="137" spans="1:16" x14ac:dyDescent="0.3">
      <c r="J137" s="55"/>
      <c r="K137" s="55"/>
      <c r="L137" s="55"/>
      <c r="M137" s="55"/>
      <c r="N137" s="55"/>
    </row>
    <row r="138" spans="1:16" x14ac:dyDescent="0.3">
      <c r="J138" s="55"/>
      <c r="K138" s="55"/>
      <c r="L138" s="55"/>
      <c r="M138" s="55"/>
      <c r="N138" s="55"/>
    </row>
    <row r="139" spans="1:16" x14ac:dyDescent="0.3">
      <c r="J139" s="55"/>
      <c r="K139" s="55"/>
      <c r="L139" s="55"/>
      <c r="M139" s="55"/>
      <c r="N139" s="55"/>
      <c r="O139" s="14" t="s">
        <v>526</v>
      </c>
    </row>
    <row r="140" spans="1:16" x14ac:dyDescent="0.3">
      <c r="J140" s="55"/>
      <c r="K140" s="55"/>
      <c r="L140" s="55"/>
      <c r="M140" s="55"/>
      <c r="N140" s="55"/>
      <c r="O140" t="s">
        <v>532</v>
      </c>
    </row>
    <row r="141" spans="1:16" ht="43.2" x14ac:dyDescent="0.3">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3">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3">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3">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3">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3">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3">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3">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3">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3">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3">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3">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3">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3">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3">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3">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3">
      <c r="J157" s="55"/>
      <c r="K157" s="55"/>
      <c r="L157" s="55"/>
      <c r="M157" s="55"/>
      <c r="N157" s="55"/>
    </row>
    <row r="158" spans="1:16" x14ac:dyDescent="0.3">
      <c r="J158" s="55"/>
      <c r="K158" s="55"/>
      <c r="L158" s="55"/>
      <c r="M158" s="55"/>
      <c r="N158" s="55"/>
      <c r="P158">
        <f ca="1">P156/1000000/E156</f>
        <v>13.683404581185163</v>
      </c>
    </row>
    <row r="159" spans="1:16" x14ac:dyDescent="0.3">
      <c r="J159" s="55"/>
      <c r="K159" s="55"/>
      <c r="L159" s="55"/>
      <c r="M159" s="55"/>
      <c r="N159" s="55"/>
      <c r="P159" s="55">
        <f ca="1">C156*D156/E156</f>
        <v>835.1113940958744</v>
      </c>
    </row>
    <row r="160" spans="1:16" x14ac:dyDescent="0.3">
      <c r="J160" s="55"/>
      <c r="K160" s="55"/>
      <c r="L160" s="55"/>
      <c r="M160" s="55"/>
      <c r="N160" s="55"/>
    </row>
    <row r="161" spans="1:16" x14ac:dyDescent="0.3">
      <c r="J161" s="55"/>
      <c r="K161" s="55"/>
      <c r="L161" s="55"/>
      <c r="M161" s="55"/>
      <c r="N161" s="55"/>
    </row>
    <row r="162" spans="1:16" x14ac:dyDescent="0.3">
      <c r="J162" s="55"/>
      <c r="K162" s="55"/>
      <c r="L162" s="55"/>
      <c r="M162" s="55"/>
      <c r="N162" s="55"/>
    </row>
    <row r="163" spans="1:16" x14ac:dyDescent="0.3">
      <c r="J163" s="55"/>
      <c r="K163" s="55"/>
      <c r="L163" s="55"/>
      <c r="M163" s="55"/>
      <c r="N163" s="55"/>
    </row>
    <row r="164" spans="1:16" x14ac:dyDescent="0.3">
      <c r="J164" s="55"/>
      <c r="K164" s="55"/>
      <c r="L164" s="55"/>
      <c r="M164" s="55"/>
      <c r="N164" s="55"/>
    </row>
    <row r="165" spans="1:16" x14ac:dyDescent="0.3">
      <c r="J165" s="55"/>
      <c r="K165" s="55"/>
      <c r="L165" s="55"/>
      <c r="M165" s="55"/>
      <c r="N165" s="55"/>
    </row>
    <row r="166" spans="1:16" x14ac:dyDescent="0.3">
      <c r="J166" s="55"/>
      <c r="K166" s="55"/>
      <c r="L166" s="55"/>
      <c r="M166" s="55"/>
      <c r="N166" s="55"/>
      <c r="O166" s="14" t="s">
        <v>527</v>
      </c>
    </row>
    <row r="167" spans="1:16" ht="57.6" x14ac:dyDescent="0.3">
      <c r="J167" s="55"/>
      <c r="K167" s="55"/>
      <c r="L167" s="55"/>
      <c r="M167" s="55"/>
      <c r="N167" s="55"/>
      <c r="O167" s="64" t="s">
        <v>533</v>
      </c>
    </row>
    <row r="168" spans="1:16" ht="43.2" x14ac:dyDescent="0.3">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3">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3">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3">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3">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3">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3">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3">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3">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3">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3">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3">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3">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3">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3">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3">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3">
      <c r="J184" s="55"/>
      <c r="K184" s="55"/>
      <c r="L184" s="55"/>
      <c r="M184" s="55"/>
      <c r="N184" s="55"/>
    </row>
    <row r="185" spans="1:16" x14ac:dyDescent="0.3">
      <c r="J185" s="55"/>
      <c r="K185" s="55"/>
      <c r="L185" s="55"/>
      <c r="M185" s="55"/>
      <c r="N185" s="55"/>
    </row>
    <row r="186" spans="1:16" x14ac:dyDescent="0.3">
      <c r="J186" s="55"/>
      <c r="K186" s="55"/>
      <c r="L186" s="55"/>
      <c r="M186" s="55"/>
      <c r="N186" s="55"/>
      <c r="P186" s="55"/>
    </row>
    <row r="187" spans="1:16" x14ac:dyDescent="0.3">
      <c r="J187" s="55"/>
      <c r="K187" s="55"/>
      <c r="L187" s="55"/>
      <c r="M187" s="55"/>
      <c r="N187" s="55"/>
    </row>
    <row r="188" spans="1:16" x14ac:dyDescent="0.3">
      <c r="J188" s="55"/>
      <c r="K188" s="55"/>
      <c r="L188" s="55"/>
      <c r="M188" s="55"/>
      <c r="N188" s="55"/>
    </row>
    <row r="189" spans="1:16" x14ac:dyDescent="0.3">
      <c r="J189" s="55"/>
      <c r="K189" s="55"/>
      <c r="L189" s="55"/>
      <c r="M189" s="55"/>
      <c r="N189" s="55"/>
    </row>
    <row r="190" spans="1:16" x14ac:dyDescent="0.3">
      <c r="J190" s="55"/>
      <c r="K190" s="55"/>
      <c r="L190" s="55"/>
      <c r="M190" s="55"/>
      <c r="N190" s="55"/>
    </row>
    <row r="191" spans="1:16" x14ac:dyDescent="0.3">
      <c r="J191" s="55"/>
      <c r="K191" s="55"/>
      <c r="L191" s="55"/>
      <c r="M191" s="55"/>
      <c r="N191" s="55"/>
    </row>
    <row r="192" spans="1:16" x14ac:dyDescent="0.3">
      <c r="J192" s="55"/>
      <c r="K192" s="55"/>
      <c r="L192" s="55"/>
      <c r="M192" s="55"/>
      <c r="N192" s="55"/>
    </row>
    <row r="193" spans="10:14" x14ac:dyDescent="0.3">
      <c r="J193" s="55"/>
      <c r="K193" s="55"/>
      <c r="L193" s="55"/>
      <c r="M193" s="55"/>
      <c r="N193" s="55"/>
    </row>
    <row r="194" spans="10:14" x14ac:dyDescent="0.3">
      <c r="J194" s="55"/>
      <c r="K194" s="55"/>
      <c r="L194" s="55"/>
      <c r="M194" s="55"/>
      <c r="N194" s="55"/>
    </row>
    <row r="195" spans="10:14" x14ac:dyDescent="0.3">
      <c r="J195" s="55"/>
      <c r="K195" s="55"/>
      <c r="L195" s="55"/>
      <c r="M195" s="55"/>
      <c r="N195" s="55"/>
    </row>
    <row r="196" spans="10:14" x14ac:dyDescent="0.3">
      <c r="J196" s="55"/>
      <c r="K196" s="55"/>
      <c r="L196" s="55"/>
      <c r="M196" s="55"/>
      <c r="N196" s="55"/>
    </row>
    <row r="197" spans="10:14" x14ac:dyDescent="0.3">
      <c r="J197" s="55"/>
      <c r="K197" s="55"/>
      <c r="L197" s="55"/>
      <c r="M197" s="55"/>
      <c r="N197" s="55"/>
    </row>
    <row r="198" spans="10:14" x14ac:dyDescent="0.3">
      <c r="J198" s="55"/>
      <c r="K198" s="55"/>
      <c r="L198" s="55"/>
      <c r="M198" s="55"/>
      <c r="N198" s="55"/>
    </row>
    <row r="199" spans="10:14" x14ac:dyDescent="0.3">
      <c r="J199" s="55"/>
      <c r="K199" s="55"/>
      <c r="L199" s="55"/>
      <c r="M199" s="55"/>
      <c r="N199" s="55"/>
    </row>
    <row r="200" spans="10:14" x14ac:dyDescent="0.3">
      <c r="J200" s="55"/>
      <c r="K200" s="55"/>
      <c r="L200" s="55"/>
      <c r="M200" s="55"/>
      <c r="N200" s="55"/>
    </row>
    <row r="201" spans="10:14" x14ac:dyDescent="0.3">
      <c r="J201" s="55"/>
      <c r="K201" s="55"/>
      <c r="L201" s="55"/>
      <c r="M201" s="55"/>
      <c r="N201" s="55"/>
    </row>
    <row r="202" spans="10:14" x14ac:dyDescent="0.3">
      <c r="J202" s="55"/>
      <c r="K202" s="55"/>
      <c r="L202" s="55"/>
      <c r="M202" s="55"/>
      <c r="N202" s="55"/>
    </row>
    <row r="203" spans="10:14" x14ac:dyDescent="0.3">
      <c r="J203" s="55"/>
      <c r="K203" s="55"/>
      <c r="L203" s="55"/>
      <c r="M203" s="55"/>
      <c r="N203" s="55"/>
    </row>
    <row r="204" spans="10:14" x14ac:dyDescent="0.3">
      <c r="J204" s="55"/>
      <c r="K204" s="55"/>
      <c r="L204" s="55"/>
      <c r="M204" s="55"/>
      <c r="N204" s="55"/>
    </row>
    <row r="205" spans="10:14" x14ac:dyDescent="0.3">
      <c r="J205" s="55"/>
      <c r="K205" s="55"/>
      <c r="L205" s="55"/>
      <c r="M205" s="55"/>
      <c r="N205" s="55"/>
    </row>
    <row r="206" spans="10:14" x14ac:dyDescent="0.3">
      <c r="J206" s="55"/>
      <c r="K206" s="55"/>
      <c r="L206" s="55"/>
      <c r="M206" s="55"/>
      <c r="N206" s="55"/>
    </row>
    <row r="207" spans="10:14" x14ac:dyDescent="0.3">
      <c r="J207" s="55"/>
      <c r="K207" s="55"/>
      <c r="L207" s="55"/>
      <c r="M207" s="55"/>
      <c r="N207" s="55"/>
    </row>
    <row r="208" spans="10:14" x14ac:dyDescent="0.3">
      <c r="J208" s="55"/>
      <c r="K208" s="55"/>
      <c r="L208" s="55"/>
      <c r="M208" s="55"/>
      <c r="N208" s="55"/>
    </row>
    <row r="209" spans="10:14" x14ac:dyDescent="0.3">
      <c r="J209" s="55"/>
      <c r="K209" s="55"/>
      <c r="L209" s="55"/>
      <c r="M209" s="55"/>
      <c r="N209" s="55"/>
    </row>
    <row r="210" spans="10:14" x14ac:dyDescent="0.3">
      <c r="J210" s="55"/>
      <c r="K210" s="55"/>
      <c r="L210" s="55"/>
      <c r="M210" s="55"/>
      <c r="N210" s="55"/>
    </row>
    <row r="211" spans="10:14" x14ac:dyDescent="0.3">
      <c r="J211" s="55"/>
      <c r="K211" s="55"/>
      <c r="L211" s="55"/>
      <c r="M211" s="55"/>
      <c r="N211" s="55"/>
    </row>
    <row r="212" spans="10:14" x14ac:dyDescent="0.3">
      <c r="J212" s="55"/>
      <c r="K212" s="55"/>
      <c r="L212" s="55"/>
      <c r="M212" s="55"/>
      <c r="N212" s="55"/>
    </row>
    <row r="213" spans="10:14" x14ac:dyDescent="0.3">
      <c r="J213" s="55"/>
      <c r="K213" s="55"/>
      <c r="L213" s="55"/>
      <c r="M213" s="55"/>
      <c r="N213" s="55"/>
    </row>
    <row r="214" spans="10:14" x14ac:dyDescent="0.3">
      <c r="J214" s="55"/>
      <c r="K214" s="55"/>
      <c r="L214" s="55"/>
      <c r="M214" s="55"/>
      <c r="N214" s="55"/>
    </row>
    <row r="215" spans="10:14" x14ac:dyDescent="0.3">
      <c r="J215" s="55"/>
      <c r="K215" s="55"/>
      <c r="L215" s="55"/>
      <c r="M215" s="55"/>
      <c r="N215" s="55"/>
    </row>
    <row r="216" spans="10:14" x14ac:dyDescent="0.3">
      <c r="J216" s="55"/>
      <c r="K216" s="55"/>
      <c r="L216" s="55"/>
      <c r="M216" s="55"/>
      <c r="N216" s="55"/>
    </row>
    <row r="217" spans="10:14" x14ac:dyDescent="0.3">
      <c r="J217" s="55"/>
      <c r="K217" s="55"/>
      <c r="L217" s="55"/>
      <c r="M217" s="55"/>
      <c r="N217" s="55"/>
    </row>
    <row r="218" spans="10:14" x14ac:dyDescent="0.3">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654</v>
      </c>
      <c r="M4" s="14" t="s">
        <v>523</v>
      </c>
    </row>
    <row r="5" spans="1:14" x14ac:dyDescent="0.3">
      <c r="M5" t="s">
        <v>495</v>
      </c>
    </row>
    <row r="6" spans="1:14" ht="43.2" x14ac:dyDescent="0.3">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3">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3">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3">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3">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3">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3">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3">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3">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3">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3">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3">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3">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3">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3">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3">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3">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3">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3">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3">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3">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3">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3">
      <c r="I29" s="91"/>
      <c r="J29" s="91"/>
      <c r="K29" s="91"/>
      <c r="L29" s="91"/>
    </row>
    <row r="30" spans="1:14" x14ac:dyDescent="0.3">
      <c r="N30">
        <f ca="1">N28/1000000/E28</f>
        <v>1.2696167527873501</v>
      </c>
    </row>
    <row r="31" spans="1:14" x14ac:dyDescent="0.3">
      <c r="I31" s="91"/>
      <c r="J31" s="91"/>
      <c r="K31" s="91"/>
      <c r="L31" s="91"/>
      <c r="M31" s="14" t="s">
        <v>522</v>
      </c>
      <c r="N31" s="91">
        <f ca="1">C28*D28/E28</f>
        <v>423205.58426245005</v>
      </c>
    </row>
    <row r="32" spans="1:14" x14ac:dyDescent="0.3">
      <c r="I32" s="91"/>
      <c r="J32" s="91"/>
      <c r="K32" s="91"/>
      <c r="L32" s="91"/>
      <c r="M32" t="s">
        <v>528</v>
      </c>
    </row>
    <row r="33" spans="1:14" ht="43.2" x14ac:dyDescent="0.3">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3">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3">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3">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3">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3">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3">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3">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3">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3">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3">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3">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3">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3">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3">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3">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3">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3">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3">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3">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3">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3">
      <c r="C55" s="91"/>
      <c r="I55" s="91"/>
      <c r="J55" s="91"/>
      <c r="K55" s="91"/>
      <c r="L55" s="91"/>
    </row>
    <row r="56" spans="1:14" x14ac:dyDescent="0.3">
      <c r="I56" s="91"/>
      <c r="J56" s="91"/>
      <c r="K56" s="91"/>
      <c r="L56" s="91"/>
      <c r="N56">
        <f ca="1">N54/1000000/E54</f>
        <v>7.3256605943250985</v>
      </c>
    </row>
    <row r="57" spans="1:14" x14ac:dyDescent="0.3">
      <c r="I57" s="91"/>
      <c r="J57" s="91"/>
      <c r="K57" s="91"/>
      <c r="L57" s="91"/>
      <c r="N57" s="91">
        <f ca="1">C54*D54/E54</f>
        <v>215460.60571544408</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3">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3">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3">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3">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3">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3">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3">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3">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3">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3">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3">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3">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3">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3">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3">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3">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3">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3">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3">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3.7923591996962531</v>
      </c>
    </row>
    <row r="84" spans="1:14" x14ac:dyDescent="0.3">
      <c r="G84">
        <f ca="1">G81/E81</f>
        <v>7.4441305694179132</v>
      </c>
      <c r="I84" s="91"/>
      <c r="J84" s="91"/>
      <c r="K84" s="91"/>
      <c r="L84" s="91"/>
      <c r="N84" s="91">
        <f ca="1">C81*D81/E81</f>
        <v>145859.96921908666</v>
      </c>
    </row>
    <row r="85" spans="1:14" x14ac:dyDescent="0.3">
      <c r="G85">
        <f ca="1">E81/H81</f>
        <v>22.606673951503002</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3">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3">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3">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3">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3">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3">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3">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3">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3">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3">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3">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3">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3">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3">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3">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3">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3">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3">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5.207088773238385</v>
      </c>
    </row>
    <row r="109" spans="1:14" x14ac:dyDescent="0.3">
      <c r="I109" s="91"/>
      <c r="J109" s="91"/>
      <c r="K109" s="91"/>
      <c r="L109" s="91"/>
      <c r="N109" s="91">
        <f ca="1">C106*D106/E106</f>
        <v>287684.46260985552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3">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3">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3">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3">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3">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3">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3">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3">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3">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3">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3">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3">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3">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3">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3">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3">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3">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3">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3">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3">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3">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3">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3">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3">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3">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3">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3">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12.11608500933807</v>
      </c>
    </row>
    <row r="159" spans="1:14" x14ac:dyDescent="0.3">
      <c r="I159" s="91"/>
      <c r="J159" s="91"/>
      <c r="K159" s="91"/>
      <c r="L159" s="91"/>
      <c r="N159" s="91">
        <f ca="1">C156*D156/E156</f>
        <v>739.45636724395263</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3">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3">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3">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3">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3">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3">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3">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3">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3">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3">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3">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3">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3">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3">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68580</xdr:colOff>
                    <xdr:row>0</xdr:row>
                    <xdr:rowOff>121920</xdr:rowOff>
                  </from>
                  <to>
                    <xdr:col>6</xdr:col>
                    <xdr:colOff>1059180</xdr:colOff>
                    <xdr:row>2</xdr:row>
                    <xdr:rowOff>121920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9" width="16.44140625" customWidth="1"/>
    <col min="10" max="10" width="11.109375" bestFit="1" customWidth="1"/>
    <col min="11" max="11" width="11" bestFit="1" customWidth="1"/>
    <col min="12" max="12" width="14.109375" bestFit="1" customWidth="1"/>
    <col min="13" max="13" width="14.109375" customWidth="1"/>
    <col min="14" max="14" width="18.88671875" bestFit="1" customWidth="1"/>
    <col min="15" max="15" width="25.44140625" customWidth="1"/>
    <col min="16" max="16" width="11.5546875" bestFit="1" customWidth="1"/>
  </cols>
  <sheetData>
    <row r="2" spans="1:16" ht="28.8" x14ac:dyDescent="0.55000000000000004">
      <c r="A2" s="1" t="s">
        <v>218</v>
      </c>
    </row>
    <row r="3" spans="1:16" x14ac:dyDescent="0.3">
      <c r="P3" s="91"/>
    </row>
    <row r="5" spans="1:16" x14ac:dyDescent="0.3">
      <c r="A5" s="14" t="s">
        <v>842</v>
      </c>
      <c r="O5" s="14" t="s">
        <v>523</v>
      </c>
    </row>
    <row r="6" spans="1:16" x14ac:dyDescent="0.3">
      <c r="O6" t="s">
        <v>495</v>
      </c>
    </row>
    <row r="7" spans="1:16" ht="43.2" x14ac:dyDescent="0.3">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3">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3">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3">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3">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3">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3">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3">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3">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3">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3">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3">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3">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3">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3">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3">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3">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3">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3">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3">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3">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3">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3">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3">
      <c r="J30" s="91"/>
      <c r="K30" s="91"/>
      <c r="L30" s="91"/>
      <c r="M30" s="91"/>
      <c r="N30" s="91"/>
    </row>
    <row r="31" spans="1:16" x14ac:dyDescent="0.3">
      <c r="P31">
        <f ca="1">P29/1000000/E29</f>
        <v>1.7254802475134154</v>
      </c>
    </row>
    <row r="32" spans="1:16" x14ac:dyDescent="0.3">
      <c r="J32" s="91"/>
      <c r="K32" s="91"/>
      <c r="L32" s="91"/>
      <c r="M32" s="91"/>
      <c r="N32" s="91"/>
      <c r="O32" s="14" t="s">
        <v>522</v>
      </c>
      <c r="P32" s="91">
        <f ca="1">C29*D29/E29</f>
        <v>575160.08250447176</v>
      </c>
    </row>
    <row r="33" spans="1:16" x14ac:dyDescent="0.3">
      <c r="J33" s="91"/>
      <c r="K33" s="91"/>
      <c r="L33" s="91"/>
      <c r="M33" s="91"/>
      <c r="N33" s="91"/>
      <c r="O33" t="s">
        <v>528</v>
      </c>
    </row>
    <row r="34" spans="1:16" ht="43.2" x14ac:dyDescent="0.3">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3">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3">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3">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3">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3">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3">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3">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3">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3">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3">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3">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3">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3">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3">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3">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3">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3">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3">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3">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3">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3">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3">
      <c r="C56" s="91"/>
      <c r="J56" s="91"/>
      <c r="K56" s="91"/>
      <c r="L56" s="91"/>
      <c r="M56" s="91"/>
      <c r="N56" s="91"/>
    </row>
    <row r="57" spans="1:16" x14ac:dyDescent="0.3">
      <c r="J57" s="91"/>
      <c r="K57" s="91"/>
      <c r="L57" s="91"/>
      <c r="M57" s="91"/>
      <c r="N57" s="91"/>
      <c r="P57">
        <f ca="1">P55/1000000/E55</f>
        <v>8.8555365863492703</v>
      </c>
    </row>
    <row r="58" spans="1:16" x14ac:dyDescent="0.3">
      <c r="J58" s="91"/>
      <c r="K58" s="91"/>
      <c r="L58" s="91"/>
      <c r="M58" s="91"/>
      <c r="N58" s="91"/>
      <c r="P58" s="91">
        <f ca="1">C55*D55/E55</f>
        <v>260456.95842203737</v>
      </c>
    </row>
    <row r="59" spans="1:16" x14ac:dyDescent="0.3">
      <c r="J59" s="91"/>
      <c r="K59" s="91"/>
      <c r="L59" s="91"/>
      <c r="M59" s="91"/>
      <c r="N59" s="91"/>
      <c r="O59" s="14" t="s">
        <v>521</v>
      </c>
    </row>
    <row r="60" spans="1:16" x14ac:dyDescent="0.3">
      <c r="J60" s="91"/>
      <c r="K60" s="91"/>
      <c r="L60" s="91"/>
      <c r="M60" s="91"/>
      <c r="N60" s="91"/>
      <c r="O60" t="s">
        <v>529</v>
      </c>
    </row>
    <row r="61" spans="1:16" ht="43.2" x14ac:dyDescent="0.3">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3">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3">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3">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3">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3">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3">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3">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3">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3">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3">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3">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3">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3">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3">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3">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3">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3">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3">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3">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3">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3">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3">
      <c r="C83" s="91"/>
      <c r="J83" s="91"/>
      <c r="K83" s="91"/>
      <c r="L83" s="91"/>
      <c r="M83" s="91"/>
      <c r="N83" s="91"/>
    </row>
    <row r="84" spans="1:16" x14ac:dyDescent="0.3">
      <c r="J84" s="91"/>
      <c r="K84" s="91"/>
      <c r="L84" s="91"/>
      <c r="M84" s="91"/>
      <c r="N84" s="91"/>
      <c r="P84">
        <f ca="1">P82/1000000/E82</f>
        <v>5.1816129079242419</v>
      </c>
    </row>
    <row r="85" spans="1:16" x14ac:dyDescent="0.3">
      <c r="G85">
        <f ca="1">G82/E82</f>
        <v>9.0148701759112555</v>
      </c>
      <c r="J85" s="91"/>
      <c r="K85" s="91"/>
      <c r="L85" s="91"/>
      <c r="M85" s="91"/>
      <c r="N85" s="91"/>
      <c r="P85" s="91">
        <f ca="1">C82*D82/E82</f>
        <v>199292.80415093238</v>
      </c>
    </row>
    <row r="86" spans="1:16" x14ac:dyDescent="0.3">
      <c r="G86">
        <f ca="1">E82/I82</f>
        <v>16.545548549835733</v>
      </c>
      <c r="J86" s="91"/>
      <c r="K86" s="91"/>
      <c r="L86" s="91"/>
      <c r="M86" s="91"/>
      <c r="N86" s="91"/>
      <c r="O86" s="14" t="s">
        <v>524</v>
      </c>
    </row>
    <row r="87" spans="1:16" x14ac:dyDescent="0.3">
      <c r="J87" s="91"/>
      <c r="K87" s="91"/>
      <c r="L87" s="91"/>
      <c r="M87" s="91"/>
      <c r="N87" s="91"/>
      <c r="O87" t="s">
        <v>530</v>
      </c>
    </row>
    <row r="88" spans="1:16" ht="43.2" x14ac:dyDescent="0.3">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3">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3">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3">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3">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3">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3">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3">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3">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3">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3">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3">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3">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3">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3">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3">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3">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3">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3">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3">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3">
      <c r="C108" s="91"/>
      <c r="J108" s="91"/>
      <c r="K108" s="91"/>
      <c r="L108" s="91"/>
      <c r="M108" s="91"/>
      <c r="N108" s="91"/>
      <c r="O108" s="91"/>
    </row>
    <row r="109" spans="1:16" x14ac:dyDescent="0.3">
      <c r="C109" s="91"/>
      <c r="J109" s="91"/>
      <c r="K109" s="91"/>
      <c r="L109" s="91"/>
      <c r="M109" s="91"/>
      <c r="N109" s="91"/>
      <c r="O109" s="91"/>
      <c r="P109">
        <f ca="1">P107/1000000/E107</f>
        <v>6.6769945481972055</v>
      </c>
    </row>
    <row r="110" spans="1:16" x14ac:dyDescent="0.3">
      <c r="J110" s="91"/>
      <c r="K110" s="91"/>
      <c r="L110" s="91"/>
      <c r="M110" s="91"/>
      <c r="N110" s="91"/>
      <c r="P110" s="91">
        <f ca="1">C107*D107/E107</f>
        <v>368894.72641973506</v>
      </c>
    </row>
    <row r="111" spans="1:16" x14ac:dyDescent="0.3">
      <c r="C111" s="15"/>
      <c r="D111" s="16"/>
      <c r="J111" s="91"/>
      <c r="K111" s="91"/>
      <c r="L111" s="91"/>
      <c r="M111" s="91"/>
      <c r="N111" s="91"/>
      <c r="O111" s="91"/>
    </row>
    <row r="112" spans="1:16" x14ac:dyDescent="0.3">
      <c r="J112" s="91"/>
      <c r="K112" s="91"/>
      <c r="L112" s="91"/>
      <c r="M112" s="91"/>
      <c r="N112" s="91"/>
    </row>
    <row r="113" spans="1:16" x14ac:dyDescent="0.3">
      <c r="J113" s="91"/>
      <c r="K113" s="91"/>
      <c r="L113" s="91"/>
      <c r="M113" s="91"/>
      <c r="N113" s="91"/>
      <c r="O113" s="14" t="s">
        <v>525</v>
      </c>
    </row>
    <row r="114" spans="1:16" x14ac:dyDescent="0.3">
      <c r="J114" s="91"/>
      <c r="K114" s="91"/>
      <c r="L114" s="91"/>
      <c r="M114" s="91"/>
      <c r="N114" s="91"/>
      <c r="O114" t="s">
        <v>531</v>
      </c>
    </row>
    <row r="115" spans="1:16" ht="43.2" x14ac:dyDescent="0.3">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3">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3">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3">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3">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3">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3">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3">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3">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3">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3">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3">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3">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3">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3">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3">
      <c r="J130" s="91"/>
      <c r="K130" s="91"/>
      <c r="L130" s="91"/>
      <c r="M130" s="91"/>
      <c r="N130" s="91"/>
    </row>
    <row r="131" spans="1:16" x14ac:dyDescent="0.3">
      <c r="J131" s="91"/>
      <c r="K131" s="91"/>
      <c r="L131" s="91"/>
      <c r="M131" s="91"/>
      <c r="N131" s="91"/>
    </row>
    <row r="132" spans="1:16" x14ac:dyDescent="0.3">
      <c r="J132" s="91"/>
      <c r="K132" s="91"/>
      <c r="L132" s="91"/>
      <c r="M132" s="91"/>
      <c r="N132" s="91"/>
      <c r="P132" s="91"/>
    </row>
    <row r="133" spans="1:16" x14ac:dyDescent="0.3">
      <c r="J133" s="91"/>
      <c r="K133" s="91"/>
      <c r="L133" s="91"/>
      <c r="M133" s="91"/>
      <c r="N133" s="91"/>
    </row>
    <row r="134" spans="1:16" x14ac:dyDescent="0.3">
      <c r="J134" s="91"/>
      <c r="K134" s="91"/>
      <c r="L134" s="91"/>
      <c r="M134" s="91"/>
      <c r="N134" s="91"/>
    </row>
    <row r="135" spans="1:16" x14ac:dyDescent="0.3">
      <c r="J135" s="91"/>
      <c r="K135" s="91"/>
      <c r="L135" s="91"/>
      <c r="M135" s="91"/>
      <c r="N135" s="91"/>
    </row>
    <row r="136" spans="1:16" x14ac:dyDescent="0.3">
      <c r="J136" s="91"/>
      <c r="K136" s="91"/>
      <c r="L136" s="91"/>
      <c r="M136" s="91"/>
      <c r="N136" s="91"/>
    </row>
    <row r="137" spans="1:16" x14ac:dyDescent="0.3">
      <c r="J137" s="91"/>
      <c r="K137" s="91"/>
      <c r="L137" s="91"/>
      <c r="M137" s="91"/>
      <c r="N137" s="91"/>
    </row>
    <row r="138" spans="1:16" x14ac:dyDescent="0.3">
      <c r="J138" s="91"/>
      <c r="K138" s="91"/>
      <c r="L138" s="91"/>
      <c r="M138" s="91"/>
      <c r="N138" s="91"/>
    </row>
    <row r="139" spans="1:16" x14ac:dyDescent="0.3">
      <c r="J139" s="91"/>
      <c r="K139" s="91"/>
      <c r="L139" s="91"/>
      <c r="M139" s="91"/>
      <c r="N139" s="91"/>
    </row>
    <row r="140" spans="1:16" x14ac:dyDescent="0.3">
      <c r="J140" s="91"/>
      <c r="K140" s="91"/>
      <c r="L140" s="91"/>
      <c r="M140" s="91"/>
      <c r="N140" s="91"/>
      <c r="O140" s="14" t="s">
        <v>526</v>
      </c>
    </row>
    <row r="141" spans="1:16" x14ac:dyDescent="0.3">
      <c r="J141" s="91"/>
      <c r="K141" s="91"/>
      <c r="L141" s="91"/>
      <c r="M141" s="91"/>
      <c r="N141" s="91"/>
      <c r="O141" t="s">
        <v>532</v>
      </c>
    </row>
    <row r="142" spans="1:16" ht="43.2" x14ac:dyDescent="0.3">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3">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3">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3">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3">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3">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3">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3">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3">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3">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3">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3">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3">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3">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3">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3">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3">
      <c r="J158" s="91"/>
      <c r="K158" s="91"/>
      <c r="L158" s="91"/>
      <c r="M158" s="91"/>
      <c r="N158" s="91"/>
    </row>
    <row r="159" spans="1:16" x14ac:dyDescent="0.3">
      <c r="J159" s="91"/>
      <c r="K159" s="91"/>
      <c r="L159" s="91"/>
      <c r="M159" s="91"/>
      <c r="N159" s="91"/>
      <c r="P159">
        <f ca="1">P157/1000000/E157</f>
        <v>15.586089074980901</v>
      </c>
    </row>
    <row r="160" spans="1:16" x14ac:dyDescent="0.3">
      <c r="J160" s="91"/>
      <c r="K160" s="91"/>
      <c r="L160" s="91"/>
      <c r="M160" s="91"/>
      <c r="N160" s="91"/>
      <c r="P160" s="91">
        <f ca="1">C157*D157/E157</f>
        <v>951.23406595805034</v>
      </c>
    </row>
    <row r="161" spans="1:16" x14ac:dyDescent="0.3">
      <c r="J161" s="91"/>
      <c r="K161" s="91"/>
      <c r="L161" s="91"/>
      <c r="M161" s="91"/>
      <c r="N161" s="91"/>
    </row>
    <row r="162" spans="1:16" x14ac:dyDescent="0.3">
      <c r="J162" s="91"/>
      <c r="K162" s="91"/>
      <c r="L162" s="91"/>
      <c r="M162" s="91"/>
      <c r="N162" s="91"/>
    </row>
    <row r="163" spans="1:16" x14ac:dyDescent="0.3">
      <c r="J163" s="91"/>
      <c r="K163" s="91"/>
      <c r="L163" s="91"/>
      <c r="M163" s="91"/>
      <c r="N163" s="91"/>
    </row>
    <row r="164" spans="1:16" x14ac:dyDescent="0.3">
      <c r="J164" s="91"/>
      <c r="K164" s="91"/>
      <c r="L164" s="91"/>
      <c r="M164" s="91"/>
      <c r="N164" s="91"/>
    </row>
    <row r="165" spans="1:16" x14ac:dyDescent="0.3">
      <c r="J165" s="91"/>
      <c r="K165" s="91"/>
      <c r="L165" s="91"/>
      <c r="M165" s="91"/>
      <c r="N165" s="91"/>
    </row>
    <row r="166" spans="1:16" x14ac:dyDescent="0.3">
      <c r="J166" s="91"/>
      <c r="K166" s="91"/>
      <c r="L166" s="91"/>
      <c r="M166" s="91"/>
      <c r="N166" s="91"/>
    </row>
    <row r="167" spans="1:16" x14ac:dyDescent="0.3">
      <c r="J167" s="91"/>
      <c r="K167" s="91"/>
      <c r="L167" s="91"/>
      <c r="M167" s="91"/>
      <c r="N167" s="91"/>
      <c r="O167" s="14" t="s">
        <v>527</v>
      </c>
    </row>
    <row r="168" spans="1:16" ht="57.6" x14ac:dyDescent="0.3">
      <c r="J168" s="91"/>
      <c r="K168" s="91"/>
      <c r="L168" s="91"/>
      <c r="M168" s="91"/>
      <c r="N168" s="91"/>
      <c r="O168" s="64" t="s">
        <v>533</v>
      </c>
    </row>
    <row r="169" spans="1:16" ht="43.2" x14ac:dyDescent="0.3">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3">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3">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3">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3">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3">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3">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3">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3">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3">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3">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3">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3">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3">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3">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3">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3">
      <c r="J185" s="91"/>
      <c r="K185" s="91"/>
      <c r="L185" s="91"/>
      <c r="M185" s="91"/>
      <c r="N185" s="91"/>
    </row>
    <row r="186" spans="1:16" x14ac:dyDescent="0.3">
      <c r="J186" s="91"/>
      <c r="K186" s="91"/>
      <c r="L186" s="91"/>
      <c r="M186" s="91"/>
      <c r="N186" s="91"/>
    </row>
    <row r="187" spans="1:16" x14ac:dyDescent="0.3">
      <c r="J187" s="91"/>
      <c r="K187" s="91"/>
      <c r="L187" s="91"/>
      <c r="M187" s="91"/>
      <c r="N187" s="91"/>
      <c r="P187" s="91"/>
    </row>
    <row r="188" spans="1:16" x14ac:dyDescent="0.3">
      <c r="J188" s="91"/>
      <c r="K188" s="91"/>
      <c r="L188" s="91"/>
      <c r="M188" s="91"/>
      <c r="N188" s="91"/>
    </row>
    <row r="189" spans="1:16" x14ac:dyDescent="0.3">
      <c r="J189" s="91"/>
      <c r="K189" s="91"/>
      <c r="L189" s="91"/>
      <c r="M189" s="91"/>
      <c r="N189" s="91"/>
    </row>
    <row r="190" spans="1:16" x14ac:dyDescent="0.3">
      <c r="J190" s="91"/>
      <c r="K190" s="91"/>
      <c r="L190" s="91"/>
      <c r="M190" s="91"/>
      <c r="N190" s="91"/>
    </row>
    <row r="191" spans="1:16" x14ac:dyDescent="0.3">
      <c r="J191" s="91"/>
      <c r="K191" s="91"/>
      <c r="L191" s="91"/>
      <c r="M191" s="91"/>
      <c r="N191" s="91"/>
    </row>
    <row r="192" spans="1:16" x14ac:dyDescent="0.3">
      <c r="J192" s="91"/>
      <c r="K192" s="91"/>
      <c r="L192" s="91"/>
      <c r="M192" s="91"/>
      <c r="N192" s="91"/>
    </row>
    <row r="193" spans="10:14" x14ac:dyDescent="0.3">
      <c r="J193" s="91"/>
      <c r="K193" s="91"/>
      <c r="L193" s="91"/>
      <c r="M193" s="91"/>
      <c r="N193" s="91"/>
    </row>
    <row r="194" spans="10:14" x14ac:dyDescent="0.3">
      <c r="J194" s="91"/>
      <c r="K194" s="91"/>
      <c r="L194" s="91"/>
      <c r="M194" s="91"/>
      <c r="N194" s="91"/>
    </row>
    <row r="195" spans="10:14" x14ac:dyDescent="0.3">
      <c r="J195" s="91"/>
      <c r="K195" s="91"/>
      <c r="L195" s="91"/>
      <c r="M195" s="91"/>
      <c r="N195" s="91"/>
    </row>
    <row r="196" spans="10:14" x14ac:dyDescent="0.3">
      <c r="J196" s="91"/>
      <c r="K196" s="91"/>
      <c r="L196" s="91"/>
      <c r="M196" s="91"/>
      <c r="N196" s="91"/>
    </row>
    <row r="197" spans="10:14" x14ac:dyDescent="0.3">
      <c r="J197" s="91"/>
      <c r="K197" s="91"/>
      <c r="L197" s="91"/>
      <c r="M197" s="91"/>
      <c r="N197" s="91"/>
    </row>
    <row r="198" spans="10:14" x14ac:dyDescent="0.3">
      <c r="J198" s="91"/>
      <c r="K198" s="91"/>
      <c r="L198" s="91"/>
      <c r="M198" s="91"/>
      <c r="N198" s="91"/>
    </row>
    <row r="199" spans="10:14" x14ac:dyDescent="0.3">
      <c r="J199" s="91"/>
      <c r="K199" s="91"/>
      <c r="L199" s="91"/>
      <c r="M199" s="91"/>
      <c r="N199" s="91"/>
    </row>
    <row r="200" spans="10:14" x14ac:dyDescent="0.3">
      <c r="J200" s="91"/>
      <c r="K200" s="91"/>
      <c r="L200" s="91"/>
      <c r="M200" s="91"/>
      <c r="N200" s="91"/>
    </row>
    <row r="201" spans="10:14" x14ac:dyDescent="0.3">
      <c r="J201" s="91"/>
      <c r="K201" s="91"/>
      <c r="L201" s="91"/>
      <c r="M201" s="91"/>
      <c r="N201" s="91"/>
    </row>
    <row r="202" spans="10:14" x14ac:dyDescent="0.3">
      <c r="J202" s="91"/>
      <c r="K202" s="91"/>
      <c r="L202" s="91"/>
      <c r="M202" s="91"/>
      <c r="N202" s="91"/>
    </row>
    <row r="203" spans="10:14" x14ac:dyDescent="0.3">
      <c r="J203" s="91"/>
      <c r="K203" s="91"/>
      <c r="L203" s="91"/>
      <c r="M203" s="91"/>
      <c r="N203" s="91"/>
    </row>
    <row r="204" spans="10:14" x14ac:dyDescent="0.3">
      <c r="J204" s="91"/>
      <c r="K204" s="91"/>
      <c r="L204" s="91"/>
      <c r="M204" s="91"/>
      <c r="N204" s="91"/>
    </row>
    <row r="205" spans="10:14" x14ac:dyDescent="0.3">
      <c r="J205" s="91"/>
      <c r="K205" s="91"/>
      <c r="L205" s="91"/>
      <c r="M205" s="91"/>
      <c r="N205" s="91"/>
    </row>
    <row r="206" spans="10:14" x14ac:dyDescent="0.3">
      <c r="J206" s="91"/>
      <c r="K206" s="91"/>
      <c r="L206" s="91"/>
      <c r="M206" s="91"/>
      <c r="N206" s="91"/>
    </row>
    <row r="207" spans="10:14" x14ac:dyDescent="0.3">
      <c r="J207" s="91"/>
      <c r="K207" s="91"/>
      <c r="L207" s="91"/>
      <c r="M207" s="91"/>
      <c r="N207" s="91"/>
    </row>
    <row r="208" spans="10:14" x14ac:dyDescent="0.3">
      <c r="J208" s="91"/>
      <c r="K208" s="91"/>
      <c r="L208" s="91"/>
      <c r="M208" s="91"/>
      <c r="N208" s="91"/>
    </row>
    <row r="209" spans="10:14" x14ac:dyDescent="0.3">
      <c r="J209" s="91"/>
      <c r="K209" s="91"/>
      <c r="L209" s="91"/>
      <c r="M209" s="91"/>
      <c r="N209" s="91"/>
    </row>
    <row r="210" spans="10:14" x14ac:dyDescent="0.3">
      <c r="J210" s="91"/>
      <c r="K210" s="91"/>
      <c r="L210" s="91"/>
      <c r="M210" s="91"/>
      <c r="N210" s="91"/>
    </row>
    <row r="211" spans="10:14" x14ac:dyDescent="0.3">
      <c r="J211" s="91"/>
      <c r="K211" s="91"/>
      <c r="L211" s="91"/>
      <c r="M211" s="91"/>
      <c r="N211" s="91"/>
    </row>
    <row r="212" spans="10:14" x14ac:dyDescent="0.3">
      <c r="J212" s="91"/>
      <c r="K212" s="91"/>
      <c r="L212" s="91"/>
      <c r="M212" s="91"/>
      <c r="N212" s="91"/>
    </row>
    <row r="213" spans="10:14" x14ac:dyDescent="0.3">
      <c r="J213" s="91"/>
      <c r="K213" s="91"/>
      <c r="L213" s="91"/>
      <c r="M213" s="91"/>
      <c r="N213" s="91"/>
    </row>
    <row r="214" spans="10:14" x14ac:dyDescent="0.3">
      <c r="J214" s="91"/>
      <c r="K214" s="91"/>
      <c r="L214" s="91"/>
      <c r="M214" s="91"/>
      <c r="N214" s="91"/>
    </row>
    <row r="215" spans="10:14" x14ac:dyDescent="0.3">
      <c r="J215" s="91"/>
      <c r="K215" s="91"/>
      <c r="L215" s="91"/>
      <c r="M215" s="91"/>
      <c r="N215" s="91"/>
    </row>
    <row r="216" spans="10:14" x14ac:dyDescent="0.3">
      <c r="J216" s="91"/>
      <c r="K216" s="91"/>
      <c r="L216" s="91"/>
      <c r="M216" s="91"/>
      <c r="N216" s="91"/>
    </row>
    <row r="217" spans="10:14" x14ac:dyDescent="0.3">
      <c r="J217" s="91"/>
      <c r="K217" s="91"/>
      <c r="L217" s="91"/>
      <c r="M217" s="91"/>
      <c r="N217" s="91"/>
    </row>
    <row r="218" spans="10:14" x14ac:dyDescent="0.3">
      <c r="J218" s="91"/>
      <c r="K218" s="91"/>
      <c r="L218" s="91"/>
      <c r="M218" s="91"/>
      <c r="N218" s="91"/>
    </row>
    <row r="219" spans="10:14" x14ac:dyDescent="0.3">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1059180</xdr:colOff>
                    <xdr:row>1</xdr:row>
                    <xdr:rowOff>297180</xdr:rowOff>
                  </from>
                  <to>
                    <xdr:col>6</xdr:col>
                    <xdr:colOff>982980</xdr:colOff>
                    <xdr:row>4</xdr:row>
                    <xdr:rowOff>121920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customWidth="1"/>
    <col min="8" max="8" width="11.109375" bestFit="1" customWidth="1"/>
    <col min="9" max="9" width="11" bestFit="1" customWidth="1"/>
    <col min="10" max="10" width="14.109375" bestFit="1" customWidth="1"/>
    <col min="11" max="11" width="25.44140625" customWidth="1"/>
    <col min="12" max="12" width="11.5546875" bestFit="1" customWidth="1"/>
  </cols>
  <sheetData>
    <row r="2" spans="1:12" ht="28.8" x14ac:dyDescent="0.55000000000000004">
      <c r="A2" s="1" t="s">
        <v>218</v>
      </c>
    </row>
    <row r="3" spans="1:12" x14ac:dyDescent="0.3">
      <c r="L3" s="91"/>
    </row>
    <row r="5" spans="1:12" x14ac:dyDescent="0.3">
      <c r="A5" s="14" t="s">
        <v>867</v>
      </c>
      <c r="K5" s="14" t="s">
        <v>865</v>
      </c>
    </row>
    <row r="6" spans="1:12" ht="43.2" x14ac:dyDescent="0.3">
      <c r="K6" s="105" t="s">
        <v>866</v>
      </c>
    </row>
    <row r="7" spans="1:12" ht="43.2" x14ac:dyDescent="0.3">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3">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3">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3">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3">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3">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3">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3">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3">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3">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3">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3">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3">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3">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3">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655320</xdr:colOff>
                    <xdr:row>0</xdr:row>
                    <xdr:rowOff>60960</xdr:rowOff>
                  </from>
                  <to>
                    <xdr:col>5</xdr:col>
                    <xdr:colOff>807720</xdr:colOff>
                    <xdr:row>2</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939</v>
      </c>
      <c r="M4" s="14" t="s">
        <v>523</v>
      </c>
    </row>
    <row r="5" spans="1:14" x14ac:dyDescent="0.3">
      <c r="M5" t="s">
        <v>495</v>
      </c>
    </row>
    <row r="6" spans="1:14" ht="43.2" x14ac:dyDescent="0.3">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3">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3">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3">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3">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3">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3">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3">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3">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3">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3">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3">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3">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3">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3">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3">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3">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3">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3">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3">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3">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3">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3">
      <c r="I29" s="91"/>
      <c r="J29" s="91"/>
      <c r="K29" s="91"/>
      <c r="L29" s="91"/>
    </row>
    <row r="30" spans="1:14" x14ac:dyDescent="0.3">
      <c r="N30">
        <f ca="1">N28/1000000/E28</f>
        <v>2.4625709632844135</v>
      </c>
    </row>
    <row r="31" spans="1:14" x14ac:dyDescent="0.3">
      <c r="I31" s="91"/>
      <c r="J31" s="91"/>
      <c r="K31" s="91"/>
      <c r="L31" s="91"/>
      <c r="M31" s="14" t="s">
        <v>522</v>
      </c>
      <c r="N31" s="91">
        <f ca="1">C28*D28/E28</f>
        <v>820856.98776147119</v>
      </c>
    </row>
    <row r="32" spans="1:14" x14ac:dyDescent="0.3">
      <c r="I32" s="91"/>
      <c r="J32" s="91"/>
      <c r="K32" s="91"/>
      <c r="L32" s="91"/>
      <c r="M32" t="s">
        <v>528</v>
      </c>
    </row>
    <row r="33" spans="1:14" ht="43.2" x14ac:dyDescent="0.3">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3">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3">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3">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3">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3">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3">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3">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3">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3">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3">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3">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3">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3">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3">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3">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3">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3">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3">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3">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10.502545180850069</v>
      </c>
    </row>
    <row r="57" spans="1:14" x14ac:dyDescent="0.3">
      <c r="I57" s="91"/>
      <c r="J57" s="91"/>
      <c r="K57" s="91"/>
      <c r="L57" s="91"/>
      <c r="N57" s="91">
        <f ca="1">C54*D54/E54</f>
        <v>308898.38767206081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3">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3">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3">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3">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3">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3">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3">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3">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3">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3">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3">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3">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3">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3">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3">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3">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3">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3">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5.6298582503114458</v>
      </c>
    </row>
    <row r="84" spans="1:14" x14ac:dyDescent="0.3">
      <c r="G84">
        <f ca="1">G81/E81</f>
        <v>8.0208894584040475</v>
      </c>
      <c r="I84" s="91"/>
      <c r="J84" s="91"/>
      <c r="K84" s="91"/>
      <c r="L84" s="91"/>
      <c r="N84" s="91">
        <f ca="1">C81*D81/E81</f>
        <v>216533.00962736332</v>
      </c>
    </row>
    <row r="85" spans="1:14" x14ac:dyDescent="0.3">
      <c r="G85">
        <f ca="1">E81/H81</f>
        <v>15.228526137546723</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3">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3">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3">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3">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3">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3">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3">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3">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3">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3">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3">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3">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3">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3">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3">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3">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3">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8.0705818227265222</v>
      </c>
    </row>
    <row r="109" spans="1:14" x14ac:dyDescent="0.3">
      <c r="I109" s="91"/>
      <c r="J109" s="91"/>
      <c r="K109" s="91"/>
      <c r="L109" s="91"/>
      <c r="N109" s="91">
        <f ca="1">C106*D106/E106</f>
        <v>445888.49849317805</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3">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3">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3">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3">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3">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3">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3">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3">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3">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3">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3">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3">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3">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3">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3">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3">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3">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3">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3">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3">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3">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3">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3">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3">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3">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3">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3">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3">
      <c r="I157" s="91"/>
      <c r="J157" s="91"/>
      <c r="K157" s="91"/>
      <c r="L157" s="91"/>
    </row>
    <row r="158" spans="1:14" x14ac:dyDescent="0.3">
      <c r="I158" s="91"/>
      <c r="J158" s="91"/>
      <c r="K158" s="91"/>
      <c r="L158" s="91"/>
      <c r="N158">
        <f ca="1">N156/1000000/E156</f>
        <v>15.362556403922332</v>
      </c>
    </row>
    <row r="159" spans="1:14" x14ac:dyDescent="0.3">
      <c r="I159" s="91"/>
      <c r="J159" s="91"/>
      <c r="K159" s="91"/>
      <c r="L159" s="91"/>
      <c r="N159" s="91">
        <f ca="1">C156*D156/E156</f>
        <v>937.59165120329146</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3">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3">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3">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3">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3">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3">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3">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3">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3">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3">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3">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3">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3">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3">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1047</v>
      </c>
      <c r="M4" s="14" t="s">
        <v>523</v>
      </c>
    </row>
    <row r="5" spans="1:14" x14ac:dyDescent="0.3">
      <c r="M5" t="s">
        <v>495</v>
      </c>
    </row>
    <row r="6" spans="1:14" ht="43.2" x14ac:dyDescent="0.3">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3">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3">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3">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3">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3">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3">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3">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3">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3">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3">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3">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3">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3">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3">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3">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3">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3">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3">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3">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3">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3">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3">
      <c r="I29" s="91"/>
      <c r="J29" s="91"/>
      <c r="K29" s="91"/>
      <c r="L29" s="91"/>
    </row>
    <row r="30" spans="1:14" x14ac:dyDescent="0.3">
      <c r="N30">
        <f ca="1">N28/1000000/E28</f>
        <v>2.5420675613511277</v>
      </c>
    </row>
    <row r="31" spans="1:14" x14ac:dyDescent="0.3">
      <c r="I31" s="91"/>
      <c r="J31" s="91"/>
      <c r="K31" s="91"/>
      <c r="L31" s="91"/>
      <c r="M31" s="14" t="s">
        <v>522</v>
      </c>
      <c r="N31" s="91">
        <f ca="1">C28*D28/E28</f>
        <v>847355.85378370923</v>
      </c>
    </row>
    <row r="32" spans="1:14" x14ac:dyDescent="0.3">
      <c r="I32" s="91"/>
      <c r="J32" s="91"/>
      <c r="K32" s="91"/>
      <c r="L32" s="91"/>
      <c r="M32" t="s">
        <v>528</v>
      </c>
    </row>
    <row r="33" spans="1:14" ht="43.2" x14ac:dyDescent="0.3">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3">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3">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3">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3">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3">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3">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3">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3">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3">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3">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3">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3">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3">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3">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3">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3">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3">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18.793769006118918</v>
      </c>
    </row>
    <row r="57" spans="1:14" x14ac:dyDescent="0.3">
      <c r="I57" s="91"/>
      <c r="J57" s="91"/>
      <c r="K57" s="91"/>
      <c r="L57" s="91"/>
      <c r="N57" s="91">
        <f ca="1">C54*D54/E54</f>
        <v>552757.9119446741</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3">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3">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3">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3">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3">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3">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3">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3">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3">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3">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3">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3">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3">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3">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3">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3">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3">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3">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8.0048508961714653</v>
      </c>
    </row>
    <row r="84" spans="1:14" x14ac:dyDescent="0.3">
      <c r="G84">
        <f ca="1">G81/E81</f>
        <v>10.83761032101325</v>
      </c>
      <c r="I84" s="91"/>
      <c r="J84" s="91"/>
      <c r="K84" s="91"/>
      <c r="L84" s="91"/>
      <c r="N84" s="91">
        <f ca="1">C81*D81/E81</f>
        <v>307878.88062197942</v>
      </c>
    </row>
    <row r="85" spans="1:14" x14ac:dyDescent="0.3">
      <c r="G85">
        <f ca="1">E81/H81</f>
        <v>10.71027802896616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3">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3">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3">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3">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3">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3">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3">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3">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3">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3">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3">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3">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3">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3">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3">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3">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10.899768626256478</v>
      </c>
    </row>
    <row r="109" spans="1:14" x14ac:dyDescent="0.3">
      <c r="I109" s="91"/>
      <c r="J109" s="91"/>
      <c r="K109" s="91"/>
      <c r="L109" s="91"/>
      <c r="N109" s="91">
        <f ca="1">C106*D106/E106</f>
        <v>602197.16167162859</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3">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3">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3">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3">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3">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3">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3">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3">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3">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3">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3">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3">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3">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3">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3">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3">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3">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3">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3">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3">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3">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3">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3">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3">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3">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3">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3">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45.401916769427764</v>
      </c>
    </row>
    <row r="159" spans="1:14" x14ac:dyDescent="0.3">
      <c r="I159" s="91"/>
      <c r="J159" s="91"/>
      <c r="K159" s="91"/>
      <c r="L159" s="91"/>
      <c r="N159" s="91">
        <f ca="1">C156*D156/E156</f>
        <v>2770.9228199008408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3">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3">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3">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3">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3">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3">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3">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3">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3">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3">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3">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3">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3">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3">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91"/>
    </row>
    <row r="4" spans="1:14" x14ac:dyDescent="0.3">
      <c r="A4" s="14" t="s">
        <v>1049</v>
      </c>
      <c r="M4" s="14" t="s">
        <v>523</v>
      </c>
    </row>
    <row r="5" spans="1:14" x14ac:dyDescent="0.3">
      <c r="M5" t="s">
        <v>495</v>
      </c>
    </row>
    <row r="6" spans="1:14" ht="43.2" x14ac:dyDescent="0.3">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3">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3">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3">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3">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3">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3">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3">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3">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3">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3">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3">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3">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3">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3">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3">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3">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3">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3">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3">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3">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3">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3">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3">
      <c r="I29" s="91"/>
      <c r="J29" s="91"/>
      <c r="K29" s="91"/>
      <c r="L29" s="91"/>
    </row>
    <row r="30" spans="1:14" x14ac:dyDescent="0.3">
      <c r="N30">
        <f ca="1">N28/1000000/E28</f>
        <v>2.7160700133127622</v>
      </c>
    </row>
    <row r="31" spans="1:14" x14ac:dyDescent="0.3">
      <c r="I31" s="91"/>
      <c r="J31" s="91"/>
      <c r="K31" s="91"/>
      <c r="L31" s="91"/>
      <c r="M31" s="14" t="s">
        <v>522</v>
      </c>
      <c r="N31" s="91">
        <f ca="1">C28*D28/E28</f>
        <v>905356.67110425408</v>
      </c>
    </row>
    <row r="32" spans="1:14" x14ac:dyDescent="0.3">
      <c r="I32" s="91"/>
      <c r="J32" s="91"/>
      <c r="K32" s="91"/>
      <c r="L32" s="91"/>
      <c r="M32" t="s">
        <v>528</v>
      </c>
    </row>
    <row r="33" spans="1:14" ht="43.2" x14ac:dyDescent="0.3">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3">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3">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3">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3">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3">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3">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3">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3">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3">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3">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3">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3">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3">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3">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3">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3">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3">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3">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3">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3">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3">
      <c r="C55" s="91"/>
      <c r="I55" s="91"/>
      <c r="J55" s="91"/>
      <c r="K55" s="91"/>
      <c r="L55" s="91"/>
    </row>
    <row r="56" spans="1:14" x14ac:dyDescent="0.3">
      <c r="I56" s="91"/>
      <c r="J56" s="91"/>
      <c r="K56" s="91"/>
      <c r="L56" s="91"/>
      <c r="N56">
        <f ca="1">N54/1000000/E54</f>
        <v>19.917997206323612</v>
      </c>
    </row>
    <row r="57" spans="1:14" x14ac:dyDescent="0.3">
      <c r="I57" s="91"/>
      <c r="J57" s="91"/>
      <c r="K57" s="91"/>
      <c r="L57" s="91"/>
      <c r="N57" s="91">
        <f ca="1">C54*D54/E54</f>
        <v>585823.44724481215</v>
      </c>
    </row>
    <row r="58" spans="1:14" x14ac:dyDescent="0.3">
      <c r="I58" s="91"/>
      <c r="J58" s="91"/>
      <c r="K58" s="91"/>
      <c r="L58" s="91"/>
      <c r="M58" s="14" t="s">
        <v>521</v>
      </c>
    </row>
    <row r="59" spans="1:14" x14ac:dyDescent="0.3">
      <c r="I59" s="91"/>
      <c r="J59" s="91"/>
      <c r="K59" s="91"/>
      <c r="L59" s="91"/>
      <c r="M59" t="s">
        <v>529</v>
      </c>
    </row>
    <row r="60" spans="1:14" ht="43.2" x14ac:dyDescent="0.3">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3">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3">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3">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3">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3">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3">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3">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3">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3">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3">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3">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3">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3">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3">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3">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3">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3">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3">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3">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3">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3">
      <c r="C82" s="91"/>
      <c r="I82" s="91"/>
      <c r="J82" s="91"/>
      <c r="K82" s="91"/>
      <c r="L82" s="91"/>
    </row>
    <row r="83" spans="1:14" x14ac:dyDescent="0.3">
      <c r="I83" s="91"/>
      <c r="J83" s="91"/>
      <c r="K83" s="91"/>
      <c r="L83" s="91"/>
      <c r="N83">
        <f ca="1">N81/1000000/E81</f>
        <v>7.7012423841920885</v>
      </c>
    </row>
    <row r="84" spans="1:14" x14ac:dyDescent="0.3">
      <c r="G84">
        <f ca="1">G81/E81</f>
        <v>11.878812053950222</v>
      </c>
      <c r="I84" s="91"/>
      <c r="J84" s="91"/>
      <c r="K84" s="91"/>
      <c r="L84" s="91"/>
      <c r="N84" s="91">
        <f ca="1">C81*D81/E81</f>
        <v>296201.63016123418</v>
      </c>
    </row>
    <row r="85" spans="1:14" x14ac:dyDescent="0.3">
      <c r="G85">
        <f ca="1">E81/H81</f>
        <v>11.132533724924986</v>
      </c>
      <c r="I85" s="91"/>
      <c r="J85" s="91"/>
      <c r="K85" s="91"/>
      <c r="L85" s="91"/>
      <c r="M85" s="14" t="s">
        <v>524</v>
      </c>
    </row>
    <row r="86" spans="1:14" x14ac:dyDescent="0.3">
      <c r="I86" s="91"/>
      <c r="J86" s="91"/>
      <c r="K86" s="91"/>
      <c r="L86" s="91"/>
      <c r="M86" t="s">
        <v>530</v>
      </c>
    </row>
    <row r="87" spans="1:14" ht="43.2" x14ac:dyDescent="0.3">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3">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3">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3">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3">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3">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3">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3">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3">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3">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3">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3">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3">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3">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3">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3">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3">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3">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3">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3">
      <c r="C107" s="91"/>
      <c r="I107" s="91"/>
      <c r="J107" s="91"/>
      <c r="K107" s="91"/>
      <c r="L107" s="91"/>
      <c r="M107" s="91"/>
    </row>
    <row r="108" spans="1:14" x14ac:dyDescent="0.3">
      <c r="C108" s="91"/>
      <c r="I108" s="91"/>
      <c r="J108" s="91"/>
      <c r="K108" s="91"/>
      <c r="L108" s="91"/>
      <c r="M108" s="91"/>
      <c r="N108">
        <f ca="1">N106/1000000/E106</f>
        <v>11.646926679633944</v>
      </c>
    </row>
    <row r="109" spans="1:14" x14ac:dyDescent="0.3">
      <c r="I109" s="91"/>
      <c r="J109" s="91"/>
      <c r="K109" s="91"/>
      <c r="L109" s="91"/>
      <c r="N109" s="91">
        <f ca="1">C106*D106/E106</f>
        <v>643476.612134472</v>
      </c>
    </row>
    <row r="110" spans="1:14" x14ac:dyDescent="0.3">
      <c r="C110" s="15"/>
      <c r="D110" s="16"/>
      <c r="I110" s="91"/>
      <c r="J110" s="91"/>
      <c r="K110" s="91"/>
      <c r="L110" s="91"/>
      <c r="M110" s="91"/>
    </row>
    <row r="111" spans="1:14" x14ac:dyDescent="0.3">
      <c r="I111" s="91"/>
      <c r="J111" s="91"/>
      <c r="K111" s="91"/>
      <c r="L111" s="91"/>
    </row>
    <row r="112" spans="1:14" x14ac:dyDescent="0.3">
      <c r="I112" s="91"/>
      <c r="J112" s="91"/>
      <c r="K112" s="91"/>
      <c r="L112" s="91"/>
      <c r="M112" s="14" t="s">
        <v>525</v>
      </c>
    </row>
    <row r="113" spans="1:14" x14ac:dyDescent="0.3">
      <c r="I113" s="91"/>
      <c r="J113" s="91"/>
      <c r="K113" s="91"/>
      <c r="L113" s="91"/>
      <c r="M113" t="s">
        <v>531</v>
      </c>
    </row>
    <row r="114" spans="1:14" ht="43.2" x14ac:dyDescent="0.3">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3">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3">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3">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3">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3">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3">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3">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3">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3">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3">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3">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3">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3">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3">
      <c r="I129" s="91"/>
      <c r="J129" s="91"/>
      <c r="K129" s="91"/>
      <c r="L129" s="91"/>
    </row>
    <row r="130" spans="1:14" x14ac:dyDescent="0.3">
      <c r="I130" s="91"/>
      <c r="J130" s="91"/>
      <c r="K130" s="91"/>
      <c r="L130" s="91"/>
    </row>
    <row r="131" spans="1:14" x14ac:dyDescent="0.3">
      <c r="I131" s="91"/>
      <c r="J131" s="91"/>
      <c r="K131" s="91"/>
      <c r="L131" s="91"/>
      <c r="N131" s="91"/>
    </row>
    <row r="132" spans="1:14" x14ac:dyDescent="0.3">
      <c r="I132" s="91"/>
      <c r="J132" s="91"/>
      <c r="K132" s="91"/>
      <c r="L132" s="91"/>
    </row>
    <row r="133" spans="1:14" x14ac:dyDescent="0.3">
      <c r="I133" s="91"/>
      <c r="J133" s="91"/>
      <c r="K133" s="91"/>
      <c r="L133" s="91"/>
    </row>
    <row r="134" spans="1:14" x14ac:dyDescent="0.3">
      <c r="I134" s="91"/>
      <c r="J134" s="91"/>
      <c r="K134" s="91"/>
      <c r="L134" s="91"/>
    </row>
    <row r="135" spans="1:14" x14ac:dyDescent="0.3">
      <c r="I135" s="91"/>
      <c r="J135" s="91"/>
      <c r="K135" s="91"/>
      <c r="L135" s="91"/>
    </row>
    <row r="136" spans="1:14" x14ac:dyDescent="0.3">
      <c r="I136" s="91"/>
      <c r="J136" s="91"/>
      <c r="K136" s="91"/>
      <c r="L136" s="91"/>
    </row>
    <row r="137" spans="1:14" x14ac:dyDescent="0.3">
      <c r="I137" s="91"/>
      <c r="J137" s="91"/>
      <c r="K137" s="91"/>
      <c r="L137" s="91"/>
    </row>
    <row r="138" spans="1:14" x14ac:dyDescent="0.3">
      <c r="I138" s="91"/>
      <c r="J138" s="91"/>
      <c r="K138" s="91"/>
      <c r="L138" s="91"/>
    </row>
    <row r="139" spans="1:14" x14ac:dyDescent="0.3">
      <c r="I139" s="91"/>
      <c r="J139" s="91"/>
      <c r="K139" s="91"/>
      <c r="L139" s="91"/>
      <c r="M139" s="14" t="s">
        <v>526</v>
      </c>
    </row>
    <row r="140" spans="1:14" x14ac:dyDescent="0.3">
      <c r="I140" s="91"/>
      <c r="J140" s="91"/>
      <c r="K140" s="91"/>
      <c r="L140" s="91"/>
      <c r="M140" t="s">
        <v>532</v>
      </c>
    </row>
    <row r="141" spans="1:14" ht="43.2" x14ac:dyDescent="0.3">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3">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3">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3">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3">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3">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3">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3">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3">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3">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3">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3">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3">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3">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3">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3">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3">
      <c r="I157" s="91"/>
      <c r="J157" s="91"/>
      <c r="K157" s="91"/>
      <c r="L157" s="91"/>
    </row>
    <row r="158" spans="1:14" x14ac:dyDescent="0.3">
      <c r="I158" s="91"/>
      <c r="J158" s="91"/>
      <c r="K158" s="91"/>
      <c r="L158" s="91"/>
      <c r="N158">
        <f ca="1">N156/1000000/E156</f>
        <v>53.067857585881256</v>
      </c>
    </row>
    <row r="159" spans="1:14" x14ac:dyDescent="0.3">
      <c r="I159" s="91"/>
      <c r="J159" s="91"/>
      <c r="K159" s="91"/>
      <c r="L159" s="91"/>
      <c r="N159" s="91">
        <f ca="1">C156*D156/E156</f>
        <v>3238.7825900553858</v>
      </c>
    </row>
    <row r="160" spans="1:14" x14ac:dyDescent="0.3">
      <c r="I160" s="91"/>
      <c r="J160" s="91"/>
      <c r="K160" s="91"/>
      <c r="L160" s="91"/>
    </row>
    <row r="161" spans="1:14" x14ac:dyDescent="0.3">
      <c r="I161" s="91"/>
      <c r="J161" s="91"/>
      <c r="K161" s="91"/>
      <c r="L161" s="91"/>
    </row>
    <row r="162" spans="1:14" x14ac:dyDescent="0.3">
      <c r="I162" s="91"/>
      <c r="J162" s="91"/>
      <c r="K162" s="91"/>
      <c r="L162" s="91"/>
    </row>
    <row r="163" spans="1:14" x14ac:dyDescent="0.3">
      <c r="I163" s="91"/>
      <c r="J163" s="91"/>
      <c r="K163" s="91"/>
      <c r="L163" s="91"/>
    </row>
    <row r="164" spans="1:14" x14ac:dyDescent="0.3">
      <c r="I164" s="91"/>
      <c r="J164" s="91"/>
      <c r="K164" s="91"/>
      <c r="L164" s="91"/>
    </row>
    <row r="165" spans="1:14" x14ac:dyDescent="0.3">
      <c r="I165" s="91"/>
      <c r="J165" s="91"/>
      <c r="K165" s="91"/>
      <c r="L165" s="91"/>
    </row>
    <row r="166" spans="1:14" x14ac:dyDescent="0.3">
      <c r="I166" s="91"/>
      <c r="J166" s="91"/>
      <c r="K166" s="91"/>
      <c r="L166" s="91"/>
      <c r="M166" s="14" t="s">
        <v>527</v>
      </c>
    </row>
    <row r="167" spans="1:14" ht="57.6" x14ac:dyDescent="0.3">
      <c r="I167" s="91"/>
      <c r="J167" s="91"/>
      <c r="K167" s="91"/>
      <c r="L167" s="91"/>
      <c r="M167" s="64" t="s">
        <v>533</v>
      </c>
    </row>
    <row r="168" spans="1:14" ht="43.2" x14ac:dyDescent="0.3">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3">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3">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3">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3">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3">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3">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3">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3">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3">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3">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3">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3">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3">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3">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3">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3">
      <c r="I184" s="91"/>
      <c r="J184" s="91"/>
      <c r="K184" s="91"/>
      <c r="L184" s="91"/>
    </row>
    <row r="185" spans="1:14" x14ac:dyDescent="0.3">
      <c r="I185" s="91"/>
      <c r="J185" s="91"/>
      <c r="K185" s="91"/>
      <c r="L185" s="91"/>
    </row>
    <row r="186" spans="1:14" x14ac:dyDescent="0.3">
      <c r="I186" s="91"/>
      <c r="J186" s="91"/>
      <c r="K186" s="91"/>
      <c r="L186" s="91"/>
      <c r="N186" s="91"/>
    </row>
    <row r="187" spans="1:14" x14ac:dyDescent="0.3">
      <c r="I187" s="91"/>
      <c r="J187" s="91"/>
      <c r="K187" s="91"/>
      <c r="L187" s="91"/>
    </row>
    <row r="188" spans="1:14" x14ac:dyDescent="0.3">
      <c r="I188" s="91"/>
      <c r="J188" s="91"/>
      <c r="K188" s="91"/>
      <c r="L188" s="91"/>
    </row>
    <row r="189" spans="1:14" x14ac:dyDescent="0.3">
      <c r="I189" s="91"/>
      <c r="J189" s="91"/>
      <c r="K189" s="91"/>
      <c r="L189" s="91"/>
    </row>
    <row r="190" spans="1:14" x14ac:dyDescent="0.3">
      <c r="I190" s="91"/>
      <c r="J190" s="91"/>
      <c r="K190" s="91"/>
      <c r="L190" s="91"/>
    </row>
    <row r="191" spans="1:14" x14ac:dyDescent="0.3">
      <c r="I191" s="91"/>
      <c r="J191" s="91"/>
      <c r="K191" s="91"/>
      <c r="L191" s="91"/>
    </row>
    <row r="192" spans="1:14" x14ac:dyDescent="0.3">
      <c r="I192" s="91"/>
      <c r="J192" s="91"/>
      <c r="K192" s="91"/>
      <c r="L192" s="91"/>
    </row>
    <row r="193" spans="9:12" x14ac:dyDescent="0.3">
      <c r="I193" s="91"/>
      <c r="J193" s="91"/>
      <c r="K193" s="91"/>
      <c r="L193" s="91"/>
    </row>
    <row r="194" spans="9:12" x14ac:dyDescent="0.3">
      <c r="I194" s="91"/>
      <c r="J194" s="91"/>
      <c r="K194" s="91"/>
      <c r="L194" s="91"/>
    </row>
    <row r="195" spans="9:12" x14ac:dyDescent="0.3">
      <c r="I195" s="91"/>
      <c r="J195" s="91"/>
      <c r="K195" s="91"/>
      <c r="L195" s="91"/>
    </row>
    <row r="196" spans="9:12" x14ac:dyDescent="0.3">
      <c r="I196" s="91"/>
      <c r="J196" s="91"/>
      <c r="K196" s="91"/>
      <c r="L196" s="91"/>
    </row>
    <row r="197" spans="9:12" x14ac:dyDescent="0.3">
      <c r="I197" s="91"/>
      <c r="J197" s="91"/>
      <c r="K197" s="91"/>
      <c r="L197" s="91"/>
    </row>
    <row r="198" spans="9:12" x14ac:dyDescent="0.3">
      <c r="I198" s="91"/>
      <c r="J198" s="91"/>
      <c r="K198" s="91"/>
      <c r="L198" s="91"/>
    </row>
    <row r="199" spans="9:12" x14ac:dyDescent="0.3">
      <c r="I199" s="91"/>
      <c r="J199" s="91"/>
      <c r="K199" s="91"/>
      <c r="L199" s="91"/>
    </row>
    <row r="200" spans="9:12" x14ac:dyDescent="0.3">
      <c r="I200" s="91"/>
      <c r="J200" s="91"/>
      <c r="K200" s="91"/>
      <c r="L200" s="91"/>
    </row>
    <row r="201" spans="9:12" x14ac:dyDescent="0.3">
      <c r="I201" s="91"/>
      <c r="J201" s="91"/>
      <c r="K201" s="91"/>
      <c r="L201" s="91"/>
    </row>
    <row r="202" spans="9:12" x14ac:dyDescent="0.3">
      <c r="I202" s="91"/>
      <c r="J202" s="91"/>
      <c r="K202" s="91"/>
      <c r="L202" s="91"/>
    </row>
    <row r="203" spans="9:12" x14ac:dyDescent="0.3">
      <c r="I203" s="91"/>
      <c r="J203" s="91"/>
      <c r="K203" s="91"/>
      <c r="L203" s="91"/>
    </row>
    <row r="204" spans="9:12" x14ac:dyDescent="0.3">
      <c r="I204" s="91"/>
      <c r="J204" s="91"/>
      <c r="K204" s="91"/>
      <c r="L204" s="91"/>
    </row>
    <row r="205" spans="9:12" x14ac:dyDescent="0.3">
      <c r="I205" s="91"/>
      <c r="J205" s="91"/>
      <c r="K205" s="91"/>
      <c r="L205" s="91"/>
    </row>
    <row r="206" spans="9:12" x14ac:dyDescent="0.3">
      <c r="I206" s="91"/>
      <c r="J206" s="91"/>
      <c r="K206" s="91"/>
      <c r="L206" s="91"/>
    </row>
    <row r="207" spans="9:12" x14ac:dyDescent="0.3">
      <c r="I207" s="91"/>
      <c r="J207" s="91"/>
      <c r="K207" s="91"/>
      <c r="L207" s="91"/>
    </row>
    <row r="208" spans="9:12" x14ac:dyDescent="0.3">
      <c r="I208" s="91"/>
      <c r="J208" s="91"/>
      <c r="K208" s="91"/>
      <c r="L208" s="91"/>
    </row>
    <row r="209" spans="9:12" x14ac:dyDescent="0.3">
      <c r="I209" s="91"/>
      <c r="J209" s="91"/>
      <c r="K209" s="91"/>
      <c r="L209" s="91"/>
    </row>
    <row r="210" spans="9:12" x14ac:dyDescent="0.3">
      <c r="I210" s="91"/>
      <c r="J210" s="91"/>
      <c r="K210" s="91"/>
      <c r="L210" s="91"/>
    </row>
    <row r="211" spans="9:12" x14ac:dyDescent="0.3">
      <c r="I211" s="91"/>
      <c r="J211" s="91"/>
      <c r="K211" s="91"/>
      <c r="L211" s="91"/>
    </row>
    <row r="212" spans="9:12" x14ac:dyDescent="0.3">
      <c r="I212" s="91"/>
      <c r="J212" s="91"/>
      <c r="K212" s="91"/>
      <c r="L212" s="91"/>
    </row>
    <row r="213" spans="9:12" x14ac:dyDescent="0.3">
      <c r="I213" s="91"/>
      <c r="J213" s="91"/>
      <c r="K213" s="91"/>
      <c r="L213" s="91"/>
    </row>
    <row r="214" spans="9:12" x14ac:dyDescent="0.3">
      <c r="I214" s="91"/>
      <c r="J214" s="91"/>
      <c r="K214" s="91"/>
      <c r="L214" s="91"/>
    </row>
    <row r="215" spans="9:12" x14ac:dyDescent="0.3">
      <c r="I215" s="91"/>
      <c r="J215" s="91"/>
      <c r="K215" s="91"/>
      <c r="L215" s="91"/>
    </row>
    <row r="216" spans="9:12" x14ac:dyDescent="0.3">
      <c r="I216" s="91"/>
      <c r="J216" s="91"/>
      <c r="K216" s="91"/>
      <c r="L216" s="91"/>
    </row>
    <row r="217" spans="9:12" x14ac:dyDescent="0.3">
      <c r="I217" s="91"/>
      <c r="J217" s="91"/>
      <c r="K217" s="91"/>
      <c r="L217" s="91"/>
    </row>
    <row r="218" spans="9:12" x14ac:dyDescent="0.3">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09375" defaultRowHeight="14.4" x14ac:dyDescent="0.3"/>
  <cols>
    <col min="1" max="1" width="10.109375" bestFit="1" customWidth="1"/>
    <col min="2" max="2" width="16" bestFit="1" customWidth="1"/>
    <col min="3" max="3" width="9.109375" bestFit="1" customWidth="1"/>
    <col min="4" max="4" width="8.109375" bestFit="1" customWidth="1"/>
    <col min="5" max="5" width="11.88671875" bestFit="1" customWidth="1"/>
    <col min="6" max="6" width="15.109375" bestFit="1" customWidth="1"/>
    <col min="7" max="7" width="16.44140625" bestFit="1" customWidth="1"/>
    <col min="8" max="8" width="16.44140625" customWidth="1"/>
    <col min="9" max="9" width="11.109375" bestFit="1" customWidth="1"/>
    <col min="10" max="10" width="11" bestFit="1" customWidth="1"/>
    <col min="11" max="11" width="14.109375" bestFit="1" customWidth="1"/>
    <col min="12" max="12" width="18.88671875" bestFit="1" customWidth="1"/>
    <col min="13" max="13" width="25.44140625" customWidth="1"/>
    <col min="14" max="14" width="11.5546875" bestFit="1" customWidth="1"/>
  </cols>
  <sheetData>
    <row r="1" spans="1:14" ht="28.8" x14ac:dyDescent="0.55000000000000004">
      <c r="A1" s="1" t="s">
        <v>218</v>
      </c>
    </row>
    <row r="2" spans="1:14" x14ac:dyDescent="0.3">
      <c r="N2" s="129"/>
    </row>
    <row r="4" spans="1:14" x14ac:dyDescent="0.3">
      <c r="A4" s="14" t="s">
        <v>1079</v>
      </c>
      <c r="M4" s="14" t="s">
        <v>523</v>
      </c>
    </row>
    <row r="5" spans="1:14" x14ac:dyDescent="0.3">
      <c r="M5" t="s">
        <v>495</v>
      </c>
    </row>
    <row r="6" spans="1:14" ht="43.2" x14ac:dyDescent="0.3">
      <c r="A6" s="12" t="s">
        <v>10</v>
      </c>
      <c r="B6" s="12" t="s">
        <v>11</v>
      </c>
      <c r="C6" s="12" t="s">
        <v>12</v>
      </c>
      <c r="D6" s="12" t="s">
        <v>13</v>
      </c>
      <c r="E6" s="130" t="s">
        <v>1078</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3">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3">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3">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3">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3">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3">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3">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3">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3">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3">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3">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3">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3">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3">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3">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3">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3">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3">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3">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3">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3">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3">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3">
      <c r="I29" s="129"/>
      <c r="J29" s="129"/>
      <c r="K29" s="129"/>
      <c r="L29" s="129"/>
    </row>
    <row r="30" spans="1:14" x14ac:dyDescent="0.3">
      <c r="N30">
        <f ca="1">N28/1000000/E28</f>
        <v>2.2605865133784451</v>
      </c>
    </row>
    <row r="31" spans="1:14" x14ac:dyDescent="0.3">
      <c r="I31" s="129"/>
      <c r="J31" s="129"/>
      <c r="K31" s="129"/>
      <c r="L31" s="129"/>
      <c r="M31" s="14" t="s">
        <v>522</v>
      </c>
      <c r="N31" s="129">
        <f ca="1">C28*D28/E28</f>
        <v>753528.83779281494</v>
      </c>
    </row>
    <row r="32" spans="1:14" x14ac:dyDescent="0.3">
      <c r="I32" s="129"/>
      <c r="J32" s="129"/>
      <c r="K32" s="129"/>
      <c r="L32" s="129"/>
      <c r="M32" t="s">
        <v>528</v>
      </c>
    </row>
    <row r="33" spans="1:14" ht="43.2" x14ac:dyDescent="0.3">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3">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3">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3">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3">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3">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3">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3">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3">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3">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3">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3">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3">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3">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3">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3">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3">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3">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3">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3">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3">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3">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3">
      <c r="C55" s="129"/>
      <c r="I55" s="129"/>
      <c r="J55" s="129"/>
      <c r="K55" s="129"/>
      <c r="L55" s="129"/>
    </row>
    <row r="56" spans="1:14" x14ac:dyDescent="0.3">
      <c r="I56" s="129"/>
      <c r="J56" s="129"/>
      <c r="K56" s="129"/>
      <c r="L56" s="129"/>
      <c r="N56">
        <f ca="1">N54/1000000/E54</f>
        <v>16.471865579381724</v>
      </c>
    </row>
    <row r="57" spans="1:14" x14ac:dyDescent="0.3">
      <c r="I57" s="129"/>
      <c r="J57" s="129"/>
      <c r="K57" s="129"/>
      <c r="L57" s="129"/>
      <c r="N57" s="129">
        <f ca="1">C54*D54/E54</f>
        <v>484466.63468769781</v>
      </c>
    </row>
    <row r="58" spans="1:14" x14ac:dyDescent="0.3">
      <c r="I58" s="129"/>
      <c r="J58" s="129"/>
      <c r="K58" s="129"/>
      <c r="L58" s="129"/>
      <c r="M58" s="14" t="s">
        <v>521</v>
      </c>
    </row>
    <row r="59" spans="1:14" x14ac:dyDescent="0.3">
      <c r="I59" s="129"/>
      <c r="J59" s="129"/>
      <c r="K59" s="129"/>
      <c r="L59" s="129"/>
      <c r="M59" t="s">
        <v>529</v>
      </c>
    </row>
    <row r="60" spans="1:14" ht="43.2" x14ac:dyDescent="0.3">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3">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3">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3">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3">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3">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3">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3">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3">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3">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3">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3">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3">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3">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3">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3">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3">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3">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3">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3">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3">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3">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3">
      <c r="C82" s="129"/>
      <c r="I82" s="129"/>
      <c r="J82" s="129"/>
      <c r="K82" s="129"/>
      <c r="L82" s="129"/>
    </row>
    <row r="83" spans="1:14" x14ac:dyDescent="0.3">
      <c r="I83" s="129"/>
      <c r="J83" s="129"/>
      <c r="K83" s="129"/>
      <c r="L83" s="129"/>
      <c r="N83">
        <f ca="1">N81/1000000/E81</f>
        <v>6.8743120757430329</v>
      </c>
    </row>
    <row r="84" spans="1:14" x14ac:dyDescent="0.3">
      <c r="G84">
        <f ca="1">G81/E81</f>
        <v>10.716914874459794</v>
      </c>
      <c r="I84" s="129"/>
      <c r="J84" s="129"/>
      <c r="K84" s="129"/>
      <c r="L84" s="129"/>
      <c r="N84" s="129">
        <f ca="1">C81*D81/E81</f>
        <v>264396.61829780898</v>
      </c>
    </row>
    <row r="85" spans="1:14" x14ac:dyDescent="0.3">
      <c r="G85">
        <f ca="1">E81/H81</f>
        <v>12.471586838728072</v>
      </c>
      <c r="I85" s="129"/>
      <c r="J85" s="129"/>
      <c r="K85" s="129"/>
      <c r="L85" s="129"/>
      <c r="M85" s="14" t="s">
        <v>524</v>
      </c>
    </row>
    <row r="86" spans="1:14" x14ac:dyDescent="0.3">
      <c r="I86" s="129"/>
      <c r="J86" s="129"/>
      <c r="K86" s="129"/>
      <c r="L86" s="129"/>
      <c r="M86" t="s">
        <v>530</v>
      </c>
    </row>
    <row r="87" spans="1:14" ht="43.2" x14ac:dyDescent="0.3">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3">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3">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3">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3">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3">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3">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3">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3">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3">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3">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3">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3">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3">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3">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3">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3">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3">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3">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3">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3">
      <c r="C107" s="129"/>
      <c r="I107" s="129"/>
      <c r="J107" s="129"/>
      <c r="K107" s="129"/>
      <c r="L107" s="129"/>
      <c r="M107" s="129"/>
    </row>
    <row r="108" spans="1:14" x14ac:dyDescent="0.3">
      <c r="C108" s="129"/>
      <c r="I108" s="129"/>
      <c r="J108" s="129"/>
      <c r="K108" s="129"/>
      <c r="L108" s="129"/>
      <c r="M108" s="129"/>
      <c r="N108">
        <f ca="1">N106/1000000/E106</f>
        <v>11.091266767924131</v>
      </c>
    </row>
    <row r="109" spans="1:14" x14ac:dyDescent="0.3">
      <c r="I109" s="129"/>
      <c r="J109" s="129"/>
      <c r="K109" s="129"/>
      <c r="L109" s="129"/>
      <c r="N109" s="129">
        <f ca="1">C106*D106/E106</f>
        <v>612777.16949857073</v>
      </c>
    </row>
    <row r="110" spans="1:14" x14ac:dyDescent="0.3">
      <c r="C110" s="15"/>
      <c r="D110" s="16"/>
      <c r="I110" s="129"/>
      <c r="J110" s="129"/>
      <c r="K110" s="129"/>
      <c r="L110" s="129"/>
      <c r="M110" s="129"/>
    </row>
    <row r="111" spans="1:14" x14ac:dyDescent="0.3">
      <c r="I111" s="129"/>
      <c r="J111" s="129"/>
      <c r="K111" s="129"/>
      <c r="L111" s="129"/>
    </row>
    <row r="112" spans="1:14" x14ac:dyDescent="0.3">
      <c r="I112" s="129"/>
      <c r="J112" s="129"/>
      <c r="K112" s="129"/>
      <c r="L112" s="129"/>
      <c r="M112" s="14" t="s">
        <v>525</v>
      </c>
    </row>
    <row r="113" spans="1:14" x14ac:dyDescent="0.3">
      <c r="I113" s="129"/>
      <c r="J113" s="129"/>
      <c r="K113" s="129"/>
      <c r="L113" s="129"/>
      <c r="M113" t="s">
        <v>531</v>
      </c>
    </row>
    <row r="114" spans="1:14" ht="43.2" x14ac:dyDescent="0.3">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3">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3">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3">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3">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3">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3">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3">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3">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3">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3">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3">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3">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3">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3">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3">
      <c r="I129" s="129"/>
      <c r="J129" s="129"/>
      <c r="K129" s="129"/>
      <c r="L129" s="129"/>
    </row>
    <row r="130" spans="1:14" x14ac:dyDescent="0.3">
      <c r="I130" s="129"/>
      <c r="J130" s="129"/>
      <c r="K130" s="129"/>
      <c r="L130" s="129"/>
    </row>
    <row r="131" spans="1:14" x14ac:dyDescent="0.3">
      <c r="I131" s="129"/>
      <c r="J131" s="129"/>
      <c r="K131" s="129"/>
      <c r="L131" s="129"/>
      <c r="N131" s="129"/>
    </row>
    <row r="132" spans="1:14" x14ac:dyDescent="0.3">
      <c r="I132" s="129"/>
      <c r="J132" s="129"/>
      <c r="K132" s="129"/>
      <c r="L132" s="129"/>
    </row>
    <row r="133" spans="1:14" x14ac:dyDescent="0.3">
      <c r="I133" s="129"/>
      <c r="J133" s="129"/>
      <c r="K133" s="129"/>
      <c r="L133" s="129"/>
    </row>
    <row r="134" spans="1:14" x14ac:dyDescent="0.3">
      <c r="I134" s="129"/>
      <c r="J134" s="129"/>
      <c r="K134" s="129"/>
      <c r="L134" s="129"/>
    </row>
    <row r="135" spans="1:14" x14ac:dyDescent="0.3">
      <c r="I135" s="129"/>
      <c r="J135" s="129"/>
      <c r="K135" s="129"/>
      <c r="L135" s="129"/>
    </row>
    <row r="136" spans="1:14" x14ac:dyDescent="0.3">
      <c r="I136" s="129"/>
      <c r="J136" s="129"/>
      <c r="K136" s="129"/>
      <c r="L136" s="129"/>
    </row>
    <row r="137" spans="1:14" x14ac:dyDescent="0.3">
      <c r="I137" s="129"/>
      <c r="J137" s="129"/>
      <c r="K137" s="129"/>
      <c r="L137" s="129"/>
    </row>
    <row r="138" spans="1:14" x14ac:dyDescent="0.3">
      <c r="I138" s="129"/>
      <c r="J138" s="129"/>
      <c r="K138" s="129"/>
      <c r="L138" s="129"/>
    </row>
    <row r="139" spans="1:14" x14ac:dyDescent="0.3">
      <c r="I139" s="129"/>
      <c r="J139" s="129"/>
      <c r="K139" s="129"/>
      <c r="L139" s="129"/>
      <c r="M139" s="14" t="s">
        <v>526</v>
      </c>
    </row>
    <row r="140" spans="1:14" x14ac:dyDescent="0.3">
      <c r="I140" s="129"/>
      <c r="J140" s="129"/>
      <c r="K140" s="129"/>
      <c r="L140" s="129"/>
      <c r="M140" t="s">
        <v>532</v>
      </c>
    </row>
    <row r="141" spans="1:14" ht="43.2" x14ac:dyDescent="0.3">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3">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3">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3">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3">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3">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3">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3">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3">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3">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3">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3">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3">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3">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3">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3">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3">
      <c r="I157" s="129"/>
      <c r="J157" s="129"/>
      <c r="K157" s="129"/>
      <c r="L157" s="129"/>
    </row>
    <row r="158" spans="1:14" x14ac:dyDescent="0.3">
      <c r="I158" s="129"/>
      <c r="J158" s="129"/>
      <c r="K158" s="129"/>
      <c r="L158" s="129"/>
      <c r="N158">
        <f ca="1">N156/1000000/E156</f>
        <v>48.344465311664962</v>
      </c>
    </row>
    <row r="159" spans="1:14" x14ac:dyDescent="0.3">
      <c r="I159" s="129"/>
      <c r="J159" s="129"/>
      <c r="K159" s="129"/>
      <c r="L159" s="129"/>
      <c r="N159" s="129">
        <f ca="1">C156*D156/E156</f>
        <v>2950.509398717737</v>
      </c>
    </row>
    <row r="160" spans="1:14" x14ac:dyDescent="0.3">
      <c r="I160" s="129"/>
      <c r="J160" s="129"/>
      <c r="K160" s="129"/>
      <c r="L160" s="129"/>
    </row>
    <row r="161" spans="1:14" x14ac:dyDescent="0.3">
      <c r="I161" s="129"/>
      <c r="J161" s="129"/>
      <c r="K161" s="129"/>
      <c r="L161" s="129"/>
    </row>
    <row r="162" spans="1:14" x14ac:dyDescent="0.3">
      <c r="I162" s="129"/>
      <c r="J162" s="129"/>
      <c r="K162" s="129"/>
      <c r="L162" s="129"/>
    </row>
    <row r="163" spans="1:14" x14ac:dyDescent="0.3">
      <c r="I163" s="129"/>
      <c r="J163" s="129"/>
      <c r="K163" s="129"/>
      <c r="L163" s="129"/>
    </row>
    <row r="164" spans="1:14" x14ac:dyDescent="0.3">
      <c r="I164" s="129"/>
      <c r="J164" s="129"/>
      <c r="K164" s="129"/>
      <c r="L164" s="129"/>
    </row>
    <row r="165" spans="1:14" x14ac:dyDescent="0.3">
      <c r="I165" s="129"/>
      <c r="J165" s="129"/>
      <c r="K165" s="129"/>
      <c r="L165" s="129"/>
    </row>
    <row r="166" spans="1:14" x14ac:dyDescent="0.3">
      <c r="I166" s="129"/>
      <c r="J166" s="129"/>
      <c r="K166" s="129"/>
      <c r="L166" s="129"/>
      <c r="M166" s="14" t="s">
        <v>527</v>
      </c>
    </row>
    <row r="167" spans="1:14" ht="57.6" x14ac:dyDescent="0.3">
      <c r="I167" s="129"/>
      <c r="J167" s="129"/>
      <c r="K167" s="129"/>
      <c r="L167" s="129"/>
      <c r="M167" s="64" t="s">
        <v>533</v>
      </c>
    </row>
    <row r="168" spans="1:14" ht="43.2" x14ac:dyDescent="0.3">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3">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3">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3">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3">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3">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3">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3">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3">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3">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3">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3">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3">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3">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3">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3">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3">
      <c r="I184" s="129"/>
      <c r="J184" s="129"/>
      <c r="K184" s="129"/>
      <c r="L184" s="129"/>
    </row>
    <row r="185" spans="1:14" x14ac:dyDescent="0.3">
      <c r="I185" s="129"/>
      <c r="J185" s="129"/>
      <c r="K185" s="129"/>
      <c r="L185" s="129"/>
    </row>
    <row r="186" spans="1:14" x14ac:dyDescent="0.3">
      <c r="I186" s="129"/>
      <c r="J186" s="129"/>
      <c r="K186" s="129"/>
      <c r="L186" s="129"/>
      <c r="N186" s="129"/>
    </row>
    <row r="187" spans="1:14" x14ac:dyDescent="0.3">
      <c r="I187" s="129"/>
      <c r="J187" s="129"/>
      <c r="K187" s="129"/>
      <c r="L187" s="129"/>
    </row>
    <row r="188" spans="1:14" x14ac:dyDescent="0.3">
      <c r="I188" s="129"/>
      <c r="J188" s="129"/>
      <c r="K188" s="129"/>
      <c r="L188" s="129"/>
    </row>
    <row r="189" spans="1:14" x14ac:dyDescent="0.3">
      <c r="I189" s="129"/>
      <c r="J189" s="129"/>
      <c r="K189" s="129"/>
      <c r="L189" s="129"/>
    </row>
    <row r="190" spans="1:14" x14ac:dyDescent="0.3">
      <c r="I190" s="129"/>
      <c r="J190" s="129"/>
      <c r="K190" s="129"/>
      <c r="L190" s="129"/>
    </row>
    <row r="191" spans="1:14" x14ac:dyDescent="0.3">
      <c r="I191" s="129"/>
      <c r="J191" s="129"/>
      <c r="K191" s="129"/>
      <c r="L191" s="129"/>
    </row>
    <row r="192" spans="1:14" x14ac:dyDescent="0.3">
      <c r="I192" s="129"/>
      <c r="J192" s="129"/>
      <c r="K192" s="129"/>
      <c r="L192" s="129"/>
    </row>
    <row r="193" spans="9:12" x14ac:dyDescent="0.3">
      <c r="I193" s="129"/>
      <c r="J193" s="129"/>
      <c r="K193" s="129"/>
      <c r="L193" s="129"/>
    </row>
    <row r="194" spans="9:12" x14ac:dyDescent="0.3">
      <c r="I194" s="129"/>
      <c r="J194" s="129"/>
      <c r="K194" s="129"/>
      <c r="L194" s="129"/>
    </row>
    <row r="195" spans="9:12" x14ac:dyDescent="0.3">
      <c r="I195" s="129"/>
      <c r="J195" s="129"/>
      <c r="K195" s="129"/>
      <c r="L195" s="129"/>
    </row>
    <row r="196" spans="9:12" x14ac:dyDescent="0.3">
      <c r="I196" s="129"/>
      <c r="J196" s="129"/>
      <c r="K196" s="129"/>
      <c r="L196" s="129"/>
    </row>
    <row r="197" spans="9:12" x14ac:dyDescent="0.3">
      <c r="I197" s="129"/>
      <c r="J197" s="129"/>
      <c r="K197" s="129"/>
      <c r="L197" s="129"/>
    </row>
    <row r="198" spans="9:12" x14ac:dyDescent="0.3">
      <c r="I198" s="129"/>
      <c r="J198" s="129"/>
      <c r="K198" s="129"/>
      <c r="L198" s="129"/>
    </row>
    <row r="199" spans="9:12" x14ac:dyDescent="0.3">
      <c r="I199" s="129"/>
      <c r="J199" s="129"/>
      <c r="K199" s="129"/>
      <c r="L199" s="129"/>
    </row>
    <row r="200" spans="9:12" x14ac:dyDescent="0.3">
      <c r="I200" s="129"/>
      <c r="J200" s="129"/>
      <c r="K200" s="129"/>
      <c r="L200" s="129"/>
    </row>
    <row r="201" spans="9:12" x14ac:dyDescent="0.3">
      <c r="I201" s="129"/>
      <c r="J201" s="129"/>
      <c r="K201" s="129"/>
      <c r="L201" s="129"/>
    </row>
    <row r="202" spans="9:12" x14ac:dyDescent="0.3">
      <c r="I202" s="129"/>
      <c r="J202" s="129"/>
      <c r="K202" s="129"/>
      <c r="L202" s="129"/>
    </row>
    <row r="203" spans="9:12" x14ac:dyDescent="0.3">
      <c r="I203" s="129"/>
      <c r="J203" s="129"/>
      <c r="K203" s="129"/>
      <c r="L203" s="129"/>
    </row>
    <row r="204" spans="9:12" x14ac:dyDescent="0.3">
      <c r="I204" s="129"/>
      <c r="J204" s="129"/>
      <c r="K204" s="129"/>
      <c r="L204" s="129"/>
    </row>
    <row r="205" spans="9:12" x14ac:dyDescent="0.3">
      <c r="I205" s="129"/>
      <c r="J205" s="129"/>
      <c r="K205" s="129"/>
      <c r="L205" s="129"/>
    </row>
    <row r="206" spans="9:12" x14ac:dyDescent="0.3">
      <c r="I206" s="129"/>
      <c r="J206" s="129"/>
      <c r="K206" s="129"/>
      <c r="L206" s="129"/>
    </row>
    <row r="207" spans="9:12" x14ac:dyDescent="0.3">
      <c r="I207" s="129"/>
      <c r="J207" s="129"/>
      <c r="K207" s="129"/>
      <c r="L207" s="129"/>
    </row>
    <row r="208" spans="9:12" x14ac:dyDescent="0.3">
      <c r="I208" s="129"/>
      <c r="J208" s="129"/>
      <c r="K208" s="129"/>
      <c r="L208" s="129"/>
    </row>
    <row r="209" spans="9:12" x14ac:dyDescent="0.3">
      <c r="I209" s="129"/>
      <c r="J209" s="129"/>
      <c r="K209" s="129"/>
      <c r="L209" s="129"/>
    </row>
    <row r="210" spans="9:12" x14ac:dyDescent="0.3">
      <c r="I210" s="129"/>
      <c r="J210" s="129"/>
      <c r="K210" s="129"/>
      <c r="L210" s="129"/>
    </row>
    <row r="211" spans="9:12" x14ac:dyDescent="0.3">
      <c r="I211" s="129"/>
      <c r="J211" s="129"/>
      <c r="K211" s="129"/>
      <c r="L211" s="129"/>
    </row>
    <row r="212" spans="9:12" x14ac:dyDescent="0.3">
      <c r="I212" s="129"/>
      <c r="J212" s="129"/>
      <c r="K212" s="129"/>
      <c r="L212" s="129"/>
    </row>
    <row r="213" spans="9:12" x14ac:dyDescent="0.3">
      <c r="I213" s="129"/>
      <c r="J213" s="129"/>
      <c r="K213" s="129"/>
      <c r="L213" s="129"/>
    </row>
    <row r="214" spans="9:12" x14ac:dyDescent="0.3">
      <c r="I214" s="129"/>
      <c r="J214" s="129"/>
      <c r="K214" s="129"/>
      <c r="L214" s="129"/>
    </row>
    <row r="215" spans="9:12" x14ac:dyDescent="0.3">
      <c r="I215" s="129"/>
      <c r="J215" s="129"/>
      <c r="K215" s="129"/>
      <c r="L215" s="129"/>
    </row>
    <row r="216" spans="9:12" x14ac:dyDescent="0.3">
      <c r="I216" s="129"/>
      <c r="J216" s="129"/>
      <c r="K216" s="129"/>
      <c r="L216" s="129"/>
    </row>
    <row r="217" spans="9:12" x14ac:dyDescent="0.3">
      <c r="I217" s="129"/>
      <c r="J217" s="129"/>
      <c r="K217" s="129"/>
      <c r="L217" s="129"/>
    </row>
    <row r="218" spans="9:12" x14ac:dyDescent="0.3">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1059180</xdr:colOff>
                    <xdr:row>0</xdr:row>
                    <xdr:rowOff>297180</xdr:rowOff>
                  </from>
                  <to>
                    <xdr:col>6</xdr:col>
                    <xdr:colOff>982980</xdr:colOff>
                    <xdr:row>3</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09375" defaultRowHeight="14.4" x14ac:dyDescent="0.3"/>
  <cols>
    <col min="1" max="1" width="4.5546875" customWidth="1"/>
    <col min="2" max="2" width="27.109375" bestFit="1" customWidth="1"/>
    <col min="3" max="3" width="7" bestFit="1" customWidth="1"/>
    <col min="4" max="5" width="7.109375" bestFit="1" customWidth="1"/>
    <col min="6" max="6" width="7.88671875" bestFit="1" customWidth="1"/>
    <col min="7" max="7" width="10.5546875" customWidth="1"/>
    <col min="8" max="8" width="28" bestFit="1" customWidth="1"/>
    <col min="9" max="11" width="14.109375" bestFit="1" customWidth="1"/>
    <col min="12" max="13" width="10.5546875" customWidth="1"/>
    <col min="14" max="14" width="23.109375" bestFit="1" customWidth="1"/>
  </cols>
  <sheetData>
    <row r="1" spans="2:13" ht="28.8" x14ac:dyDescent="0.55000000000000004">
      <c r="B1" s="1" t="s">
        <v>311</v>
      </c>
    </row>
    <row r="2" spans="2:13" x14ac:dyDescent="0.3">
      <c r="K2" s="35" t="s">
        <v>281</v>
      </c>
      <c r="L2" s="14" t="s">
        <v>283</v>
      </c>
    </row>
    <row r="3" spans="2:13" x14ac:dyDescent="0.3">
      <c r="B3" s="14" t="s">
        <v>310</v>
      </c>
      <c r="K3" s="35" t="s">
        <v>284</v>
      </c>
      <c r="L3" s="14" t="s">
        <v>296</v>
      </c>
    </row>
    <row r="4" spans="2:13" x14ac:dyDescent="0.3">
      <c r="B4" s="47" t="s">
        <v>541</v>
      </c>
      <c r="F4" s="14"/>
      <c r="G4" s="14"/>
      <c r="H4" s="14"/>
      <c r="I4" s="14"/>
      <c r="K4" s="49" t="s">
        <v>282</v>
      </c>
      <c r="L4" s="14" t="s">
        <v>297</v>
      </c>
    </row>
    <row r="5" spans="2:13" x14ac:dyDescent="0.3">
      <c r="B5" s="48" t="s">
        <v>309</v>
      </c>
      <c r="F5" s="14"/>
      <c r="G5" s="14"/>
      <c r="H5" s="14"/>
      <c r="I5" s="14"/>
      <c r="K5" s="49" t="s">
        <v>295</v>
      </c>
      <c r="L5" s="14" t="s">
        <v>287</v>
      </c>
    </row>
    <row r="6" spans="2:13" x14ac:dyDescent="0.3">
      <c r="F6" s="14"/>
      <c r="G6" s="14"/>
      <c r="H6" s="14"/>
      <c r="I6" s="14"/>
      <c r="K6" s="49" t="s">
        <v>294</v>
      </c>
      <c r="L6" t="str">
        <f ca="1">L4&amp;"("&amp;L5&amp;")?"</f>
        <v>T[0-2][0-9]:[0-5][0-9]:[0-5][0-9](\.[0-9]+)?</v>
      </c>
    </row>
    <row r="7" spans="2:13" x14ac:dyDescent="0.3">
      <c r="K7" s="35" t="s">
        <v>307</v>
      </c>
      <c r="L7" s="14" t="s">
        <v>304</v>
      </c>
    </row>
    <row r="8" spans="2:13" x14ac:dyDescent="0.3">
      <c r="F8" s="14"/>
      <c r="G8" s="14"/>
      <c r="H8" s="14"/>
      <c r="I8" s="14"/>
      <c r="K8" s="49" t="s">
        <v>312</v>
      </c>
      <c r="L8" t="str">
        <f ca="1">L6&amp;"("&amp;L7&amp;")?"</f>
        <v>T[0-2][0-9]:[0-5][0-9]:[0-5][0-9](\.[0-9]+)?((Z|((\+|\-)[0-2][0-9]:[0-5][0-9])))?</v>
      </c>
    </row>
    <row r="9" spans="2:13" x14ac:dyDescent="0.3">
      <c r="B9" s="40"/>
      <c r="F9" s="46"/>
      <c r="G9" s="46"/>
      <c r="H9" s="46"/>
      <c r="I9" s="46"/>
      <c r="K9" s="49" t="s">
        <v>308</v>
      </c>
      <c r="L9" t="str">
        <f ca="1">L6&amp;L7</f>
        <v>T[0-2][0-9]:[0-5][0-9]:[0-5][0-9](\.[0-9]+)?(Z|((\+|\-)[0-2][0-9]:[0-5][0-9]))</v>
      </c>
    </row>
    <row r="10" spans="2:13" x14ac:dyDescent="0.3">
      <c r="F10" s="14"/>
      <c r="G10" s="14"/>
      <c r="H10" s="14"/>
      <c r="I10" s="14"/>
      <c r="K10" s="35" t="s">
        <v>285</v>
      </c>
      <c r="L10" t="s">
        <v>286</v>
      </c>
    </row>
    <row r="11" spans="2:13" x14ac:dyDescent="0.3">
      <c r="B11" t="s">
        <v>289</v>
      </c>
      <c r="F11" s="14"/>
      <c r="G11" s="14"/>
      <c r="H11" s="14"/>
      <c r="I11" s="14"/>
      <c r="K11" s="49" t="s">
        <v>313</v>
      </c>
      <c r="L11" s="52" t="str">
        <f ca="1">L2&amp;L3&amp;L10</f>
        <v>^[0-9][0-9][0-9][0-9]\-[[0-1][0-9]\-[0-3][0-9]$</v>
      </c>
    </row>
    <row r="12" spans="2:13" x14ac:dyDescent="0.3">
      <c r="B12" s="68" t="str" cm="1">
        <f t="array" aca="1" ref="B12" ca="1">TestFolder()&amp;"\test_good_ISO8601.csv"</f>
        <v>C:\Projects\VBA-CSV\testfiles\\test_good_ISO8601.csv</v>
      </c>
      <c r="K12" s="49" t="s">
        <v>314</v>
      </c>
      <c r="L12" s="52" t="str">
        <f ca="1">L2&amp;L3&amp;"("&amp;L6&amp;")?"&amp;L10</f>
        <v>^[0-9][0-9][0-9][0-9]\-[[0-1][0-9]\-[0-3][0-9](T[0-2][0-9]:[0-5][0-9]:[0-5][0-9](\.[0-9]+)?)?$</v>
      </c>
    </row>
    <row r="13" spans="2:13" x14ac:dyDescent="0.3">
      <c r="B13" t="s">
        <v>290</v>
      </c>
      <c r="K13" s="49" t="s">
        <v>315</v>
      </c>
      <c r="L13" s="52" t="str">
        <f ca="1">L2&amp;L3&amp;"("&amp;L9&amp;")?"&amp;L10</f>
        <v>^[0-9][0-9][0-9][0-9]\-[[0-1][0-9]\-[0-3][0-9](T[0-2][0-9]:[0-5][0-9]:[0-5][0-9](\.[0-9]+)?(Z|((\+|\-)[0-2][0-9]:[0-5][0-9])))?$</v>
      </c>
    </row>
    <row r="14" spans="2:13" x14ac:dyDescent="0.3">
      <c r="B14" s="68" t="str" cm="1">
        <f t="array" aca="1" ref="B14" ca="1">TestFolder()&amp;"\test_bad_ISO8601.csv"</f>
        <v>C:\Projects\VBA-CSV\testfiles\\test_bad_ISO8601.csv</v>
      </c>
      <c r="K14" s="49" t="s">
        <v>316</v>
      </c>
      <c r="L14" s="52" t="str">
        <f ca="1">L2&amp;L3&amp;"("&amp;L8&amp;")?"&amp;L10</f>
        <v>^[0-9][0-9][0-9][0-9]\-[[0-1][0-9]\-[0-3][0-9](T[0-2][0-9]:[0-5][0-9]:[0-5][0-9](\.[0-9]+)?((Z|((\+|\-)[0-2][0-9]:[0-5][0-9])))?)?$</v>
      </c>
    </row>
    <row r="15" spans="2:13" x14ac:dyDescent="0.3">
      <c r="E15" s="46"/>
    </row>
    <row r="16" spans="2:13" x14ac:dyDescent="0.3">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3">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3">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3">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3">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3">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3">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3">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3">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3">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3">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3">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3">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3">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3">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3">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3">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3">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3">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3">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3">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3">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3">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3">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3">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3">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3">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3">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3">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3">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3">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3">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3">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3">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3">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3">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3">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3">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3">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3">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3">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3">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3">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3">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3">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3">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3">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3">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3">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3">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3">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3">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3">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3">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3">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3">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3">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3">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3">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3">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3">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3">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3">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3">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3">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3">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3">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3">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3">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3">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3">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3">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3">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3">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3">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3">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3">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3">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3">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3">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3">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3">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3">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3">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3">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3">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3">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3">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3">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3">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3">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3">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3">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3">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3">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3">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3">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3">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3">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3">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3">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3">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3">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3">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3">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3">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3">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3">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3">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3">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3">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3">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3">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3">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3">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3">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3">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3">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3">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3">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3">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3">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3">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3">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3">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3">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3">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3">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3">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3">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3">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3">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3">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3">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3">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
      <c r="H154" t="str">
        <f ca="1"/>
        <v>2022-09-01T00:08:x6.304</v>
      </c>
      <c r="I154" t="b">
        <f ca="1"/>
        <v>0</v>
      </c>
      <c r="J154" t="b">
        <f ca="1"/>
        <v>0</v>
      </c>
      <c r="K154" t="b">
        <f ca="1"/>
        <v>0</v>
      </c>
      <c r="L154" t="b">
        <f ca="1"/>
        <v>0</v>
      </c>
    </row>
    <row r="155" spans="2:13" x14ac:dyDescent="0.3">
      <c r="H155" t="str">
        <f ca="1"/>
        <v>2022-09-01T00:08:2x.304</v>
      </c>
      <c r="I155" t="b">
        <f ca="1"/>
        <v>0</v>
      </c>
      <c r="J155" t="b">
        <f ca="1"/>
        <v>0</v>
      </c>
      <c r="K155" t="b">
        <f ca="1"/>
        <v>0</v>
      </c>
      <c r="L155" t="b">
        <f ca="1"/>
        <v>0</v>
      </c>
    </row>
    <row r="156" spans="2:13" x14ac:dyDescent="0.3">
      <c r="H156" t="str">
        <f ca="1"/>
        <v>2022-09-01T00:08:26x304</v>
      </c>
      <c r="I156" t="b">
        <f ca="1"/>
        <v>0</v>
      </c>
      <c r="J156" t="b">
        <f ca="1"/>
        <v>0</v>
      </c>
      <c r="K156" t="b">
        <f ca="1"/>
        <v>0</v>
      </c>
      <c r="L156" t="b">
        <f ca="1"/>
        <v>0</v>
      </c>
    </row>
    <row r="157" spans="2:13" x14ac:dyDescent="0.3">
      <c r="H157" t="str">
        <f ca="1"/>
        <v>2022-09-01T00:08:26.x04</v>
      </c>
      <c r="I157" t="b">
        <f ca="1"/>
        <v>0</v>
      </c>
      <c r="J157" t="b">
        <f ca="1"/>
        <v>0</v>
      </c>
      <c r="K157" t="b">
        <f ca="1"/>
        <v>0</v>
      </c>
      <c r="L157" t="b">
        <f ca="1"/>
        <v>0</v>
      </c>
    </row>
    <row r="158" spans="2:13" x14ac:dyDescent="0.3">
      <c r="H158" t="str">
        <f ca="1"/>
        <v>2022-09-01T00:08:26.3x4</v>
      </c>
      <c r="I158" t="b">
        <f ca="1"/>
        <v>0</v>
      </c>
      <c r="J158" t="b">
        <f ca="1"/>
        <v>0</v>
      </c>
      <c r="K158" t="b">
        <f ca="1"/>
        <v>0</v>
      </c>
      <c r="L158" t="b">
        <f ca="1"/>
        <v>0</v>
      </c>
    </row>
    <row r="159" spans="2:13" x14ac:dyDescent="0.3">
      <c r="H159" t="str">
        <f ca="1"/>
        <v xml:space="preserve">2022-09-01T00:08:26.30x </v>
      </c>
      <c r="I159" t="b">
        <f ca="1"/>
        <v>0</v>
      </c>
      <c r="J159" t="b">
        <f ca="1"/>
        <v>0</v>
      </c>
      <c r="K159" t="b">
        <f ca="1"/>
        <v>0</v>
      </c>
      <c r="L159" t="b">
        <f ca="1"/>
        <v>0</v>
      </c>
    </row>
    <row r="160" spans="2:13" x14ac:dyDescent="0.3">
      <c r="H160" t="str">
        <f ca="1"/>
        <v xml:space="preserve">2022-09-01T00:08:26.304x </v>
      </c>
      <c r="I160" t="b">
        <f ca="1"/>
        <v>0</v>
      </c>
      <c r="J160" t="b">
        <f ca="1"/>
        <v>0</v>
      </c>
      <c r="K160" t="b">
        <f ca="1"/>
        <v>0</v>
      </c>
      <c r="L160" t="b">
        <f ca="1"/>
        <v>0</v>
      </c>
    </row>
    <row r="161" spans="8:12" x14ac:dyDescent="0.3">
      <c r="H161" t="str">
        <f ca="1"/>
        <v>x022-12-24</v>
      </c>
      <c r="I161" t="b">
        <f ca="1"/>
        <v>0</v>
      </c>
      <c r="J161" t="b">
        <f ca="1"/>
        <v>0</v>
      </c>
      <c r="K161" t="b">
        <f ca="1"/>
        <v>0</v>
      </c>
      <c r="L161" t="b">
        <f ca="1"/>
        <v>0</v>
      </c>
    </row>
    <row r="162" spans="8:12" x14ac:dyDescent="0.3">
      <c r="H162" t="str">
        <f ca="1"/>
        <v>2x22-12-24</v>
      </c>
      <c r="I162" t="b">
        <f ca="1"/>
        <v>0</v>
      </c>
      <c r="J162" t="b">
        <f ca="1"/>
        <v>0</v>
      </c>
      <c r="K162" t="b">
        <f ca="1"/>
        <v>0</v>
      </c>
      <c r="L162" t="b">
        <f ca="1"/>
        <v>0</v>
      </c>
    </row>
    <row r="163" spans="8:12" x14ac:dyDescent="0.3">
      <c r="H163" t="str">
        <f ca="1"/>
        <v>20x2-12-24</v>
      </c>
      <c r="I163" t="b">
        <f ca="1"/>
        <v>0</v>
      </c>
      <c r="J163" t="b">
        <f ca="1"/>
        <v>0</v>
      </c>
      <c r="K163" t="b">
        <f ca="1"/>
        <v>0</v>
      </c>
      <c r="L163" t="b">
        <f ca="1"/>
        <v>0</v>
      </c>
    </row>
    <row r="164" spans="8:12" x14ac:dyDescent="0.3">
      <c r="H164" t="str">
        <f ca="1"/>
        <v>202x-12-24</v>
      </c>
      <c r="I164" t="b">
        <f ca="1"/>
        <v>0</v>
      </c>
      <c r="J164" t="b">
        <f ca="1"/>
        <v>0</v>
      </c>
      <c r="K164" t="b">
        <f ca="1"/>
        <v>0</v>
      </c>
      <c r="L164" t="b">
        <f ca="1"/>
        <v>0</v>
      </c>
    </row>
    <row r="165" spans="8:12" x14ac:dyDescent="0.3">
      <c r="H165" t="str">
        <f ca="1"/>
        <v>2022x12-24</v>
      </c>
      <c r="I165" t="b">
        <f ca="1"/>
        <v>0</v>
      </c>
      <c r="J165" t="b">
        <f ca="1"/>
        <v>0</v>
      </c>
      <c r="K165" t="b">
        <f ca="1"/>
        <v>0</v>
      </c>
      <c r="L165" t="b">
        <f ca="1"/>
        <v>0</v>
      </c>
    </row>
    <row r="166" spans="8:12" x14ac:dyDescent="0.3">
      <c r="H166" t="str">
        <f ca="1"/>
        <v>2022-x2-24</v>
      </c>
      <c r="I166" t="b">
        <f ca="1"/>
        <v>0</v>
      </c>
      <c r="J166" t="b">
        <f ca="1"/>
        <v>0</v>
      </c>
      <c r="K166" t="b">
        <f ca="1"/>
        <v>0</v>
      </c>
      <c r="L166" t="b">
        <f ca="1"/>
        <v>0</v>
      </c>
    </row>
    <row r="167" spans="8:12" x14ac:dyDescent="0.3">
      <c r="H167" t="str">
        <f ca="1"/>
        <v>2022-1x-24</v>
      </c>
      <c r="I167" t="b">
        <f ca="1"/>
        <v>0</v>
      </c>
      <c r="J167" t="b">
        <f ca="1"/>
        <v>0</v>
      </c>
      <c r="K167" t="b">
        <f ca="1"/>
        <v>0</v>
      </c>
      <c r="L167" t="b">
        <f ca="1"/>
        <v>0</v>
      </c>
    </row>
    <row r="168" spans="8:12" x14ac:dyDescent="0.3">
      <c r="H168" t="str">
        <f ca="1"/>
        <v>2022-12x24</v>
      </c>
      <c r="I168" t="b">
        <f ca="1"/>
        <v>0</v>
      </c>
      <c r="J168" t="b">
        <f ca="1"/>
        <v>0</v>
      </c>
      <c r="K168" t="b">
        <f ca="1"/>
        <v>0</v>
      </c>
      <c r="L168" t="b">
        <f ca="1"/>
        <v>0</v>
      </c>
    </row>
    <row r="169" spans="8:12" x14ac:dyDescent="0.3">
      <c r="H169" t="str">
        <f ca="1"/>
        <v>2022-12-x4</v>
      </c>
      <c r="I169" t="b">
        <f ca="1"/>
        <v>0</v>
      </c>
      <c r="J169" t="b">
        <f ca="1"/>
        <v>0</v>
      </c>
      <c r="K169" t="b">
        <f ca="1"/>
        <v>0</v>
      </c>
      <c r="L169" t="b">
        <f ca="1"/>
        <v>0</v>
      </c>
    </row>
    <row r="170" spans="8:12" x14ac:dyDescent="0.3">
      <c r="H170" t="str">
        <f ca="1"/>
        <v xml:space="preserve">2022-12-2x </v>
      </c>
      <c r="I170" t="b">
        <f ca="1"/>
        <v>0</v>
      </c>
      <c r="J170" t="b">
        <f ca="1"/>
        <v>0</v>
      </c>
      <c r="K170" t="b">
        <f ca="1"/>
        <v>0</v>
      </c>
      <c r="L170" t="b">
        <f ca="1"/>
        <v>0</v>
      </c>
    </row>
    <row r="171" spans="8:12" x14ac:dyDescent="0.3">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09375" defaultRowHeight="14.4" x14ac:dyDescent="0.3"/>
  <cols>
    <col min="2" max="2" width="27.109375" bestFit="1" customWidth="1"/>
    <col min="3" max="3" width="7.109375" bestFit="1" customWidth="1"/>
    <col min="4" max="4" width="6.109375" bestFit="1" customWidth="1"/>
    <col min="5" max="5" width="11.88671875" bestFit="1" customWidth="1"/>
    <col min="6" max="6" width="12.44140625" bestFit="1" customWidth="1"/>
  </cols>
  <sheetData>
    <row r="1" spans="1:6" x14ac:dyDescent="0.3">
      <c r="A1" s="3" t="s">
        <v>1</v>
      </c>
      <c r="B1" s="14" t="s">
        <v>544</v>
      </c>
    </row>
    <row r="2" spans="1:6" x14ac:dyDescent="0.3">
      <c r="B2" s="14"/>
    </row>
    <row r="3" spans="1:6" x14ac:dyDescent="0.3">
      <c r="A3" s="3" t="s">
        <v>621</v>
      </c>
      <c r="B3" t="str" cm="1">
        <f t="array" aca="1" ref="B3:F1312" ca="1">CSVRead(B1,TRUE,,,,,,,,,,,,,"NA",NA())</f>
        <v/>
      </c>
      <c r="C3" t="str">
        <f ca="1"/>
        <v>survived</v>
      </c>
      <c r="D3" t="str">
        <f ca="1"/>
        <v>sex</v>
      </c>
      <c r="E3" t="str">
        <f ca="1"/>
        <v>age</v>
      </c>
      <c r="F3" t="str">
        <f ca="1"/>
        <v>passengerClass</v>
      </c>
    </row>
    <row r="4" spans="1:6" x14ac:dyDescent="0.3">
      <c r="B4" t="str">
        <f ca="1"/>
        <v>Allen, Miss. Elisabeth Walton</v>
      </c>
      <c r="C4" t="str">
        <f ca="1"/>
        <v>yes</v>
      </c>
      <c r="D4" t="str">
        <f ca="1"/>
        <v>female</v>
      </c>
      <c r="E4">
        <f ca="1"/>
        <v>29</v>
      </c>
      <c r="F4" t="str">
        <f ca="1"/>
        <v>1st</v>
      </c>
    </row>
    <row r="5" spans="1:6" x14ac:dyDescent="0.3">
      <c r="B5" t="str">
        <f ca="1"/>
        <v>Allison, Master. Hudson Trevor</v>
      </c>
      <c r="C5" t="str">
        <f ca="1"/>
        <v>yes</v>
      </c>
      <c r="D5" t="str">
        <f ca="1"/>
        <v>male</v>
      </c>
      <c r="E5">
        <f ca="1"/>
        <v>0.91670000600000001</v>
      </c>
      <c r="F5" t="str">
        <f ca="1"/>
        <v>1st</v>
      </c>
    </row>
    <row r="6" spans="1:6" x14ac:dyDescent="0.3">
      <c r="B6" t="str">
        <f ca="1"/>
        <v>Allison, Miss. Helen Loraine</v>
      </c>
      <c r="C6" t="str">
        <f ca="1"/>
        <v>no</v>
      </c>
      <c r="D6" t="str">
        <f ca="1"/>
        <v>female</v>
      </c>
      <c r="E6">
        <f ca="1"/>
        <v>2</v>
      </c>
      <c r="F6" t="str">
        <f ca="1"/>
        <v>1st</v>
      </c>
    </row>
    <row r="7" spans="1:6" x14ac:dyDescent="0.3">
      <c r="B7" t="str">
        <f ca="1"/>
        <v>Allison, Mr. Hudson Joshua Crei</v>
      </c>
      <c r="C7" t="str">
        <f ca="1"/>
        <v>no</v>
      </c>
      <c r="D7" t="str">
        <f ca="1"/>
        <v>male</v>
      </c>
      <c r="E7">
        <f ca="1"/>
        <v>30</v>
      </c>
      <c r="F7" t="str">
        <f ca="1"/>
        <v>1st</v>
      </c>
    </row>
    <row r="8" spans="1:6" x14ac:dyDescent="0.3">
      <c r="B8" t="str">
        <f ca="1"/>
        <v>Allison, Mrs. Hudson J C (Bessi</v>
      </c>
      <c r="C8" t="str">
        <f ca="1"/>
        <v>no</v>
      </c>
      <c r="D8" t="str">
        <f ca="1"/>
        <v>female</v>
      </c>
      <c r="E8">
        <f ca="1"/>
        <v>25</v>
      </c>
      <c r="F8" t="str">
        <f ca="1"/>
        <v>1st</v>
      </c>
    </row>
    <row r="9" spans="1:6" x14ac:dyDescent="0.3">
      <c r="B9" t="str">
        <f ca="1"/>
        <v>Anderson, Mr. Harry</v>
      </c>
      <c r="C9" t="str">
        <f ca="1"/>
        <v>yes</v>
      </c>
      <c r="D9" t="str">
        <f ca="1"/>
        <v>male</v>
      </c>
      <c r="E9">
        <f ca="1"/>
        <v>48</v>
      </c>
      <c r="F9" t="str">
        <f ca="1"/>
        <v>1st</v>
      </c>
    </row>
    <row r="10" spans="1:6" x14ac:dyDescent="0.3">
      <c r="B10" t="str">
        <f ca="1"/>
        <v>Andrews, Miss. Kornelia Theodos</v>
      </c>
      <c r="C10" t="str">
        <f ca="1"/>
        <v>yes</v>
      </c>
      <c r="D10" t="str">
        <f ca="1"/>
        <v>female</v>
      </c>
      <c r="E10">
        <f ca="1"/>
        <v>63</v>
      </c>
      <c r="F10" t="str">
        <f ca="1"/>
        <v>1st</v>
      </c>
    </row>
    <row r="11" spans="1:6" x14ac:dyDescent="0.3">
      <c r="B11" t="str">
        <f ca="1"/>
        <v>Andrews, Mr. Thomas Jr</v>
      </c>
      <c r="C11" t="str">
        <f ca="1"/>
        <v>no</v>
      </c>
      <c r="D11" t="str">
        <f ca="1"/>
        <v>male</v>
      </c>
      <c r="E11">
        <f ca="1"/>
        <v>39</v>
      </c>
      <c r="F11" t="str">
        <f ca="1"/>
        <v>1st</v>
      </c>
    </row>
    <row r="12" spans="1:6" x14ac:dyDescent="0.3">
      <c r="B12" t="str">
        <f ca="1"/>
        <v>Appleton, Mrs. Edward Dale (Cha</v>
      </c>
      <c r="C12" t="str">
        <f ca="1"/>
        <v>yes</v>
      </c>
      <c r="D12" t="str">
        <f ca="1"/>
        <v>female</v>
      </c>
      <c r="E12">
        <f ca="1"/>
        <v>53</v>
      </c>
      <c r="F12" t="str">
        <f ca="1"/>
        <v>1st</v>
      </c>
    </row>
    <row r="13" spans="1:6" x14ac:dyDescent="0.3">
      <c r="B13" t="str">
        <f ca="1"/>
        <v>Artagaveytia, Mr. Ramon</v>
      </c>
      <c r="C13" t="str">
        <f ca="1"/>
        <v>no</v>
      </c>
      <c r="D13" t="str">
        <f ca="1"/>
        <v>male</v>
      </c>
      <c r="E13">
        <f ca="1"/>
        <v>71</v>
      </c>
      <c r="F13" t="str">
        <f ca="1"/>
        <v>1st</v>
      </c>
    </row>
    <row r="14" spans="1:6" x14ac:dyDescent="0.3">
      <c r="B14" t="str">
        <f ca="1"/>
        <v>Astor, Col. John Jacob</v>
      </c>
      <c r="C14" t="str">
        <f ca="1"/>
        <v>no</v>
      </c>
      <c r="D14" t="str">
        <f ca="1"/>
        <v>male</v>
      </c>
      <c r="E14">
        <f ca="1"/>
        <v>47</v>
      </c>
      <c r="F14" t="str">
        <f ca="1"/>
        <v>1st</v>
      </c>
    </row>
    <row r="15" spans="1:6" x14ac:dyDescent="0.3">
      <c r="B15" t="str">
        <f ca="1"/>
        <v>Astor, Mrs. John Jacob (Madelei</v>
      </c>
      <c r="C15" t="str">
        <f ca="1"/>
        <v>yes</v>
      </c>
      <c r="D15" t="str">
        <f ca="1"/>
        <v>female</v>
      </c>
      <c r="E15">
        <f ca="1"/>
        <v>18</v>
      </c>
      <c r="F15" t="str">
        <f ca="1"/>
        <v>1st</v>
      </c>
    </row>
    <row r="16" spans="1:6" x14ac:dyDescent="0.3">
      <c r="B16" t="str">
        <f ca="1"/>
        <v>Aubart, Mme. Leontine Pauline</v>
      </c>
      <c r="C16" t="str">
        <f ca="1"/>
        <v>yes</v>
      </c>
      <c r="D16" t="str">
        <f ca="1"/>
        <v>female</v>
      </c>
      <c r="E16">
        <f ca="1"/>
        <v>24</v>
      </c>
      <c r="F16" t="str">
        <f ca="1"/>
        <v>1st</v>
      </c>
    </row>
    <row r="17" spans="2:6" x14ac:dyDescent="0.3">
      <c r="B17" t="str">
        <f ca="1"/>
        <v>Barber, Miss. Ellen Nellie</v>
      </c>
      <c r="C17" t="str">
        <f ca="1"/>
        <v>yes</v>
      </c>
      <c r="D17" t="str">
        <f ca="1"/>
        <v>female</v>
      </c>
      <c r="E17">
        <f ca="1"/>
        <v>26</v>
      </c>
      <c r="F17" t="str">
        <f ca="1"/>
        <v>1st</v>
      </c>
    </row>
    <row r="18" spans="2:6" x14ac:dyDescent="0.3">
      <c r="B18" t="str">
        <f ca="1"/>
        <v>Barkworth, Mr. Algernon Henry W</v>
      </c>
      <c r="C18" t="str">
        <f ca="1"/>
        <v>yes</v>
      </c>
      <c r="D18" t="str">
        <f ca="1"/>
        <v>male</v>
      </c>
      <c r="E18">
        <f ca="1"/>
        <v>80</v>
      </c>
      <c r="F18" t="str">
        <f ca="1"/>
        <v>1st</v>
      </c>
    </row>
    <row r="19" spans="2:6" x14ac:dyDescent="0.3">
      <c r="B19" t="str">
        <f ca="1"/>
        <v>Baumann, Mr. John D</v>
      </c>
      <c r="C19" t="str">
        <f ca="1"/>
        <v>no</v>
      </c>
      <c r="D19" t="str">
        <f ca="1"/>
        <v>male</v>
      </c>
      <c r="E19" t="e">
        <f ca="1"/>
        <v>#N/A</v>
      </c>
      <c r="F19" t="str">
        <f ca="1"/>
        <v>1st</v>
      </c>
    </row>
    <row r="20" spans="2:6" x14ac:dyDescent="0.3">
      <c r="B20" t="str">
        <f ca="1"/>
        <v>Baxter, Mr. Quigg Edmond</v>
      </c>
      <c r="C20" t="str">
        <f ca="1"/>
        <v>no</v>
      </c>
      <c r="D20" t="str">
        <f ca="1"/>
        <v>male</v>
      </c>
      <c r="E20">
        <f ca="1"/>
        <v>24</v>
      </c>
      <c r="F20" t="str">
        <f ca="1"/>
        <v>1st</v>
      </c>
    </row>
    <row r="21" spans="2:6" x14ac:dyDescent="0.3">
      <c r="B21" t="str">
        <f ca="1"/>
        <v>Baxter, Mrs. James (Helene DeLa</v>
      </c>
      <c r="C21" t="str">
        <f ca="1"/>
        <v>yes</v>
      </c>
      <c r="D21" t="str">
        <f ca="1"/>
        <v>female</v>
      </c>
      <c r="E21">
        <f ca="1"/>
        <v>50</v>
      </c>
      <c r="F21" t="str">
        <f ca="1"/>
        <v>1st</v>
      </c>
    </row>
    <row r="22" spans="2:6" x14ac:dyDescent="0.3">
      <c r="B22" t="str">
        <f ca="1"/>
        <v>Bazzani, Miss. Albina</v>
      </c>
      <c r="C22" t="str">
        <f ca="1"/>
        <v>yes</v>
      </c>
      <c r="D22" t="str">
        <f ca="1"/>
        <v>female</v>
      </c>
      <c r="E22">
        <f ca="1"/>
        <v>32</v>
      </c>
      <c r="F22" t="str">
        <f ca="1"/>
        <v>1st</v>
      </c>
    </row>
    <row r="23" spans="2:6" x14ac:dyDescent="0.3">
      <c r="B23" t="str">
        <f ca="1"/>
        <v>Beattie, Mr. Thomson</v>
      </c>
      <c r="C23" t="str">
        <f ca="1"/>
        <v>no</v>
      </c>
      <c r="D23" t="str">
        <f ca="1"/>
        <v>male</v>
      </c>
      <c r="E23">
        <f ca="1"/>
        <v>36</v>
      </c>
      <c r="F23" t="str">
        <f ca="1"/>
        <v>1st</v>
      </c>
    </row>
    <row r="24" spans="2:6" x14ac:dyDescent="0.3">
      <c r="B24" t="str">
        <f ca="1"/>
        <v>Beckwith, Mr. Richard Leonard</v>
      </c>
      <c r="C24" t="str">
        <f ca="1"/>
        <v>yes</v>
      </c>
      <c r="D24" t="str">
        <f ca="1"/>
        <v>male</v>
      </c>
      <c r="E24">
        <f ca="1"/>
        <v>37</v>
      </c>
      <c r="F24" t="str">
        <f ca="1"/>
        <v>1st</v>
      </c>
    </row>
    <row r="25" spans="2:6" x14ac:dyDescent="0.3">
      <c r="B25" t="str">
        <f ca="1"/>
        <v>Beckwith, Mrs. Richard Leonard</v>
      </c>
      <c r="C25" t="str">
        <f ca="1"/>
        <v>yes</v>
      </c>
      <c r="D25" t="str">
        <f ca="1"/>
        <v>female</v>
      </c>
      <c r="E25">
        <f ca="1"/>
        <v>47</v>
      </c>
      <c r="F25" t="str">
        <f ca="1"/>
        <v>1st</v>
      </c>
    </row>
    <row r="26" spans="2:6" x14ac:dyDescent="0.3">
      <c r="B26" t="str">
        <f ca="1"/>
        <v>Behr, Mr. Karl Howell</v>
      </c>
      <c r="C26" t="str">
        <f ca="1"/>
        <v>yes</v>
      </c>
      <c r="D26" t="str">
        <f ca="1"/>
        <v>male</v>
      </c>
      <c r="E26">
        <f ca="1"/>
        <v>26</v>
      </c>
      <c r="F26" t="str">
        <f ca="1"/>
        <v>1st</v>
      </c>
    </row>
    <row r="27" spans="2:6" x14ac:dyDescent="0.3">
      <c r="B27" t="str">
        <f ca="1"/>
        <v>Bidois, Miss. Rosalie</v>
      </c>
      <c r="C27" t="str">
        <f ca="1"/>
        <v>yes</v>
      </c>
      <c r="D27" t="str">
        <f ca="1"/>
        <v>female</v>
      </c>
      <c r="E27">
        <f ca="1"/>
        <v>42</v>
      </c>
      <c r="F27" t="str">
        <f ca="1"/>
        <v>1st</v>
      </c>
    </row>
    <row r="28" spans="2:6" x14ac:dyDescent="0.3">
      <c r="B28" t="str">
        <f ca="1"/>
        <v>Bird, Miss. Ellen</v>
      </c>
      <c r="C28" t="str">
        <f ca="1"/>
        <v>yes</v>
      </c>
      <c r="D28" t="str">
        <f ca="1"/>
        <v>female</v>
      </c>
      <c r="E28">
        <f ca="1"/>
        <v>29</v>
      </c>
      <c r="F28" t="str">
        <f ca="1"/>
        <v>1st</v>
      </c>
    </row>
    <row r="29" spans="2:6" x14ac:dyDescent="0.3">
      <c r="B29" t="str">
        <f ca="1"/>
        <v>Birnbaum, Mr. Jakob</v>
      </c>
      <c r="C29" t="str">
        <f ca="1"/>
        <v>no</v>
      </c>
      <c r="D29" t="str">
        <f ca="1"/>
        <v>male</v>
      </c>
      <c r="E29">
        <f ca="1"/>
        <v>25</v>
      </c>
      <c r="F29" t="str">
        <f ca="1"/>
        <v>1st</v>
      </c>
    </row>
    <row r="30" spans="2:6" x14ac:dyDescent="0.3">
      <c r="B30" t="str">
        <f ca="1"/>
        <v>Bishop, Mr. Dickinson H</v>
      </c>
      <c r="C30" t="str">
        <f ca="1"/>
        <v>yes</v>
      </c>
      <c r="D30" t="str">
        <f ca="1"/>
        <v>male</v>
      </c>
      <c r="E30">
        <f ca="1"/>
        <v>25</v>
      </c>
      <c r="F30" t="str">
        <f ca="1"/>
        <v>1st</v>
      </c>
    </row>
    <row r="31" spans="2:6" x14ac:dyDescent="0.3">
      <c r="B31" t="str">
        <f ca="1"/>
        <v>Bishop, Mrs. Dickinson H (Helen</v>
      </c>
      <c r="C31" t="str">
        <f ca="1"/>
        <v>yes</v>
      </c>
      <c r="D31" t="str">
        <f ca="1"/>
        <v>female</v>
      </c>
      <c r="E31">
        <f ca="1"/>
        <v>19</v>
      </c>
      <c r="F31" t="str">
        <f ca="1"/>
        <v>1st</v>
      </c>
    </row>
    <row r="32" spans="2:6" x14ac:dyDescent="0.3">
      <c r="B32" t="str">
        <f ca="1"/>
        <v>Bissette, Miss. Amelia</v>
      </c>
      <c r="C32" t="str">
        <f ca="1"/>
        <v>yes</v>
      </c>
      <c r="D32" t="str">
        <f ca="1"/>
        <v>female</v>
      </c>
      <c r="E32">
        <f ca="1"/>
        <v>35</v>
      </c>
      <c r="F32" t="str">
        <f ca="1"/>
        <v>1st</v>
      </c>
    </row>
    <row r="33" spans="2:6" x14ac:dyDescent="0.3">
      <c r="B33" t="str">
        <f ca="1"/>
        <v>Bjornstrom-Steffansson, Mr. Mau</v>
      </c>
      <c r="C33" t="str">
        <f ca="1"/>
        <v>yes</v>
      </c>
      <c r="D33" t="str">
        <f ca="1"/>
        <v>male</v>
      </c>
      <c r="E33">
        <f ca="1"/>
        <v>28</v>
      </c>
      <c r="F33" t="str">
        <f ca="1"/>
        <v>1st</v>
      </c>
    </row>
    <row r="34" spans="2:6" x14ac:dyDescent="0.3">
      <c r="B34" t="str">
        <f ca="1"/>
        <v>Blackwell, Mr. Stephen Weart</v>
      </c>
      <c r="C34" t="str">
        <f ca="1"/>
        <v>no</v>
      </c>
      <c r="D34" t="str">
        <f ca="1"/>
        <v>male</v>
      </c>
      <c r="E34">
        <f ca="1"/>
        <v>45</v>
      </c>
      <c r="F34" t="str">
        <f ca="1"/>
        <v>1st</v>
      </c>
    </row>
    <row r="35" spans="2:6" x14ac:dyDescent="0.3">
      <c r="B35" t="str">
        <f ca="1"/>
        <v>Blank, Mr. Henry</v>
      </c>
      <c r="C35" t="str">
        <f ca="1"/>
        <v>yes</v>
      </c>
      <c r="D35" t="str">
        <f ca="1"/>
        <v>male</v>
      </c>
      <c r="E35">
        <f ca="1"/>
        <v>40</v>
      </c>
      <c r="F35" t="str">
        <f ca="1"/>
        <v>1st</v>
      </c>
    </row>
    <row r="36" spans="2:6" x14ac:dyDescent="0.3">
      <c r="B36" t="str">
        <f ca="1"/>
        <v>Bonnell, Miss. Caroline</v>
      </c>
      <c r="C36" t="str">
        <f ca="1"/>
        <v>yes</v>
      </c>
      <c r="D36" t="str">
        <f ca="1"/>
        <v>female</v>
      </c>
      <c r="E36">
        <f ca="1"/>
        <v>30</v>
      </c>
      <c r="F36" t="str">
        <f ca="1"/>
        <v>1st</v>
      </c>
    </row>
    <row r="37" spans="2:6" x14ac:dyDescent="0.3">
      <c r="B37" t="str">
        <f ca="1"/>
        <v>Bonnell, Miss. Elizabeth</v>
      </c>
      <c r="C37" t="str">
        <f ca="1"/>
        <v>yes</v>
      </c>
      <c r="D37" t="str">
        <f ca="1"/>
        <v>female</v>
      </c>
      <c r="E37">
        <f ca="1"/>
        <v>58</v>
      </c>
      <c r="F37" t="str">
        <f ca="1"/>
        <v>1st</v>
      </c>
    </row>
    <row r="38" spans="2:6" x14ac:dyDescent="0.3">
      <c r="B38" t="str">
        <f ca="1"/>
        <v>Borebank, Mr. John James</v>
      </c>
      <c r="C38" t="str">
        <f ca="1"/>
        <v>no</v>
      </c>
      <c r="D38" t="str">
        <f ca="1"/>
        <v>male</v>
      </c>
      <c r="E38">
        <f ca="1"/>
        <v>42</v>
      </c>
      <c r="F38" t="str">
        <f ca="1"/>
        <v>1st</v>
      </c>
    </row>
    <row r="39" spans="2:6" x14ac:dyDescent="0.3">
      <c r="B39" t="str">
        <f ca="1"/>
        <v>Bowen, Miss. Grace Scott</v>
      </c>
      <c r="C39" t="str">
        <f ca="1"/>
        <v>yes</v>
      </c>
      <c r="D39" t="str">
        <f ca="1"/>
        <v>female</v>
      </c>
      <c r="E39">
        <f ca="1"/>
        <v>45</v>
      </c>
      <c r="F39" t="str">
        <f ca="1"/>
        <v>1st</v>
      </c>
    </row>
    <row r="40" spans="2:6" x14ac:dyDescent="0.3">
      <c r="B40" t="str">
        <f ca="1"/>
        <v>Bowerman, Miss. Elsie Edith</v>
      </c>
      <c r="C40" t="str">
        <f ca="1"/>
        <v>yes</v>
      </c>
      <c r="D40" t="str">
        <f ca="1"/>
        <v>female</v>
      </c>
      <c r="E40">
        <f ca="1"/>
        <v>22</v>
      </c>
      <c r="F40" t="str">
        <f ca="1"/>
        <v>1st</v>
      </c>
    </row>
    <row r="41" spans="2:6" x14ac:dyDescent="0.3">
      <c r="B41" t="str">
        <f ca="1"/>
        <v>Bradley, Mr. George (George Ar</v>
      </c>
      <c r="C41" t="str">
        <f ca="1"/>
        <v>yes</v>
      </c>
      <c r="D41" t="str">
        <f ca="1"/>
        <v>male</v>
      </c>
      <c r="E41" t="e">
        <f ca="1"/>
        <v>#N/A</v>
      </c>
      <c r="F41" t="str">
        <f ca="1"/>
        <v>1st</v>
      </c>
    </row>
    <row r="42" spans="2:6" x14ac:dyDescent="0.3">
      <c r="B42" t="str">
        <f ca="1"/>
        <v>Brady, Mr. John Bertram</v>
      </c>
      <c r="C42" t="str">
        <f ca="1"/>
        <v>no</v>
      </c>
      <c r="D42" t="str">
        <f ca="1"/>
        <v>male</v>
      </c>
      <c r="E42">
        <f ca="1"/>
        <v>41</v>
      </c>
      <c r="F42" t="str">
        <f ca="1"/>
        <v>1st</v>
      </c>
    </row>
    <row r="43" spans="2:6" x14ac:dyDescent="0.3">
      <c r="B43" t="str">
        <f ca="1"/>
        <v>Brandeis, Mr. Emil</v>
      </c>
      <c r="C43" t="str">
        <f ca="1"/>
        <v>no</v>
      </c>
      <c r="D43" t="str">
        <f ca="1"/>
        <v>male</v>
      </c>
      <c r="E43">
        <f ca="1"/>
        <v>48</v>
      </c>
      <c r="F43" t="str">
        <f ca="1"/>
        <v>1st</v>
      </c>
    </row>
    <row r="44" spans="2:6" x14ac:dyDescent="0.3">
      <c r="B44" t="str">
        <f ca="1"/>
        <v>Brewe, Dr. Arthur Jackson</v>
      </c>
      <c r="C44" t="str">
        <f ca="1"/>
        <v>no</v>
      </c>
      <c r="D44" t="str">
        <f ca="1"/>
        <v>male</v>
      </c>
      <c r="E44" t="e">
        <f ca="1"/>
        <v>#N/A</v>
      </c>
      <c r="F44" t="str">
        <f ca="1"/>
        <v>1st</v>
      </c>
    </row>
    <row r="45" spans="2:6" x14ac:dyDescent="0.3">
      <c r="B45" t="str">
        <f ca="1"/>
        <v>Brown, Mrs. James Joseph (Marga</v>
      </c>
      <c r="C45" t="str">
        <f ca="1"/>
        <v>yes</v>
      </c>
      <c r="D45" t="str">
        <f ca="1"/>
        <v>female</v>
      </c>
      <c r="E45">
        <f ca="1"/>
        <v>44</v>
      </c>
      <c r="F45" t="str">
        <f ca="1"/>
        <v>1st</v>
      </c>
    </row>
    <row r="46" spans="2:6" x14ac:dyDescent="0.3">
      <c r="B46" t="str">
        <f ca="1"/>
        <v>Brown, Mrs. John Murray (Caroli</v>
      </c>
      <c r="C46" t="str">
        <f ca="1"/>
        <v>yes</v>
      </c>
      <c r="D46" t="str">
        <f ca="1"/>
        <v>female</v>
      </c>
      <c r="E46">
        <f ca="1"/>
        <v>59</v>
      </c>
      <c r="F46" t="str">
        <f ca="1"/>
        <v>1st</v>
      </c>
    </row>
    <row r="47" spans="2:6" x14ac:dyDescent="0.3">
      <c r="B47" t="str">
        <f ca="1"/>
        <v>Bucknell, Mrs. William Robert (</v>
      </c>
      <c r="C47" t="str">
        <f ca="1"/>
        <v>yes</v>
      </c>
      <c r="D47" t="str">
        <f ca="1"/>
        <v>female</v>
      </c>
      <c r="E47">
        <f ca="1"/>
        <v>60</v>
      </c>
      <c r="F47" t="str">
        <f ca="1"/>
        <v>1st</v>
      </c>
    </row>
    <row r="48" spans="2:6" x14ac:dyDescent="0.3">
      <c r="B48" t="str">
        <f ca="1"/>
        <v>Burns, Miss. Elizabeth Margaret</v>
      </c>
      <c r="C48" t="str">
        <f ca="1"/>
        <v>yes</v>
      </c>
      <c r="D48" t="str">
        <f ca="1"/>
        <v>female</v>
      </c>
      <c r="E48">
        <f ca="1"/>
        <v>41</v>
      </c>
      <c r="F48" t="str">
        <f ca="1"/>
        <v>1st</v>
      </c>
    </row>
    <row r="49" spans="2:6" x14ac:dyDescent="0.3">
      <c r="B49" t="str">
        <f ca="1"/>
        <v>Butt, Major. Archibald Willingh</v>
      </c>
      <c r="C49" t="str">
        <f ca="1"/>
        <v>no</v>
      </c>
      <c r="D49" t="str">
        <f ca="1"/>
        <v>male</v>
      </c>
      <c r="E49">
        <f ca="1"/>
        <v>45</v>
      </c>
      <c r="F49" t="str">
        <f ca="1"/>
        <v>1st</v>
      </c>
    </row>
    <row r="50" spans="2:6" x14ac:dyDescent="0.3">
      <c r="B50" t="str">
        <f ca="1"/>
        <v>Cairns, Mr. Alexander</v>
      </c>
      <c r="C50" t="str">
        <f ca="1"/>
        <v>no</v>
      </c>
      <c r="D50" t="str">
        <f ca="1"/>
        <v>male</v>
      </c>
      <c r="E50" t="e">
        <f ca="1"/>
        <v>#N/A</v>
      </c>
      <c r="F50" t="str">
        <f ca="1"/>
        <v>1st</v>
      </c>
    </row>
    <row r="51" spans="2:6" x14ac:dyDescent="0.3">
      <c r="B51" t="str">
        <f ca="1"/>
        <v>Calderhead, Mr. Edward Penningt</v>
      </c>
      <c r="C51" t="str">
        <f ca="1"/>
        <v>yes</v>
      </c>
      <c r="D51" t="str">
        <f ca="1"/>
        <v>male</v>
      </c>
      <c r="E51">
        <f ca="1"/>
        <v>42</v>
      </c>
      <c r="F51" t="str">
        <f ca="1"/>
        <v>1st</v>
      </c>
    </row>
    <row r="52" spans="2:6" x14ac:dyDescent="0.3">
      <c r="B52" t="str">
        <f ca="1"/>
        <v>Candee, Mrs. Edward (Helen Chur</v>
      </c>
      <c r="C52" t="str">
        <f ca="1"/>
        <v>yes</v>
      </c>
      <c r="D52" t="str">
        <f ca="1"/>
        <v>female</v>
      </c>
      <c r="E52">
        <f ca="1"/>
        <v>53</v>
      </c>
      <c r="F52" t="str">
        <f ca="1"/>
        <v>1st</v>
      </c>
    </row>
    <row r="53" spans="2:6" x14ac:dyDescent="0.3">
      <c r="B53" t="str">
        <f ca="1"/>
        <v>Cardeza, Mr. Thomas Drake Marti</v>
      </c>
      <c r="C53" t="str">
        <f ca="1"/>
        <v>yes</v>
      </c>
      <c r="D53" t="str">
        <f ca="1"/>
        <v>male</v>
      </c>
      <c r="E53">
        <f ca="1"/>
        <v>36</v>
      </c>
      <c r="F53" t="str">
        <f ca="1"/>
        <v>1st</v>
      </c>
    </row>
    <row r="54" spans="2:6" x14ac:dyDescent="0.3">
      <c r="B54" t="str">
        <f ca="1"/>
        <v>Cardeza, Mrs. James Warburton M</v>
      </c>
      <c r="C54" t="str">
        <f ca="1"/>
        <v>yes</v>
      </c>
      <c r="D54" t="str">
        <f ca="1"/>
        <v>female</v>
      </c>
      <c r="E54">
        <f ca="1"/>
        <v>58</v>
      </c>
      <c r="F54" t="str">
        <f ca="1"/>
        <v>1st</v>
      </c>
    </row>
    <row r="55" spans="2:6" x14ac:dyDescent="0.3">
      <c r="B55" t="str">
        <f ca="1"/>
        <v>Carlsson, Mr. Frans Olof</v>
      </c>
      <c r="C55" t="str">
        <f ca="1"/>
        <v>no</v>
      </c>
      <c r="D55" t="str">
        <f ca="1"/>
        <v>male</v>
      </c>
      <c r="E55">
        <f ca="1"/>
        <v>33</v>
      </c>
      <c r="F55" t="str">
        <f ca="1"/>
        <v>1st</v>
      </c>
    </row>
    <row r="56" spans="2:6" x14ac:dyDescent="0.3">
      <c r="B56" t="str">
        <f ca="1"/>
        <v>Carrau, Mr. Francisco M</v>
      </c>
      <c r="C56" t="str">
        <f ca="1"/>
        <v>no</v>
      </c>
      <c r="D56" t="str">
        <f ca="1"/>
        <v>male</v>
      </c>
      <c r="E56">
        <f ca="1"/>
        <v>28</v>
      </c>
      <c r="F56" t="str">
        <f ca="1"/>
        <v>1st</v>
      </c>
    </row>
    <row r="57" spans="2:6" x14ac:dyDescent="0.3">
      <c r="B57" t="str">
        <f ca="1"/>
        <v>Carrau, Mr. Jose Pedro</v>
      </c>
      <c r="C57" t="str">
        <f ca="1"/>
        <v>no</v>
      </c>
      <c r="D57" t="str">
        <f ca="1"/>
        <v>male</v>
      </c>
      <c r="E57">
        <f ca="1"/>
        <v>17</v>
      </c>
      <c r="F57" t="str">
        <f ca="1"/>
        <v>1st</v>
      </c>
    </row>
    <row r="58" spans="2:6" x14ac:dyDescent="0.3">
      <c r="B58" t="str">
        <f ca="1"/>
        <v>Carter, Master. William Thornto</v>
      </c>
      <c r="C58" t="str">
        <f ca="1"/>
        <v>yes</v>
      </c>
      <c r="D58" t="str">
        <f ca="1"/>
        <v>male</v>
      </c>
      <c r="E58">
        <f ca="1"/>
        <v>11</v>
      </c>
      <c r="F58" t="str">
        <f ca="1"/>
        <v>1st</v>
      </c>
    </row>
    <row r="59" spans="2:6" x14ac:dyDescent="0.3">
      <c r="B59" t="str">
        <f ca="1"/>
        <v>Carter, Miss. Lucile Polk</v>
      </c>
      <c r="C59" t="str">
        <f ca="1"/>
        <v>yes</v>
      </c>
      <c r="D59" t="str">
        <f ca="1"/>
        <v>female</v>
      </c>
      <c r="E59">
        <f ca="1"/>
        <v>14</v>
      </c>
      <c r="F59" t="str">
        <f ca="1"/>
        <v>1st</v>
      </c>
    </row>
    <row r="60" spans="2:6" x14ac:dyDescent="0.3">
      <c r="B60" t="str">
        <f ca="1"/>
        <v>Carter, Mr. William Ernest</v>
      </c>
      <c r="C60" t="str">
        <f ca="1"/>
        <v>yes</v>
      </c>
      <c r="D60" t="str">
        <f ca="1"/>
        <v>male</v>
      </c>
      <c r="E60">
        <f ca="1"/>
        <v>36</v>
      </c>
      <c r="F60" t="str">
        <f ca="1"/>
        <v>1st</v>
      </c>
    </row>
    <row r="61" spans="2:6" x14ac:dyDescent="0.3">
      <c r="B61" t="str">
        <f ca="1"/>
        <v>Carter, Mrs. William Ernest (Lu</v>
      </c>
      <c r="C61" t="str">
        <f ca="1"/>
        <v>yes</v>
      </c>
      <c r="D61" t="str">
        <f ca="1"/>
        <v>female</v>
      </c>
      <c r="E61">
        <f ca="1"/>
        <v>36</v>
      </c>
      <c r="F61" t="str">
        <f ca="1"/>
        <v>1st</v>
      </c>
    </row>
    <row r="62" spans="2:6" x14ac:dyDescent="0.3">
      <c r="B62" t="str">
        <f ca="1"/>
        <v>Case, Mr. Howard Brown</v>
      </c>
      <c r="C62" t="str">
        <f ca="1"/>
        <v>no</v>
      </c>
      <c r="D62" t="str">
        <f ca="1"/>
        <v>male</v>
      </c>
      <c r="E62">
        <f ca="1"/>
        <v>49</v>
      </c>
      <c r="F62" t="str">
        <f ca="1"/>
        <v>1st</v>
      </c>
    </row>
    <row r="63" spans="2:6" x14ac:dyDescent="0.3">
      <c r="B63" t="str">
        <f ca="1"/>
        <v>Cassebeer, Mrs. Henry Arthur Jr</v>
      </c>
      <c r="C63" t="str">
        <f ca="1"/>
        <v>yes</v>
      </c>
      <c r="D63" t="str">
        <f ca="1"/>
        <v>female</v>
      </c>
      <c r="E63" t="e">
        <f ca="1"/>
        <v>#N/A</v>
      </c>
      <c r="F63" t="str">
        <f ca="1"/>
        <v>1st</v>
      </c>
    </row>
    <row r="64" spans="2:6" x14ac:dyDescent="0.3">
      <c r="B64" t="str">
        <f ca="1"/>
        <v>Cavendish, Mr. Tyrell William</v>
      </c>
      <c r="C64" t="str">
        <f ca="1"/>
        <v>no</v>
      </c>
      <c r="D64" t="str">
        <f ca="1"/>
        <v>male</v>
      </c>
      <c r="E64">
        <f ca="1"/>
        <v>36</v>
      </c>
      <c r="F64" t="str">
        <f ca="1"/>
        <v>1st</v>
      </c>
    </row>
    <row r="65" spans="2:6" x14ac:dyDescent="0.3">
      <c r="B65" t="str">
        <f ca="1"/>
        <v>Cavendish, Mrs. Tyrell William</v>
      </c>
      <c r="C65" t="str">
        <f ca="1"/>
        <v>yes</v>
      </c>
      <c r="D65" t="str">
        <f ca="1"/>
        <v>female</v>
      </c>
      <c r="E65">
        <f ca="1"/>
        <v>76</v>
      </c>
      <c r="F65" t="str">
        <f ca="1"/>
        <v>1st</v>
      </c>
    </row>
    <row r="66" spans="2:6" x14ac:dyDescent="0.3">
      <c r="B66" t="str">
        <f ca="1"/>
        <v>Chaffee, Mr. Herbert Fuller</v>
      </c>
      <c r="C66" t="str">
        <f ca="1"/>
        <v>no</v>
      </c>
      <c r="D66" t="str">
        <f ca="1"/>
        <v>male</v>
      </c>
      <c r="E66">
        <f ca="1"/>
        <v>46</v>
      </c>
      <c r="F66" t="str">
        <f ca="1"/>
        <v>1st</v>
      </c>
    </row>
    <row r="67" spans="2:6" x14ac:dyDescent="0.3">
      <c r="B67" t="str">
        <f ca="1"/>
        <v>Chaffee, Mrs. Herbert Fuller (C</v>
      </c>
      <c r="C67" t="str">
        <f ca="1"/>
        <v>yes</v>
      </c>
      <c r="D67" t="str">
        <f ca="1"/>
        <v>female</v>
      </c>
      <c r="E67">
        <f ca="1"/>
        <v>47</v>
      </c>
      <c r="F67" t="str">
        <f ca="1"/>
        <v>1st</v>
      </c>
    </row>
    <row r="68" spans="2:6" x14ac:dyDescent="0.3">
      <c r="B68" t="str">
        <f ca="1"/>
        <v>Chambers, Mr. Norman Campbell</v>
      </c>
      <c r="C68" t="str">
        <f ca="1"/>
        <v>yes</v>
      </c>
      <c r="D68" t="str">
        <f ca="1"/>
        <v>male</v>
      </c>
      <c r="E68">
        <f ca="1"/>
        <v>27</v>
      </c>
      <c r="F68" t="str">
        <f ca="1"/>
        <v>1st</v>
      </c>
    </row>
    <row r="69" spans="2:6" x14ac:dyDescent="0.3">
      <c r="B69" t="str">
        <f ca="1"/>
        <v>Chambers, Mrs. Norman Campbell</v>
      </c>
      <c r="C69" t="str">
        <f ca="1"/>
        <v>yes</v>
      </c>
      <c r="D69" t="str">
        <f ca="1"/>
        <v>female</v>
      </c>
      <c r="E69">
        <f ca="1"/>
        <v>33</v>
      </c>
      <c r="F69" t="str">
        <f ca="1"/>
        <v>1st</v>
      </c>
    </row>
    <row r="70" spans="2:6" x14ac:dyDescent="0.3">
      <c r="B70" t="str">
        <f ca="1"/>
        <v>Chaudanson, Miss. Victorine</v>
      </c>
      <c r="C70" t="str">
        <f ca="1"/>
        <v>yes</v>
      </c>
      <c r="D70" t="str">
        <f ca="1"/>
        <v>female</v>
      </c>
      <c r="E70">
        <f ca="1"/>
        <v>36</v>
      </c>
      <c r="F70" t="str">
        <f ca="1"/>
        <v>1st</v>
      </c>
    </row>
    <row r="71" spans="2:6" x14ac:dyDescent="0.3">
      <c r="B71" t="str">
        <f ca="1"/>
        <v>Cherry, Miss. Gladys</v>
      </c>
      <c r="C71" t="str">
        <f ca="1"/>
        <v>yes</v>
      </c>
      <c r="D71" t="str">
        <f ca="1"/>
        <v>female</v>
      </c>
      <c r="E71">
        <f ca="1"/>
        <v>30</v>
      </c>
      <c r="F71" t="str">
        <f ca="1"/>
        <v>1st</v>
      </c>
    </row>
    <row r="72" spans="2:6" x14ac:dyDescent="0.3">
      <c r="B72" t="str">
        <f ca="1"/>
        <v>Chevre, Mr. Paul Romaine</v>
      </c>
      <c r="C72" t="str">
        <f ca="1"/>
        <v>yes</v>
      </c>
      <c r="D72" t="str">
        <f ca="1"/>
        <v>male</v>
      </c>
      <c r="E72">
        <f ca="1"/>
        <v>45</v>
      </c>
      <c r="F72" t="str">
        <f ca="1"/>
        <v>1st</v>
      </c>
    </row>
    <row r="73" spans="2:6" x14ac:dyDescent="0.3">
      <c r="B73" t="str">
        <f ca="1"/>
        <v>Chibnall, Mrs. (Edith Martha Bo</v>
      </c>
      <c r="C73" t="str">
        <f ca="1"/>
        <v>yes</v>
      </c>
      <c r="D73" t="str">
        <f ca="1"/>
        <v>female</v>
      </c>
      <c r="E73" t="e">
        <f ca="1"/>
        <v>#N/A</v>
      </c>
      <c r="F73" t="str">
        <f ca="1"/>
        <v>1st</v>
      </c>
    </row>
    <row r="74" spans="2:6" x14ac:dyDescent="0.3">
      <c r="B74" t="str">
        <f ca="1"/>
        <v>Chisholm, Mr. Roderick Robert C</v>
      </c>
      <c r="C74" t="str">
        <f ca="1"/>
        <v>no</v>
      </c>
      <c r="D74" t="str">
        <f ca="1"/>
        <v>male</v>
      </c>
      <c r="E74" t="e">
        <f ca="1"/>
        <v>#N/A</v>
      </c>
      <c r="F74" t="str">
        <f ca="1"/>
        <v>1st</v>
      </c>
    </row>
    <row r="75" spans="2:6" x14ac:dyDescent="0.3">
      <c r="B75" t="str">
        <f ca="1"/>
        <v>Clark, Mr. Walter Miller</v>
      </c>
      <c r="C75" t="str">
        <f ca="1"/>
        <v>no</v>
      </c>
      <c r="D75" t="str">
        <f ca="1"/>
        <v>male</v>
      </c>
      <c r="E75">
        <f ca="1"/>
        <v>27</v>
      </c>
      <c r="F75" t="str">
        <f ca="1"/>
        <v>1st</v>
      </c>
    </row>
    <row r="76" spans="2:6" x14ac:dyDescent="0.3">
      <c r="B76" t="str">
        <f ca="1"/>
        <v>Clark, Mrs. Walter Miller (Virg</v>
      </c>
      <c r="C76" t="str">
        <f ca="1"/>
        <v>yes</v>
      </c>
      <c r="D76" t="str">
        <f ca="1"/>
        <v>female</v>
      </c>
      <c r="E76">
        <f ca="1"/>
        <v>26</v>
      </c>
      <c r="F76" t="str">
        <f ca="1"/>
        <v>1st</v>
      </c>
    </row>
    <row r="77" spans="2:6" x14ac:dyDescent="0.3">
      <c r="B77" t="str">
        <f ca="1"/>
        <v>Cleaver, Miss. Alice</v>
      </c>
      <c r="C77" t="str">
        <f ca="1"/>
        <v>yes</v>
      </c>
      <c r="D77" t="str">
        <f ca="1"/>
        <v>female</v>
      </c>
      <c r="E77">
        <f ca="1"/>
        <v>22</v>
      </c>
      <c r="F77" t="str">
        <f ca="1"/>
        <v>1st</v>
      </c>
    </row>
    <row r="78" spans="2:6" x14ac:dyDescent="0.3">
      <c r="B78" t="str">
        <f ca="1"/>
        <v>Clifford, Mr. George Quincy</v>
      </c>
      <c r="C78" t="str">
        <f ca="1"/>
        <v>no</v>
      </c>
      <c r="D78" t="str">
        <f ca="1"/>
        <v>male</v>
      </c>
      <c r="E78" t="e">
        <f ca="1"/>
        <v>#N/A</v>
      </c>
      <c r="F78" t="str">
        <f ca="1"/>
        <v>1st</v>
      </c>
    </row>
    <row r="79" spans="2:6" x14ac:dyDescent="0.3">
      <c r="B79" t="str">
        <f ca="1"/>
        <v>Colley, Mr. Edward Pomeroy</v>
      </c>
      <c r="C79" t="str">
        <f ca="1"/>
        <v>no</v>
      </c>
      <c r="D79" t="str">
        <f ca="1"/>
        <v>male</v>
      </c>
      <c r="E79">
        <f ca="1"/>
        <v>47</v>
      </c>
      <c r="F79" t="str">
        <f ca="1"/>
        <v>1st</v>
      </c>
    </row>
    <row r="80" spans="2:6" x14ac:dyDescent="0.3">
      <c r="B80" t="str">
        <f ca="1"/>
        <v>Compton, Miss. Sara Rebecca</v>
      </c>
      <c r="C80" t="str">
        <f ca="1"/>
        <v>yes</v>
      </c>
      <c r="D80" t="str">
        <f ca="1"/>
        <v>female</v>
      </c>
      <c r="E80">
        <f ca="1"/>
        <v>39</v>
      </c>
      <c r="F80" t="str">
        <f ca="1"/>
        <v>1st</v>
      </c>
    </row>
    <row r="81" spans="2:6" x14ac:dyDescent="0.3">
      <c r="B81" t="str">
        <f ca="1"/>
        <v>Compton, Mr. Alexander Taylor J</v>
      </c>
      <c r="C81" t="str">
        <f ca="1"/>
        <v>no</v>
      </c>
      <c r="D81" t="str">
        <f ca="1"/>
        <v>male</v>
      </c>
      <c r="E81">
        <f ca="1"/>
        <v>37</v>
      </c>
      <c r="F81" t="str">
        <f ca="1"/>
        <v>1st</v>
      </c>
    </row>
    <row r="82" spans="2:6" x14ac:dyDescent="0.3">
      <c r="B82" t="str">
        <f ca="1"/>
        <v>Compton, Mrs. Alexander Taylor</v>
      </c>
      <c r="C82" t="str">
        <f ca="1"/>
        <v>yes</v>
      </c>
      <c r="D82" t="str">
        <f ca="1"/>
        <v>female</v>
      </c>
      <c r="E82">
        <f ca="1"/>
        <v>64</v>
      </c>
      <c r="F82" t="str">
        <f ca="1"/>
        <v>1st</v>
      </c>
    </row>
    <row r="83" spans="2:6" x14ac:dyDescent="0.3">
      <c r="B83" t="str">
        <f ca="1"/>
        <v>Cornell, Mrs. Robert Clifford (</v>
      </c>
      <c r="C83" t="str">
        <f ca="1"/>
        <v>yes</v>
      </c>
      <c r="D83" t="str">
        <f ca="1"/>
        <v>female</v>
      </c>
      <c r="E83">
        <f ca="1"/>
        <v>55</v>
      </c>
      <c r="F83" t="str">
        <f ca="1"/>
        <v>1st</v>
      </c>
    </row>
    <row r="84" spans="2:6" x14ac:dyDescent="0.3">
      <c r="B84" t="str">
        <f ca="1"/>
        <v>Crafton, Mr. John Bertram</v>
      </c>
      <c r="C84" t="str">
        <f ca="1"/>
        <v>no</v>
      </c>
      <c r="D84" t="str">
        <f ca="1"/>
        <v>male</v>
      </c>
      <c r="E84" t="e">
        <f ca="1"/>
        <v>#N/A</v>
      </c>
      <c r="F84" t="str">
        <f ca="1"/>
        <v>1st</v>
      </c>
    </row>
    <row r="85" spans="2:6" x14ac:dyDescent="0.3">
      <c r="B85" t="str">
        <f ca="1"/>
        <v>Crosby, Capt. Edward Gifford</v>
      </c>
      <c r="C85" t="str">
        <f ca="1"/>
        <v>no</v>
      </c>
      <c r="D85" t="str">
        <f ca="1"/>
        <v>male</v>
      </c>
      <c r="E85">
        <f ca="1"/>
        <v>70</v>
      </c>
      <c r="F85" t="str">
        <f ca="1"/>
        <v>1st</v>
      </c>
    </row>
    <row r="86" spans="2:6" x14ac:dyDescent="0.3">
      <c r="B86" t="str">
        <f ca="1"/>
        <v>Crosby, Miss. Harriet R</v>
      </c>
      <c r="C86" t="str">
        <f ca="1"/>
        <v>yes</v>
      </c>
      <c r="D86" t="str">
        <f ca="1"/>
        <v>female</v>
      </c>
      <c r="E86">
        <f ca="1"/>
        <v>36</v>
      </c>
      <c r="F86" t="str">
        <f ca="1"/>
        <v>1st</v>
      </c>
    </row>
    <row r="87" spans="2:6" x14ac:dyDescent="0.3">
      <c r="B87" t="str">
        <f ca="1"/>
        <v>Crosby, Mrs. Edward Gifford (Ca</v>
      </c>
      <c r="C87" t="str">
        <f ca="1"/>
        <v>yes</v>
      </c>
      <c r="D87" t="str">
        <f ca="1"/>
        <v>female</v>
      </c>
      <c r="E87">
        <f ca="1"/>
        <v>64</v>
      </c>
      <c r="F87" t="str">
        <f ca="1"/>
        <v>1st</v>
      </c>
    </row>
    <row r="88" spans="2:6" x14ac:dyDescent="0.3">
      <c r="B88" t="str">
        <f ca="1"/>
        <v>Cumings, Mr. John Bradley</v>
      </c>
      <c r="C88" t="str">
        <f ca="1"/>
        <v>no</v>
      </c>
      <c r="D88" t="str">
        <f ca="1"/>
        <v>male</v>
      </c>
      <c r="E88">
        <f ca="1"/>
        <v>39</v>
      </c>
      <c r="F88" t="str">
        <f ca="1"/>
        <v>1st</v>
      </c>
    </row>
    <row r="89" spans="2:6" x14ac:dyDescent="0.3">
      <c r="B89" t="str">
        <f ca="1"/>
        <v>Cumings, Mrs. John Bradley (Flo</v>
      </c>
      <c r="C89" t="str">
        <f ca="1"/>
        <v>yes</v>
      </c>
      <c r="D89" t="str">
        <f ca="1"/>
        <v>female</v>
      </c>
      <c r="E89">
        <f ca="1"/>
        <v>38</v>
      </c>
      <c r="F89" t="str">
        <f ca="1"/>
        <v>1st</v>
      </c>
    </row>
    <row r="90" spans="2:6" x14ac:dyDescent="0.3">
      <c r="B90" t="str">
        <f ca="1"/>
        <v>Daly, Mr. Peter Denis</v>
      </c>
      <c r="C90" t="str">
        <f ca="1"/>
        <v>yes</v>
      </c>
      <c r="D90" t="str">
        <f ca="1"/>
        <v>male</v>
      </c>
      <c r="E90">
        <f ca="1"/>
        <v>51</v>
      </c>
      <c r="F90" t="str">
        <f ca="1"/>
        <v>1st</v>
      </c>
    </row>
    <row r="91" spans="2:6" x14ac:dyDescent="0.3">
      <c r="B91" t="str">
        <f ca="1"/>
        <v>Daniel, Mr. Robert Williams</v>
      </c>
      <c r="C91" t="str">
        <f ca="1"/>
        <v>yes</v>
      </c>
      <c r="D91" t="str">
        <f ca="1"/>
        <v>male</v>
      </c>
      <c r="E91">
        <f ca="1"/>
        <v>27</v>
      </c>
      <c r="F91" t="str">
        <f ca="1"/>
        <v>1st</v>
      </c>
    </row>
    <row r="92" spans="2:6" x14ac:dyDescent="0.3">
      <c r="B92" t="str">
        <f ca="1"/>
        <v>Daniels, Miss. Sarah</v>
      </c>
      <c r="C92" t="str">
        <f ca="1"/>
        <v>yes</v>
      </c>
      <c r="D92" t="str">
        <f ca="1"/>
        <v>female</v>
      </c>
      <c r="E92">
        <f ca="1"/>
        <v>33</v>
      </c>
      <c r="F92" t="str">
        <f ca="1"/>
        <v>1st</v>
      </c>
    </row>
    <row r="93" spans="2:6" x14ac:dyDescent="0.3">
      <c r="B93" t="str">
        <f ca="1"/>
        <v>Davidson, Mr. Thornton</v>
      </c>
      <c r="C93" t="str">
        <f ca="1"/>
        <v>no</v>
      </c>
      <c r="D93" t="str">
        <f ca="1"/>
        <v>male</v>
      </c>
      <c r="E93">
        <f ca="1"/>
        <v>31</v>
      </c>
      <c r="F93" t="str">
        <f ca="1"/>
        <v>1st</v>
      </c>
    </row>
    <row r="94" spans="2:6" x14ac:dyDescent="0.3">
      <c r="B94" t="str">
        <f ca="1"/>
        <v>Davidson, Mrs. Thornton (Orian</v>
      </c>
      <c r="C94" t="str">
        <f ca="1"/>
        <v>yes</v>
      </c>
      <c r="D94" t="str">
        <f ca="1"/>
        <v>female</v>
      </c>
      <c r="E94">
        <f ca="1"/>
        <v>27</v>
      </c>
      <c r="F94" t="str">
        <f ca="1"/>
        <v>1st</v>
      </c>
    </row>
    <row r="95" spans="2:6" x14ac:dyDescent="0.3">
      <c r="B95" t="str">
        <f ca="1"/>
        <v>Dick, Mr. Albert Adrian</v>
      </c>
      <c r="C95" t="str">
        <f ca="1"/>
        <v>yes</v>
      </c>
      <c r="D95" t="str">
        <f ca="1"/>
        <v>male</v>
      </c>
      <c r="E95">
        <f ca="1"/>
        <v>31</v>
      </c>
      <c r="F95" t="str">
        <f ca="1"/>
        <v>1st</v>
      </c>
    </row>
    <row r="96" spans="2:6" x14ac:dyDescent="0.3">
      <c r="B96" t="str">
        <f ca="1"/>
        <v>Dick, Mrs. Albert Adrian (Vera</v>
      </c>
      <c r="C96" t="str">
        <f ca="1"/>
        <v>yes</v>
      </c>
      <c r="D96" t="str">
        <f ca="1"/>
        <v>female</v>
      </c>
      <c r="E96">
        <f ca="1"/>
        <v>17</v>
      </c>
      <c r="F96" t="str">
        <f ca="1"/>
        <v>1st</v>
      </c>
    </row>
    <row r="97" spans="2:6" x14ac:dyDescent="0.3">
      <c r="B97" t="str">
        <f ca="1"/>
        <v>Dodge, Dr. Washington</v>
      </c>
      <c r="C97" t="str">
        <f ca="1"/>
        <v>yes</v>
      </c>
      <c r="D97" t="str">
        <f ca="1"/>
        <v>male</v>
      </c>
      <c r="E97">
        <f ca="1"/>
        <v>53</v>
      </c>
      <c r="F97" t="str">
        <f ca="1"/>
        <v>1st</v>
      </c>
    </row>
    <row r="98" spans="2:6" x14ac:dyDescent="0.3">
      <c r="B98" t="str">
        <f ca="1"/>
        <v>Dodge, Master. Washington</v>
      </c>
      <c r="C98" t="str">
        <f ca="1"/>
        <v>yes</v>
      </c>
      <c r="D98" t="str">
        <f ca="1"/>
        <v>male</v>
      </c>
      <c r="E98">
        <f ca="1"/>
        <v>4</v>
      </c>
      <c r="F98" t="str">
        <f ca="1"/>
        <v>1st</v>
      </c>
    </row>
    <row r="99" spans="2:6" x14ac:dyDescent="0.3">
      <c r="B99" t="str">
        <f ca="1"/>
        <v>Dodge, Mrs. Washington (Ruth Vi</v>
      </c>
      <c r="C99" t="str">
        <f ca="1"/>
        <v>yes</v>
      </c>
      <c r="D99" t="str">
        <f ca="1"/>
        <v>female</v>
      </c>
      <c r="E99">
        <f ca="1"/>
        <v>54</v>
      </c>
      <c r="F99" t="str">
        <f ca="1"/>
        <v>1st</v>
      </c>
    </row>
    <row r="100" spans="2:6" x14ac:dyDescent="0.3">
      <c r="B100" t="str">
        <f ca="1"/>
        <v>Douglas, Mr. Walter Donald</v>
      </c>
      <c r="C100" t="str">
        <f ca="1"/>
        <v>no</v>
      </c>
      <c r="D100" t="str">
        <f ca="1"/>
        <v>male</v>
      </c>
      <c r="E100">
        <f ca="1"/>
        <v>50</v>
      </c>
      <c r="F100" t="str">
        <f ca="1"/>
        <v>1st</v>
      </c>
    </row>
    <row r="101" spans="2:6" x14ac:dyDescent="0.3">
      <c r="B101" t="str">
        <f ca="1"/>
        <v>Douglas, Mrs. Frederick Charles</v>
      </c>
      <c r="C101" t="str">
        <f ca="1"/>
        <v>yes</v>
      </c>
      <c r="D101" t="str">
        <f ca="1"/>
        <v>female</v>
      </c>
      <c r="E101">
        <f ca="1"/>
        <v>27</v>
      </c>
      <c r="F101" t="str">
        <f ca="1"/>
        <v>1st</v>
      </c>
    </row>
    <row r="102" spans="2:6" x14ac:dyDescent="0.3">
      <c r="B102" t="str">
        <f ca="1"/>
        <v>Douglas, Mrs. Walter Donald (Ma</v>
      </c>
      <c r="C102" t="str">
        <f ca="1"/>
        <v>yes</v>
      </c>
      <c r="D102" t="str">
        <f ca="1"/>
        <v>female</v>
      </c>
      <c r="E102">
        <f ca="1"/>
        <v>48</v>
      </c>
      <c r="F102" t="str">
        <f ca="1"/>
        <v>1st</v>
      </c>
    </row>
    <row r="103" spans="2:6" x14ac:dyDescent="0.3">
      <c r="B103" t="str">
        <f ca="1"/>
        <v>Duff Gordon, Lady. (Lucille Chr</v>
      </c>
      <c r="C103" t="str">
        <f ca="1"/>
        <v>yes</v>
      </c>
      <c r="D103" t="str">
        <f ca="1"/>
        <v>female</v>
      </c>
      <c r="E103">
        <f ca="1"/>
        <v>48</v>
      </c>
      <c r="F103" t="str">
        <f ca="1"/>
        <v>1st</v>
      </c>
    </row>
    <row r="104" spans="2:6" x14ac:dyDescent="0.3">
      <c r="B104" t="str">
        <f ca="1"/>
        <v>Duff Gordon, Sir. Cosmo Edmund</v>
      </c>
      <c r="C104" t="str">
        <f ca="1"/>
        <v>yes</v>
      </c>
      <c r="D104" t="str">
        <f ca="1"/>
        <v>male</v>
      </c>
      <c r="E104">
        <f ca="1"/>
        <v>49</v>
      </c>
      <c r="F104" t="str">
        <f ca="1"/>
        <v>1st</v>
      </c>
    </row>
    <row r="105" spans="2:6" x14ac:dyDescent="0.3">
      <c r="B105" t="str">
        <f ca="1"/>
        <v>Dulles, Mr. William Crothers</v>
      </c>
      <c r="C105" t="str">
        <f ca="1"/>
        <v>no</v>
      </c>
      <c r="D105" t="str">
        <f ca="1"/>
        <v>male</v>
      </c>
      <c r="E105">
        <f ca="1"/>
        <v>39</v>
      </c>
      <c r="F105" t="str">
        <f ca="1"/>
        <v>1st</v>
      </c>
    </row>
    <row r="106" spans="2:6" x14ac:dyDescent="0.3">
      <c r="B106" t="str">
        <f ca="1"/>
        <v>Earnshaw, Mrs. Boulton (Olive P</v>
      </c>
      <c r="C106" t="str">
        <f ca="1"/>
        <v>yes</v>
      </c>
      <c r="D106" t="str">
        <f ca="1"/>
        <v>female</v>
      </c>
      <c r="E106">
        <f ca="1"/>
        <v>23</v>
      </c>
      <c r="F106" t="str">
        <f ca="1"/>
        <v>1st</v>
      </c>
    </row>
    <row r="107" spans="2:6" x14ac:dyDescent="0.3">
      <c r="B107" t="str">
        <f ca="1"/>
        <v>Endres, Miss. Caroline Louise</v>
      </c>
      <c r="C107" t="str">
        <f ca="1"/>
        <v>yes</v>
      </c>
      <c r="D107" t="str">
        <f ca="1"/>
        <v>female</v>
      </c>
      <c r="E107">
        <f ca="1"/>
        <v>38</v>
      </c>
      <c r="F107" t="str">
        <f ca="1"/>
        <v>1st</v>
      </c>
    </row>
    <row r="108" spans="2:6" x14ac:dyDescent="0.3">
      <c r="B108" t="str">
        <f ca="1"/>
        <v>Eustis, Miss. Elizabeth Mussey</v>
      </c>
      <c r="C108" t="str">
        <f ca="1"/>
        <v>yes</v>
      </c>
      <c r="D108" t="str">
        <f ca="1"/>
        <v>female</v>
      </c>
      <c r="E108">
        <f ca="1"/>
        <v>54</v>
      </c>
      <c r="F108" t="str">
        <f ca="1"/>
        <v>1st</v>
      </c>
    </row>
    <row r="109" spans="2:6" x14ac:dyDescent="0.3">
      <c r="B109" t="str">
        <f ca="1"/>
        <v>Evans, Miss. Edith Corse</v>
      </c>
      <c r="C109" t="str">
        <f ca="1"/>
        <v>no</v>
      </c>
      <c r="D109" t="str">
        <f ca="1"/>
        <v>female</v>
      </c>
      <c r="E109">
        <f ca="1"/>
        <v>36</v>
      </c>
      <c r="F109" t="str">
        <f ca="1"/>
        <v>1st</v>
      </c>
    </row>
    <row r="110" spans="2:6" x14ac:dyDescent="0.3">
      <c r="B110" t="str">
        <f ca="1"/>
        <v>Farthing, Mr. John</v>
      </c>
      <c r="C110" t="str">
        <f ca="1"/>
        <v>no</v>
      </c>
      <c r="D110" t="str">
        <f ca="1"/>
        <v>male</v>
      </c>
      <c r="E110" t="e">
        <f ca="1"/>
        <v>#N/A</v>
      </c>
      <c r="F110" t="str">
        <f ca="1"/>
        <v>1st</v>
      </c>
    </row>
    <row r="111" spans="2:6" x14ac:dyDescent="0.3">
      <c r="B111" t="str">
        <f ca="1"/>
        <v>Flegenheim, Mrs. Alfred (Antoin</v>
      </c>
      <c r="C111" t="str">
        <f ca="1"/>
        <v>yes</v>
      </c>
      <c r="D111" t="str">
        <f ca="1"/>
        <v>female</v>
      </c>
      <c r="E111" t="e">
        <f ca="1"/>
        <v>#N/A</v>
      </c>
      <c r="F111" t="str">
        <f ca="1"/>
        <v>1st</v>
      </c>
    </row>
    <row r="112" spans="2:6" x14ac:dyDescent="0.3">
      <c r="B112" t="str">
        <f ca="1"/>
        <v>Fleming, Miss. Margaret</v>
      </c>
      <c r="C112" t="str">
        <f ca="1"/>
        <v>yes</v>
      </c>
      <c r="D112" t="str">
        <f ca="1"/>
        <v>female</v>
      </c>
      <c r="E112" t="e">
        <f ca="1"/>
        <v>#N/A</v>
      </c>
      <c r="F112" t="str">
        <f ca="1"/>
        <v>1st</v>
      </c>
    </row>
    <row r="113" spans="2:6" x14ac:dyDescent="0.3">
      <c r="B113" t="str">
        <f ca="1"/>
        <v>Flynn, Mr. John Irwin (Irving</v>
      </c>
      <c r="C113" t="str">
        <f ca="1"/>
        <v>yes</v>
      </c>
      <c r="D113" t="str">
        <f ca="1"/>
        <v>male</v>
      </c>
      <c r="E113">
        <f ca="1"/>
        <v>36</v>
      </c>
      <c r="F113" t="str">
        <f ca="1"/>
        <v>1st</v>
      </c>
    </row>
    <row r="114" spans="2:6" x14ac:dyDescent="0.3">
      <c r="B114" t="str">
        <f ca="1"/>
        <v>Foreman, Mr. Benjamin Laventall</v>
      </c>
      <c r="C114" t="str">
        <f ca="1"/>
        <v>no</v>
      </c>
      <c r="D114" t="str">
        <f ca="1"/>
        <v>male</v>
      </c>
      <c r="E114">
        <f ca="1"/>
        <v>30</v>
      </c>
      <c r="F114" t="str">
        <f ca="1"/>
        <v>1st</v>
      </c>
    </row>
    <row r="115" spans="2:6" x14ac:dyDescent="0.3">
      <c r="B115" t="str">
        <f ca="1"/>
        <v>Fortune, Miss. Alice Elizabeth</v>
      </c>
      <c r="C115" t="str">
        <f ca="1"/>
        <v>yes</v>
      </c>
      <c r="D115" t="str">
        <f ca="1"/>
        <v>female</v>
      </c>
      <c r="E115">
        <f ca="1"/>
        <v>24</v>
      </c>
      <c r="F115" t="str">
        <f ca="1"/>
        <v>1st</v>
      </c>
    </row>
    <row r="116" spans="2:6" x14ac:dyDescent="0.3">
      <c r="B116" t="str">
        <f ca="1"/>
        <v>Fortune, Miss. Ethel Flora</v>
      </c>
      <c r="C116" t="str">
        <f ca="1"/>
        <v>yes</v>
      </c>
      <c r="D116" t="str">
        <f ca="1"/>
        <v>female</v>
      </c>
      <c r="E116">
        <f ca="1"/>
        <v>28</v>
      </c>
      <c r="F116" t="str">
        <f ca="1"/>
        <v>1st</v>
      </c>
    </row>
    <row r="117" spans="2:6" x14ac:dyDescent="0.3">
      <c r="B117" t="str">
        <f ca="1"/>
        <v>Fortune, Miss. Mabel Helen</v>
      </c>
      <c r="C117" t="str">
        <f ca="1"/>
        <v>yes</v>
      </c>
      <c r="D117" t="str">
        <f ca="1"/>
        <v>female</v>
      </c>
      <c r="E117">
        <f ca="1"/>
        <v>23</v>
      </c>
      <c r="F117" t="str">
        <f ca="1"/>
        <v>1st</v>
      </c>
    </row>
    <row r="118" spans="2:6" x14ac:dyDescent="0.3">
      <c r="B118" t="str">
        <f ca="1"/>
        <v>Fortune, Mr. Charles Alexander</v>
      </c>
      <c r="C118" t="str">
        <f ca="1"/>
        <v>no</v>
      </c>
      <c r="D118" t="str">
        <f ca="1"/>
        <v>male</v>
      </c>
      <c r="E118">
        <f ca="1"/>
        <v>19</v>
      </c>
      <c r="F118" t="str">
        <f ca="1"/>
        <v>1st</v>
      </c>
    </row>
    <row r="119" spans="2:6" x14ac:dyDescent="0.3">
      <c r="B119" t="str">
        <f ca="1"/>
        <v>Fortune, Mr. Mark</v>
      </c>
      <c r="C119" t="str">
        <f ca="1"/>
        <v>no</v>
      </c>
      <c r="D119" t="str">
        <f ca="1"/>
        <v>male</v>
      </c>
      <c r="E119">
        <f ca="1"/>
        <v>64</v>
      </c>
      <c r="F119" t="str">
        <f ca="1"/>
        <v>1st</v>
      </c>
    </row>
    <row r="120" spans="2:6" x14ac:dyDescent="0.3">
      <c r="B120" t="str">
        <f ca="1"/>
        <v>Fortune, Mrs. Mark (Mary McDoug</v>
      </c>
      <c r="C120" t="str">
        <f ca="1"/>
        <v>yes</v>
      </c>
      <c r="D120" t="str">
        <f ca="1"/>
        <v>female</v>
      </c>
      <c r="E120">
        <f ca="1"/>
        <v>60</v>
      </c>
      <c r="F120" t="str">
        <f ca="1"/>
        <v>1st</v>
      </c>
    </row>
    <row r="121" spans="2:6" x14ac:dyDescent="0.3">
      <c r="B121" t="str">
        <f ca="1"/>
        <v>Francatelli, Miss. Laura Mabel</v>
      </c>
      <c r="C121" t="str">
        <f ca="1"/>
        <v>yes</v>
      </c>
      <c r="D121" t="str">
        <f ca="1"/>
        <v>female</v>
      </c>
      <c r="E121">
        <f ca="1"/>
        <v>30</v>
      </c>
      <c r="F121" t="str">
        <f ca="1"/>
        <v>1st</v>
      </c>
    </row>
    <row r="122" spans="2:6" x14ac:dyDescent="0.3">
      <c r="B122" t="str">
        <f ca="1"/>
        <v>Franklin, Mr. Thomas Parham</v>
      </c>
      <c r="C122" t="str">
        <f ca="1"/>
        <v>no</v>
      </c>
      <c r="D122" t="str">
        <f ca="1"/>
        <v>male</v>
      </c>
      <c r="E122" t="e">
        <f ca="1"/>
        <v>#N/A</v>
      </c>
      <c r="F122" t="str">
        <f ca="1"/>
        <v>1st</v>
      </c>
    </row>
    <row r="123" spans="2:6" x14ac:dyDescent="0.3">
      <c r="B123" t="str">
        <f ca="1"/>
        <v>Frauenthal, Dr. Henry William</v>
      </c>
      <c r="C123" t="str">
        <f ca="1"/>
        <v>yes</v>
      </c>
      <c r="D123" t="str">
        <f ca="1"/>
        <v>male</v>
      </c>
      <c r="E123">
        <f ca="1"/>
        <v>50</v>
      </c>
      <c r="F123" t="str">
        <f ca="1"/>
        <v>1st</v>
      </c>
    </row>
    <row r="124" spans="2:6" x14ac:dyDescent="0.3">
      <c r="B124" t="str">
        <f ca="1"/>
        <v>Frauenthal, Mr. Isaac Gerald</v>
      </c>
      <c r="C124" t="str">
        <f ca="1"/>
        <v>yes</v>
      </c>
      <c r="D124" t="str">
        <f ca="1"/>
        <v>male</v>
      </c>
      <c r="E124">
        <f ca="1"/>
        <v>43</v>
      </c>
      <c r="F124" t="str">
        <f ca="1"/>
        <v>1st</v>
      </c>
    </row>
    <row r="125" spans="2:6" x14ac:dyDescent="0.3">
      <c r="B125" t="str">
        <f ca="1"/>
        <v>Frauenthal, Mrs. Henry William</v>
      </c>
      <c r="C125" t="str">
        <f ca="1"/>
        <v>yes</v>
      </c>
      <c r="D125" t="str">
        <f ca="1"/>
        <v>female</v>
      </c>
      <c r="E125" t="e">
        <f ca="1"/>
        <v>#N/A</v>
      </c>
      <c r="F125" t="str">
        <f ca="1"/>
        <v>1st</v>
      </c>
    </row>
    <row r="126" spans="2:6" x14ac:dyDescent="0.3">
      <c r="B126" t="str">
        <f ca="1"/>
        <v>Frolicher, Miss. Hedwig Margari</v>
      </c>
      <c r="C126" t="str">
        <f ca="1"/>
        <v>yes</v>
      </c>
      <c r="D126" t="str">
        <f ca="1"/>
        <v>female</v>
      </c>
      <c r="E126">
        <f ca="1"/>
        <v>22</v>
      </c>
      <c r="F126" t="str">
        <f ca="1"/>
        <v>1st</v>
      </c>
    </row>
    <row r="127" spans="2:6" x14ac:dyDescent="0.3">
      <c r="B127" t="str">
        <f ca="1"/>
        <v>Frolicher-Stehli, Mr. Maxmillia</v>
      </c>
      <c r="C127" t="str">
        <f ca="1"/>
        <v>yes</v>
      </c>
      <c r="D127" t="str">
        <f ca="1"/>
        <v>male</v>
      </c>
      <c r="E127">
        <f ca="1"/>
        <v>60</v>
      </c>
      <c r="F127" t="str">
        <f ca="1"/>
        <v>1st</v>
      </c>
    </row>
    <row r="128" spans="2:6" x14ac:dyDescent="0.3">
      <c r="B128" t="str">
        <f ca="1"/>
        <v>Frolicher-Stehli, Mrs. Maxmilli</v>
      </c>
      <c r="C128" t="str">
        <f ca="1"/>
        <v>yes</v>
      </c>
      <c r="D128" t="str">
        <f ca="1"/>
        <v>female</v>
      </c>
      <c r="E128">
        <f ca="1"/>
        <v>48</v>
      </c>
      <c r="F128" t="str">
        <f ca="1"/>
        <v>1st</v>
      </c>
    </row>
    <row r="129" spans="2:6" x14ac:dyDescent="0.3">
      <c r="B129" t="str">
        <f ca="1"/>
        <v>Fry, Mr. Richard</v>
      </c>
      <c r="C129" t="str">
        <f ca="1"/>
        <v>no</v>
      </c>
      <c r="D129" t="str">
        <f ca="1"/>
        <v>male</v>
      </c>
      <c r="E129" t="e">
        <f ca="1"/>
        <v>#N/A</v>
      </c>
      <c r="F129" t="str">
        <f ca="1"/>
        <v>1st</v>
      </c>
    </row>
    <row r="130" spans="2:6" x14ac:dyDescent="0.3">
      <c r="B130" t="str">
        <f ca="1"/>
        <v>Futrelle, Mr. Jacques Heath</v>
      </c>
      <c r="C130" t="str">
        <f ca="1"/>
        <v>no</v>
      </c>
      <c r="D130" t="str">
        <f ca="1"/>
        <v>male</v>
      </c>
      <c r="E130">
        <f ca="1"/>
        <v>37</v>
      </c>
      <c r="F130" t="str">
        <f ca="1"/>
        <v>1st</v>
      </c>
    </row>
    <row r="131" spans="2:6" x14ac:dyDescent="0.3">
      <c r="B131" t="str">
        <f ca="1"/>
        <v>Futrelle, Mrs. Jacques Heath (L</v>
      </c>
      <c r="C131" t="str">
        <f ca="1"/>
        <v>yes</v>
      </c>
      <c r="D131" t="str">
        <f ca="1"/>
        <v>female</v>
      </c>
      <c r="E131">
        <f ca="1"/>
        <v>35</v>
      </c>
      <c r="F131" t="str">
        <f ca="1"/>
        <v>1st</v>
      </c>
    </row>
    <row r="132" spans="2:6" x14ac:dyDescent="0.3">
      <c r="B132" t="str">
        <f ca="1"/>
        <v>Gee, Mr. Arthur H</v>
      </c>
      <c r="C132" t="str">
        <f ca="1"/>
        <v>no</v>
      </c>
      <c r="D132" t="str">
        <f ca="1"/>
        <v>male</v>
      </c>
      <c r="E132">
        <f ca="1"/>
        <v>47</v>
      </c>
      <c r="F132" t="str">
        <f ca="1"/>
        <v>1st</v>
      </c>
    </row>
    <row r="133" spans="2:6" x14ac:dyDescent="0.3">
      <c r="B133" t="str">
        <f ca="1"/>
        <v>Geiger, Miss. Amalie</v>
      </c>
      <c r="C133" t="str">
        <f ca="1"/>
        <v>yes</v>
      </c>
      <c r="D133" t="str">
        <f ca="1"/>
        <v>female</v>
      </c>
      <c r="E133">
        <f ca="1"/>
        <v>35</v>
      </c>
      <c r="F133" t="str">
        <f ca="1"/>
        <v>1st</v>
      </c>
    </row>
    <row r="134" spans="2:6" x14ac:dyDescent="0.3">
      <c r="B134" t="str">
        <f ca="1"/>
        <v>Gibson, Miss. Dorothy Winifred</v>
      </c>
      <c r="C134" t="str">
        <f ca="1"/>
        <v>yes</v>
      </c>
      <c r="D134" t="str">
        <f ca="1"/>
        <v>female</v>
      </c>
      <c r="E134">
        <f ca="1"/>
        <v>22</v>
      </c>
      <c r="F134" t="str">
        <f ca="1"/>
        <v>1st</v>
      </c>
    </row>
    <row r="135" spans="2:6" x14ac:dyDescent="0.3">
      <c r="B135" t="str">
        <f ca="1"/>
        <v>Gibson, Mrs. Leonard (Pauline C</v>
      </c>
      <c r="C135" t="str">
        <f ca="1"/>
        <v>yes</v>
      </c>
      <c r="D135" t="str">
        <f ca="1"/>
        <v>female</v>
      </c>
      <c r="E135">
        <f ca="1"/>
        <v>45</v>
      </c>
      <c r="F135" t="str">
        <f ca="1"/>
        <v>1st</v>
      </c>
    </row>
    <row r="136" spans="2:6" x14ac:dyDescent="0.3">
      <c r="B136" t="str">
        <f ca="1"/>
        <v>Giglio, Mr. Victor</v>
      </c>
      <c r="C136" t="str">
        <f ca="1"/>
        <v>no</v>
      </c>
      <c r="D136" t="str">
        <f ca="1"/>
        <v>male</v>
      </c>
      <c r="E136">
        <f ca="1"/>
        <v>24</v>
      </c>
      <c r="F136" t="str">
        <f ca="1"/>
        <v>1st</v>
      </c>
    </row>
    <row r="137" spans="2:6" x14ac:dyDescent="0.3">
      <c r="B137" t="str">
        <f ca="1"/>
        <v>Goldenberg, Mr. Samuel L</v>
      </c>
      <c r="C137" t="str">
        <f ca="1"/>
        <v>yes</v>
      </c>
      <c r="D137" t="str">
        <f ca="1"/>
        <v>male</v>
      </c>
      <c r="E137">
        <f ca="1"/>
        <v>49</v>
      </c>
      <c r="F137" t="str">
        <f ca="1"/>
        <v>1st</v>
      </c>
    </row>
    <row r="138" spans="2:6" x14ac:dyDescent="0.3">
      <c r="B138" t="str">
        <f ca="1"/>
        <v>Goldenberg, Mrs. Samuel L (Edwi</v>
      </c>
      <c r="C138" t="str">
        <f ca="1"/>
        <v>yes</v>
      </c>
      <c r="D138" t="str">
        <f ca="1"/>
        <v>female</v>
      </c>
      <c r="E138" t="e">
        <f ca="1"/>
        <v>#N/A</v>
      </c>
      <c r="F138" t="str">
        <f ca="1"/>
        <v>1st</v>
      </c>
    </row>
    <row r="139" spans="2:6" x14ac:dyDescent="0.3">
      <c r="B139" t="str">
        <f ca="1"/>
        <v>Goldschmidt, Mr. George B</v>
      </c>
      <c r="C139" t="str">
        <f ca="1"/>
        <v>no</v>
      </c>
      <c r="D139" t="str">
        <f ca="1"/>
        <v>male</v>
      </c>
      <c r="E139">
        <f ca="1"/>
        <v>71</v>
      </c>
      <c r="F139" t="str">
        <f ca="1"/>
        <v>1st</v>
      </c>
    </row>
    <row r="140" spans="2:6" x14ac:dyDescent="0.3">
      <c r="B140" t="str">
        <f ca="1"/>
        <v>Gracie, Col. Archibald IV</v>
      </c>
      <c r="C140" t="str">
        <f ca="1"/>
        <v>yes</v>
      </c>
      <c r="D140" t="str">
        <f ca="1"/>
        <v>male</v>
      </c>
      <c r="E140">
        <f ca="1"/>
        <v>53</v>
      </c>
      <c r="F140" t="str">
        <f ca="1"/>
        <v>1st</v>
      </c>
    </row>
    <row r="141" spans="2:6" x14ac:dyDescent="0.3">
      <c r="B141" t="str">
        <f ca="1"/>
        <v>Graham, Miss. Margaret Edith</v>
      </c>
      <c r="C141" t="str">
        <f ca="1"/>
        <v>yes</v>
      </c>
      <c r="D141" t="str">
        <f ca="1"/>
        <v>female</v>
      </c>
      <c r="E141">
        <f ca="1"/>
        <v>19</v>
      </c>
      <c r="F141" t="str">
        <f ca="1"/>
        <v>1st</v>
      </c>
    </row>
    <row r="142" spans="2:6" x14ac:dyDescent="0.3">
      <c r="B142" t="str">
        <f ca="1"/>
        <v>Graham, Mr. George Edward</v>
      </c>
      <c r="C142" t="str">
        <f ca="1"/>
        <v>no</v>
      </c>
      <c r="D142" t="str">
        <f ca="1"/>
        <v>male</v>
      </c>
      <c r="E142">
        <f ca="1"/>
        <v>38</v>
      </c>
      <c r="F142" t="str">
        <f ca="1"/>
        <v>1st</v>
      </c>
    </row>
    <row r="143" spans="2:6" x14ac:dyDescent="0.3">
      <c r="B143" t="str">
        <f ca="1"/>
        <v>Graham, Mrs. William Thompson (</v>
      </c>
      <c r="C143" t="str">
        <f ca="1"/>
        <v>yes</v>
      </c>
      <c r="D143" t="str">
        <f ca="1"/>
        <v>female</v>
      </c>
      <c r="E143">
        <f ca="1"/>
        <v>58</v>
      </c>
      <c r="F143" t="str">
        <f ca="1"/>
        <v>1st</v>
      </c>
    </row>
    <row r="144" spans="2:6" x14ac:dyDescent="0.3">
      <c r="B144" t="str">
        <f ca="1"/>
        <v>Greenfield, Mr. William Bertram</v>
      </c>
      <c r="C144" t="str">
        <f ca="1"/>
        <v>yes</v>
      </c>
      <c r="D144" t="str">
        <f ca="1"/>
        <v>male</v>
      </c>
      <c r="E144">
        <f ca="1"/>
        <v>23</v>
      </c>
      <c r="F144" t="str">
        <f ca="1"/>
        <v>1st</v>
      </c>
    </row>
    <row r="145" spans="2:6" x14ac:dyDescent="0.3">
      <c r="B145" t="str">
        <f ca="1"/>
        <v>Greenfield, Mrs. Leo David (Bla</v>
      </c>
      <c r="C145" t="str">
        <f ca="1"/>
        <v>yes</v>
      </c>
      <c r="D145" t="str">
        <f ca="1"/>
        <v>female</v>
      </c>
      <c r="E145">
        <f ca="1"/>
        <v>45</v>
      </c>
      <c r="F145" t="str">
        <f ca="1"/>
        <v>1st</v>
      </c>
    </row>
    <row r="146" spans="2:6" x14ac:dyDescent="0.3">
      <c r="B146" t="str">
        <f ca="1"/>
        <v>Guggenheim, Mr. Benjamin</v>
      </c>
      <c r="C146" t="str">
        <f ca="1"/>
        <v>no</v>
      </c>
      <c r="D146" t="str">
        <f ca="1"/>
        <v>male</v>
      </c>
      <c r="E146">
        <f ca="1"/>
        <v>46</v>
      </c>
      <c r="F146" t="str">
        <f ca="1"/>
        <v>1st</v>
      </c>
    </row>
    <row r="147" spans="2:6" x14ac:dyDescent="0.3">
      <c r="B147" t="str">
        <f ca="1"/>
        <v>Harder, Mr. George Achilles</v>
      </c>
      <c r="C147" t="str">
        <f ca="1"/>
        <v>yes</v>
      </c>
      <c r="D147" t="str">
        <f ca="1"/>
        <v>male</v>
      </c>
      <c r="E147">
        <f ca="1"/>
        <v>25</v>
      </c>
      <c r="F147" t="str">
        <f ca="1"/>
        <v>1st</v>
      </c>
    </row>
    <row r="148" spans="2:6" x14ac:dyDescent="0.3">
      <c r="B148" t="str">
        <f ca="1"/>
        <v>Harder, Mrs. George Achilles (D</v>
      </c>
      <c r="C148" t="str">
        <f ca="1"/>
        <v>yes</v>
      </c>
      <c r="D148" t="str">
        <f ca="1"/>
        <v>female</v>
      </c>
      <c r="E148">
        <f ca="1"/>
        <v>25</v>
      </c>
      <c r="F148" t="str">
        <f ca="1"/>
        <v>1st</v>
      </c>
    </row>
    <row r="149" spans="2:6" x14ac:dyDescent="0.3">
      <c r="B149" t="str">
        <f ca="1"/>
        <v>Harper, Mr. Henry Sleeper</v>
      </c>
      <c r="C149" t="str">
        <f ca="1"/>
        <v>yes</v>
      </c>
      <c r="D149" t="str">
        <f ca="1"/>
        <v>male</v>
      </c>
      <c r="E149">
        <f ca="1"/>
        <v>48</v>
      </c>
      <c r="F149" t="str">
        <f ca="1"/>
        <v>1st</v>
      </c>
    </row>
    <row r="150" spans="2:6" x14ac:dyDescent="0.3">
      <c r="B150" t="str">
        <f ca="1"/>
        <v>Harper, Mrs. Henry Sleeper (Myn</v>
      </c>
      <c r="C150" t="str">
        <f ca="1"/>
        <v>yes</v>
      </c>
      <c r="D150" t="str">
        <f ca="1"/>
        <v>female</v>
      </c>
      <c r="E150">
        <f ca="1"/>
        <v>49</v>
      </c>
      <c r="F150" t="str">
        <f ca="1"/>
        <v>1st</v>
      </c>
    </row>
    <row r="151" spans="2:6" x14ac:dyDescent="0.3">
      <c r="B151" t="str">
        <f ca="1"/>
        <v>Harrington, Mr. Charles H</v>
      </c>
      <c r="C151" t="str">
        <f ca="1"/>
        <v>no</v>
      </c>
      <c r="D151" t="str">
        <f ca="1"/>
        <v>male</v>
      </c>
      <c r="E151" t="e">
        <f ca="1"/>
        <v>#N/A</v>
      </c>
      <c r="F151" t="str">
        <f ca="1"/>
        <v>1st</v>
      </c>
    </row>
    <row r="152" spans="2:6" x14ac:dyDescent="0.3">
      <c r="B152" t="str">
        <f ca="1"/>
        <v>Harris, Mr. Henry Birkhardt</v>
      </c>
      <c r="C152" t="str">
        <f ca="1"/>
        <v>no</v>
      </c>
      <c r="D152" t="str">
        <f ca="1"/>
        <v>male</v>
      </c>
      <c r="E152">
        <f ca="1"/>
        <v>45</v>
      </c>
      <c r="F152" t="str">
        <f ca="1"/>
        <v>1st</v>
      </c>
    </row>
    <row r="153" spans="2:6" x14ac:dyDescent="0.3">
      <c r="B153" t="str">
        <f ca="1"/>
        <v>Harris, Mrs. Henry Birkhardt (I</v>
      </c>
      <c r="C153" t="str">
        <f ca="1"/>
        <v>yes</v>
      </c>
      <c r="D153" t="str">
        <f ca="1"/>
        <v>female</v>
      </c>
      <c r="E153">
        <f ca="1"/>
        <v>35</v>
      </c>
      <c r="F153" t="str">
        <f ca="1"/>
        <v>1st</v>
      </c>
    </row>
    <row r="154" spans="2:6" x14ac:dyDescent="0.3">
      <c r="B154" t="str">
        <f ca="1"/>
        <v>Harrison, Mr. William</v>
      </c>
      <c r="C154" t="str">
        <f ca="1"/>
        <v>no</v>
      </c>
      <c r="D154" t="str">
        <f ca="1"/>
        <v>male</v>
      </c>
      <c r="E154">
        <f ca="1"/>
        <v>40</v>
      </c>
      <c r="F154" t="str">
        <f ca="1"/>
        <v>1st</v>
      </c>
    </row>
    <row r="155" spans="2:6" x14ac:dyDescent="0.3">
      <c r="B155" t="str">
        <f ca="1"/>
        <v>Hassab, Mr. Hammad</v>
      </c>
      <c r="C155" t="str">
        <f ca="1"/>
        <v>yes</v>
      </c>
      <c r="D155" t="str">
        <f ca="1"/>
        <v>male</v>
      </c>
      <c r="E155">
        <f ca="1"/>
        <v>27</v>
      </c>
      <c r="F155" t="str">
        <f ca="1"/>
        <v>1st</v>
      </c>
    </row>
    <row r="156" spans="2:6" x14ac:dyDescent="0.3">
      <c r="B156" t="str">
        <f ca="1"/>
        <v>Hawksford, Mr. Walter James</v>
      </c>
      <c r="C156" t="str">
        <f ca="1"/>
        <v>yes</v>
      </c>
      <c r="D156" t="str">
        <f ca="1"/>
        <v>male</v>
      </c>
      <c r="E156" t="e">
        <f ca="1"/>
        <v>#N/A</v>
      </c>
      <c r="F156" t="str">
        <f ca="1"/>
        <v>1st</v>
      </c>
    </row>
    <row r="157" spans="2:6" x14ac:dyDescent="0.3">
      <c r="B157" t="str">
        <f ca="1"/>
        <v>Hays, Miss. Margaret Bechstein</v>
      </c>
      <c r="C157" t="str">
        <f ca="1"/>
        <v>yes</v>
      </c>
      <c r="D157" t="str">
        <f ca="1"/>
        <v>female</v>
      </c>
      <c r="E157">
        <f ca="1"/>
        <v>24</v>
      </c>
      <c r="F157" t="str">
        <f ca="1"/>
        <v>1st</v>
      </c>
    </row>
    <row r="158" spans="2:6" x14ac:dyDescent="0.3">
      <c r="B158" t="str">
        <f ca="1"/>
        <v>Hays, Mr. Charles Melville</v>
      </c>
      <c r="C158" t="str">
        <f ca="1"/>
        <v>no</v>
      </c>
      <c r="D158" t="str">
        <f ca="1"/>
        <v>male</v>
      </c>
      <c r="E158">
        <f ca="1"/>
        <v>55</v>
      </c>
      <c r="F158" t="str">
        <f ca="1"/>
        <v>1st</v>
      </c>
    </row>
    <row r="159" spans="2:6" x14ac:dyDescent="0.3">
      <c r="B159" t="str">
        <f ca="1"/>
        <v>Hays, Mrs. Charles Melville (Cl</v>
      </c>
      <c r="C159" t="str">
        <f ca="1"/>
        <v>yes</v>
      </c>
      <c r="D159" t="str">
        <f ca="1"/>
        <v>female</v>
      </c>
      <c r="E159">
        <f ca="1"/>
        <v>52</v>
      </c>
      <c r="F159" t="str">
        <f ca="1"/>
        <v>1st</v>
      </c>
    </row>
    <row r="160" spans="2:6" x14ac:dyDescent="0.3">
      <c r="B160" t="str">
        <f ca="1"/>
        <v>Head, Mr. Christopher</v>
      </c>
      <c r="C160" t="str">
        <f ca="1"/>
        <v>no</v>
      </c>
      <c r="D160" t="str">
        <f ca="1"/>
        <v>male</v>
      </c>
      <c r="E160">
        <f ca="1"/>
        <v>42</v>
      </c>
      <c r="F160" t="str">
        <f ca="1"/>
        <v>1st</v>
      </c>
    </row>
    <row r="161" spans="2:6" x14ac:dyDescent="0.3">
      <c r="B161" t="str">
        <f ca="1"/>
        <v>Hilliard, Mr. Herbert Henry</v>
      </c>
      <c r="C161" t="str">
        <f ca="1"/>
        <v>no</v>
      </c>
      <c r="D161" t="str">
        <f ca="1"/>
        <v>male</v>
      </c>
      <c r="E161" t="e">
        <f ca="1"/>
        <v>#N/A</v>
      </c>
      <c r="F161" t="str">
        <f ca="1"/>
        <v>1st</v>
      </c>
    </row>
    <row r="162" spans="2:6" x14ac:dyDescent="0.3">
      <c r="B162" t="str">
        <f ca="1"/>
        <v>Hipkins, Mr. William Edward</v>
      </c>
      <c r="C162" t="str">
        <f ca="1"/>
        <v>no</v>
      </c>
      <c r="D162" t="str">
        <f ca="1"/>
        <v>male</v>
      </c>
      <c r="E162">
        <f ca="1"/>
        <v>55</v>
      </c>
      <c r="F162" t="str">
        <f ca="1"/>
        <v>1st</v>
      </c>
    </row>
    <row r="163" spans="2:6" x14ac:dyDescent="0.3">
      <c r="B163" t="str">
        <f ca="1"/>
        <v>Hippach, Miss. Jean Gertrude</v>
      </c>
      <c r="C163" t="str">
        <f ca="1"/>
        <v>yes</v>
      </c>
      <c r="D163" t="str">
        <f ca="1"/>
        <v>female</v>
      </c>
      <c r="E163">
        <f ca="1"/>
        <v>16</v>
      </c>
      <c r="F163" t="str">
        <f ca="1"/>
        <v>1st</v>
      </c>
    </row>
    <row r="164" spans="2:6" x14ac:dyDescent="0.3">
      <c r="B164" t="str">
        <f ca="1"/>
        <v>Hippach, Mrs. Louis Albert (Ida</v>
      </c>
      <c r="C164" t="str">
        <f ca="1"/>
        <v>yes</v>
      </c>
      <c r="D164" t="str">
        <f ca="1"/>
        <v>female</v>
      </c>
      <c r="E164">
        <f ca="1"/>
        <v>44</v>
      </c>
      <c r="F164" t="str">
        <f ca="1"/>
        <v>1st</v>
      </c>
    </row>
    <row r="165" spans="2:6" x14ac:dyDescent="0.3">
      <c r="B165" t="str">
        <f ca="1"/>
        <v>Hogeboom, Mrs. John C (Anna And</v>
      </c>
      <c r="C165" t="str">
        <f ca="1"/>
        <v>yes</v>
      </c>
      <c r="D165" t="str">
        <f ca="1"/>
        <v>female</v>
      </c>
      <c r="E165">
        <f ca="1"/>
        <v>51</v>
      </c>
      <c r="F165" t="str">
        <f ca="1"/>
        <v>1st</v>
      </c>
    </row>
    <row r="166" spans="2:6" x14ac:dyDescent="0.3">
      <c r="B166" t="str">
        <f ca="1"/>
        <v>Holverson, Mr. Alexander Oskar</v>
      </c>
      <c r="C166" t="str">
        <f ca="1"/>
        <v>no</v>
      </c>
      <c r="D166" t="str">
        <f ca="1"/>
        <v>male</v>
      </c>
      <c r="E166">
        <f ca="1"/>
        <v>42</v>
      </c>
      <c r="F166" t="str">
        <f ca="1"/>
        <v>1st</v>
      </c>
    </row>
    <row r="167" spans="2:6" x14ac:dyDescent="0.3">
      <c r="B167" t="str">
        <f ca="1"/>
        <v>Holverson, Mrs. Alexander Oskar</v>
      </c>
      <c r="C167" t="str">
        <f ca="1"/>
        <v>yes</v>
      </c>
      <c r="D167" t="str">
        <f ca="1"/>
        <v>female</v>
      </c>
      <c r="E167">
        <f ca="1"/>
        <v>35</v>
      </c>
      <c r="F167" t="str">
        <f ca="1"/>
        <v>1st</v>
      </c>
    </row>
    <row r="168" spans="2:6" x14ac:dyDescent="0.3">
      <c r="B168" t="str">
        <f ca="1"/>
        <v>Homer, Mr. Harry (Mr E Haven)</v>
      </c>
      <c r="C168" t="str">
        <f ca="1"/>
        <v>yes</v>
      </c>
      <c r="D168" t="str">
        <f ca="1"/>
        <v>male</v>
      </c>
      <c r="E168">
        <f ca="1"/>
        <v>35</v>
      </c>
      <c r="F168" t="str">
        <f ca="1"/>
        <v>1st</v>
      </c>
    </row>
    <row r="169" spans="2:6" x14ac:dyDescent="0.3">
      <c r="B169" t="str">
        <f ca="1"/>
        <v>Hoyt, Mr. Frederick Maxfield</v>
      </c>
      <c r="C169" t="str">
        <f ca="1"/>
        <v>yes</v>
      </c>
      <c r="D169" t="str">
        <f ca="1"/>
        <v>male</v>
      </c>
      <c r="E169">
        <f ca="1"/>
        <v>38</v>
      </c>
      <c r="F169" t="str">
        <f ca="1"/>
        <v>1st</v>
      </c>
    </row>
    <row r="170" spans="2:6" x14ac:dyDescent="0.3">
      <c r="B170" t="str">
        <f ca="1"/>
        <v>Hoyt, Mr. William Fisher</v>
      </c>
      <c r="C170" t="str">
        <f ca="1"/>
        <v>no</v>
      </c>
      <c r="D170" t="str">
        <f ca="1"/>
        <v>male</v>
      </c>
      <c r="E170" t="e">
        <f ca="1"/>
        <v>#N/A</v>
      </c>
      <c r="F170" t="str">
        <f ca="1"/>
        <v>1st</v>
      </c>
    </row>
    <row r="171" spans="2:6" x14ac:dyDescent="0.3">
      <c r="B171" t="str">
        <f ca="1"/>
        <v>Hoyt, Mrs. Frederick Maxfield (</v>
      </c>
      <c r="C171" t="str">
        <f ca="1"/>
        <v>yes</v>
      </c>
      <c r="D171" t="str">
        <f ca="1"/>
        <v>female</v>
      </c>
      <c r="E171">
        <f ca="1"/>
        <v>35</v>
      </c>
      <c r="F171" t="str">
        <f ca="1"/>
        <v>1st</v>
      </c>
    </row>
    <row r="172" spans="2:6" x14ac:dyDescent="0.3">
      <c r="B172" t="str">
        <f ca="1"/>
        <v>Icard, Miss. Amelie</v>
      </c>
      <c r="C172" t="str">
        <f ca="1"/>
        <v>yes</v>
      </c>
      <c r="D172" t="str">
        <f ca="1"/>
        <v>female</v>
      </c>
      <c r="E172">
        <f ca="1"/>
        <v>38</v>
      </c>
      <c r="F172" t="str">
        <f ca="1"/>
        <v>1st</v>
      </c>
    </row>
    <row r="173" spans="2:6" x14ac:dyDescent="0.3">
      <c r="B173" t="str">
        <f ca="1"/>
        <v>Isham, Miss. Ann Elizabeth</v>
      </c>
      <c r="C173" t="str">
        <f ca="1"/>
        <v>no</v>
      </c>
      <c r="D173" t="str">
        <f ca="1"/>
        <v>female</v>
      </c>
      <c r="E173">
        <f ca="1"/>
        <v>50</v>
      </c>
      <c r="F173" t="str">
        <f ca="1"/>
        <v>1st</v>
      </c>
    </row>
    <row r="174" spans="2:6" x14ac:dyDescent="0.3">
      <c r="B174" t="str">
        <f ca="1"/>
        <v>Ismay, Mr. Joseph Bruce</v>
      </c>
      <c r="C174" t="str">
        <f ca="1"/>
        <v>yes</v>
      </c>
      <c r="D174" t="str">
        <f ca="1"/>
        <v>male</v>
      </c>
      <c r="E174">
        <f ca="1"/>
        <v>49</v>
      </c>
      <c r="F174" t="str">
        <f ca="1"/>
        <v>1st</v>
      </c>
    </row>
    <row r="175" spans="2:6" x14ac:dyDescent="0.3">
      <c r="B175" t="str">
        <f ca="1"/>
        <v>Jones, Mr. Charles Cresson</v>
      </c>
      <c r="C175" t="str">
        <f ca="1"/>
        <v>no</v>
      </c>
      <c r="D175" t="str">
        <f ca="1"/>
        <v>male</v>
      </c>
      <c r="E175">
        <f ca="1"/>
        <v>46</v>
      </c>
      <c r="F175" t="str">
        <f ca="1"/>
        <v>1st</v>
      </c>
    </row>
    <row r="176" spans="2:6" x14ac:dyDescent="0.3">
      <c r="B176" t="str">
        <f ca="1"/>
        <v>Julian, Mr. Henry Forbes</v>
      </c>
      <c r="C176" t="str">
        <f ca="1"/>
        <v>no</v>
      </c>
      <c r="D176" t="str">
        <f ca="1"/>
        <v>male</v>
      </c>
      <c r="E176">
        <f ca="1"/>
        <v>50</v>
      </c>
      <c r="F176" t="str">
        <f ca="1"/>
        <v>1st</v>
      </c>
    </row>
    <row r="177" spans="2:6" x14ac:dyDescent="0.3">
      <c r="B177" t="str">
        <f ca="1"/>
        <v>Keeping, Mr. Edwin</v>
      </c>
      <c r="C177" t="str">
        <f ca="1"/>
        <v>no</v>
      </c>
      <c r="D177" t="str">
        <f ca="1"/>
        <v>male</v>
      </c>
      <c r="E177">
        <f ca="1"/>
        <v>32.5</v>
      </c>
      <c r="F177" t="str">
        <f ca="1"/>
        <v>1st</v>
      </c>
    </row>
    <row r="178" spans="2:6" x14ac:dyDescent="0.3">
      <c r="B178" t="str">
        <f ca="1"/>
        <v>Kent, Mr. Edward Austin</v>
      </c>
      <c r="C178" t="str">
        <f ca="1"/>
        <v>no</v>
      </c>
      <c r="D178" t="str">
        <f ca="1"/>
        <v>male</v>
      </c>
      <c r="E178">
        <f ca="1"/>
        <v>58</v>
      </c>
      <c r="F178" t="str">
        <f ca="1"/>
        <v>1st</v>
      </c>
    </row>
    <row r="179" spans="2:6" x14ac:dyDescent="0.3">
      <c r="B179" t="str">
        <f ca="1"/>
        <v>Kenyon, Mr. Frederick R</v>
      </c>
      <c r="C179" t="str">
        <f ca="1"/>
        <v>no</v>
      </c>
      <c r="D179" t="str">
        <f ca="1"/>
        <v>male</v>
      </c>
      <c r="E179">
        <f ca="1"/>
        <v>41</v>
      </c>
      <c r="F179" t="str">
        <f ca="1"/>
        <v>1st</v>
      </c>
    </row>
    <row r="180" spans="2:6" x14ac:dyDescent="0.3">
      <c r="B180" t="str">
        <f ca="1"/>
        <v>Kenyon, Mrs. Frederick R (Mario</v>
      </c>
      <c r="C180" t="str">
        <f ca="1"/>
        <v>yes</v>
      </c>
      <c r="D180" t="str">
        <f ca="1"/>
        <v>female</v>
      </c>
      <c r="E180" t="e">
        <f ca="1"/>
        <v>#N/A</v>
      </c>
      <c r="F180" t="str">
        <f ca="1"/>
        <v>1st</v>
      </c>
    </row>
    <row r="181" spans="2:6" x14ac:dyDescent="0.3">
      <c r="B181" t="str">
        <f ca="1"/>
        <v>Kimball, Mr. Edwin Nelson Jr</v>
      </c>
      <c r="C181" t="str">
        <f ca="1"/>
        <v>yes</v>
      </c>
      <c r="D181" t="str">
        <f ca="1"/>
        <v>male</v>
      </c>
      <c r="E181">
        <f ca="1"/>
        <v>42</v>
      </c>
      <c r="F181" t="str">
        <f ca="1"/>
        <v>1st</v>
      </c>
    </row>
    <row r="182" spans="2:6" x14ac:dyDescent="0.3">
      <c r="B182" t="str">
        <f ca="1"/>
        <v>Kimball, Mrs. Edwin Nelson Jr (</v>
      </c>
      <c r="C182" t="str">
        <f ca="1"/>
        <v>yes</v>
      </c>
      <c r="D182" t="str">
        <f ca="1"/>
        <v>female</v>
      </c>
      <c r="E182">
        <f ca="1"/>
        <v>45</v>
      </c>
      <c r="F182" t="str">
        <f ca="1"/>
        <v>1st</v>
      </c>
    </row>
    <row r="183" spans="2:6" x14ac:dyDescent="0.3">
      <c r="B183" t="str">
        <f ca="1"/>
        <v>Klaber, Mr. Herman</v>
      </c>
      <c r="C183" t="str">
        <f ca="1"/>
        <v>no</v>
      </c>
      <c r="D183" t="str">
        <f ca="1"/>
        <v>male</v>
      </c>
      <c r="E183" t="e">
        <f ca="1"/>
        <v>#N/A</v>
      </c>
      <c r="F183" t="str">
        <f ca="1"/>
        <v>1st</v>
      </c>
    </row>
    <row r="184" spans="2:6" x14ac:dyDescent="0.3">
      <c r="B184" t="str">
        <f ca="1"/>
        <v>Kreuchen, Miss. Emilie</v>
      </c>
      <c r="C184" t="str">
        <f ca="1"/>
        <v>yes</v>
      </c>
      <c r="D184" t="str">
        <f ca="1"/>
        <v>female</v>
      </c>
      <c r="E184">
        <f ca="1"/>
        <v>39</v>
      </c>
      <c r="F184" t="str">
        <f ca="1"/>
        <v>1st</v>
      </c>
    </row>
    <row r="185" spans="2:6" x14ac:dyDescent="0.3">
      <c r="B185" t="str">
        <f ca="1"/>
        <v>Leader, Dr. Alice (Farnham)</v>
      </c>
      <c r="C185" t="str">
        <f ca="1"/>
        <v>yes</v>
      </c>
      <c r="D185" t="str">
        <f ca="1"/>
        <v>female</v>
      </c>
      <c r="E185">
        <f ca="1"/>
        <v>49</v>
      </c>
      <c r="F185" t="str">
        <f ca="1"/>
        <v>1st</v>
      </c>
    </row>
    <row r="186" spans="2:6" x14ac:dyDescent="0.3">
      <c r="B186" t="str">
        <f ca="1"/>
        <v>LeRoy, Miss. Bertha</v>
      </c>
      <c r="C186" t="str">
        <f ca="1"/>
        <v>yes</v>
      </c>
      <c r="D186" t="str">
        <f ca="1"/>
        <v>female</v>
      </c>
      <c r="E186">
        <f ca="1"/>
        <v>30</v>
      </c>
      <c r="F186" t="str">
        <f ca="1"/>
        <v>1st</v>
      </c>
    </row>
    <row r="187" spans="2:6" x14ac:dyDescent="0.3">
      <c r="B187" t="str">
        <f ca="1"/>
        <v>Lesurer, Mr. Gustave J</v>
      </c>
      <c r="C187" t="str">
        <f ca="1"/>
        <v>yes</v>
      </c>
      <c r="D187" t="str">
        <f ca="1"/>
        <v>male</v>
      </c>
      <c r="E187">
        <f ca="1"/>
        <v>35</v>
      </c>
      <c r="F187" t="str">
        <f ca="1"/>
        <v>1st</v>
      </c>
    </row>
    <row r="188" spans="2:6" x14ac:dyDescent="0.3">
      <c r="B188" t="str">
        <f ca="1"/>
        <v>Lewy, Mr. Ervin G</v>
      </c>
      <c r="C188" t="str">
        <f ca="1"/>
        <v>no</v>
      </c>
      <c r="D188" t="str">
        <f ca="1"/>
        <v>male</v>
      </c>
      <c r="E188" t="e">
        <f ca="1"/>
        <v>#N/A</v>
      </c>
      <c r="F188" t="str">
        <f ca="1"/>
        <v>1st</v>
      </c>
    </row>
    <row r="189" spans="2:6" x14ac:dyDescent="0.3">
      <c r="B189" t="str">
        <f ca="1"/>
        <v>Lindeberg-Lind, Mr. Erik Gustaf</v>
      </c>
      <c r="C189" t="str">
        <f ca="1"/>
        <v>no</v>
      </c>
      <c r="D189" t="str">
        <f ca="1"/>
        <v>male</v>
      </c>
      <c r="E189">
        <f ca="1"/>
        <v>42</v>
      </c>
      <c r="F189" t="str">
        <f ca="1"/>
        <v>1st</v>
      </c>
    </row>
    <row r="190" spans="2:6" x14ac:dyDescent="0.3">
      <c r="B190" t="str">
        <f ca="1"/>
        <v>Lindstrom, Mrs. Carl Johan (Sig</v>
      </c>
      <c r="C190" t="str">
        <f ca="1"/>
        <v>yes</v>
      </c>
      <c r="D190" t="str">
        <f ca="1"/>
        <v>female</v>
      </c>
      <c r="E190">
        <f ca="1"/>
        <v>55</v>
      </c>
      <c r="F190" t="str">
        <f ca="1"/>
        <v>1st</v>
      </c>
    </row>
    <row r="191" spans="2:6" x14ac:dyDescent="0.3">
      <c r="B191" t="str">
        <f ca="1"/>
        <v>Lines, Miss. Mary Conover</v>
      </c>
      <c r="C191" t="str">
        <f ca="1"/>
        <v>yes</v>
      </c>
      <c r="D191" t="str">
        <f ca="1"/>
        <v>female</v>
      </c>
      <c r="E191">
        <f ca="1"/>
        <v>16</v>
      </c>
      <c r="F191" t="str">
        <f ca="1"/>
        <v>1st</v>
      </c>
    </row>
    <row r="192" spans="2:6" x14ac:dyDescent="0.3">
      <c r="B192" t="str">
        <f ca="1"/>
        <v>Lines, Mrs. Ernest H (Elizabeth</v>
      </c>
      <c r="C192" t="str">
        <f ca="1"/>
        <v>yes</v>
      </c>
      <c r="D192" t="str">
        <f ca="1"/>
        <v>female</v>
      </c>
      <c r="E192">
        <f ca="1"/>
        <v>51</v>
      </c>
      <c r="F192" t="str">
        <f ca="1"/>
        <v>1st</v>
      </c>
    </row>
    <row r="193" spans="2:6" x14ac:dyDescent="0.3">
      <c r="B193" t="str">
        <f ca="1"/>
        <v>Long, Mr. Milton Clyde</v>
      </c>
      <c r="C193" t="str">
        <f ca="1"/>
        <v>no</v>
      </c>
      <c r="D193" t="str">
        <f ca="1"/>
        <v>male</v>
      </c>
      <c r="E193">
        <f ca="1"/>
        <v>29</v>
      </c>
      <c r="F193" t="str">
        <f ca="1"/>
        <v>1st</v>
      </c>
    </row>
    <row r="194" spans="2:6" x14ac:dyDescent="0.3">
      <c r="B194" t="str">
        <f ca="1"/>
        <v>Longley, Miss. Gretchen Fiske</v>
      </c>
      <c r="C194" t="str">
        <f ca="1"/>
        <v>yes</v>
      </c>
      <c r="D194" t="str">
        <f ca="1"/>
        <v>female</v>
      </c>
      <c r="E194">
        <f ca="1"/>
        <v>21</v>
      </c>
      <c r="F194" t="str">
        <f ca="1"/>
        <v>1st</v>
      </c>
    </row>
    <row r="195" spans="2:6" x14ac:dyDescent="0.3">
      <c r="B195" t="str">
        <f ca="1"/>
        <v>Loring, Mr. Joseph Holland</v>
      </c>
      <c r="C195" t="str">
        <f ca="1"/>
        <v>no</v>
      </c>
      <c r="D195" t="str">
        <f ca="1"/>
        <v>male</v>
      </c>
      <c r="E195">
        <f ca="1"/>
        <v>30</v>
      </c>
      <c r="F195" t="str">
        <f ca="1"/>
        <v>1st</v>
      </c>
    </row>
    <row r="196" spans="2:6" x14ac:dyDescent="0.3">
      <c r="B196" t="str">
        <f ca="1"/>
        <v>Lurette, Miss. Elise</v>
      </c>
      <c r="C196" t="str">
        <f ca="1"/>
        <v>yes</v>
      </c>
      <c r="D196" t="str">
        <f ca="1"/>
        <v>female</v>
      </c>
      <c r="E196">
        <f ca="1"/>
        <v>58</v>
      </c>
      <c r="F196" t="str">
        <f ca="1"/>
        <v>1st</v>
      </c>
    </row>
    <row r="197" spans="2:6" x14ac:dyDescent="0.3">
      <c r="B197" t="str">
        <f ca="1"/>
        <v>Madill, Miss. Georgette Alexand</v>
      </c>
      <c r="C197" t="str">
        <f ca="1"/>
        <v>yes</v>
      </c>
      <c r="D197" t="str">
        <f ca="1"/>
        <v>female</v>
      </c>
      <c r="E197">
        <f ca="1"/>
        <v>15</v>
      </c>
      <c r="F197" t="str">
        <f ca="1"/>
        <v>1st</v>
      </c>
    </row>
    <row r="198" spans="2:6" x14ac:dyDescent="0.3">
      <c r="B198" t="str">
        <f ca="1"/>
        <v>Maguire, Mr. John Edward</v>
      </c>
      <c r="C198" t="str">
        <f ca="1"/>
        <v>no</v>
      </c>
      <c r="D198" t="str">
        <f ca="1"/>
        <v>male</v>
      </c>
      <c r="E198">
        <f ca="1"/>
        <v>30</v>
      </c>
      <c r="F198" t="str">
        <f ca="1"/>
        <v>1st</v>
      </c>
    </row>
    <row r="199" spans="2:6" x14ac:dyDescent="0.3">
      <c r="B199" t="str">
        <f ca="1"/>
        <v>Maioni, Miss. Roberta</v>
      </c>
      <c r="C199" t="str">
        <f ca="1"/>
        <v>yes</v>
      </c>
      <c r="D199" t="str">
        <f ca="1"/>
        <v>female</v>
      </c>
      <c r="E199">
        <f ca="1"/>
        <v>16</v>
      </c>
      <c r="F199" t="str">
        <f ca="1"/>
        <v>1st</v>
      </c>
    </row>
    <row r="200" spans="2:6" x14ac:dyDescent="0.3">
      <c r="B200" t="str">
        <f ca="1"/>
        <v>Marechal, Mr. Pierre</v>
      </c>
      <c r="C200" t="str">
        <f ca="1"/>
        <v>yes</v>
      </c>
      <c r="D200" t="str">
        <f ca="1"/>
        <v>male</v>
      </c>
      <c r="E200" t="e">
        <f ca="1"/>
        <v>#N/A</v>
      </c>
      <c r="F200" t="str">
        <f ca="1"/>
        <v>1st</v>
      </c>
    </row>
    <row r="201" spans="2:6" x14ac:dyDescent="0.3">
      <c r="B201" t="str">
        <f ca="1"/>
        <v>Marvin, Mr. Daniel Warner</v>
      </c>
      <c r="C201" t="str">
        <f ca="1"/>
        <v>no</v>
      </c>
      <c r="D201" t="str">
        <f ca="1"/>
        <v>male</v>
      </c>
      <c r="E201">
        <f ca="1"/>
        <v>19</v>
      </c>
      <c r="F201" t="str">
        <f ca="1"/>
        <v>1st</v>
      </c>
    </row>
    <row r="202" spans="2:6" x14ac:dyDescent="0.3">
      <c r="B202" t="str">
        <f ca="1"/>
        <v>Marvin, Mrs. Daniel Warner (Mar</v>
      </c>
      <c r="C202" t="str">
        <f ca="1"/>
        <v>yes</v>
      </c>
      <c r="D202" t="str">
        <f ca="1"/>
        <v>female</v>
      </c>
      <c r="E202">
        <f ca="1"/>
        <v>18</v>
      </c>
      <c r="F202" t="str">
        <f ca="1"/>
        <v>1st</v>
      </c>
    </row>
    <row r="203" spans="2:6" x14ac:dyDescent="0.3">
      <c r="B203" t="str">
        <f ca="1"/>
        <v>Mayne, Mlle. Berthe Antonine (</v>
      </c>
      <c r="C203" t="str">
        <f ca="1"/>
        <v>yes</v>
      </c>
      <c r="D203" t="str">
        <f ca="1"/>
        <v>female</v>
      </c>
      <c r="E203">
        <f ca="1"/>
        <v>24</v>
      </c>
      <c r="F203" t="str">
        <f ca="1"/>
        <v>1st</v>
      </c>
    </row>
    <row r="204" spans="2:6" x14ac:dyDescent="0.3">
      <c r="B204" t="str">
        <f ca="1"/>
        <v>McCaffry, Mr. Thomas Francis</v>
      </c>
      <c r="C204" t="str">
        <f ca="1"/>
        <v>no</v>
      </c>
      <c r="D204" t="str">
        <f ca="1"/>
        <v>male</v>
      </c>
      <c r="E204">
        <f ca="1"/>
        <v>46</v>
      </c>
      <c r="F204" t="str">
        <f ca="1"/>
        <v>1st</v>
      </c>
    </row>
    <row r="205" spans="2:6" x14ac:dyDescent="0.3">
      <c r="B205" t="str">
        <f ca="1"/>
        <v>McCarthy, Mr. Timothy J</v>
      </c>
      <c r="C205" t="str">
        <f ca="1"/>
        <v>no</v>
      </c>
      <c r="D205" t="str">
        <f ca="1"/>
        <v>male</v>
      </c>
      <c r="E205">
        <f ca="1"/>
        <v>54</v>
      </c>
      <c r="F205" t="str">
        <f ca="1"/>
        <v>1st</v>
      </c>
    </row>
    <row r="206" spans="2:6" x14ac:dyDescent="0.3">
      <c r="B206" t="str">
        <f ca="1"/>
        <v>McGough, Mr. James Robert</v>
      </c>
      <c r="C206" t="str">
        <f ca="1"/>
        <v>yes</v>
      </c>
      <c r="D206" t="str">
        <f ca="1"/>
        <v>male</v>
      </c>
      <c r="E206">
        <f ca="1"/>
        <v>36</v>
      </c>
      <c r="F206" t="str">
        <f ca="1"/>
        <v>1st</v>
      </c>
    </row>
    <row r="207" spans="2:6" x14ac:dyDescent="0.3">
      <c r="B207" t="str">
        <f ca="1"/>
        <v>Meyer, Mr. Edgar Joseph</v>
      </c>
      <c r="C207" t="str">
        <f ca="1"/>
        <v>no</v>
      </c>
      <c r="D207" t="str">
        <f ca="1"/>
        <v>male</v>
      </c>
      <c r="E207">
        <f ca="1"/>
        <v>28</v>
      </c>
      <c r="F207" t="str">
        <f ca="1"/>
        <v>1st</v>
      </c>
    </row>
    <row r="208" spans="2:6" x14ac:dyDescent="0.3">
      <c r="B208" t="str">
        <f ca="1"/>
        <v>Meyer, Mrs. Edgar Joseph (Leila</v>
      </c>
      <c r="C208" t="str">
        <f ca="1"/>
        <v>yes</v>
      </c>
      <c r="D208" t="str">
        <f ca="1"/>
        <v>female</v>
      </c>
      <c r="E208" t="e">
        <f ca="1"/>
        <v>#N/A</v>
      </c>
      <c r="F208" t="str">
        <f ca="1"/>
        <v>1st</v>
      </c>
    </row>
    <row r="209" spans="2:6" x14ac:dyDescent="0.3">
      <c r="B209" t="str">
        <f ca="1"/>
        <v>Millet, Mr. Francis Davis</v>
      </c>
      <c r="C209" t="str">
        <f ca="1"/>
        <v>no</v>
      </c>
      <c r="D209" t="str">
        <f ca="1"/>
        <v>male</v>
      </c>
      <c r="E209">
        <f ca="1"/>
        <v>65</v>
      </c>
      <c r="F209" t="str">
        <f ca="1"/>
        <v>1st</v>
      </c>
    </row>
    <row r="210" spans="2:6" x14ac:dyDescent="0.3">
      <c r="B210" t="str">
        <f ca="1"/>
        <v>Minahan, Dr. William Edward</v>
      </c>
      <c r="C210" t="str">
        <f ca="1"/>
        <v>no</v>
      </c>
      <c r="D210" t="str">
        <f ca="1"/>
        <v>male</v>
      </c>
      <c r="E210">
        <f ca="1"/>
        <v>44</v>
      </c>
      <c r="F210" t="str">
        <f ca="1"/>
        <v>1st</v>
      </c>
    </row>
    <row r="211" spans="2:6" x14ac:dyDescent="0.3">
      <c r="B211" t="str">
        <f ca="1"/>
        <v>Minahan, Miss. Daisy E</v>
      </c>
      <c r="C211" t="str">
        <f ca="1"/>
        <v>yes</v>
      </c>
      <c r="D211" t="str">
        <f ca="1"/>
        <v>female</v>
      </c>
      <c r="E211">
        <f ca="1"/>
        <v>33</v>
      </c>
      <c r="F211" t="str">
        <f ca="1"/>
        <v>1st</v>
      </c>
    </row>
    <row r="212" spans="2:6" x14ac:dyDescent="0.3">
      <c r="B212" t="str">
        <f ca="1"/>
        <v>Minahan, Mrs. William Edward (L</v>
      </c>
      <c r="C212" t="str">
        <f ca="1"/>
        <v>yes</v>
      </c>
      <c r="D212" t="str">
        <f ca="1"/>
        <v>female</v>
      </c>
      <c r="E212">
        <f ca="1"/>
        <v>37</v>
      </c>
      <c r="F212" t="str">
        <f ca="1"/>
        <v>1st</v>
      </c>
    </row>
    <row r="213" spans="2:6" x14ac:dyDescent="0.3">
      <c r="B213" t="str">
        <f ca="1"/>
        <v>Mock, Mr. Philipp Edmund</v>
      </c>
      <c r="C213" t="str">
        <f ca="1"/>
        <v>yes</v>
      </c>
      <c r="D213" t="str">
        <f ca="1"/>
        <v>male</v>
      </c>
      <c r="E213">
        <f ca="1"/>
        <v>30</v>
      </c>
      <c r="F213" t="str">
        <f ca="1"/>
        <v>1st</v>
      </c>
    </row>
    <row r="214" spans="2:6" x14ac:dyDescent="0.3">
      <c r="B214" t="str">
        <f ca="1"/>
        <v>Molson, Mr. Harry Markland</v>
      </c>
      <c r="C214" t="str">
        <f ca="1"/>
        <v>no</v>
      </c>
      <c r="D214" t="str">
        <f ca="1"/>
        <v>male</v>
      </c>
      <c r="E214">
        <f ca="1"/>
        <v>55</v>
      </c>
      <c r="F214" t="str">
        <f ca="1"/>
        <v>1st</v>
      </c>
    </row>
    <row r="215" spans="2:6" x14ac:dyDescent="0.3">
      <c r="B215" t="str">
        <f ca="1"/>
        <v>Moore, Mr. Clarence Bloomfield</v>
      </c>
      <c r="C215" t="str">
        <f ca="1"/>
        <v>no</v>
      </c>
      <c r="D215" t="str">
        <f ca="1"/>
        <v>male</v>
      </c>
      <c r="E215">
        <f ca="1"/>
        <v>47</v>
      </c>
      <c r="F215" t="str">
        <f ca="1"/>
        <v>1st</v>
      </c>
    </row>
    <row r="216" spans="2:6" x14ac:dyDescent="0.3">
      <c r="B216" t="str">
        <f ca="1"/>
        <v>Natsch, Mr. Charles H</v>
      </c>
      <c r="C216" t="str">
        <f ca="1"/>
        <v>no</v>
      </c>
      <c r="D216" t="str">
        <f ca="1"/>
        <v>male</v>
      </c>
      <c r="E216">
        <f ca="1"/>
        <v>37</v>
      </c>
      <c r="F216" t="str">
        <f ca="1"/>
        <v>1st</v>
      </c>
    </row>
    <row r="217" spans="2:6" x14ac:dyDescent="0.3">
      <c r="B217" t="str">
        <f ca="1"/>
        <v>Newell, Miss. Madeleine</v>
      </c>
      <c r="C217" t="str">
        <f ca="1"/>
        <v>yes</v>
      </c>
      <c r="D217" t="str">
        <f ca="1"/>
        <v>female</v>
      </c>
      <c r="E217">
        <f ca="1"/>
        <v>31</v>
      </c>
      <c r="F217" t="str">
        <f ca="1"/>
        <v>1st</v>
      </c>
    </row>
    <row r="218" spans="2:6" x14ac:dyDescent="0.3">
      <c r="B218" t="str">
        <f ca="1"/>
        <v>Newell, Miss. Marjorie</v>
      </c>
      <c r="C218" t="str">
        <f ca="1"/>
        <v>yes</v>
      </c>
      <c r="D218" t="str">
        <f ca="1"/>
        <v>female</v>
      </c>
      <c r="E218">
        <f ca="1"/>
        <v>23</v>
      </c>
      <c r="F218" t="str">
        <f ca="1"/>
        <v>1st</v>
      </c>
    </row>
    <row r="219" spans="2:6" x14ac:dyDescent="0.3">
      <c r="B219" t="str">
        <f ca="1"/>
        <v>Newell, Mr. Arthur Webster</v>
      </c>
      <c r="C219" t="str">
        <f ca="1"/>
        <v>no</v>
      </c>
      <c r="D219" t="str">
        <f ca="1"/>
        <v>male</v>
      </c>
      <c r="E219">
        <f ca="1"/>
        <v>58</v>
      </c>
      <c r="F219" t="str">
        <f ca="1"/>
        <v>1st</v>
      </c>
    </row>
    <row r="220" spans="2:6" x14ac:dyDescent="0.3">
      <c r="B220" t="str">
        <f ca="1"/>
        <v>Newsom, Miss. Helen Monypeny</v>
      </c>
      <c r="C220" t="str">
        <f ca="1"/>
        <v>yes</v>
      </c>
      <c r="D220" t="str">
        <f ca="1"/>
        <v>female</v>
      </c>
      <c r="E220">
        <f ca="1"/>
        <v>19</v>
      </c>
      <c r="F220" t="str">
        <f ca="1"/>
        <v>1st</v>
      </c>
    </row>
    <row r="221" spans="2:6" x14ac:dyDescent="0.3">
      <c r="B221" t="str">
        <f ca="1"/>
        <v>Nicholson, Mr. Arthur Ernest</v>
      </c>
      <c r="C221" t="str">
        <f ca="1"/>
        <v>no</v>
      </c>
      <c r="D221" t="str">
        <f ca="1"/>
        <v>male</v>
      </c>
      <c r="E221">
        <f ca="1"/>
        <v>64</v>
      </c>
      <c r="F221" t="str">
        <f ca="1"/>
        <v>1st</v>
      </c>
    </row>
    <row r="222" spans="2:6" x14ac:dyDescent="0.3">
      <c r="B222" t="str">
        <f ca="1"/>
        <v>Oliva y Ocana, Dona. Fermina</v>
      </c>
      <c r="C222" t="str">
        <f ca="1"/>
        <v>yes</v>
      </c>
      <c r="D222" t="str">
        <f ca="1"/>
        <v>female</v>
      </c>
      <c r="E222">
        <f ca="1"/>
        <v>39</v>
      </c>
      <c r="F222" t="str">
        <f ca="1"/>
        <v>1st</v>
      </c>
    </row>
    <row r="223" spans="2:6" x14ac:dyDescent="0.3">
      <c r="B223" t="str">
        <f ca="1"/>
        <v>Omont, Mr. Alfred Fernand</v>
      </c>
      <c r="C223" t="str">
        <f ca="1"/>
        <v>yes</v>
      </c>
      <c r="D223" t="str">
        <f ca="1"/>
        <v>male</v>
      </c>
      <c r="E223" t="e">
        <f ca="1"/>
        <v>#N/A</v>
      </c>
      <c r="F223" t="str">
        <f ca="1"/>
        <v>1st</v>
      </c>
    </row>
    <row r="224" spans="2:6" x14ac:dyDescent="0.3">
      <c r="B224" t="str">
        <f ca="1"/>
        <v>Ostby, Miss. Helene Ragnhild</v>
      </c>
      <c r="C224" t="str">
        <f ca="1"/>
        <v>yes</v>
      </c>
      <c r="D224" t="str">
        <f ca="1"/>
        <v>female</v>
      </c>
      <c r="E224">
        <f ca="1"/>
        <v>22</v>
      </c>
      <c r="F224" t="str">
        <f ca="1"/>
        <v>1st</v>
      </c>
    </row>
    <row r="225" spans="2:6" x14ac:dyDescent="0.3">
      <c r="B225" t="str">
        <f ca="1"/>
        <v>Ostby, Mr. Engelhart Cornelius</v>
      </c>
      <c r="C225" t="str">
        <f ca="1"/>
        <v>no</v>
      </c>
      <c r="D225" t="str">
        <f ca="1"/>
        <v>male</v>
      </c>
      <c r="E225">
        <f ca="1"/>
        <v>65</v>
      </c>
      <c r="F225" t="str">
        <f ca="1"/>
        <v>1st</v>
      </c>
    </row>
    <row r="226" spans="2:6" x14ac:dyDescent="0.3">
      <c r="B226" t="str">
        <f ca="1"/>
        <v>Ovies y Rodriguez, Mr. Servando</v>
      </c>
      <c r="C226" t="str">
        <f ca="1"/>
        <v>no</v>
      </c>
      <c r="D226" t="str">
        <f ca="1"/>
        <v>male</v>
      </c>
      <c r="E226">
        <f ca="1"/>
        <v>28.5</v>
      </c>
      <c r="F226" t="str">
        <f ca="1"/>
        <v>1st</v>
      </c>
    </row>
    <row r="227" spans="2:6" x14ac:dyDescent="0.3">
      <c r="B227" t="str">
        <f ca="1"/>
        <v>Parr, Mr. William Henry Marsh</v>
      </c>
      <c r="C227" t="str">
        <f ca="1"/>
        <v>no</v>
      </c>
      <c r="D227" t="str">
        <f ca="1"/>
        <v>male</v>
      </c>
      <c r="E227" t="e">
        <f ca="1"/>
        <v>#N/A</v>
      </c>
      <c r="F227" t="str">
        <f ca="1"/>
        <v>1st</v>
      </c>
    </row>
    <row r="228" spans="2:6" x14ac:dyDescent="0.3">
      <c r="B228" t="str">
        <f ca="1"/>
        <v>Partner, Mr. Austen</v>
      </c>
      <c r="C228" t="str">
        <f ca="1"/>
        <v>no</v>
      </c>
      <c r="D228" t="str">
        <f ca="1"/>
        <v>male</v>
      </c>
      <c r="E228">
        <f ca="1"/>
        <v>45.5</v>
      </c>
      <c r="F228" t="str">
        <f ca="1"/>
        <v>1st</v>
      </c>
    </row>
    <row r="229" spans="2:6" x14ac:dyDescent="0.3">
      <c r="B229" t="str">
        <f ca="1"/>
        <v>Payne, Mr. Vivian Ponsonby</v>
      </c>
      <c r="C229" t="str">
        <f ca="1"/>
        <v>no</v>
      </c>
      <c r="D229" t="str">
        <f ca="1"/>
        <v>male</v>
      </c>
      <c r="E229">
        <f ca="1"/>
        <v>23</v>
      </c>
      <c r="F229" t="str">
        <f ca="1"/>
        <v>1st</v>
      </c>
    </row>
    <row r="230" spans="2:6" x14ac:dyDescent="0.3">
      <c r="B230" t="str">
        <f ca="1"/>
        <v>Pears, Mr. Thomas Clinton</v>
      </c>
      <c r="C230" t="str">
        <f ca="1"/>
        <v>no</v>
      </c>
      <c r="D230" t="str">
        <f ca="1"/>
        <v>male</v>
      </c>
      <c r="E230">
        <f ca="1"/>
        <v>29</v>
      </c>
      <c r="F230" t="str">
        <f ca="1"/>
        <v>1st</v>
      </c>
    </row>
    <row r="231" spans="2:6" x14ac:dyDescent="0.3">
      <c r="B231" t="str">
        <f ca="1"/>
        <v>Pears, Mrs. Thomas (Edith Wearn</v>
      </c>
      <c r="C231" t="str">
        <f ca="1"/>
        <v>yes</v>
      </c>
      <c r="D231" t="str">
        <f ca="1"/>
        <v>female</v>
      </c>
      <c r="E231">
        <f ca="1"/>
        <v>22</v>
      </c>
      <c r="F231" t="str">
        <f ca="1"/>
        <v>1st</v>
      </c>
    </row>
    <row r="232" spans="2:6" x14ac:dyDescent="0.3">
      <c r="B232" t="str">
        <f ca="1"/>
        <v>Penasco y Castellana, Mr. Victo</v>
      </c>
      <c r="C232" t="str">
        <f ca="1"/>
        <v>no</v>
      </c>
      <c r="D232" t="str">
        <f ca="1"/>
        <v>male</v>
      </c>
      <c r="E232">
        <f ca="1"/>
        <v>18</v>
      </c>
      <c r="F232" t="str">
        <f ca="1"/>
        <v>1st</v>
      </c>
    </row>
    <row r="233" spans="2:6" x14ac:dyDescent="0.3">
      <c r="B233" t="str">
        <f ca="1"/>
        <v>Penasco y Castellana, Mrs. Vict</v>
      </c>
      <c r="C233" t="str">
        <f ca="1"/>
        <v>yes</v>
      </c>
      <c r="D233" t="str">
        <f ca="1"/>
        <v>female</v>
      </c>
      <c r="E233">
        <f ca="1"/>
        <v>17</v>
      </c>
      <c r="F233" t="str">
        <f ca="1"/>
        <v>1st</v>
      </c>
    </row>
    <row r="234" spans="2:6" x14ac:dyDescent="0.3">
      <c r="B234" t="str">
        <f ca="1"/>
        <v>Perreault, Miss. Anne</v>
      </c>
      <c r="C234" t="str">
        <f ca="1"/>
        <v>yes</v>
      </c>
      <c r="D234" t="str">
        <f ca="1"/>
        <v>female</v>
      </c>
      <c r="E234">
        <f ca="1"/>
        <v>30</v>
      </c>
      <c r="F234" t="str">
        <f ca="1"/>
        <v>1st</v>
      </c>
    </row>
    <row r="235" spans="2:6" x14ac:dyDescent="0.3">
      <c r="B235" t="str">
        <f ca="1"/>
        <v>Peuchen, Major. Arthur Godfrey</v>
      </c>
      <c r="C235" t="str">
        <f ca="1"/>
        <v>yes</v>
      </c>
      <c r="D235" t="str">
        <f ca="1"/>
        <v>male</v>
      </c>
      <c r="E235">
        <f ca="1"/>
        <v>52</v>
      </c>
      <c r="F235" t="str">
        <f ca="1"/>
        <v>1st</v>
      </c>
    </row>
    <row r="236" spans="2:6" x14ac:dyDescent="0.3">
      <c r="B236" t="str">
        <f ca="1"/>
        <v>Porter, Mr. Walter Chamberlain</v>
      </c>
      <c r="C236" t="str">
        <f ca="1"/>
        <v>no</v>
      </c>
      <c r="D236" t="str">
        <f ca="1"/>
        <v>male</v>
      </c>
      <c r="E236">
        <f ca="1"/>
        <v>47</v>
      </c>
      <c r="F236" t="str">
        <f ca="1"/>
        <v>1st</v>
      </c>
    </row>
    <row r="237" spans="2:6" x14ac:dyDescent="0.3">
      <c r="B237" t="str">
        <f ca="1"/>
        <v>Potter, Mrs. Thomas Jr (Lily Al</v>
      </c>
      <c r="C237" t="str">
        <f ca="1"/>
        <v>yes</v>
      </c>
      <c r="D237" t="str">
        <f ca="1"/>
        <v>female</v>
      </c>
      <c r="E237">
        <f ca="1"/>
        <v>56</v>
      </c>
      <c r="F237" t="str">
        <f ca="1"/>
        <v>1st</v>
      </c>
    </row>
    <row r="238" spans="2:6" x14ac:dyDescent="0.3">
      <c r="B238" t="str">
        <f ca="1"/>
        <v>Reuchlin, Jonkheer. John George</v>
      </c>
      <c r="C238" t="str">
        <f ca="1"/>
        <v>no</v>
      </c>
      <c r="D238" t="str">
        <f ca="1"/>
        <v>male</v>
      </c>
      <c r="E238">
        <f ca="1"/>
        <v>38</v>
      </c>
      <c r="F238" t="str">
        <f ca="1"/>
        <v>1st</v>
      </c>
    </row>
    <row r="239" spans="2:6" x14ac:dyDescent="0.3">
      <c r="B239" t="str">
        <f ca="1"/>
        <v>Rheims, Mr. George Alexander Lu</v>
      </c>
      <c r="C239" t="str">
        <f ca="1"/>
        <v>yes</v>
      </c>
      <c r="D239" t="str">
        <f ca="1"/>
        <v>male</v>
      </c>
      <c r="E239" t="e">
        <f ca="1"/>
        <v>#N/A</v>
      </c>
      <c r="F239" t="str">
        <f ca="1"/>
        <v>1st</v>
      </c>
    </row>
    <row r="240" spans="2:6" x14ac:dyDescent="0.3">
      <c r="B240" t="str">
        <f ca="1"/>
        <v>Ringhini, Mr. Sante</v>
      </c>
      <c r="C240" t="str">
        <f ca="1"/>
        <v>no</v>
      </c>
      <c r="D240" t="str">
        <f ca="1"/>
        <v>male</v>
      </c>
      <c r="E240">
        <f ca="1"/>
        <v>22</v>
      </c>
      <c r="F240" t="str">
        <f ca="1"/>
        <v>1st</v>
      </c>
    </row>
    <row r="241" spans="2:6" x14ac:dyDescent="0.3">
      <c r="B241" t="str">
        <f ca="1"/>
        <v>Robbins, Mr. Victor</v>
      </c>
      <c r="C241" t="str">
        <f ca="1"/>
        <v>no</v>
      </c>
      <c r="D241" t="str">
        <f ca="1"/>
        <v>male</v>
      </c>
      <c r="E241" t="e">
        <f ca="1"/>
        <v>#N/A</v>
      </c>
      <c r="F241" t="str">
        <f ca="1"/>
        <v>1st</v>
      </c>
    </row>
    <row r="242" spans="2:6" x14ac:dyDescent="0.3">
      <c r="B242" t="str">
        <f ca="1"/>
        <v>Robert, Mrs. Edward Scott (Elis</v>
      </c>
      <c r="C242" t="str">
        <f ca="1"/>
        <v>yes</v>
      </c>
      <c r="D242" t="str">
        <f ca="1"/>
        <v>female</v>
      </c>
      <c r="E242">
        <f ca="1"/>
        <v>43</v>
      </c>
      <c r="F242" t="str">
        <f ca="1"/>
        <v>1st</v>
      </c>
    </row>
    <row r="243" spans="2:6" x14ac:dyDescent="0.3">
      <c r="B243" t="str">
        <f ca="1"/>
        <v>Roebling, Mr. Washington August</v>
      </c>
      <c r="C243" t="str">
        <f ca="1"/>
        <v>no</v>
      </c>
      <c r="D243" t="str">
        <f ca="1"/>
        <v>male</v>
      </c>
      <c r="E243">
        <f ca="1"/>
        <v>31</v>
      </c>
      <c r="F243" t="str">
        <f ca="1"/>
        <v>1st</v>
      </c>
    </row>
    <row r="244" spans="2:6" x14ac:dyDescent="0.3">
      <c r="B244" t="str">
        <f ca="1"/>
        <v>Romaine, Mr. Charles Hallace (</v>
      </c>
      <c r="C244" t="str">
        <f ca="1"/>
        <v>yes</v>
      </c>
      <c r="D244" t="str">
        <f ca="1"/>
        <v>male</v>
      </c>
      <c r="E244">
        <f ca="1"/>
        <v>45</v>
      </c>
      <c r="F244" t="str">
        <f ca="1"/>
        <v>1st</v>
      </c>
    </row>
    <row r="245" spans="2:6" x14ac:dyDescent="0.3">
      <c r="B245" t="str">
        <f ca="1"/>
        <v>Rood, Mr. Hugh Roscoe</v>
      </c>
      <c r="C245" t="str">
        <f ca="1"/>
        <v>no</v>
      </c>
      <c r="D245" t="str">
        <f ca="1"/>
        <v>male</v>
      </c>
      <c r="E245" t="e">
        <f ca="1"/>
        <v>#N/A</v>
      </c>
      <c r="F245" t="str">
        <f ca="1"/>
        <v>1st</v>
      </c>
    </row>
    <row r="246" spans="2:6" x14ac:dyDescent="0.3">
      <c r="B246" t="str">
        <f ca="1"/>
        <v>Rosenbaum, Miss. Edith Louise</v>
      </c>
      <c r="C246" t="str">
        <f ca="1"/>
        <v>yes</v>
      </c>
      <c r="D246" t="str">
        <f ca="1"/>
        <v>female</v>
      </c>
      <c r="E246">
        <f ca="1"/>
        <v>33</v>
      </c>
      <c r="F246" t="str">
        <f ca="1"/>
        <v>1st</v>
      </c>
    </row>
    <row r="247" spans="2:6" x14ac:dyDescent="0.3">
      <c r="B247" t="str">
        <f ca="1"/>
        <v>Rosenshine, Mr. George (Mr Geo</v>
      </c>
      <c r="C247" t="str">
        <f ca="1"/>
        <v>no</v>
      </c>
      <c r="D247" t="str">
        <f ca="1"/>
        <v>male</v>
      </c>
      <c r="E247">
        <f ca="1"/>
        <v>46</v>
      </c>
      <c r="F247" t="str">
        <f ca="1"/>
        <v>1st</v>
      </c>
    </row>
    <row r="248" spans="2:6" x14ac:dyDescent="0.3">
      <c r="B248" t="str">
        <f ca="1"/>
        <v>Ross, Mr. John Hugo</v>
      </c>
      <c r="C248" t="str">
        <f ca="1"/>
        <v>no</v>
      </c>
      <c r="D248" t="str">
        <f ca="1"/>
        <v>male</v>
      </c>
      <c r="E248">
        <f ca="1"/>
        <v>36</v>
      </c>
      <c r="F248" t="str">
        <f ca="1"/>
        <v>1st</v>
      </c>
    </row>
    <row r="249" spans="2:6" x14ac:dyDescent="0.3">
      <c r="B249" t="str">
        <f ca="1"/>
        <v>Rothes, the Countess. of (Lucy</v>
      </c>
      <c r="C249" t="str">
        <f ca="1"/>
        <v>yes</v>
      </c>
      <c r="D249" t="str">
        <f ca="1"/>
        <v>female</v>
      </c>
      <c r="E249">
        <f ca="1"/>
        <v>33</v>
      </c>
      <c r="F249" t="str">
        <f ca="1"/>
        <v>1st</v>
      </c>
    </row>
    <row r="250" spans="2:6" x14ac:dyDescent="0.3">
      <c r="B250" t="str">
        <f ca="1"/>
        <v>Rothschild, Mr. Martin</v>
      </c>
      <c r="C250" t="str">
        <f ca="1"/>
        <v>no</v>
      </c>
      <c r="D250" t="str">
        <f ca="1"/>
        <v>male</v>
      </c>
      <c r="E250">
        <f ca="1"/>
        <v>55</v>
      </c>
      <c r="F250" t="str">
        <f ca="1"/>
        <v>1st</v>
      </c>
    </row>
    <row r="251" spans="2:6" x14ac:dyDescent="0.3">
      <c r="B251" t="str">
        <f ca="1"/>
        <v>Rothschild, Mrs. Martin (Elizab</v>
      </c>
      <c r="C251" t="str">
        <f ca="1"/>
        <v>yes</v>
      </c>
      <c r="D251" t="str">
        <f ca="1"/>
        <v>female</v>
      </c>
      <c r="E251">
        <f ca="1"/>
        <v>54</v>
      </c>
      <c r="F251" t="str">
        <f ca="1"/>
        <v>1st</v>
      </c>
    </row>
    <row r="252" spans="2:6" x14ac:dyDescent="0.3">
      <c r="B252" t="str">
        <f ca="1"/>
        <v>Rowe, Mr. Alfred G</v>
      </c>
      <c r="C252" t="str">
        <f ca="1"/>
        <v>no</v>
      </c>
      <c r="D252" t="str">
        <f ca="1"/>
        <v>male</v>
      </c>
      <c r="E252">
        <f ca="1"/>
        <v>33</v>
      </c>
      <c r="F252" t="str">
        <f ca="1"/>
        <v>1st</v>
      </c>
    </row>
    <row r="253" spans="2:6" x14ac:dyDescent="0.3">
      <c r="B253" t="str">
        <f ca="1"/>
        <v>Ryerson, Master. John Borie</v>
      </c>
      <c r="C253" t="str">
        <f ca="1"/>
        <v>yes</v>
      </c>
      <c r="D253" t="str">
        <f ca="1"/>
        <v>male</v>
      </c>
      <c r="E253">
        <f ca="1"/>
        <v>13</v>
      </c>
      <c r="F253" t="str">
        <f ca="1"/>
        <v>1st</v>
      </c>
    </row>
    <row r="254" spans="2:6" x14ac:dyDescent="0.3">
      <c r="B254" t="str">
        <f ca="1"/>
        <v>Ryerson, Miss. Emily Borie</v>
      </c>
      <c r="C254" t="str">
        <f ca="1"/>
        <v>yes</v>
      </c>
      <c r="D254" t="str">
        <f ca="1"/>
        <v>female</v>
      </c>
      <c r="E254">
        <f ca="1"/>
        <v>18</v>
      </c>
      <c r="F254" t="str">
        <f ca="1"/>
        <v>1st</v>
      </c>
    </row>
    <row r="255" spans="2:6" x14ac:dyDescent="0.3">
      <c r="B255" t="str">
        <f ca="1"/>
        <v>Ryerson, Miss. Susan Parker Su</v>
      </c>
      <c r="C255" t="str">
        <f ca="1"/>
        <v>yes</v>
      </c>
      <c r="D255" t="str">
        <f ca="1"/>
        <v>female</v>
      </c>
      <c r="E255">
        <f ca="1"/>
        <v>21</v>
      </c>
      <c r="F255" t="str">
        <f ca="1"/>
        <v>1st</v>
      </c>
    </row>
    <row r="256" spans="2:6" x14ac:dyDescent="0.3">
      <c r="B256" t="str">
        <f ca="1"/>
        <v>Ryerson, Mr. Arthur Larned</v>
      </c>
      <c r="C256" t="str">
        <f ca="1"/>
        <v>no</v>
      </c>
      <c r="D256" t="str">
        <f ca="1"/>
        <v>male</v>
      </c>
      <c r="E256">
        <f ca="1"/>
        <v>61</v>
      </c>
      <c r="F256" t="str">
        <f ca="1"/>
        <v>1st</v>
      </c>
    </row>
    <row r="257" spans="2:6" x14ac:dyDescent="0.3">
      <c r="B257" t="str">
        <f ca="1"/>
        <v>Ryerson, Mrs. Arthur Larned (Em</v>
      </c>
      <c r="C257" t="str">
        <f ca="1"/>
        <v>yes</v>
      </c>
      <c r="D257" t="str">
        <f ca="1"/>
        <v>female</v>
      </c>
      <c r="E257">
        <f ca="1"/>
        <v>48</v>
      </c>
      <c r="F257" t="str">
        <f ca="1"/>
        <v>1st</v>
      </c>
    </row>
    <row r="258" spans="2:6" x14ac:dyDescent="0.3">
      <c r="B258" t="str">
        <f ca="1"/>
        <v>Saalfeld, Mr. Adolphe</v>
      </c>
      <c r="C258" t="str">
        <f ca="1"/>
        <v>yes</v>
      </c>
      <c r="D258" t="str">
        <f ca="1"/>
        <v>male</v>
      </c>
      <c r="E258" t="e">
        <f ca="1"/>
        <v>#N/A</v>
      </c>
      <c r="F258" t="str">
        <f ca="1"/>
        <v>1st</v>
      </c>
    </row>
    <row r="259" spans="2:6" x14ac:dyDescent="0.3">
      <c r="B259" t="str">
        <f ca="1"/>
        <v>Sagesser, Mlle. Emma</v>
      </c>
      <c r="C259" t="str">
        <f ca="1"/>
        <v>yes</v>
      </c>
      <c r="D259" t="str">
        <f ca="1"/>
        <v>female</v>
      </c>
      <c r="E259">
        <f ca="1"/>
        <v>24</v>
      </c>
      <c r="F259" t="str">
        <f ca="1"/>
        <v>1st</v>
      </c>
    </row>
    <row r="260" spans="2:6" x14ac:dyDescent="0.3">
      <c r="B260" t="str">
        <f ca="1"/>
        <v>Salomon, Mr. Abraham L</v>
      </c>
      <c r="C260" t="str">
        <f ca="1"/>
        <v>yes</v>
      </c>
      <c r="D260" t="str">
        <f ca="1"/>
        <v>male</v>
      </c>
      <c r="E260" t="e">
        <f ca="1"/>
        <v>#N/A</v>
      </c>
      <c r="F260" t="str">
        <f ca="1"/>
        <v>1st</v>
      </c>
    </row>
    <row r="261" spans="2:6" x14ac:dyDescent="0.3">
      <c r="B261" t="str">
        <f ca="1"/>
        <v>Schabert, Mrs. Paul (Emma Mock)</v>
      </c>
      <c r="C261" t="str">
        <f ca="1"/>
        <v>yes</v>
      </c>
      <c r="D261" t="str">
        <f ca="1"/>
        <v>female</v>
      </c>
      <c r="E261">
        <f ca="1"/>
        <v>35</v>
      </c>
      <c r="F261" t="str">
        <f ca="1"/>
        <v>1st</v>
      </c>
    </row>
    <row r="262" spans="2:6" x14ac:dyDescent="0.3">
      <c r="B262" t="str">
        <f ca="1"/>
        <v>Serepeca, Miss. Augusta</v>
      </c>
      <c r="C262" t="str">
        <f ca="1"/>
        <v>yes</v>
      </c>
      <c r="D262" t="str">
        <f ca="1"/>
        <v>female</v>
      </c>
      <c r="E262">
        <f ca="1"/>
        <v>30</v>
      </c>
      <c r="F262" t="str">
        <f ca="1"/>
        <v>1st</v>
      </c>
    </row>
    <row r="263" spans="2:6" x14ac:dyDescent="0.3">
      <c r="B263" t="str">
        <f ca="1"/>
        <v>Seward, Mr. Frederic Kimber</v>
      </c>
      <c r="C263" t="str">
        <f ca="1"/>
        <v>yes</v>
      </c>
      <c r="D263" t="str">
        <f ca="1"/>
        <v>male</v>
      </c>
      <c r="E263">
        <f ca="1"/>
        <v>34</v>
      </c>
      <c r="F263" t="str">
        <f ca="1"/>
        <v>1st</v>
      </c>
    </row>
    <row r="264" spans="2:6" x14ac:dyDescent="0.3">
      <c r="B264" t="str">
        <f ca="1"/>
        <v>Shutes, Miss. Elizabeth W</v>
      </c>
      <c r="C264" t="str">
        <f ca="1"/>
        <v>yes</v>
      </c>
      <c r="D264" t="str">
        <f ca="1"/>
        <v>female</v>
      </c>
      <c r="E264">
        <f ca="1"/>
        <v>40</v>
      </c>
      <c r="F264" t="str">
        <f ca="1"/>
        <v>1st</v>
      </c>
    </row>
    <row r="265" spans="2:6" x14ac:dyDescent="0.3">
      <c r="B265" t="str">
        <f ca="1"/>
        <v>Silverthorne, Mr. Spencer Victo</v>
      </c>
      <c r="C265" t="str">
        <f ca="1"/>
        <v>yes</v>
      </c>
      <c r="D265" t="str">
        <f ca="1"/>
        <v>male</v>
      </c>
      <c r="E265">
        <f ca="1"/>
        <v>35</v>
      </c>
      <c r="F265" t="str">
        <f ca="1"/>
        <v>1st</v>
      </c>
    </row>
    <row r="266" spans="2:6" x14ac:dyDescent="0.3">
      <c r="B266" t="str">
        <f ca="1"/>
        <v>Silvey, Mr. William Baird</v>
      </c>
      <c r="C266" t="str">
        <f ca="1"/>
        <v>no</v>
      </c>
      <c r="D266" t="str">
        <f ca="1"/>
        <v>male</v>
      </c>
      <c r="E266">
        <f ca="1"/>
        <v>50</v>
      </c>
      <c r="F266" t="str">
        <f ca="1"/>
        <v>1st</v>
      </c>
    </row>
    <row r="267" spans="2:6" x14ac:dyDescent="0.3">
      <c r="B267" t="str">
        <f ca="1"/>
        <v>Silvey, Mrs. William Baird (Ali</v>
      </c>
      <c r="C267" t="str">
        <f ca="1"/>
        <v>yes</v>
      </c>
      <c r="D267" t="str">
        <f ca="1"/>
        <v>female</v>
      </c>
      <c r="E267">
        <f ca="1"/>
        <v>39</v>
      </c>
      <c r="F267" t="str">
        <f ca="1"/>
        <v>1st</v>
      </c>
    </row>
    <row r="268" spans="2:6" x14ac:dyDescent="0.3">
      <c r="B268" t="str">
        <f ca="1"/>
        <v>Simonius-Blumer, Col. Oberst Al</v>
      </c>
      <c r="C268" t="str">
        <f ca="1"/>
        <v>yes</v>
      </c>
      <c r="D268" t="str">
        <f ca="1"/>
        <v>male</v>
      </c>
      <c r="E268">
        <f ca="1"/>
        <v>56</v>
      </c>
      <c r="F268" t="str">
        <f ca="1"/>
        <v>1st</v>
      </c>
    </row>
    <row r="269" spans="2:6" x14ac:dyDescent="0.3">
      <c r="B269" t="str">
        <f ca="1"/>
        <v>Sloper, Mr. William Thompson</v>
      </c>
      <c r="C269" t="str">
        <f ca="1"/>
        <v>yes</v>
      </c>
      <c r="D269" t="str">
        <f ca="1"/>
        <v>male</v>
      </c>
      <c r="E269">
        <f ca="1"/>
        <v>28</v>
      </c>
      <c r="F269" t="str">
        <f ca="1"/>
        <v>1st</v>
      </c>
    </row>
    <row r="270" spans="2:6" x14ac:dyDescent="0.3">
      <c r="B270" t="str">
        <f ca="1"/>
        <v>Smart, Mr. John Montgomery</v>
      </c>
      <c r="C270" t="str">
        <f ca="1"/>
        <v>no</v>
      </c>
      <c r="D270" t="str">
        <f ca="1"/>
        <v>male</v>
      </c>
      <c r="E270">
        <f ca="1"/>
        <v>56</v>
      </c>
      <c r="F270" t="str">
        <f ca="1"/>
        <v>1st</v>
      </c>
    </row>
    <row r="271" spans="2:6" x14ac:dyDescent="0.3">
      <c r="B271" t="str">
        <f ca="1"/>
        <v>Smith, Mr. James Clinch</v>
      </c>
      <c r="C271" t="str">
        <f ca="1"/>
        <v>no</v>
      </c>
      <c r="D271" t="str">
        <f ca="1"/>
        <v>male</v>
      </c>
      <c r="E271">
        <f ca="1"/>
        <v>56</v>
      </c>
      <c r="F271" t="str">
        <f ca="1"/>
        <v>1st</v>
      </c>
    </row>
    <row r="272" spans="2:6" x14ac:dyDescent="0.3">
      <c r="B272" t="str">
        <f ca="1"/>
        <v>Smith, Mr. Lucien Philip</v>
      </c>
      <c r="C272" t="str">
        <f ca="1"/>
        <v>no</v>
      </c>
      <c r="D272" t="str">
        <f ca="1"/>
        <v>male</v>
      </c>
      <c r="E272">
        <f ca="1"/>
        <v>24</v>
      </c>
      <c r="F272" t="str">
        <f ca="1"/>
        <v>1st</v>
      </c>
    </row>
    <row r="273" spans="2:6" x14ac:dyDescent="0.3">
      <c r="B273" t="str">
        <f ca="1"/>
        <v>Smith, Mr. Richard William</v>
      </c>
      <c r="C273" t="str">
        <f ca="1"/>
        <v>no</v>
      </c>
      <c r="D273" t="str">
        <f ca="1"/>
        <v>male</v>
      </c>
      <c r="E273" t="e">
        <f ca="1"/>
        <v>#N/A</v>
      </c>
      <c r="F273" t="str">
        <f ca="1"/>
        <v>1st</v>
      </c>
    </row>
    <row r="274" spans="2:6" x14ac:dyDescent="0.3">
      <c r="B274" t="str">
        <f ca="1"/>
        <v>Smith, Mrs. Lucien Philip (Mary</v>
      </c>
      <c r="C274" t="str">
        <f ca="1"/>
        <v>yes</v>
      </c>
      <c r="D274" t="str">
        <f ca="1"/>
        <v>female</v>
      </c>
      <c r="E274">
        <f ca="1"/>
        <v>18</v>
      </c>
      <c r="F274" t="str">
        <f ca="1"/>
        <v>1st</v>
      </c>
    </row>
    <row r="275" spans="2:6" x14ac:dyDescent="0.3">
      <c r="B275" t="str">
        <f ca="1"/>
        <v>Snyder, Mr. John Pillsbury</v>
      </c>
      <c r="C275" t="str">
        <f ca="1"/>
        <v>yes</v>
      </c>
      <c r="D275" t="str">
        <f ca="1"/>
        <v>male</v>
      </c>
      <c r="E275">
        <f ca="1"/>
        <v>24</v>
      </c>
      <c r="F275" t="str">
        <f ca="1"/>
        <v>1st</v>
      </c>
    </row>
    <row r="276" spans="2:6" x14ac:dyDescent="0.3">
      <c r="B276" t="str">
        <f ca="1"/>
        <v>Snyder, Mrs. John Pillsbury (Ne</v>
      </c>
      <c r="C276" t="str">
        <f ca="1"/>
        <v>yes</v>
      </c>
      <c r="D276" t="str">
        <f ca="1"/>
        <v>female</v>
      </c>
      <c r="E276">
        <f ca="1"/>
        <v>23</v>
      </c>
      <c r="F276" t="str">
        <f ca="1"/>
        <v>1st</v>
      </c>
    </row>
    <row r="277" spans="2:6" x14ac:dyDescent="0.3">
      <c r="B277" t="str">
        <f ca="1"/>
        <v>Spedden, Master. Robert Douglas</v>
      </c>
      <c r="C277" t="str">
        <f ca="1"/>
        <v>yes</v>
      </c>
      <c r="D277" t="str">
        <f ca="1"/>
        <v>male</v>
      </c>
      <c r="E277">
        <f ca="1"/>
        <v>6</v>
      </c>
      <c r="F277" t="str">
        <f ca="1"/>
        <v>1st</v>
      </c>
    </row>
    <row r="278" spans="2:6" x14ac:dyDescent="0.3">
      <c r="B278" t="str">
        <f ca="1"/>
        <v>Spedden, Mr. Frederic Oakley</v>
      </c>
      <c r="C278" t="str">
        <f ca="1"/>
        <v>yes</v>
      </c>
      <c r="D278" t="str">
        <f ca="1"/>
        <v>male</v>
      </c>
      <c r="E278">
        <f ca="1"/>
        <v>45</v>
      </c>
      <c r="F278" t="str">
        <f ca="1"/>
        <v>1st</v>
      </c>
    </row>
    <row r="279" spans="2:6" x14ac:dyDescent="0.3">
      <c r="B279" t="str">
        <f ca="1"/>
        <v>Spedden, Mrs. Frederic Oakley (</v>
      </c>
      <c r="C279" t="str">
        <f ca="1"/>
        <v>yes</v>
      </c>
      <c r="D279" t="str">
        <f ca="1"/>
        <v>female</v>
      </c>
      <c r="E279">
        <f ca="1"/>
        <v>40</v>
      </c>
      <c r="F279" t="str">
        <f ca="1"/>
        <v>1st</v>
      </c>
    </row>
    <row r="280" spans="2:6" x14ac:dyDescent="0.3">
      <c r="B280" t="str">
        <f ca="1"/>
        <v>Spencer, Mr. William Augustus</v>
      </c>
      <c r="C280" t="str">
        <f ca="1"/>
        <v>no</v>
      </c>
      <c r="D280" t="str">
        <f ca="1"/>
        <v>male</v>
      </c>
      <c r="E280">
        <f ca="1"/>
        <v>57</v>
      </c>
      <c r="F280" t="str">
        <f ca="1"/>
        <v>1st</v>
      </c>
    </row>
    <row r="281" spans="2:6" x14ac:dyDescent="0.3">
      <c r="B281" t="str">
        <f ca="1"/>
        <v>Spencer, Mrs. William Augustus</v>
      </c>
      <c r="C281" t="str">
        <f ca="1"/>
        <v>yes</v>
      </c>
      <c r="D281" t="str">
        <f ca="1"/>
        <v>female</v>
      </c>
      <c r="E281" t="e">
        <f ca="1"/>
        <v>#N/A</v>
      </c>
      <c r="F281" t="str">
        <f ca="1"/>
        <v>1st</v>
      </c>
    </row>
    <row r="282" spans="2:6" x14ac:dyDescent="0.3">
      <c r="B282" t="str">
        <f ca="1"/>
        <v>Stahelin-Maeglin, Dr. Max</v>
      </c>
      <c r="C282" t="str">
        <f ca="1"/>
        <v>yes</v>
      </c>
      <c r="D282" t="str">
        <f ca="1"/>
        <v>male</v>
      </c>
      <c r="E282">
        <f ca="1"/>
        <v>32</v>
      </c>
      <c r="F282" t="str">
        <f ca="1"/>
        <v>1st</v>
      </c>
    </row>
    <row r="283" spans="2:6" x14ac:dyDescent="0.3">
      <c r="B283" t="str">
        <f ca="1"/>
        <v>Stead, Mr. William Thomas</v>
      </c>
      <c r="C283" t="str">
        <f ca="1"/>
        <v>no</v>
      </c>
      <c r="D283" t="str">
        <f ca="1"/>
        <v>male</v>
      </c>
      <c r="E283">
        <f ca="1"/>
        <v>62</v>
      </c>
      <c r="F283" t="str">
        <f ca="1"/>
        <v>1st</v>
      </c>
    </row>
    <row r="284" spans="2:6" x14ac:dyDescent="0.3">
      <c r="B284" t="str">
        <f ca="1"/>
        <v>Stengel, Mr. Charles Emil Henry</v>
      </c>
      <c r="C284" t="str">
        <f ca="1"/>
        <v>yes</v>
      </c>
      <c r="D284" t="str">
        <f ca="1"/>
        <v>male</v>
      </c>
      <c r="E284">
        <f ca="1"/>
        <v>54</v>
      </c>
      <c r="F284" t="str">
        <f ca="1"/>
        <v>1st</v>
      </c>
    </row>
    <row r="285" spans="2:6" x14ac:dyDescent="0.3">
      <c r="B285" t="str">
        <f ca="1"/>
        <v>Stengel, Mrs. Charles Emil Henr</v>
      </c>
      <c r="C285" t="str">
        <f ca="1"/>
        <v>yes</v>
      </c>
      <c r="D285" t="str">
        <f ca="1"/>
        <v>female</v>
      </c>
      <c r="E285">
        <f ca="1"/>
        <v>43</v>
      </c>
      <c r="F285" t="str">
        <f ca="1"/>
        <v>1st</v>
      </c>
    </row>
    <row r="286" spans="2:6" x14ac:dyDescent="0.3">
      <c r="B286" t="str">
        <f ca="1"/>
        <v>Stephenson, Mrs. Walter Bertram</v>
      </c>
      <c r="C286" t="str">
        <f ca="1"/>
        <v>yes</v>
      </c>
      <c r="D286" t="str">
        <f ca="1"/>
        <v>female</v>
      </c>
      <c r="E286">
        <f ca="1"/>
        <v>52</v>
      </c>
      <c r="F286" t="str">
        <f ca="1"/>
        <v>1st</v>
      </c>
    </row>
    <row r="287" spans="2:6" x14ac:dyDescent="0.3">
      <c r="B287" t="str">
        <f ca="1"/>
        <v>Stewart, Mr. Albert A</v>
      </c>
      <c r="C287" t="str">
        <f ca="1"/>
        <v>no</v>
      </c>
      <c r="D287" t="str">
        <f ca="1"/>
        <v>male</v>
      </c>
      <c r="E287" t="e">
        <f ca="1"/>
        <v>#N/A</v>
      </c>
      <c r="F287" t="str">
        <f ca="1"/>
        <v>1st</v>
      </c>
    </row>
    <row r="288" spans="2:6" x14ac:dyDescent="0.3">
      <c r="B288" t="str">
        <f ca="1"/>
        <v>Stone, Mrs. George Nelson (Mart</v>
      </c>
      <c r="C288" t="str">
        <f ca="1"/>
        <v>yes</v>
      </c>
      <c r="D288" t="str">
        <f ca="1"/>
        <v>female</v>
      </c>
      <c r="E288">
        <f ca="1"/>
        <v>62</v>
      </c>
      <c r="F288" t="str">
        <f ca="1"/>
        <v>1st</v>
      </c>
    </row>
    <row r="289" spans="2:6" x14ac:dyDescent="0.3">
      <c r="B289" t="str">
        <f ca="1"/>
        <v>Straus, Mr. Isidor</v>
      </c>
      <c r="C289" t="str">
        <f ca="1"/>
        <v>no</v>
      </c>
      <c r="D289" t="str">
        <f ca="1"/>
        <v>male</v>
      </c>
      <c r="E289">
        <f ca="1"/>
        <v>67</v>
      </c>
      <c r="F289" t="str">
        <f ca="1"/>
        <v>1st</v>
      </c>
    </row>
    <row r="290" spans="2:6" x14ac:dyDescent="0.3">
      <c r="B290" t="str">
        <f ca="1"/>
        <v>Straus, Mrs. Isidor (Rosalie Id</v>
      </c>
      <c r="C290" t="str">
        <f ca="1"/>
        <v>no</v>
      </c>
      <c r="D290" t="str">
        <f ca="1"/>
        <v>female</v>
      </c>
      <c r="E290">
        <f ca="1"/>
        <v>63</v>
      </c>
      <c r="F290" t="str">
        <f ca="1"/>
        <v>1st</v>
      </c>
    </row>
    <row r="291" spans="2:6" x14ac:dyDescent="0.3">
      <c r="B291" t="str">
        <f ca="1"/>
        <v>Sutton, Mr. Frederick</v>
      </c>
      <c r="C291" t="str">
        <f ca="1"/>
        <v>no</v>
      </c>
      <c r="D291" t="str">
        <f ca="1"/>
        <v>male</v>
      </c>
      <c r="E291">
        <f ca="1"/>
        <v>61</v>
      </c>
      <c r="F291" t="str">
        <f ca="1"/>
        <v>1st</v>
      </c>
    </row>
    <row r="292" spans="2:6" x14ac:dyDescent="0.3">
      <c r="B292" t="str">
        <f ca="1"/>
        <v>Swift, Mrs. Frederick Joel (Mar</v>
      </c>
      <c r="C292" t="str">
        <f ca="1"/>
        <v>yes</v>
      </c>
      <c r="D292" t="str">
        <f ca="1"/>
        <v>female</v>
      </c>
      <c r="E292">
        <f ca="1"/>
        <v>48</v>
      </c>
      <c r="F292" t="str">
        <f ca="1"/>
        <v>1st</v>
      </c>
    </row>
    <row r="293" spans="2:6" x14ac:dyDescent="0.3">
      <c r="B293" t="str">
        <f ca="1"/>
        <v>Taussig, Miss. Ruth</v>
      </c>
      <c r="C293" t="str">
        <f ca="1"/>
        <v>yes</v>
      </c>
      <c r="D293" t="str">
        <f ca="1"/>
        <v>female</v>
      </c>
      <c r="E293">
        <f ca="1"/>
        <v>18</v>
      </c>
      <c r="F293" t="str">
        <f ca="1"/>
        <v>1st</v>
      </c>
    </row>
    <row r="294" spans="2:6" x14ac:dyDescent="0.3">
      <c r="B294" t="str">
        <f ca="1"/>
        <v>Taussig, Mr. Emil</v>
      </c>
      <c r="C294" t="str">
        <f ca="1"/>
        <v>no</v>
      </c>
      <c r="D294" t="str">
        <f ca="1"/>
        <v>male</v>
      </c>
      <c r="E294">
        <f ca="1"/>
        <v>52</v>
      </c>
      <c r="F294" t="str">
        <f ca="1"/>
        <v>1st</v>
      </c>
    </row>
    <row r="295" spans="2:6" x14ac:dyDescent="0.3">
      <c r="B295" t="str">
        <f ca="1"/>
        <v>Taussig, Mrs. Emil (Tillie Mand</v>
      </c>
      <c r="C295" t="str">
        <f ca="1"/>
        <v>yes</v>
      </c>
      <c r="D295" t="str">
        <f ca="1"/>
        <v>female</v>
      </c>
      <c r="E295">
        <f ca="1"/>
        <v>39</v>
      </c>
      <c r="F295" t="str">
        <f ca="1"/>
        <v>1st</v>
      </c>
    </row>
    <row r="296" spans="2:6" x14ac:dyDescent="0.3">
      <c r="B296" t="str">
        <f ca="1"/>
        <v>Taylor, Mr. Elmer Zebley</v>
      </c>
      <c r="C296" t="str">
        <f ca="1"/>
        <v>yes</v>
      </c>
      <c r="D296" t="str">
        <f ca="1"/>
        <v>male</v>
      </c>
      <c r="E296">
        <f ca="1"/>
        <v>48</v>
      </c>
      <c r="F296" t="str">
        <f ca="1"/>
        <v>1st</v>
      </c>
    </row>
    <row r="297" spans="2:6" x14ac:dyDescent="0.3">
      <c r="B297" t="str">
        <f ca="1"/>
        <v>Taylor, Mrs. Elmer Zebley (Juli</v>
      </c>
      <c r="C297" t="str">
        <f ca="1"/>
        <v>yes</v>
      </c>
      <c r="D297" t="str">
        <f ca="1"/>
        <v>female</v>
      </c>
      <c r="E297" t="e">
        <f ca="1"/>
        <v>#N/A</v>
      </c>
      <c r="F297" t="str">
        <f ca="1"/>
        <v>1st</v>
      </c>
    </row>
    <row r="298" spans="2:6" x14ac:dyDescent="0.3">
      <c r="B298" t="str">
        <f ca="1"/>
        <v>Thayer, Mr. John Borland</v>
      </c>
      <c r="C298" t="str">
        <f ca="1"/>
        <v>no</v>
      </c>
      <c r="D298" t="str">
        <f ca="1"/>
        <v>male</v>
      </c>
      <c r="E298">
        <f ca="1"/>
        <v>49</v>
      </c>
      <c r="F298" t="str">
        <f ca="1"/>
        <v>1st</v>
      </c>
    </row>
    <row r="299" spans="2:6" x14ac:dyDescent="0.3">
      <c r="B299" t="str">
        <f ca="1"/>
        <v>Thayer, Mr. John Borland Jr</v>
      </c>
      <c r="C299" t="str">
        <f ca="1"/>
        <v>yes</v>
      </c>
      <c r="D299" t="str">
        <f ca="1"/>
        <v>male</v>
      </c>
      <c r="E299">
        <f ca="1"/>
        <v>17</v>
      </c>
      <c r="F299" t="str">
        <f ca="1"/>
        <v>1st</v>
      </c>
    </row>
    <row r="300" spans="2:6" x14ac:dyDescent="0.3">
      <c r="B300" t="str">
        <f ca="1"/>
        <v>Thayer, Mrs. John Borland (Mari</v>
      </c>
      <c r="C300" t="str">
        <f ca="1"/>
        <v>yes</v>
      </c>
      <c r="D300" t="str">
        <f ca="1"/>
        <v>female</v>
      </c>
      <c r="E300">
        <f ca="1"/>
        <v>39</v>
      </c>
      <c r="F300" t="str">
        <f ca="1"/>
        <v>1st</v>
      </c>
    </row>
    <row r="301" spans="2:6" x14ac:dyDescent="0.3">
      <c r="B301" t="str">
        <f ca="1"/>
        <v>Thorne, Mrs. Gertrude Maybelle</v>
      </c>
      <c r="C301" t="str">
        <f ca="1"/>
        <v>yes</v>
      </c>
      <c r="D301" t="str">
        <f ca="1"/>
        <v>female</v>
      </c>
      <c r="E301" t="e">
        <f ca="1"/>
        <v>#N/A</v>
      </c>
      <c r="F301" t="str">
        <f ca="1"/>
        <v>1st</v>
      </c>
    </row>
    <row r="302" spans="2:6" x14ac:dyDescent="0.3">
      <c r="B302" t="str">
        <f ca="1"/>
        <v>Tucker, Mr. Gilbert Milligan Jr</v>
      </c>
      <c r="C302" t="str">
        <f ca="1"/>
        <v>yes</v>
      </c>
      <c r="D302" t="str">
        <f ca="1"/>
        <v>male</v>
      </c>
      <c r="E302">
        <f ca="1"/>
        <v>31</v>
      </c>
      <c r="F302" t="str">
        <f ca="1"/>
        <v>1st</v>
      </c>
    </row>
    <row r="303" spans="2:6" x14ac:dyDescent="0.3">
      <c r="B303" t="str">
        <f ca="1"/>
        <v>Uruchurtu, Don. Manuel E</v>
      </c>
      <c r="C303" t="str">
        <f ca="1"/>
        <v>no</v>
      </c>
      <c r="D303" t="str">
        <f ca="1"/>
        <v>male</v>
      </c>
      <c r="E303">
        <f ca="1"/>
        <v>40</v>
      </c>
      <c r="F303" t="str">
        <f ca="1"/>
        <v>1st</v>
      </c>
    </row>
    <row r="304" spans="2:6" x14ac:dyDescent="0.3">
      <c r="B304" t="str">
        <f ca="1"/>
        <v>Van der hoef, Mr. Wyckoff</v>
      </c>
      <c r="C304" t="str">
        <f ca="1"/>
        <v>no</v>
      </c>
      <c r="D304" t="str">
        <f ca="1"/>
        <v>male</v>
      </c>
      <c r="E304">
        <f ca="1"/>
        <v>61</v>
      </c>
      <c r="F304" t="str">
        <f ca="1"/>
        <v>1st</v>
      </c>
    </row>
    <row r="305" spans="2:6" x14ac:dyDescent="0.3">
      <c r="B305" t="str">
        <f ca="1"/>
        <v>Walker, Mr. William Anderson</v>
      </c>
      <c r="C305" t="str">
        <f ca="1"/>
        <v>no</v>
      </c>
      <c r="D305" t="str">
        <f ca="1"/>
        <v>male</v>
      </c>
      <c r="E305">
        <f ca="1"/>
        <v>47</v>
      </c>
      <c r="F305" t="str">
        <f ca="1"/>
        <v>1st</v>
      </c>
    </row>
    <row r="306" spans="2:6" x14ac:dyDescent="0.3">
      <c r="B306" t="str">
        <f ca="1"/>
        <v>Ward, Miss. Anna</v>
      </c>
      <c r="C306" t="str">
        <f ca="1"/>
        <v>yes</v>
      </c>
      <c r="D306" t="str">
        <f ca="1"/>
        <v>female</v>
      </c>
      <c r="E306">
        <f ca="1"/>
        <v>35</v>
      </c>
      <c r="F306" t="str">
        <f ca="1"/>
        <v>1st</v>
      </c>
    </row>
    <row r="307" spans="2:6" x14ac:dyDescent="0.3">
      <c r="B307" t="str">
        <f ca="1"/>
        <v>Warren, Mr. Frank Manley</v>
      </c>
      <c r="C307" t="str">
        <f ca="1"/>
        <v>no</v>
      </c>
      <c r="D307" t="str">
        <f ca="1"/>
        <v>male</v>
      </c>
      <c r="E307">
        <f ca="1"/>
        <v>64</v>
      </c>
      <c r="F307" t="str">
        <f ca="1"/>
        <v>1st</v>
      </c>
    </row>
    <row r="308" spans="2:6" x14ac:dyDescent="0.3">
      <c r="B308" t="str">
        <f ca="1"/>
        <v>Warren, Mrs. Frank Manley (Anna</v>
      </c>
      <c r="C308" t="str">
        <f ca="1"/>
        <v>yes</v>
      </c>
      <c r="D308" t="str">
        <f ca="1"/>
        <v>female</v>
      </c>
      <c r="E308">
        <f ca="1"/>
        <v>60</v>
      </c>
      <c r="F308" t="str">
        <f ca="1"/>
        <v>1st</v>
      </c>
    </row>
    <row r="309" spans="2:6" x14ac:dyDescent="0.3">
      <c r="B309" t="str">
        <f ca="1"/>
        <v>Weir, Col. John</v>
      </c>
      <c r="C309" t="str">
        <f ca="1"/>
        <v>no</v>
      </c>
      <c r="D309" t="str">
        <f ca="1"/>
        <v>male</v>
      </c>
      <c r="E309">
        <f ca="1"/>
        <v>60</v>
      </c>
      <c r="F309" t="str">
        <f ca="1"/>
        <v>1st</v>
      </c>
    </row>
    <row r="310" spans="2:6" x14ac:dyDescent="0.3">
      <c r="B310" t="str">
        <f ca="1"/>
        <v>White, Mr. Percival Wayland</v>
      </c>
      <c r="C310" t="str">
        <f ca="1"/>
        <v>no</v>
      </c>
      <c r="D310" t="str">
        <f ca="1"/>
        <v>male</v>
      </c>
      <c r="E310">
        <f ca="1"/>
        <v>54</v>
      </c>
      <c r="F310" t="str">
        <f ca="1"/>
        <v>1st</v>
      </c>
    </row>
    <row r="311" spans="2:6" x14ac:dyDescent="0.3">
      <c r="B311" t="str">
        <f ca="1"/>
        <v>White, Mr. Richard Frasar</v>
      </c>
      <c r="C311" t="str">
        <f ca="1"/>
        <v>no</v>
      </c>
      <c r="D311" t="str">
        <f ca="1"/>
        <v>male</v>
      </c>
      <c r="E311">
        <f ca="1"/>
        <v>21</v>
      </c>
      <c r="F311" t="str">
        <f ca="1"/>
        <v>1st</v>
      </c>
    </row>
    <row r="312" spans="2:6" x14ac:dyDescent="0.3">
      <c r="B312" t="str">
        <f ca="1"/>
        <v>White, Mrs. John Stuart (Ella H</v>
      </c>
      <c r="C312" t="str">
        <f ca="1"/>
        <v>yes</v>
      </c>
      <c r="D312" t="str">
        <f ca="1"/>
        <v>female</v>
      </c>
      <c r="E312">
        <f ca="1"/>
        <v>55</v>
      </c>
      <c r="F312" t="str">
        <f ca="1"/>
        <v>1st</v>
      </c>
    </row>
    <row r="313" spans="2:6" x14ac:dyDescent="0.3">
      <c r="B313" t="str">
        <f ca="1"/>
        <v>Wick, Miss. Mary Natalie</v>
      </c>
      <c r="C313" t="str">
        <f ca="1"/>
        <v>yes</v>
      </c>
      <c r="D313" t="str">
        <f ca="1"/>
        <v>female</v>
      </c>
      <c r="E313">
        <f ca="1"/>
        <v>31</v>
      </c>
      <c r="F313" t="str">
        <f ca="1"/>
        <v>1st</v>
      </c>
    </row>
    <row r="314" spans="2:6" x14ac:dyDescent="0.3">
      <c r="B314" t="str">
        <f ca="1"/>
        <v>Wick, Mr. George Dennick</v>
      </c>
      <c r="C314" t="str">
        <f ca="1"/>
        <v>no</v>
      </c>
      <c r="D314" t="str">
        <f ca="1"/>
        <v>male</v>
      </c>
      <c r="E314">
        <f ca="1"/>
        <v>57</v>
      </c>
      <c r="F314" t="str">
        <f ca="1"/>
        <v>1st</v>
      </c>
    </row>
    <row r="315" spans="2:6" x14ac:dyDescent="0.3">
      <c r="B315" t="str">
        <f ca="1"/>
        <v>Wick, Mrs. George Dennick (Mary</v>
      </c>
      <c r="C315" t="str">
        <f ca="1"/>
        <v>yes</v>
      </c>
      <c r="D315" t="str">
        <f ca="1"/>
        <v>female</v>
      </c>
      <c r="E315">
        <f ca="1"/>
        <v>45</v>
      </c>
      <c r="F315" t="str">
        <f ca="1"/>
        <v>1st</v>
      </c>
    </row>
    <row r="316" spans="2:6" x14ac:dyDescent="0.3">
      <c r="B316" t="str">
        <f ca="1"/>
        <v>Widener, Mr. George Dunton</v>
      </c>
      <c r="C316" t="str">
        <f ca="1"/>
        <v>no</v>
      </c>
      <c r="D316" t="str">
        <f ca="1"/>
        <v>male</v>
      </c>
      <c r="E316">
        <f ca="1"/>
        <v>50</v>
      </c>
      <c r="F316" t="str">
        <f ca="1"/>
        <v>1st</v>
      </c>
    </row>
    <row r="317" spans="2:6" x14ac:dyDescent="0.3">
      <c r="B317" t="str">
        <f ca="1"/>
        <v>Widener, Mr. Harry Elkins</v>
      </c>
      <c r="C317" t="str">
        <f ca="1"/>
        <v>no</v>
      </c>
      <c r="D317" t="str">
        <f ca="1"/>
        <v>male</v>
      </c>
      <c r="E317">
        <f ca="1"/>
        <v>27</v>
      </c>
      <c r="F317" t="str">
        <f ca="1"/>
        <v>1st</v>
      </c>
    </row>
    <row r="318" spans="2:6" x14ac:dyDescent="0.3">
      <c r="B318" t="str">
        <f ca="1"/>
        <v>Widener, Mrs. George Dunton (El</v>
      </c>
      <c r="C318" t="str">
        <f ca="1"/>
        <v>yes</v>
      </c>
      <c r="D318" t="str">
        <f ca="1"/>
        <v>female</v>
      </c>
      <c r="E318">
        <f ca="1"/>
        <v>50</v>
      </c>
      <c r="F318" t="str">
        <f ca="1"/>
        <v>1st</v>
      </c>
    </row>
    <row r="319" spans="2:6" x14ac:dyDescent="0.3">
      <c r="B319" t="str">
        <f ca="1"/>
        <v>Willard, Miss. Constance</v>
      </c>
      <c r="C319" t="str">
        <f ca="1"/>
        <v>yes</v>
      </c>
      <c r="D319" t="str">
        <f ca="1"/>
        <v>female</v>
      </c>
      <c r="E319">
        <f ca="1"/>
        <v>21</v>
      </c>
      <c r="F319" t="str">
        <f ca="1"/>
        <v>1st</v>
      </c>
    </row>
    <row r="320" spans="2:6" x14ac:dyDescent="0.3">
      <c r="B320" t="str">
        <f ca="1"/>
        <v>Williams, Mr. Charles Duane</v>
      </c>
      <c r="C320" t="str">
        <f ca="1"/>
        <v>no</v>
      </c>
      <c r="D320" t="str">
        <f ca="1"/>
        <v>male</v>
      </c>
      <c r="E320">
        <f ca="1"/>
        <v>51</v>
      </c>
      <c r="F320" t="str">
        <f ca="1"/>
        <v>1st</v>
      </c>
    </row>
    <row r="321" spans="2:6" x14ac:dyDescent="0.3">
      <c r="B321" t="str">
        <f ca="1"/>
        <v>Williams, Mr. Richard Norris II</v>
      </c>
      <c r="C321" t="str">
        <f ca="1"/>
        <v>yes</v>
      </c>
      <c r="D321" t="str">
        <f ca="1"/>
        <v>male</v>
      </c>
      <c r="E321">
        <f ca="1"/>
        <v>21</v>
      </c>
      <c r="F321" t="str">
        <f ca="1"/>
        <v>1st</v>
      </c>
    </row>
    <row r="322" spans="2:6" x14ac:dyDescent="0.3">
      <c r="B322" t="str">
        <f ca="1"/>
        <v>Williams-Lambert, Mr. Fletcher</v>
      </c>
      <c r="C322" t="str">
        <f ca="1"/>
        <v>no</v>
      </c>
      <c r="D322" t="str">
        <f ca="1"/>
        <v>male</v>
      </c>
      <c r="E322" t="e">
        <f ca="1"/>
        <v>#N/A</v>
      </c>
      <c r="F322" t="str">
        <f ca="1"/>
        <v>1st</v>
      </c>
    </row>
    <row r="323" spans="2:6" x14ac:dyDescent="0.3">
      <c r="B323" t="str">
        <f ca="1"/>
        <v>Wilson, Miss. Helen Alice</v>
      </c>
      <c r="C323" t="str">
        <f ca="1"/>
        <v>yes</v>
      </c>
      <c r="D323" t="str">
        <f ca="1"/>
        <v>female</v>
      </c>
      <c r="E323">
        <f ca="1"/>
        <v>31</v>
      </c>
      <c r="F323" t="str">
        <f ca="1"/>
        <v>1st</v>
      </c>
    </row>
    <row r="324" spans="2:6" x14ac:dyDescent="0.3">
      <c r="B324" t="str">
        <f ca="1"/>
        <v>Woolner, Mr. Hugh</v>
      </c>
      <c r="C324" t="str">
        <f ca="1"/>
        <v>yes</v>
      </c>
      <c r="D324" t="str">
        <f ca="1"/>
        <v>male</v>
      </c>
      <c r="E324" t="e">
        <f ca="1"/>
        <v>#N/A</v>
      </c>
      <c r="F324" t="str">
        <f ca="1"/>
        <v>1st</v>
      </c>
    </row>
    <row r="325" spans="2:6" x14ac:dyDescent="0.3">
      <c r="B325" t="str">
        <f ca="1"/>
        <v>Wright, Mr. George</v>
      </c>
      <c r="C325" t="str">
        <f ca="1"/>
        <v>no</v>
      </c>
      <c r="D325" t="str">
        <f ca="1"/>
        <v>male</v>
      </c>
      <c r="E325">
        <f ca="1"/>
        <v>62</v>
      </c>
      <c r="F325" t="str">
        <f ca="1"/>
        <v>1st</v>
      </c>
    </row>
    <row r="326" spans="2:6" x14ac:dyDescent="0.3">
      <c r="B326" t="str">
        <f ca="1"/>
        <v>Young, Miss. Marie Grice</v>
      </c>
      <c r="C326" t="str">
        <f ca="1"/>
        <v>yes</v>
      </c>
      <c r="D326" t="str">
        <f ca="1"/>
        <v>female</v>
      </c>
      <c r="E326">
        <f ca="1"/>
        <v>36</v>
      </c>
      <c r="F326" t="str">
        <f ca="1"/>
        <v>1st</v>
      </c>
    </row>
    <row r="327" spans="2:6" x14ac:dyDescent="0.3">
      <c r="B327" t="str">
        <f ca="1"/>
        <v>Abelson, Mr. Samuel</v>
      </c>
      <c r="C327" t="str">
        <f ca="1"/>
        <v>no</v>
      </c>
      <c r="D327" t="str">
        <f ca="1"/>
        <v>male</v>
      </c>
      <c r="E327">
        <f ca="1"/>
        <v>30</v>
      </c>
      <c r="F327" t="str">
        <f ca="1"/>
        <v>2nd</v>
      </c>
    </row>
    <row r="328" spans="2:6" x14ac:dyDescent="0.3">
      <c r="B328" t="str">
        <f ca="1"/>
        <v>Abelson, Mrs. Samuel (Hannah Wi</v>
      </c>
      <c r="C328" t="str">
        <f ca="1"/>
        <v>yes</v>
      </c>
      <c r="D328" t="str">
        <f ca="1"/>
        <v>female</v>
      </c>
      <c r="E328">
        <f ca="1"/>
        <v>28</v>
      </c>
      <c r="F328" t="str">
        <f ca="1"/>
        <v>2nd</v>
      </c>
    </row>
    <row r="329" spans="2:6" x14ac:dyDescent="0.3">
      <c r="B329" t="str">
        <f ca="1"/>
        <v>Aldworth, Mr. Charles Augustus</v>
      </c>
      <c r="C329" t="str">
        <f ca="1"/>
        <v>no</v>
      </c>
      <c r="D329" t="str">
        <f ca="1"/>
        <v>male</v>
      </c>
      <c r="E329">
        <f ca="1"/>
        <v>30</v>
      </c>
      <c r="F329" t="str">
        <f ca="1"/>
        <v>2nd</v>
      </c>
    </row>
    <row r="330" spans="2:6" x14ac:dyDescent="0.3">
      <c r="B330" t="str">
        <f ca="1"/>
        <v>Andrew, Mr. Edgardo Samuel</v>
      </c>
      <c r="C330" t="str">
        <f ca="1"/>
        <v>no</v>
      </c>
      <c r="D330" t="str">
        <f ca="1"/>
        <v>male</v>
      </c>
      <c r="E330">
        <f ca="1"/>
        <v>18</v>
      </c>
      <c r="F330" t="str">
        <f ca="1"/>
        <v>2nd</v>
      </c>
    </row>
    <row r="331" spans="2:6" x14ac:dyDescent="0.3">
      <c r="B331" t="str">
        <f ca="1"/>
        <v>Andrew, Mr. Frank Thomas</v>
      </c>
      <c r="C331" t="str">
        <f ca="1"/>
        <v>no</v>
      </c>
      <c r="D331" t="str">
        <f ca="1"/>
        <v>male</v>
      </c>
      <c r="E331">
        <f ca="1"/>
        <v>25</v>
      </c>
      <c r="F331" t="str">
        <f ca="1"/>
        <v>2nd</v>
      </c>
    </row>
    <row r="332" spans="2:6" x14ac:dyDescent="0.3">
      <c r="B332" t="str">
        <f ca="1"/>
        <v>Angle, Mr. William A</v>
      </c>
      <c r="C332" t="str">
        <f ca="1"/>
        <v>no</v>
      </c>
      <c r="D332" t="str">
        <f ca="1"/>
        <v>male</v>
      </c>
      <c r="E332">
        <f ca="1"/>
        <v>34</v>
      </c>
      <c r="F332" t="str">
        <f ca="1"/>
        <v>2nd</v>
      </c>
    </row>
    <row r="333" spans="2:6" x14ac:dyDescent="0.3">
      <c r="B333" t="str">
        <f ca="1"/>
        <v>Angle, Mrs. William A (Florence</v>
      </c>
      <c r="C333" t="str">
        <f ca="1"/>
        <v>yes</v>
      </c>
      <c r="D333" t="str">
        <f ca="1"/>
        <v>female</v>
      </c>
      <c r="E333">
        <f ca="1"/>
        <v>36</v>
      </c>
      <c r="F333" t="str">
        <f ca="1"/>
        <v>2nd</v>
      </c>
    </row>
    <row r="334" spans="2:6" x14ac:dyDescent="0.3">
      <c r="B334" t="str">
        <f ca="1"/>
        <v>Ashby, Mr. John</v>
      </c>
      <c r="C334" t="str">
        <f ca="1"/>
        <v>no</v>
      </c>
      <c r="D334" t="str">
        <f ca="1"/>
        <v>male</v>
      </c>
      <c r="E334">
        <f ca="1"/>
        <v>57</v>
      </c>
      <c r="F334" t="str">
        <f ca="1"/>
        <v>2nd</v>
      </c>
    </row>
    <row r="335" spans="2:6" x14ac:dyDescent="0.3">
      <c r="B335" t="str">
        <f ca="1"/>
        <v>Bailey, Mr. Percy Andrew</v>
      </c>
      <c r="C335" t="str">
        <f ca="1"/>
        <v>no</v>
      </c>
      <c r="D335" t="str">
        <f ca="1"/>
        <v>male</v>
      </c>
      <c r="E335">
        <f ca="1"/>
        <v>18</v>
      </c>
      <c r="F335" t="str">
        <f ca="1"/>
        <v>2nd</v>
      </c>
    </row>
    <row r="336" spans="2:6" x14ac:dyDescent="0.3">
      <c r="B336" t="str">
        <f ca="1"/>
        <v>Baimbrigge, Mr. Charles Robert</v>
      </c>
      <c r="C336" t="str">
        <f ca="1"/>
        <v>no</v>
      </c>
      <c r="D336" t="str">
        <f ca="1"/>
        <v>male</v>
      </c>
      <c r="E336">
        <f ca="1"/>
        <v>23</v>
      </c>
      <c r="F336" t="str">
        <f ca="1"/>
        <v>2nd</v>
      </c>
    </row>
    <row r="337" spans="2:6" x14ac:dyDescent="0.3">
      <c r="B337" t="str">
        <f ca="1"/>
        <v>Ball, Mrs. (Ada E Hall)</v>
      </c>
      <c r="C337" t="str">
        <f ca="1"/>
        <v>yes</v>
      </c>
      <c r="D337" t="str">
        <f ca="1"/>
        <v>female</v>
      </c>
      <c r="E337">
        <f ca="1"/>
        <v>36</v>
      </c>
      <c r="F337" t="str">
        <f ca="1"/>
        <v>2nd</v>
      </c>
    </row>
    <row r="338" spans="2:6" x14ac:dyDescent="0.3">
      <c r="B338" t="str">
        <f ca="1"/>
        <v>Banfield, Mr. Frederick James</v>
      </c>
      <c r="C338" t="str">
        <f ca="1"/>
        <v>no</v>
      </c>
      <c r="D338" t="str">
        <f ca="1"/>
        <v>male</v>
      </c>
      <c r="E338">
        <f ca="1"/>
        <v>28</v>
      </c>
      <c r="F338" t="str">
        <f ca="1"/>
        <v>2nd</v>
      </c>
    </row>
    <row r="339" spans="2:6" x14ac:dyDescent="0.3">
      <c r="B339" t="str">
        <f ca="1"/>
        <v>Bateman, Rev. Robert James</v>
      </c>
      <c r="C339" t="str">
        <f ca="1"/>
        <v>no</v>
      </c>
      <c r="D339" t="str">
        <f ca="1"/>
        <v>male</v>
      </c>
      <c r="E339">
        <f ca="1"/>
        <v>51</v>
      </c>
      <c r="F339" t="str">
        <f ca="1"/>
        <v>2nd</v>
      </c>
    </row>
    <row r="340" spans="2:6" x14ac:dyDescent="0.3">
      <c r="B340" t="str">
        <f ca="1"/>
        <v>Beane, Mr. Edward</v>
      </c>
      <c r="C340" t="str">
        <f ca="1"/>
        <v>yes</v>
      </c>
      <c r="D340" t="str">
        <f ca="1"/>
        <v>male</v>
      </c>
      <c r="E340">
        <f ca="1"/>
        <v>32</v>
      </c>
      <c r="F340" t="str">
        <f ca="1"/>
        <v>2nd</v>
      </c>
    </row>
    <row r="341" spans="2:6" x14ac:dyDescent="0.3">
      <c r="B341" t="str">
        <f ca="1"/>
        <v>Beane, Mrs. Edward (Ethel Clark</v>
      </c>
      <c r="C341" t="str">
        <f ca="1"/>
        <v>yes</v>
      </c>
      <c r="D341" t="str">
        <f ca="1"/>
        <v>female</v>
      </c>
      <c r="E341">
        <f ca="1"/>
        <v>19</v>
      </c>
      <c r="F341" t="str">
        <f ca="1"/>
        <v>2nd</v>
      </c>
    </row>
    <row r="342" spans="2:6" x14ac:dyDescent="0.3">
      <c r="B342" t="str">
        <f ca="1"/>
        <v>Beauchamp, Mr. Henry James</v>
      </c>
      <c r="C342" t="str">
        <f ca="1"/>
        <v>no</v>
      </c>
      <c r="D342" t="str">
        <f ca="1"/>
        <v>male</v>
      </c>
      <c r="E342">
        <f ca="1"/>
        <v>28</v>
      </c>
      <c r="F342" t="str">
        <f ca="1"/>
        <v>2nd</v>
      </c>
    </row>
    <row r="343" spans="2:6" x14ac:dyDescent="0.3">
      <c r="B343" t="str">
        <f ca="1"/>
        <v>Becker, Master. Richard F</v>
      </c>
      <c r="C343" t="str">
        <f ca="1"/>
        <v>yes</v>
      </c>
      <c r="D343" t="str">
        <f ca="1"/>
        <v>male</v>
      </c>
      <c r="E343">
        <f ca="1"/>
        <v>1</v>
      </c>
      <c r="F343" t="str">
        <f ca="1"/>
        <v>2nd</v>
      </c>
    </row>
    <row r="344" spans="2:6" x14ac:dyDescent="0.3">
      <c r="B344" t="str">
        <f ca="1"/>
        <v>Becker, Miss. Marion Louise</v>
      </c>
      <c r="C344" t="str">
        <f ca="1"/>
        <v>yes</v>
      </c>
      <c r="D344" t="str">
        <f ca="1"/>
        <v>female</v>
      </c>
      <c r="E344">
        <f ca="1"/>
        <v>4</v>
      </c>
      <c r="F344" t="str">
        <f ca="1"/>
        <v>2nd</v>
      </c>
    </row>
    <row r="345" spans="2:6" x14ac:dyDescent="0.3">
      <c r="B345" t="str">
        <f ca="1"/>
        <v>Becker, Miss. Ruth Elizabeth</v>
      </c>
      <c r="C345" t="str">
        <f ca="1"/>
        <v>yes</v>
      </c>
      <c r="D345" t="str">
        <f ca="1"/>
        <v>female</v>
      </c>
      <c r="E345">
        <f ca="1"/>
        <v>12</v>
      </c>
      <c r="F345" t="str">
        <f ca="1"/>
        <v>2nd</v>
      </c>
    </row>
    <row r="346" spans="2:6" x14ac:dyDescent="0.3">
      <c r="B346" t="str">
        <f ca="1"/>
        <v>Becker, Mrs. Allen Oliver (Nell</v>
      </c>
      <c r="C346" t="str">
        <f ca="1"/>
        <v>yes</v>
      </c>
      <c r="D346" t="str">
        <f ca="1"/>
        <v>female</v>
      </c>
      <c r="E346">
        <f ca="1"/>
        <v>36</v>
      </c>
      <c r="F346" t="str">
        <f ca="1"/>
        <v>2nd</v>
      </c>
    </row>
    <row r="347" spans="2:6" x14ac:dyDescent="0.3">
      <c r="B347" t="str">
        <f ca="1"/>
        <v>Beesley, Mr. Lawrence</v>
      </c>
      <c r="C347" t="str">
        <f ca="1"/>
        <v>yes</v>
      </c>
      <c r="D347" t="str">
        <f ca="1"/>
        <v>male</v>
      </c>
      <c r="E347">
        <f ca="1"/>
        <v>34</v>
      </c>
      <c r="F347" t="str">
        <f ca="1"/>
        <v>2nd</v>
      </c>
    </row>
    <row r="348" spans="2:6" x14ac:dyDescent="0.3">
      <c r="B348" t="str">
        <f ca="1"/>
        <v>Bentham, Miss. Lilian W</v>
      </c>
      <c r="C348" t="str">
        <f ca="1"/>
        <v>yes</v>
      </c>
      <c r="D348" t="str">
        <f ca="1"/>
        <v>female</v>
      </c>
      <c r="E348">
        <f ca="1"/>
        <v>19</v>
      </c>
      <c r="F348" t="str">
        <f ca="1"/>
        <v>2nd</v>
      </c>
    </row>
    <row r="349" spans="2:6" x14ac:dyDescent="0.3">
      <c r="B349" t="str">
        <f ca="1"/>
        <v>Berriman, Mr. William John</v>
      </c>
      <c r="C349" t="str">
        <f ca="1"/>
        <v>no</v>
      </c>
      <c r="D349" t="str">
        <f ca="1"/>
        <v>male</v>
      </c>
      <c r="E349">
        <f ca="1"/>
        <v>23</v>
      </c>
      <c r="F349" t="str">
        <f ca="1"/>
        <v>2nd</v>
      </c>
    </row>
    <row r="350" spans="2:6" x14ac:dyDescent="0.3">
      <c r="B350" t="str">
        <f ca="1"/>
        <v>Botsford, Mr. William Hull</v>
      </c>
      <c r="C350" t="str">
        <f ca="1"/>
        <v>no</v>
      </c>
      <c r="D350" t="str">
        <f ca="1"/>
        <v>male</v>
      </c>
      <c r="E350">
        <f ca="1"/>
        <v>26</v>
      </c>
      <c r="F350" t="str">
        <f ca="1"/>
        <v>2nd</v>
      </c>
    </row>
    <row r="351" spans="2:6" x14ac:dyDescent="0.3">
      <c r="B351" t="str">
        <f ca="1"/>
        <v>Bowenur, Mr. Solomon</v>
      </c>
      <c r="C351" t="str">
        <f ca="1"/>
        <v>no</v>
      </c>
      <c r="D351" t="str">
        <f ca="1"/>
        <v>male</v>
      </c>
      <c r="E351">
        <f ca="1"/>
        <v>42</v>
      </c>
      <c r="F351" t="str">
        <f ca="1"/>
        <v>2nd</v>
      </c>
    </row>
    <row r="352" spans="2:6" x14ac:dyDescent="0.3">
      <c r="B352" t="str">
        <f ca="1"/>
        <v>Bracken, Mr. James H</v>
      </c>
      <c r="C352" t="str">
        <f ca="1"/>
        <v>no</v>
      </c>
      <c r="D352" t="str">
        <f ca="1"/>
        <v>male</v>
      </c>
      <c r="E352">
        <f ca="1"/>
        <v>27</v>
      </c>
      <c r="F352" t="str">
        <f ca="1"/>
        <v>2nd</v>
      </c>
    </row>
    <row r="353" spans="2:6" x14ac:dyDescent="0.3">
      <c r="B353" t="str">
        <f ca="1"/>
        <v>Brown, Miss. Amelia Mildred</v>
      </c>
      <c r="C353" t="str">
        <f ca="1"/>
        <v>yes</v>
      </c>
      <c r="D353" t="str">
        <f ca="1"/>
        <v>female</v>
      </c>
      <c r="E353">
        <f ca="1"/>
        <v>24</v>
      </c>
      <c r="F353" t="str">
        <f ca="1"/>
        <v>2nd</v>
      </c>
    </row>
    <row r="354" spans="2:6" x14ac:dyDescent="0.3">
      <c r="B354" t="str">
        <f ca="1"/>
        <v>Brown, Miss. Edith Eileen</v>
      </c>
      <c r="C354" t="str">
        <f ca="1"/>
        <v>yes</v>
      </c>
      <c r="D354" t="str">
        <f ca="1"/>
        <v>female</v>
      </c>
      <c r="E354">
        <f ca="1"/>
        <v>15</v>
      </c>
      <c r="F354" t="str">
        <f ca="1"/>
        <v>2nd</v>
      </c>
    </row>
    <row r="355" spans="2:6" x14ac:dyDescent="0.3">
      <c r="B355" t="str">
        <f ca="1"/>
        <v>Brown, Mr. Thomas William Solom</v>
      </c>
      <c r="C355" t="str">
        <f ca="1"/>
        <v>no</v>
      </c>
      <c r="D355" t="str">
        <f ca="1"/>
        <v>male</v>
      </c>
      <c r="E355">
        <f ca="1"/>
        <v>60</v>
      </c>
      <c r="F355" t="str">
        <f ca="1"/>
        <v>2nd</v>
      </c>
    </row>
    <row r="356" spans="2:6" x14ac:dyDescent="0.3">
      <c r="B356" t="str">
        <f ca="1"/>
        <v>Brown, Mrs. Thomas William Solo</v>
      </c>
      <c r="C356" t="str">
        <f ca="1"/>
        <v>yes</v>
      </c>
      <c r="D356" t="str">
        <f ca="1"/>
        <v>female</v>
      </c>
      <c r="E356">
        <f ca="1"/>
        <v>40</v>
      </c>
      <c r="F356" t="str">
        <f ca="1"/>
        <v>2nd</v>
      </c>
    </row>
    <row r="357" spans="2:6" x14ac:dyDescent="0.3">
      <c r="B357" t="str">
        <f ca="1"/>
        <v>Bryhl, Miss. Dagmar Jenny Ingeb</v>
      </c>
      <c r="C357" t="str">
        <f ca="1"/>
        <v>yes</v>
      </c>
      <c r="D357" t="str">
        <f ca="1"/>
        <v>female</v>
      </c>
      <c r="E357">
        <f ca="1"/>
        <v>20</v>
      </c>
      <c r="F357" t="str">
        <f ca="1"/>
        <v>2nd</v>
      </c>
    </row>
    <row r="358" spans="2:6" x14ac:dyDescent="0.3">
      <c r="B358" t="str">
        <f ca="1"/>
        <v>Bryhl, Mr. Kurt Arnold Gottfrid</v>
      </c>
      <c r="C358" t="str">
        <f ca="1"/>
        <v>no</v>
      </c>
      <c r="D358" t="str">
        <f ca="1"/>
        <v>male</v>
      </c>
      <c r="E358">
        <f ca="1"/>
        <v>25</v>
      </c>
      <c r="F358" t="str">
        <f ca="1"/>
        <v>2nd</v>
      </c>
    </row>
    <row r="359" spans="2:6" x14ac:dyDescent="0.3">
      <c r="B359" t="str">
        <f ca="1"/>
        <v>Buss, Miss. Kate</v>
      </c>
      <c r="C359" t="str">
        <f ca="1"/>
        <v>yes</v>
      </c>
      <c r="D359" t="str">
        <f ca="1"/>
        <v>female</v>
      </c>
      <c r="E359">
        <f ca="1"/>
        <v>36</v>
      </c>
      <c r="F359" t="str">
        <f ca="1"/>
        <v>2nd</v>
      </c>
    </row>
    <row r="360" spans="2:6" x14ac:dyDescent="0.3">
      <c r="B360" t="str">
        <f ca="1"/>
        <v>Butler, Mr. Reginald Fenton</v>
      </c>
      <c r="C360" t="str">
        <f ca="1"/>
        <v>no</v>
      </c>
      <c r="D360" t="str">
        <f ca="1"/>
        <v>male</v>
      </c>
      <c r="E360">
        <f ca="1"/>
        <v>25</v>
      </c>
      <c r="F360" t="str">
        <f ca="1"/>
        <v>2nd</v>
      </c>
    </row>
    <row r="361" spans="2:6" x14ac:dyDescent="0.3">
      <c r="B361" t="str">
        <f ca="1"/>
        <v>Byles, Rev. Thomas Roussel Davi</v>
      </c>
      <c r="C361" t="str">
        <f ca="1"/>
        <v>no</v>
      </c>
      <c r="D361" t="str">
        <f ca="1"/>
        <v>male</v>
      </c>
      <c r="E361">
        <f ca="1"/>
        <v>42</v>
      </c>
      <c r="F361" t="str">
        <f ca="1"/>
        <v>2nd</v>
      </c>
    </row>
    <row r="362" spans="2:6" x14ac:dyDescent="0.3">
      <c r="B362" t="str">
        <f ca="1"/>
        <v>Bystrom, Mrs. (Karolina)</v>
      </c>
      <c r="C362" t="str">
        <f ca="1"/>
        <v>yes</v>
      </c>
      <c r="D362" t="str">
        <f ca="1"/>
        <v>female</v>
      </c>
      <c r="E362">
        <f ca="1"/>
        <v>42</v>
      </c>
      <c r="F362" t="str">
        <f ca="1"/>
        <v>2nd</v>
      </c>
    </row>
    <row r="363" spans="2:6" x14ac:dyDescent="0.3">
      <c r="B363" t="str">
        <f ca="1"/>
        <v>Caldwell, Master. Alden Gates</v>
      </c>
      <c r="C363" t="str">
        <f ca="1"/>
        <v>yes</v>
      </c>
      <c r="D363" t="str">
        <f ca="1"/>
        <v>male</v>
      </c>
      <c r="E363">
        <f ca="1"/>
        <v>0.83329999399999999</v>
      </c>
      <c r="F363" t="str">
        <f ca="1"/>
        <v>2nd</v>
      </c>
    </row>
    <row r="364" spans="2:6" x14ac:dyDescent="0.3">
      <c r="B364" t="str">
        <f ca="1"/>
        <v>Caldwell, Mr. Albert Francis</v>
      </c>
      <c r="C364" t="str">
        <f ca="1"/>
        <v>yes</v>
      </c>
      <c r="D364" t="str">
        <f ca="1"/>
        <v>male</v>
      </c>
      <c r="E364">
        <f ca="1"/>
        <v>26</v>
      </c>
      <c r="F364" t="str">
        <f ca="1"/>
        <v>2nd</v>
      </c>
    </row>
    <row r="365" spans="2:6" x14ac:dyDescent="0.3">
      <c r="B365" t="str">
        <f ca="1"/>
        <v>Caldwell, Mrs. Albert Francis (</v>
      </c>
      <c r="C365" t="str">
        <f ca="1"/>
        <v>yes</v>
      </c>
      <c r="D365" t="str">
        <f ca="1"/>
        <v>female</v>
      </c>
      <c r="E365">
        <f ca="1"/>
        <v>22</v>
      </c>
      <c r="F365" t="str">
        <f ca="1"/>
        <v>2nd</v>
      </c>
    </row>
    <row r="366" spans="2:6" x14ac:dyDescent="0.3">
      <c r="B366" t="str">
        <f ca="1"/>
        <v>Cameron, Miss. Clear Annie</v>
      </c>
      <c r="C366" t="str">
        <f ca="1"/>
        <v>yes</v>
      </c>
      <c r="D366" t="str">
        <f ca="1"/>
        <v>female</v>
      </c>
      <c r="E366">
        <f ca="1"/>
        <v>35</v>
      </c>
      <c r="F366" t="str">
        <f ca="1"/>
        <v>2nd</v>
      </c>
    </row>
    <row r="367" spans="2:6" x14ac:dyDescent="0.3">
      <c r="B367" t="str">
        <f ca="1"/>
        <v>Campbell, Mr. William</v>
      </c>
      <c r="C367" t="str">
        <f ca="1"/>
        <v>no</v>
      </c>
      <c r="D367" t="str">
        <f ca="1"/>
        <v>male</v>
      </c>
      <c r="E367" t="e">
        <f ca="1"/>
        <v>#N/A</v>
      </c>
      <c r="F367" t="str">
        <f ca="1"/>
        <v>2nd</v>
      </c>
    </row>
    <row r="368" spans="2:6" x14ac:dyDescent="0.3">
      <c r="B368" t="str">
        <f ca="1"/>
        <v>Carbines, Mr. William</v>
      </c>
      <c r="C368" t="str">
        <f ca="1"/>
        <v>no</v>
      </c>
      <c r="D368" t="str">
        <f ca="1"/>
        <v>male</v>
      </c>
      <c r="E368">
        <f ca="1"/>
        <v>19</v>
      </c>
      <c r="F368" t="str">
        <f ca="1"/>
        <v>2nd</v>
      </c>
    </row>
    <row r="369" spans="2:6" x14ac:dyDescent="0.3">
      <c r="B369" t="str">
        <f ca="1"/>
        <v>Carter, Mrs. Ernest Courtenay (</v>
      </c>
      <c r="C369" t="str">
        <f ca="1"/>
        <v>no</v>
      </c>
      <c r="D369" t="str">
        <f ca="1"/>
        <v>female</v>
      </c>
      <c r="E369">
        <f ca="1"/>
        <v>44</v>
      </c>
      <c r="F369" t="str">
        <f ca="1"/>
        <v>2nd</v>
      </c>
    </row>
    <row r="370" spans="2:6" x14ac:dyDescent="0.3">
      <c r="B370" t="str">
        <f ca="1"/>
        <v>Carter, Rev. Ernest Courtenay</v>
      </c>
      <c r="C370" t="str">
        <f ca="1"/>
        <v>no</v>
      </c>
      <c r="D370" t="str">
        <f ca="1"/>
        <v>male</v>
      </c>
      <c r="E370">
        <f ca="1"/>
        <v>54</v>
      </c>
      <c r="F370" t="str">
        <f ca="1"/>
        <v>2nd</v>
      </c>
    </row>
    <row r="371" spans="2:6" x14ac:dyDescent="0.3">
      <c r="B371" t="str">
        <f ca="1"/>
        <v>Chapman, Mr. Charles Henry</v>
      </c>
      <c r="C371" t="str">
        <f ca="1"/>
        <v>no</v>
      </c>
      <c r="D371" t="str">
        <f ca="1"/>
        <v>male</v>
      </c>
      <c r="E371">
        <f ca="1"/>
        <v>52</v>
      </c>
      <c r="F371" t="str">
        <f ca="1"/>
        <v>2nd</v>
      </c>
    </row>
    <row r="372" spans="2:6" x14ac:dyDescent="0.3">
      <c r="B372" t="str">
        <f ca="1"/>
        <v>Chapman, Mr. John Henry</v>
      </c>
      <c r="C372" t="str">
        <f ca="1"/>
        <v>no</v>
      </c>
      <c r="D372" t="str">
        <f ca="1"/>
        <v>male</v>
      </c>
      <c r="E372">
        <f ca="1"/>
        <v>37</v>
      </c>
      <c r="F372" t="str">
        <f ca="1"/>
        <v>2nd</v>
      </c>
    </row>
    <row r="373" spans="2:6" x14ac:dyDescent="0.3">
      <c r="B373" t="str">
        <f ca="1"/>
        <v>Chapman, Mrs. John Henry (Sara</v>
      </c>
      <c r="C373" t="str">
        <f ca="1"/>
        <v>no</v>
      </c>
      <c r="D373" t="str">
        <f ca="1"/>
        <v>female</v>
      </c>
      <c r="E373">
        <f ca="1"/>
        <v>29</v>
      </c>
      <c r="F373" t="str">
        <f ca="1"/>
        <v>2nd</v>
      </c>
    </row>
    <row r="374" spans="2:6" x14ac:dyDescent="0.3">
      <c r="B374" t="str">
        <f ca="1"/>
        <v>Christy, Miss. Julie Rachel</v>
      </c>
      <c r="C374" t="str">
        <f ca="1"/>
        <v>yes</v>
      </c>
      <c r="D374" t="str">
        <f ca="1"/>
        <v>female</v>
      </c>
      <c r="E374">
        <f ca="1"/>
        <v>25</v>
      </c>
      <c r="F374" t="str">
        <f ca="1"/>
        <v>2nd</v>
      </c>
    </row>
    <row r="375" spans="2:6" x14ac:dyDescent="0.3">
      <c r="B375" t="str">
        <f ca="1"/>
        <v>Christy, Mrs. (Alice Frances)</v>
      </c>
      <c r="C375" t="str">
        <f ca="1"/>
        <v>yes</v>
      </c>
      <c r="D375" t="str">
        <f ca="1"/>
        <v>female</v>
      </c>
      <c r="E375">
        <f ca="1"/>
        <v>45</v>
      </c>
      <c r="F375" t="str">
        <f ca="1"/>
        <v>2nd</v>
      </c>
    </row>
    <row r="376" spans="2:6" x14ac:dyDescent="0.3">
      <c r="B376" t="str">
        <f ca="1"/>
        <v>Clarke, Mr. Charles Valentine</v>
      </c>
      <c r="C376" t="str">
        <f ca="1"/>
        <v>no</v>
      </c>
      <c r="D376" t="str">
        <f ca="1"/>
        <v>male</v>
      </c>
      <c r="E376">
        <f ca="1"/>
        <v>29</v>
      </c>
      <c r="F376" t="str">
        <f ca="1"/>
        <v>2nd</v>
      </c>
    </row>
    <row r="377" spans="2:6" x14ac:dyDescent="0.3">
      <c r="B377" t="str">
        <f ca="1"/>
        <v>Clarke, Mrs. Charles V (Ada Mar</v>
      </c>
      <c r="C377" t="str">
        <f ca="1"/>
        <v>yes</v>
      </c>
      <c r="D377" t="str">
        <f ca="1"/>
        <v>female</v>
      </c>
      <c r="E377">
        <f ca="1"/>
        <v>28</v>
      </c>
      <c r="F377" t="str">
        <f ca="1"/>
        <v>2nd</v>
      </c>
    </row>
    <row r="378" spans="2:6" x14ac:dyDescent="0.3">
      <c r="B378" t="str">
        <f ca="1"/>
        <v>Coleridge, Mr. Reginald Charles</v>
      </c>
      <c r="C378" t="str">
        <f ca="1"/>
        <v>no</v>
      </c>
      <c r="D378" t="str">
        <f ca="1"/>
        <v>male</v>
      </c>
      <c r="E378">
        <f ca="1"/>
        <v>29</v>
      </c>
      <c r="F378" t="str">
        <f ca="1"/>
        <v>2nd</v>
      </c>
    </row>
    <row r="379" spans="2:6" x14ac:dyDescent="0.3">
      <c r="B379" t="str">
        <f ca="1"/>
        <v>Collander, Mr. Erik Gustaf</v>
      </c>
      <c r="C379" t="str">
        <f ca="1"/>
        <v>no</v>
      </c>
      <c r="D379" t="str">
        <f ca="1"/>
        <v>male</v>
      </c>
      <c r="E379">
        <f ca="1"/>
        <v>28</v>
      </c>
      <c r="F379" t="str">
        <f ca="1"/>
        <v>2nd</v>
      </c>
    </row>
    <row r="380" spans="2:6" x14ac:dyDescent="0.3">
      <c r="B380" t="str">
        <f ca="1"/>
        <v>Collett, Mr. Sidney C Stuart</v>
      </c>
      <c r="C380" t="str">
        <f ca="1"/>
        <v>yes</v>
      </c>
      <c r="D380" t="str">
        <f ca="1"/>
        <v>male</v>
      </c>
      <c r="E380">
        <f ca="1"/>
        <v>24</v>
      </c>
      <c r="F380" t="str">
        <f ca="1"/>
        <v>2nd</v>
      </c>
    </row>
    <row r="381" spans="2:6" x14ac:dyDescent="0.3">
      <c r="B381" t="str">
        <f ca="1"/>
        <v>Collyer, Miss. Marjorie Lottie</v>
      </c>
      <c r="C381" t="str">
        <f ca="1"/>
        <v>yes</v>
      </c>
      <c r="D381" t="str">
        <f ca="1"/>
        <v>female</v>
      </c>
      <c r="E381">
        <f ca="1"/>
        <v>8</v>
      </c>
      <c r="F381" t="str">
        <f ca="1"/>
        <v>2nd</v>
      </c>
    </row>
    <row r="382" spans="2:6" x14ac:dyDescent="0.3">
      <c r="B382" t="str">
        <f ca="1"/>
        <v>Collyer, Mr. Harvey</v>
      </c>
      <c r="C382" t="str">
        <f ca="1"/>
        <v>no</v>
      </c>
      <c r="D382" t="str">
        <f ca="1"/>
        <v>male</v>
      </c>
      <c r="E382">
        <f ca="1"/>
        <v>31</v>
      </c>
      <c r="F382" t="str">
        <f ca="1"/>
        <v>2nd</v>
      </c>
    </row>
    <row r="383" spans="2:6" x14ac:dyDescent="0.3">
      <c r="B383" t="str">
        <f ca="1"/>
        <v>Collyer, Mrs. Harvey (Charlotte</v>
      </c>
      <c r="C383" t="str">
        <f ca="1"/>
        <v>yes</v>
      </c>
      <c r="D383" t="str">
        <f ca="1"/>
        <v>female</v>
      </c>
      <c r="E383">
        <f ca="1"/>
        <v>31</v>
      </c>
      <c r="F383" t="str">
        <f ca="1"/>
        <v>2nd</v>
      </c>
    </row>
    <row r="384" spans="2:6" x14ac:dyDescent="0.3">
      <c r="B384" t="str">
        <f ca="1"/>
        <v>Cook, Mrs. (Selena Rogers)</v>
      </c>
      <c r="C384" t="str">
        <f ca="1"/>
        <v>yes</v>
      </c>
      <c r="D384" t="str">
        <f ca="1"/>
        <v>female</v>
      </c>
      <c r="E384">
        <f ca="1"/>
        <v>22</v>
      </c>
      <c r="F384" t="str">
        <f ca="1"/>
        <v>2nd</v>
      </c>
    </row>
    <row r="385" spans="2:6" x14ac:dyDescent="0.3">
      <c r="B385" t="str">
        <f ca="1"/>
        <v>Corbett, Mrs. Walter H (Irene C</v>
      </c>
      <c r="C385" t="str">
        <f ca="1"/>
        <v>no</v>
      </c>
      <c r="D385" t="str">
        <f ca="1"/>
        <v>female</v>
      </c>
      <c r="E385">
        <f ca="1"/>
        <v>30</v>
      </c>
      <c r="F385" t="str">
        <f ca="1"/>
        <v>2nd</v>
      </c>
    </row>
    <row r="386" spans="2:6" x14ac:dyDescent="0.3">
      <c r="B386" t="str">
        <f ca="1"/>
        <v>Corey, Mrs. Percy C (Mary Phyll</v>
      </c>
      <c r="C386" t="str">
        <f ca="1"/>
        <v>no</v>
      </c>
      <c r="D386" t="str">
        <f ca="1"/>
        <v>female</v>
      </c>
      <c r="E386" t="e">
        <f ca="1"/>
        <v>#N/A</v>
      </c>
      <c r="F386" t="str">
        <f ca="1"/>
        <v>2nd</v>
      </c>
    </row>
    <row r="387" spans="2:6" x14ac:dyDescent="0.3">
      <c r="B387" t="str">
        <f ca="1"/>
        <v>Cotterill, Mr. Henry Harry</v>
      </c>
      <c r="C387" t="str">
        <f ca="1"/>
        <v>no</v>
      </c>
      <c r="D387" t="str">
        <f ca="1"/>
        <v>male</v>
      </c>
      <c r="E387">
        <f ca="1"/>
        <v>21</v>
      </c>
      <c r="F387" t="str">
        <f ca="1"/>
        <v>2nd</v>
      </c>
    </row>
    <row r="388" spans="2:6" x14ac:dyDescent="0.3">
      <c r="B388" t="str">
        <f ca="1"/>
        <v>Cunningham, Mr. Alfred Fleming</v>
      </c>
      <c r="C388" t="str">
        <f ca="1"/>
        <v>no</v>
      </c>
      <c r="D388" t="str">
        <f ca="1"/>
        <v>male</v>
      </c>
      <c r="E388" t="e">
        <f ca="1"/>
        <v>#N/A</v>
      </c>
      <c r="F388" t="str">
        <f ca="1"/>
        <v>2nd</v>
      </c>
    </row>
    <row r="389" spans="2:6" x14ac:dyDescent="0.3">
      <c r="B389" t="str">
        <f ca="1"/>
        <v>Davies, Master. John Morgan Jr</v>
      </c>
      <c r="C389" t="str">
        <f ca="1"/>
        <v>yes</v>
      </c>
      <c r="D389" t="str">
        <f ca="1"/>
        <v>male</v>
      </c>
      <c r="E389">
        <f ca="1"/>
        <v>8</v>
      </c>
      <c r="F389" t="str">
        <f ca="1"/>
        <v>2nd</v>
      </c>
    </row>
    <row r="390" spans="2:6" x14ac:dyDescent="0.3">
      <c r="B390" t="str">
        <f ca="1"/>
        <v>Davies, Mr. Charles Henry</v>
      </c>
      <c r="C390" t="str">
        <f ca="1"/>
        <v>no</v>
      </c>
      <c r="D390" t="str">
        <f ca="1"/>
        <v>male</v>
      </c>
      <c r="E390">
        <f ca="1"/>
        <v>18</v>
      </c>
      <c r="F390" t="str">
        <f ca="1"/>
        <v>2nd</v>
      </c>
    </row>
    <row r="391" spans="2:6" x14ac:dyDescent="0.3">
      <c r="B391" t="str">
        <f ca="1"/>
        <v>Davies, Mrs. John Morgan (Eliza</v>
      </c>
      <c r="C391" t="str">
        <f ca="1"/>
        <v>yes</v>
      </c>
      <c r="D391" t="str">
        <f ca="1"/>
        <v>female</v>
      </c>
      <c r="E391">
        <f ca="1"/>
        <v>48</v>
      </c>
      <c r="F391" t="str">
        <f ca="1"/>
        <v>2nd</v>
      </c>
    </row>
    <row r="392" spans="2:6" x14ac:dyDescent="0.3">
      <c r="B392" t="str">
        <f ca="1"/>
        <v>Davis, Miss. Mary</v>
      </c>
      <c r="C392" t="str">
        <f ca="1"/>
        <v>yes</v>
      </c>
      <c r="D392" t="str">
        <f ca="1"/>
        <v>female</v>
      </c>
      <c r="E392">
        <f ca="1"/>
        <v>28</v>
      </c>
      <c r="F392" t="str">
        <f ca="1"/>
        <v>2nd</v>
      </c>
    </row>
    <row r="393" spans="2:6" x14ac:dyDescent="0.3">
      <c r="B393" t="str">
        <f ca="1"/>
        <v>de Brito, Mr. Jose Joaquim</v>
      </c>
      <c r="C393" t="str">
        <f ca="1"/>
        <v>no</v>
      </c>
      <c r="D393" t="str">
        <f ca="1"/>
        <v>male</v>
      </c>
      <c r="E393">
        <f ca="1"/>
        <v>32</v>
      </c>
      <c r="F393" t="str">
        <f ca="1"/>
        <v>2nd</v>
      </c>
    </row>
    <row r="394" spans="2:6" x14ac:dyDescent="0.3">
      <c r="B394" t="str">
        <f ca="1"/>
        <v>Deacon, Mr. Percy William</v>
      </c>
      <c r="C394" t="str">
        <f ca="1"/>
        <v>no</v>
      </c>
      <c r="D394" t="str">
        <f ca="1"/>
        <v>male</v>
      </c>
      <c r="E394">
        <f ca="1"/>
        <v>17</v>
      </c>
      <c r="F394" t="str">
        <f ca="1"/>
        <v>2nd</v>
      </c>
    </row>
    <row r="395" spans="2:6" x14ac:dyDescent="0.3">
      <c r="B395" t="str">
        <f ca="1"/>
        <v>del Carlo, Mr. Sebastiano</v>
      </c>
      <c r="C395" t="str">
        <f ca="1"/>
        <v>no</v>
      </c>
      <c r="D395" t="str">
        <f ca="1"/>
        <v>male</v>
      </c>
      <c r="E395">
        <f ca="1"/>
        <v>29</v>
      </c>
      <c r="F395" t="str">
        <f ca="1"/>
        <v>2nd</v>
      </c>
    </row>
    <row r="396" spans="2:6" x14ac:dyDescent="0.3">
      <c r="B396" t="str">
        <f ca="1"/>
        <v>del Carlo, Mrs. Sebastiano (Arg</v>
      </c>
      <c r="C396" t="str">
        <f ca="1"/>
        <v>yes</v>
      </c>
      <c r="D396" t="str">
        <f ca="1"/>
        <v>female</v>
      </c>
      <c r="E396">
        <f ca="1"/>
        <v>24</v>
      </c>
      <c r="F396" t="str">
        <f ca="1"/>
        <v>2nd</v>
      </c>
    </row>
    <row r="397" spans="2:6" x14ac:dyDescent="0.3">
      <c r="B397" t="str">
        <f ca="1"/>
        <v>Denbury, Mr. Herbert</v>
      </c>
      <c r="C397" t="str">
        <f ca="1"/>
        <v>no</v>
      </c>
      <c r="D397" t="str">
        <f ca="1"/>
        <v>male</v>
      </c>
      <c r="E397">
        <f ca="1"/>
        <v>25</v>
      </c>
      <c r="F397" t="str">
        <f ca="1"/>
        <v>2nd</v>
      </c>
    </row>
    <row r="398" spans="2:6" x14ac:dyDescent="0.3">
      <c r="B398" t="str">
        <f ca="1"/>
        <v>Dibden, Mr. William</v>
      </c>
      <c r="C398" t="str">
        <f ca="1"/>
        <v>no</v>
      </c>
      <c r="D398" t="str">
        <f ca="1"/>
        <v>male</v>
      </c>
      <c r="E398">
        <f ca="1"/>
        <v>18</v>
      </c>
      <c r="F398" t="str">
        <f ca="1"/>
        <v>2nd</v>
      </c>
    </row>
    <row r="399" spans="2:6" x14ac:dyDescent="0.3">
      <c r="B399" t="str">
        <f ca="1"/>
        <v>Doling, Miss. Elsie</v>
      </c>
      <c r="C399" t="str">
        <f ca="1"/>
        <v>yes</v>
      </c>
      <c r="D399" t="str">
        <f ca="1"/>
        <v>female</v>
      </c>
      <c r="E399">
        <f ca="1"/>
        <v>18</v>
      </c>
      <c r="F399" t="str">
        <f ca="1"/>
        <v>2nd</v>
      </c>
    </row>
    <row r="400" spans="2:6" x14ac:dyDescent="0.3">
      <c r="B400" t="str">
        <f ca="1"/>
        <v>Doling, Mrs. John T (Ada Julia</v>
      </c>
      <c r="C400" t="str">
        <f ca="1"/>
        <v>yes</v>
      </c>
      <c r="D400" t="str">
        <f ca="1"/>
        <v>female</v>
      </c>
      <c r="E400">
        <f ca="1"/>
        <v>34</v>
      </c>
      <c r="F400" t="str">
        <f ca="1"/>
        <v>2nd</v>
      </c>
    </row>
    <row r="401" spans="2:6" x14ac:dyDescent="0.3">
      <c r="B401" t="str">
        <f ca="1"/>
        <v>Downton, Mr. William James</v>
      </c>
      <c r="C401" t="str">
        <f ca="1"/>
        <v>no</v>
      </c>
      <c r="D401" t="str">
        <f ca="1"/>
        <v>male</v>
      </c>
      <c r="E401">
        <f ca="1"/>
        <v>54</v>
      </c>
      <c r="F401" t="str">
        <f ca="1"/>
        <v>2nd</v>
      </c>
    </row>
    <row r="402" spans="2:6" x14ac:dyDescent="0.3">
      <c r="B402" t="str">
        <f ca="1"/>
        <v>Drew, Master. Marshall Brines</v>
      </c>
      <c r="C402" t="str">
        <f ca="1"/>
        <v>yes</v>
      </c>
      <c r="D402" t="str">
        <f ca="1"/>
        <v>male</v>
      </c>
      <c r="E402">
        <f ca="1"/>
        <v>8</v>
      </c>
      <c r="F402" t="str">
        <f ca="1"/>
        <v>2nd</v>
      </c>
    </row>
    <row r="403" spans="2:6" x14ac:dyDescent="0.3">
      <c r="B403" t="str">
        <f ca="1"/>
        <v>Drew, Mr. James Vivian</v>
      </c>
      <c r="C403" t="str">
        <f ca="1"/>
        <v>no</v>
      </c>
      <c r="D403" t="str">
        <f ca="1"/>
        <v>male</v>
      </c>
      <c r="E403">
        <f ca="1"/>
        <v>42</v>
      </c>
      <c r="F403" t="str">
        <f ca="1"/>
        <v>2nd</v>
      </c>
    </row>
    <row r="404" spans="2:6" x14ac:dyDescent="0.3">
      <c r="B404" t="str">
        <f ca="1"/>
        <v>Drew, Mrs. James Vivian (Lulu T</v>
      </c>
      <c r="C404" t="str">
        <f ca="1"/>
        <v>yes</v>
      </c>
      <c r="D404" t="str">
        <f ca="1"/>
        <v>female</v>
      </c>
      <c r="E404">
        <f ca="1"/>
        <v>34</v>
      </c>
      <c r="F404" t="str">
        <f ca="1"/>
        <v>2nd</v>
      </c>
    </row>
    <row r="405" spans="2:6" x14ac:dyDescent="0.3">
      <c r="B405" t="str">
        <f ca="1"/>
        <v>Duran y More, Miss. Asuncion</v>
      </c>
      <c r="C405" t="str">
        <f ca="1"/>
        <v>yes</v>
      </c>
      <c r="D405" t="str">
        <f ca="1"/>
        <v>female</v>
      </c>
      <c r="E405">
        <f ca="1"/>
        <v>27</v>
      </c>
      <c r="F405" t="str">
        <f ca="1"/>
        <v>2nd</v>
      </c>
    </row>
    <row r="406" spans="2:6" x14ac:dyDescent="0.3">
      <c r="B406" t="str">
        <f ca="1"/>
        <v>Duran y More, Miss. Florentina</v>
      </c>
      <c r="C406" t="str">
        <f ca="1"/>
        <v>yes</v>
      </c>
      <c r="D406" t="str">
        <f ca="1"/>
        <v>female</v>
      </c>
      <c r="E406">
        <f ca="1"/>
        <v>30</v>
      </c>
      <c r="F406" t="str">
        <f ca="1"/>
        <v>2nd</v>
      </c>
    </row>
    <row r="407" spans="2:6" x14ac:dyDescent="0.3">
      <c r="B407" t="str">
        <f ca="1"/>
        <v>Eitemiller, Mr. George Floyd</v>
      </c>
      <c r="C407" t="str">
        <f ca="1"/>
        <v>no</v>
      </c>
      <c r="D407" t="str">
        <f ca="1"/>
        <v>male</v>
      </c>
      <c r="E407">
        <f ca="1"/>
        <v>23</v>
      </c>
      <c r="F407" t="str">
        <f ca="1"/>
        <v>2nd</v>
      </c>
    </row>
    <row r="408" spans="2:6" x14ac:dyDescent="0.3">
      <c r="B408" t="str">
        <f ca="1"/>
        <v>Enander, Mr. Ingvar</v>
      </c>
      <c r="C408" t="str">
        <f ca="1"/>
        <v>no</v>
      </c>
      <c r="D408" t="str">
        <f ca="1"/>
        <v>male</v>
      </c>
      <c r="E408">
        <f ca="1"/>
        <v>21</v>
      </c>
      <c r="F408" t="str">
        <f ca="1"/>
        <v>2nd</v>
      </c>
    </row>
    <row r="409" spans="2:6" x14ac:dyDescent="0.3">
      <c r="B409" t="str">
        <f ca="1"/>
        <v>Fahlstrom, Mr. Arne Jonas</v>
      </c>
      <c r="C409" t="str">
        <f ca="1"/>
        <v>no</v>
      </c>
      <c r="D409" t="str">
        <f ca="1"/>
        <v>male</v>
      </c>
      <c r="E409">
        <f ca="1"/>
        <v>18</v>
      </c>
      <c r="F409" t="str">
        <f ca="1"/>
        <v>2nd</v>
      </c>
    </row>
    <row r="410" spans="2:6" x14ac:dyDescent="0.3">
      <c r="B410" t="str">
        <f ca="1"/>
        <v>Faunthorpe, Mr. Harry</v>
      </c>
      <c r="C410" t="str">
        <f ca="1"/>
        <v>no</v>
      </c>
      <c r="D410" t="str">
        <f ca="1"/>
        <v>male</v>
      </c>
      <c r="E410">
        <f ca="1"/>
        <v>40</v>
      </c>
      <c r="F410" t="str">
        <f ca="1"/>
        <v>2nd</v>
      </c>
    </row>
    <row r="411" spans="2:6" x14ac:dyDescent="0.3">
      <c r="B411" t="str">
        <f ca="1"/>
        <v>Faunthorpe, Mrs. Lizzie (Elizab</v>
      </c>
      <c r="C411" t="str">
        <f ca="1"/>
        <v>yes</v>
      </c>
      <c r="D411" t="str">
        <f ca="1"/>
        <v>female</v>
      </c>
      <c r="E411">
        <f ca="1"/>
        <v>29</v>
      </c>
      <c r="F411" t="str">
        <f ca="1"/>
        <v>2nd</v>
      </c>
    </row>
    <row r="412" spans="2:6" x14ac:dyDescent="0.3">
      <c r="B412" t="str">
        <f ca="1"/>
        <v>Fillbrook, Mr. Joseph Charles</v>
      </c>
      <c r="C412" t="str">
        <f ca="1"/>
        <v>no</v>
      </c>
      <c r="D412" t="str">
        <f ca="1"/>
        <v>male</v>
      </c>
      <c r="E412">
        <f ca="1"/>
        <v>18</v>
      </c>
      <c r="F412" t="str">
        <f ca="1"/>
        <v>2nd</v>
      </c>
    </row>
    <row r="413" spans="2:6" x14ac:dyDescent="0.3">
      <c r="B413" t="str">
        <f ca="1"/>
        <v>Fox, Mr. Stanley Hubert</v>
      </c>
      <c r="C413" t="str">
        <f ca="1"/>
        <v>no</v>
      </c>
      <c r="D413" t="str">
        <f ca="1"/>
        <v>male</v>
      </c>
      <c r="E413">
        <f ca="1"/>
        <v>36</v>
      </c>
      <c r="F413" t="str">
        <f ca="1"/>
        <v>2nd</v>
      </c>
    </row>
    <row r="414" spans="2:6" x14ac:dyDescent="0.3">
      <c r="B414" t="str">
        <f ca="1"/>
        <v>Frost, Mr. Anthony Wood Archie</v>
      </c>
      <c r="C414" t="str">
        <f ca="1"/>
        <v>no</v>
      </c>
      <c r="D414" t="str">
        <f ca="1"/>
        <v>male</v>
      </c>
      <c r="E414" t="e">
        <f ca="1"/>
        <v>#N/A</v>
      </c>
      <c r="F414" t="str">
        <f ca="1"/>
        <v>2nd</v>
      </c>
    </row>
    <row r="415" spans="2:6" x14ac:dyDescent="0.3">
      <c r="B415" t="str">
        <f ca="1"/>
        <v>Funk, Miss. Annie Clemmer</v>
      </c>
      <c r="C415" t="str">
        <f ca="1"/>
        <v>no</v>
      </c>
      <c r="D415" t="str">
        <f ca="1"/>
        <v>female</v>
      </c>
      <c r="E415">
        <f ca="1"/>
        <v>38</v>
      </c>
      <c r="F415" t="str">
        <f ca="1"/>
        <v>2nd</v>
      </c>
    </row>
    <row r="416" spans="2:6" x14ac:dyDescent="0.3">
      <c r="B416" t="str">
        <f ca="1"/>
        <v>Fynney, Mr. Joseph J</v>
      </c>
      <c r="C416" t="str">
        <f ca="1"/>
        <v>no</v>
      </c>
      <c r="D416" t="str">
        <f ca="1"/>
        <v>male</v>
      </c>
      <c r="E416">
        <f ca="1"/>
        <v>35</v>
      </c>
      <c r="F416" t="str">
        <f ca="1"/>
        <v>2nd</v>
      </c>
    </row>
    <row r="417" spans="2:6" x14ac:dyDescent="0.3">
      <c r="B417" t="str">
        <f ca="1"/>
        <v>Gale, Mr. Harry</v>
      </c>
      <c r="C417" t="str">
        <f ca="1"/>
        <v>no</v>
      </c>
      <c r="D417" t="str">
        <f ca="1"/>
        <v>male</v>
      </c>
      <c r="E417">
        <f ca="1"/>
        <v>38</v>
      </c>
      <c r="F417" t="str">
        <f ca="1"/>
        <v>2nd</v>
      </c>
    </row>
    <row r="418" spans="2:6" x14ac:dyDescent="0.3">
      <c r="B418" t="str">
        <f ca="1"/>
        <v>Gale, Mr. Shadrach</v>
      </c>
      <c r="C418" t="str">
        <f ca="1"/>
        <v>no</v>
      </c>
      <c r="D418" t="str">
        <f ca="1"/>
        <v>male</v>
      </c>
      <c r="E418">
        <f ca="1"/>
        <v>34</v>
      </c>
      <c r="F418" t="str">
        <f ca="1"/>
        <v>2nd</v>
      </c>
    </row>
    <row r="419" spans="2:6" x14ac:dyDescent="0.3">
      <c r="B419" t="str">
        <f ca="1"/>
        <v>Garside, Miss. Ethel</v>
      </c>
      <c r="C419" t="str">
        <f ca="1"/>
        <v>yes</v>
      </c>
      <c r="D419" t="str">
        <f ca="1"/>
        <v>female</v>
      </c>
      <c r="E419">
        <f ca="1"/>
        <v>34</v>
      </c>
      <c r="F419" t="str">
        <f ca="1"/>
        <v>2nd</v>
      </c>
    </row>
    <row r="420" spans="2:6" x14ac:dyDescent="0.3">
      <c r="B420" t="str">
        <f ca="1"/>
        <v>Gaskell, Mr. Alfred</v>
      </c>
      <c r="C420" t="str">
        <f ca="1"/>
        <v>no</v>
      </c>
      <c r="D420" t="str">
        <f ca="1"/>
        <v>male</v>
      </c>
      <c r="E420">
        <f ca="1"/>
        <v>16</v>
      </c>
      <c r="F420" t="str">
        <f ca="1"/>
        <v>2nd</v>
      </c>
    </row>
    <row r="421" spans="2:6" x14ac:dyDescent="0.3">
      <c r="B421" t="str">
        <f ca="1"/>
        <v>Gavey, Mr. Lawrence</v>
      </c>
      <c r="C421" t="str">
        <f ca="1"/>
        <v>no</v>
      </c>
      <c r="D421" t="str">
        <f ca="1"/>
        <v>male</v>
      </c>
      <c r="E421">
        <f ca="1"/>
        <v>26</v>
      </c>
      <c r="F421" t="str">
        <f ca="1"/>
        <v>2nd</v>
      </c>
    </row>
    <row r="422" spans="2:6" x14ac:dyDescent="0.3">
      <c r="B422" t="str">
        <f ca="1"/>
        <v>Gilbert, Mr. William</v>
      </c>
      <c r="C422" t="str">
        <f ca="1"/>
        <v>no</v>
      </c>
      <c r="D422" t="str">
        <f ca="1"/>
        <v>male</v>
      </c>
      <c r="E422">
        <f ca="1"/>
        <v>47</v>
      </c>
      <c r="F422" t="str">
        <f ca="1"/>
        <v>2nd</v>
      </c>
    </row>
    <row r="423" spans="2:6" x14ac:dyDescent="0.3">
      <c r="B423" t="str">
        <f ca="1"/>
        <v>Giles, Mr. Edgar</v>
      </c>
      <c r="C423" t="str">
        <f ca="1"/>
        <v>no</v>
      </c>
      <c r="D423" t="str">
        <f ca="1"/>
        <v>male</v>
      </c>
      <c r="E423">
        <f ca="1"/>
        <v>21</v>
      </c>
      <c r="F423" t="str">
        <f ca="1"/>
        <v>2nd</v>
      </c>
    </row>
    <row r="424" spans="2:6" x14ac:dyDescent="0.3">
      <c r="B424" t="str">
        <f ca="1"/>
        <v>Giles, Mr. Frederick Edward</v>
      </c>
      <c r="C424" t="str">
        <f ca="1"/>
        <v>no</v>
      </c>
      <c r="D424" t="str">
        <f ca="1"/>
        <v>male</v>
      </c>
      <c r="E424">
        <f ca="1"/>
        <v>21</v>
      </c>
      <c r="F424" t="str">
        <f ca="1"/>
        <v>2nd</v>
      </c>
    </row>
    <row r="425" spans="2:6" x14ac:dyDescent="0.3">
      <c r="B425" t="str">
        <f ca="1"/>
        <v>Giles, Mr. Ralph</v>
      </c>
      <c r="C425" t="str">
        <f ca="1"/>
        <v>no</v>
      </c>
      <c r="D425" t="str">
        <f ca="1"/>
        <v>male</v>
      </c>
      <c r="E425">
        <f ca="1"/>
        <v>24</v>
      </c>
      <c r="F425" t="str">
        <f ca="1"/>
        <v>2nd</v>
      </c>
    </row>
    <row r="426" spans="2:6" x14ac:dyDescent="0.3">
      <c r="B426" t="str">
        <f ca="1"/>
        <v>Gill, Mr. John William</v>
      </c>
      <c r="C426" t="str">
        <f ca="1"/>
        <v>no</v>
      </c>
      <c r="D426" t="str">
        <f ca="1"/>
        <v>male</v>
      </c>
      <c r="E426">
        <f ca="1"/>
        <v>24</v>
      </c>
      <c r="F426" t="str">
        <f ca="1"/>
        <v>2nd</v>
      </c>
    </row>
    <row r="427" spans="2:6" x14ac:dyDescent="0.3">
      <c r="B427" t="str">
        <f ca="1"/>
        <v>Gillespie, Mr. William Henry</v>
      </c>
      <c r="C427" t="str">
        <f ca="1"/>
        <v>no</v>
      </c>
      <c r="D427" t="str">
        <f ca="1"/>
        <v>male</v>
      </c>
      <c r="E427">
        <f ca="1"/>
        <v>34</v>
      </c>
      <c r="F427" t="str">
        <f ca="1"/>
        <v>2nd</v>
      </c>
    </row>
    <row r="428" spans="2:6" x14ac:dyDescent="0.3">
      <c r="B428" t="str">
        <f ca="1"/>
        <v>Givard, Mr. Hans Kristensen</v>
      </c>
      <c r="C428" t="str">
        <f ca="1"/>
        <v>no</v>
      </c>
      <c r="D428" t="str">
        <f ca="1"/>
        <v>male</v>
      </c>
      <c r="E428">
        <f ca="1"/>
        <v>30</v>
      </c>
      <c r="F428" t="str">
        <f ca="1"/>
        <v>2nd</v>
      </c>
    </row>
    <row r="429" spans="2:6" x14ac:dyDescent="0.3">
      <c r="B429" t="str">
        <f ca="1"/>
        <v>Greenberg, Mr. Samuel</v>
      </c>
      <c r="C429" t="str">
        <f ca="1"/>
        <v>no</v>
      </c>
      <c r="D429" t="str">
        <f ca="1"/>
        <v>male</v>
      </c>
      <c r="E429">
        <f ca="1"/>
        <v>52</v>
      </c>
      <c r="F429" t="str">
        <f ca="1"/>
        <v>2nd</v>
      </c>
    </row>
    <row r="430" spans="2:6" x14ac:dyDescent="0.3">
      <c r="B430" t="str">
        <f ca="1"/>
        <v>Hale, Mr. Reginald</v>
      </c>
      <c r="C430" t="str">
        <f ca="1"/>
        <v>no</v>
      </c>
      <c r="D430" t="str">
        <f ca="1"/>
        <v>male</v>
      </c>
      <c r="E430">
        <f ca="1"/>
        <v>30</v>
      </c>
      <c r="F430" t="str">
        <f ca="1"/>
        <v>2nd</v>
      </c>
    </row>
    <row r="431" spans="2:6" x14ac:dyDescent="0.3">
      <c r="B431" t="str">
        <f ca="1"/>
        <v>Hamalainen, Master. Viljo</v>
      </c>
      <c r="C431" t="str">
        <f ca="1"/>
        <v>yes</v>
      </c>
      <c r="D431" t="str">
        <f ca="1"/>
        <v>male</v>
      </c>
      <c r="E431">
        <f ca="1"/>
        <v>0.66670000600000001</v>
      </c>
      <c r="F431" t="str">
        <f ca="1"/>
        <v>2nd</v>
      </c>
    </row>
    <row r="432" spans="2:6" x14ac:dyDescent="0.3">
      <c r="B432" t="str">
        <f ca="1"/>
        <v>Hamalainen, Mrs. William (Anna)</v>
      </c>
      <c r="C432" t="str">
        <f ca="1"/>
        <v>yes</v>
      </c>
      <c r="D432" t="str">
        <f ca="1"/>
        <v>female</v>
      </c>
      <c r="E432">
        <f ca="1"/>
        <v>24</v>
      </c>
      <c r="F432" t="str">
        <f ca="1"/>
        <v>2nd</v>
      </c>
    </row>
    <row r="433" spans="2:6" x14ac:dyDescent="0.3">
      <c r="B433" t="str">
        <f ca="1"/>
        <v>Harbeck, Mr. William H</v>
      </c>
      <c r="C433" t="str">
        <f ca="1"/>
        <v>no</v>
      </c>
      <c r="D433" t="str">
        <f ca="1"/>
        <v>male</v>
      </c>
      <c r="E433">
        <f ca="1"/>
        <v>44</v>
      </c>
      <c r="F433" t="str">
        <f ca="1"/>
        <v>2nd</v>
      </c>
    </row>
    <row r="434" spans="2:6" x14ac:dyDescent="0.3">
      <c r="B434" t="str">
        <f ca="1"/>
        <v>Harper, Miss. Annie Jessie Nin</v>
      </c>
      <c r="C434" t="str">
        <f ca="1"/>
        <v>yes</v>
      </c>
      <c r="D434" t="str">
        <f ca="1"/>
        <v>female</v>
      </c>
      <c r="E434">
        <f ca="1"/>
        <v>6</v>
      </c>
      <c r="F434" t="str">
        <f ca="1"/>
        <v>2nd</v>
      </c>
    </row>
    <row r="435" spans="2:6" x14ac:dyDescent="0.3">
      <c r="B435" t="str">
        <f ca="1"/>
        <v>Harper, Rev. John</v>
      </c>
      <c r="C435" t="str">
        <f ca="1"/>
        <v>no</v>
      </c>
      <c r="D435" t="str">
        <f ca="1"/>
        <v>male</v>
      </c>
      <c r="E435">
        <f ca="1"/>
        <v>28</v>
      </c>
      <c r="F435" t="str">
        <f ca="1"/>
        <v>2nd</v>
      </c>
    </row>
    <row r="436" spans="2:6" x14ac:dyDescent="0.3">
      <c r="B436" t="str">
        <f ca="1"/>
        <v>Harris, Mr. George</v>
      </c>
      <c r="C436" t="str">
        <f ca="1"/>
        <v>yes</v>
      </c>
      <c r="D436" t="str">
        <f ca="1"/>
        <v>male</v>
      </c>
      <c r="E436">
        <f ca="1"/>
        <v>62</v>
      </c>
      <c r="F436" t="str">
        <f ca="1"/>
        <v>2nd</v>
      </c>
    </row>
    <row r="437" spans="2:6" x14ac:dyDescent="0.3">
      <c r="B437" t="str">
        <f ca="1"/>
        <v>Harris, Mr. Walter</v>
      </c>
      <c r="C437" t="str">
        <f ca="1"/>
        <v>no</v>
      </c>
      <c r="D437" t="str">
        <f ca="1"/>
        <v>male</v>
      </c>
      <c r="E437">
        <f ca="1"/>
        <v>30</v>
      </c>
      <c r="F437" t="str">
        <f ca="1"/>
        <v>2nd</v>
      </c>
    </row>
    <row r="438" spans="2:6" x14ac:dyDescent="0.3">
      <c r="B438" t="str">
        <f ca="1"/>
        <v>Hart, Miss. Eva Miriam</v>
      </c>
      <c r="C438" t="str">
        <f ca="1"/>
        <v>yes</v>
      </c>
      <c r="D438" t="str">
        <f ca="1"/>
        <v>female</v>
      </c>
      <c r="E438">
        <f ca="1"/>
        <v>7</v>
      </c>
      <c r="F438" t="str">
        <f ca="1"/>
        <v>2nd</v>
      </c>
    </row>
    <row r="439" spans="2:6" x14ac:dyDescent="0.3">
      <c r="B439" t="str">
        <f ca="1"/>
        <v>Hart, Mr. Benjamin</v>
      </c>
      <c r="C439" t="str">
        <f ca="1"/>
        <v>no</v>
      </c>
      <c r="D439" t="str">
        <f ca="1"/>
        <v>male</v>
      </c>
      <c r="E439">
        <f ca="1"/>
        <v>43</v>
      </c>
      <c r="F439" t="str">
        <f ca="1"/>
        <v>2nd</v>
      </c>
    </row>
    <row r="440" spans="2:6" x14ac:dyDescent="0.3">
      <c r="B440" t="str">
        <f ca="1"/>
        <v>Hart, Mrs. Benjamin (Esther Ada</v>
      </c>
      <c r="C440" t="str">
        <f ca="1"/>
        <v>yes</v>
      </c>
      <c r="D440" t="str">
        <f ca="1"/>
        <v>female</v>
      </c>
      <c r="E440">
        <f ca="1"/>
        <v>45</v>
      </c>
      <c r="F440" t="str">
        <f ca="1"/>
        <v>2nd</v>
      </c>
    </row>
    <row r="441" spans="2:6" x14ac:dyDescent="0.3">
      <c r="B441" t="str">
        <f ca="1"/>
        <v>Herman, Miss. Alice</v>
      </c>
      <c r="C441" t="str">
        <f ca="1"/>
        <v>yes</v>
      </c>
      <c r="D441" t="str">
        <f ca="1"/>
        <v>female</v>
      </c>
      <c r="E441">
        <f ca="1"/>
        <v>24</v>
      </c>
      <c r="F441" t="str">
        <f ca="1"/>
        <v>2nd</v>
      </c>
    </row>
    <row r="442" spans="2:6" x14ac:dyDescent="0.3">
      <c r="B442" t="str">
        <f ca="1"/>
        <v>Herman, Miss. Kate</v>
      </c>
      <c r="C442" t="str">
        <f ca="1"/>
        <v>yes</v>
      </c>
      <c r="D442" t="str">
        <f ca="1"/>
        <v>female</v>
      </c>
      <c r="E442">
        <f ca="1"/>
        <v>24</v>
      </c>
      <c r="F442" t="str">
        <f ca="1"/>
        <v>2nd</v>
      </c>
    </row>
    <row r="443" spans="2:6" x14ac:dyDescent="0.3">
      <c r="B443" t="str">
        <f ca="1"/>
        <v>Herman, Mr. Samuel</v>
      </c>
      <c r="C443" t="str">
        <f ca="1"/>
        <v>no</v>
      </c>
      <c r="D443" t="str">
        <f ca="1"/>
        <v>male</v>
      </c>
      <c r="E443">
        <f ca="1"/>
        <v>49</v>
      </c>
      <c r="F443" t="str">
        <f ca="1"/>
        <v>2nd</v>
      </c>
    </row>
    <row r="444" spans="2:6" x14ac:dyDescent="0.3">
      <c r="B444" t="str">
        <f ca="1"/>
        <v>Herman, Mrs. Samuel (Jane Laver</v>
      </c>
      <c r="C444" t="str">
        <f ca="1"/>
        <v>yes</v>
      </c>
      <c r="D444" t="str">
        <f ca="1"/>
        <v>female</v>
      </c>
      <c r="E444">
        <f ca="1"/>
        <v>48</v>
      </c>
      <c r="F444" t="str">
        <f ca="1"/>
        <v>2nd</v>
      </c>
    </row>
    <row r="445" spans="2:6" x14ac:dyDescent="0.3">
      <c r="B445" t="str">
        <f ca="1"/>
        <v>Hewlett, Mrs. (Mary D Kingcome)</v>
      </c>
      <c r="C445" t="str">
        <f ca="1"/>
        <v>yes</v>
      </c>
      <c r="D445" t="str">
        <f ca="1"/>
        <v>female</v>
      </c>
      <c r="E445">
        <f ca="1"/>
        <v>55</v>
      </c>
      <c r="F445" t="str">
        <f ca="1"/>
        <v>2nd</v>
      </c>
    </row>
    <row r="446" spans="2:6" x14ac:dyDescent="0.3">
      <c r="B446" t="str">
        <f ca="1"/>
        <v>Hickman, Mr. Leonard Mark</v>
      </c>
      <c r="C446" t="str">
        <f ca="1"/>
        <v>no</v>
      </c>
      <c r="D446" t="str">
        <f ca="1"/>
        <v>male</v>
      </c>
      <c r="E446">
        <f ca="1"/>
        <v>24</v>
      </c>
      <c r="F446" t="str">
        <f ca="1"/>
        <v>2nd</v>
      </c>
    </row>
    <row r="447" spans="2:6" x14ac:dyDescent="0.3">
      <c r="B447" t="str">
        <f ca="1"/>
        <v>Hickman, Mr. Lewis</v>
      </c>
      <c r="C447" t="str">
        <f ca="1"/>
        <v>no</v>
      </c>
      <c r="D447" t="str">
        <f ca="1"/>
        <v>male</v>
      </c>
      <c r="E447">
        <f ca="1"/>
        <v>32</v>
      </c>
      <c r="F447" t="str">
        <f ca="1"/>
        <v>2nd</v>
      </c>
    </row>
    <row r="448" spans="2:6" x14ac:dyDescent="0.3">
      <c r="B448" t="str">
        <f ca="1"/>
        <v>Hickman, Mr. Stanley George</v>
      </c>
      <c r="C448" t="str">
        <f ca="1"/>
        <v>no</v>
      </c>
      <c r="D448" t="str">
        <f ca="1"/>
        <v>male</v>
      </c>
      <c r="E448">
        <f ca="1"/>
        <v>21</v>
      </c>
      <c r="F448" t="str">
        <f ca="1"/>
        <v>2nd</v>
      </c>
    </row>
    <row r="449" spans="2:6" x14ac:dyDescent="0.3">
      <c r="B449" t="str">
        <f ca="1"/>
        <v>Hiltunen, Miss. Marta</v>
      </c>
      <c r="C449" t="str">
        <f ca="1"/>
        <v>no</v>
      </c>
      <c r="D449" t="str">
        <f ca="1"/>
        <v>female</v>
      </c>
      <c r="E449">
        <f ca="1"/>
        <v>18</v>
      </c>
      <c r="F449" t="str">
        <f ca="1"/>
        <v>2nd</v>
      </c>
    </row>
    <row r="450" spans="2:6" x14ac:dyDescent="0.3">
      <c r="B450" t="str">
        <f ca="1"/>
        <v>Hocking, Miss. Ellen Nellie</v>
      </c>
      <c r="C450" t="str">
        <f ca="1"/>
        <v>yes</v>
      </c>
      <c r="D450" t="str">
        <f ca="1"/>
        <v>female</v>
      </c>
      <c r="E450">
        <f ca="1"/>
        <v>20</v>
      </c>
      <c r="F450" t="str">
        <f ca="1"/>
        <v>2nd</v>
      </c>
    </row>
    <row r="451" spans="2:6" x14ac:dyDescent="0.3">
      <c r="B451" t="str">
        <f ca="1"/>
        <v>Hocking, Mr. Richard George</v>
      </c>
      <c r="C451" t="str">
        <f ca="1"/>
        <v>no</v>
      </c>
      <c r="D451" t="str">
        <f ca="1"/>
        <v>male</v>
      </c>
      <c r="E451">
        <f ca="1"/>
        <v>23</v>
      </c>
      <c r="F451" t="str">
        <f ca="1"/>
        <v>2nd</v>
      </c>
    </row>
    <row r="452" spans="2:6" x14ac:dyDescent="0.3">
      <c r="B452" t="str">
        <f ca="1"/>
        <v>Hocking, Mr. Samuel James Metca</v>
      </c>
      <c r="C452" t="str">
        <f ca="1"/>
        <v>no</v>
      </c>
      <c r="D452" t="str">
        <f ca="1"/>
        <v>male</v>
      </c>
      <c r="E452">
        <f ca="1"/>
        <v>36</v>
      </c>
      <c r="F452" t="str">
        <f ca="1"/>
        <v>2nd</v>
      </c>
    </row>
    <row r="453" spans="2:6" x14ac:dyDescent="0.3">
      <c r="B453" t="str">
        <f ca="1"/>
        <v>Hocking, Mrs. Elizabeth (Eliza</v>
      </c>
      <c r="C453" t="str">
        <f ca="1"/>
        <v>yes</v>
      </c>
      <c r="D453" t="str">
        <f ca="1"/>
        <v>female</v>
      </c>
      <c r="E453">
        <f ca="1"/>
        <v>54</v>
      </c>
      <c r="F453" t="str">
        <f ca="1"/>
        <v>2nd</v>
      </c>
    </row>
    <row r="454" spans="2:6" x14ac:dyDescent="0.3">
      <c r="B454" t="str">
        <f ca="1"/>
        <v>Hodges, Mr. Henry Price</v>
      </c>
      <c r="C454" t="str">
        <f ca="1"/>
        <v>no</v>
      </c>
      <c r="D454" t="str">
        <f ca="1"/>
        <v>male</v>
      </c>
      <c r="E454">
        <f ca="1"/>
        <v>50</v>
      </c>
      <c r="F454" t="str">
        <f ca="1"/>
        <v>2nd</v>
      </c>
    </row>
    <row r="455" spans="2:6" x14ac:dyDescent="0.3">
      <c r="B455" t="str">
        <f ca="1"/>
        <v>Hold, Mr. Stephen</v>
      </c>
      <c r="C455" t="str">
        <f ca="1"/>
        <v>no</v>
      </c>
      <c r="D455" t="str">
        <f ca="1"/>
        <v>male</v>
      </c>
      <c r="E455">
        <f ca="1"/>
        <v>44</v>
      </c>
      <c r="F455" t="str">
        <f ca="1"/>
        <v>2nd</v>
      </c>
    </row>
    <row r="456" spans="2:6" x14ac:dyDescent="0.3">
      <c r="B456" t="str">
        <f ca="1"/>
        <v>Hold, Mrs. Stephen (Annie Marga</v>
      </c>
      <c r="C456" t="str">
        <f ca="1"/>
        <v>yes</v>
      </c>
      <c r="D456" t="str">
        <f ca="1"/>
        <v>female</v>
      </c>
      <c r="E456">
        <f ca="1"/>
        <v>29</v>
      </c>
      <c r="F456" t="str">
        <f ca="1"/>
        <v>2nd</v>
      </c>
    </row>
    <row r="457" spans="2:6" x14ac:dyDescent="0.3">
      <c r="B457" t="str">
        <f ca="1"/>
        <v>Hood, Mr. Ambrose Jr</v>
      </c>
      <c r="C457" t="str">
        <f ca="1"/>
        <v>no</v>
      </c>
      <c r="D457" t="str">
        <f ca="1"/>
        <v>male</v>
      </c>
      <c r="E457">
        <f ca="1"/>
        <v>21</v>
      </c>
      <c r="F457" t="str">
        <f ca="1"/>
        <v>2nd</v>
      </c>
    </row>
    <row r="458" spans="2:6" x14ac:dyDescent="0.3">
      <c r="B458" t="str">
        <f ca="1"/>
        <v>Hosono, Mr. Masabumi</v>
      </c>
      <c r="C458" t="str">
        <f ca="1"/>
        <v>yes</v>
      </c>
      <c r="D458" t="str">
        <f ca="1"/>
        <v>male</v>
      </c>
      <c r="E458">
        <f ca="1"/>
        <v>42</v>
      </c>
      <c r="F458" t="str">
        <f ca="1"/>
        <v>2nd</v>
      </c>
    </row>
    <row r="459" spans="2:6" x14ac:dyDescent="0.3">
      <c r="B459" t="str">
        <f ca="1"/>
        <v>Howard, Mr. Benjamin</v>
      </c>
      <c r="C459" t="str">
        <f ca="1"/>
        <v>no</v>
      </c>
      <c r="D459" t="str">
        <f ca="1"/>
        <v>male</v>
      </c>
      <c r="E459">
        <f ca="1"/>
        <v>63</v>
      </c>
      <c r="F459" t="str">
        <f ca="1"/>
        <v>2nd</v>
      </c>
    </row>
    <row r="460" spans="2:6" x14ac:dyDescent="0.3">
      <c r="B460" t="str">
        <f ca="1"/>
        <v>Howard, Mrs. Benjamin (Ellen Tr</v>
      </c>
      <c r="C460" t="str">
        <f ca="1"/>
        <v>no</v>
      </c>
      <c r="D460" t="str">
        <f ca="1"/>
        <v>female</v>
      </c>
      <c r="E460">
        <f ca="1"/>
        <v>60</v>
      </c>
      <c r="F460" t="str">
        <f ca="1"/>
        <v>2nd</v>
      </c>
    </row>
    <row r="461" spans="2:6" x14ac:dyDescent="0.3">
      <c r="B461" t="str">
        <f ca="1"/>
        <v>Hunt, Mr. George Henry</v>
      </c>
      <c r="C461" t="str">
        <f ca="1"/>
        <v>no</v>
      </c>
      <c r="D461" t="str">
        <f ca="1"/>
        <v>male</v>
      </c>
      <c r="E461">
        <f ca="1"/>
        <v>33</v>
      </c>
      <c r="F461" t="str">
        <f ca="1"/>
        <v>2nd</v>
      </c>
    </row>
    <row r="462" spans="2:6" x14ac:dyDescent="0.3">
      <c r="B462" t="str">
        <f ca="1"/>
        <v>Ilett, Miss. Bertha</v>
      </c>
      <c r="C462" t="str">
        <f ca="1"/>
        <v>yes</v>
      </c>
      <c r="D462" t="str">
        <f ca="1"/>
        <v>female</v>
      </c>
      <c r="E462">
        <f ca="1"/>
        <v>17</v>
      </c>
      <c r="F462" t="str">
        <f ca="1"/>
        <v>2nd</v>
      </c>
    </row>
    <row r="463" spans="2:6" x14ac:dyDescent="0.3">
      <c r="B463" t="str">
        <f ca="1"/>
        <v>Jacobsohn, Mr. Sidney Samuel</v>
      </c>
      <c r="C463" t="str">
        <f ca="1"/>
        <v>no</v>
      </c>
      <c r="D463" t="str">
        <f ca="1"/>
        <v>male</v>
      </c>
      <c r="E463">
        <f ca="1"/>
        <v>42</v>
      </c>
      <c r="F463" t="str">
        <f ca="1"/>
        <v>2nd</v>
      </c>
    </row>
    <row r="464" spans="2:6" x14ac:dyDescent="0.3">
      <c r="B464" t="str">
        <f ca="1"/>
        <v>Jacobsohn, Mrs. Sidney Samuel (</v>
      </c>
      <c r="C464" t="str">
        <f ca="1"/>
        <v>yes</v>
      </c>
      <c r="D464" t="str">
        <f ca="1"/>
        <v>female</v>
      </c>
      <c r="E464">
        <f ca="1"/>
        <v>24</v>
      </c>
      <c r="F464" t="str">
        <f ca="1"/>
        <v>2nd</v>
      </c>
    </row>
    <row r="465" spans="2:6" x14ac:dyDescent="0.3">
      <c r="B465" t="str">
        <f ca="1"/>
        <v>Jarvis, Mr. John Denzil</v>
      </c>
      <c r="C465" t="str">
        <f ca="1"/>
        <v>no</v>
      </c>
      <c r="D465" t="str">
        <f ca="1"/>
        <v>male</v>
      </c>
      <c r="E465">
        <f ca="1"/>
        <v>47</v>
      </c>
      <c r="F465" t="str">
        <f ca="1"/>
        <v>2nd</v>
      </c>
    </row>
    <row r="466" spans="2:6" x14ac:dyDescent="0.3">
      <c r="B466" t="str">
        <f ca="1"/>
        <v>Jefferys, Mr. Clifford Thomas</v>
      </c>
      <c r="C466" t="str">
        <f ca="1"/>
        <v>no</v>
      </c>
      <c r="D466" t="str">
        <f ca="1"/>
        <v>male</v>
      </c>
      <c r="E466">
        <f ca="1"/>
        <v>24</v>
      </c>
      <c r="F466" t="str">
        <f ca="1"/>
        <v>2nd</v>
      </c>
    </row>
    <row r="467" spans="2:6" x14ac:dyDescent="0.3">
      <c r="B467" t="str">
        <f ca="1"/>
        <v>Jefferys, Mr. Ernest Wilfred</v>
      </c>
      <c r="C467" t="str">
        <f ca="1"/>
        <v>no</v>
      </c>
      <c r="D467" t="str">
        <f ca="1"/>
        <v>male</v>
      </c>
      <c r="E467">
        <f ca="1"/>
        <v>22</v>
      </c>
      <c r="F467" t="str">
        <f ca="1"/>
        <v>2nd</v>
      </c>
    </row>
    <row r="468" spans="2:6" x14ac:dyDescent="0.3">
      <c r="B468" t="str">
        <f ca="1"/>
        <v>Jenkin, Mr. Stephen Curnow</v>
      </c>
      <c r="C468" t="str">
        <f ca="1"/>
        <v>no</v>
      </c>
      <c r="D468" t="str">
        <f ca="1"/>
        <v>male</v>
      </c>
      <c r="E468">
        <f ca="1"/>
        <v>32</v>
      </c>
      <c r="F468" t="str">
        <f ca="1"/>
        <v>2nd</v>
      </c>
    </row>
    <row r="469" spans="2:6" x14ac:dyDescent="0.3">
      <c r="B469" t="str">
        <f ca="1"/>
        <v>Jerwan, Mrs. Amin S (Marie Mart</v>
      </c>
      <c r="C469" t="str">
        <f ca="1"/>
        <v>yes</v>
      </c>
      <c r="D469" t="str">
        <f ca="1"/>
        <v>female</v>
      </c>
      <c r="E469">
        <f ca="1"/>
        <v>23</v>
      </c>
      <c r="F469" t="str">
        <f ca="1"/>
        <v>2nd</v>
      </c>
    </row>
    <row r="470" spans="2:6" x14ac:dyDescent="0.3">
      <c r="B470" t="str">
        <f ca="1"/>
        <v>Kantor, Mr. Sinai</v>
      </c>
      <c r="C470" t="str">
        <f ca="1"/>
        <v>no</v>
      </c>
      <c r="D470" t="str">
        <f ca="1"/>
        <v>male</v>
      </c>
      <c r="E470">
        <f ca="1"/>
        <v>34</v>
      </c>
      <c r="F470" t="str">
        <f ca="1"/>
        <v>2nd</v>
      </c>
    </row>
    <row r="471" spans="2:6" x14ac:dyDescent="0.3">
      <c r="B471" t="str">
        <f ca="1"/>
        <v>Kantor, Mrs. Sinai (Miriam Ster</v>
      </c>
      <c r="C471" t="str">
        <f ca="1"/>
        <v>yes</v>
      </c>
      <c r="D471" t="str">
        <f ca="1"/>
        <v>female</v>
      </c>
      <c r="E471">
        <f ca="1"/>
        <v>24</v>
      </c>
      <c r="F471" t="str">
        <f ca="1"/>
        <v>2nd</v>
      </c>
    </row>
    <row r="472" spans="2:6" x14ac:dyDescent="0.3">
      <c r="B472" t="str">
        <f ca="1"/>
        <v>Karnes, Mrs. J Frank (Claire Be</v>
      </c>
      <c r="C472" t="str">
        <f ca="1"/>
        <v>no</v>
      </c>
      <c r="D472" t="str">
        <f ca="1"/>
        <v>female</v>
      </c>
      <c r="E472">
        <f ca="1"/>
        <v>22</v>
      </c>
      <c r="F472" t="str">
        <f ca="1"/>
        <v>2nd</v>
      </c>
    </row>
    <row r="473" spans="2:6" x14ac:dyDescent="0.3">
      <c r="B473" t="str">
        <f ca="1"/>
        <v>Keane, Miss. Nora A</v>
      </c>
      <c r="C473" t="str">
        <f ca="1"/>
        <v>yes</v>
      </c>
      <c r="D473" t="str">
        <f ca="1"/>
        <v>female</v>
      </c>
      <c r="E473" t="e">
        <f ca="1"/>
        <v>#N/A</v>
      </c>
      <c r="F473" t="str">
        <f ca="1"/>
        <v>2nd</v>
      </c>
    </row>
    <row r="474" spans="2:6" x14ac:dyDescent="0.3">
      <c r="B474" t="str">
        <f ca="1"/>
        <v>Keane, Mr. Daniel</v>
      </c>
      <c r="C474" t="str">
        <f ca="1"/>
        <v>no</v>
      </c>
      <c r="D474" t="str">
        <f ca="1"/>
        <v>male</v>
      </c>
      <c r="E474">
        <f ca="1"/>
        <v>35</v>
      </c>
      <c r="F474" t="str">
        <f ca="1"/>
        <v>2nd</v>
      </c>
    </row>
    <row r="475" spans="2:6" x14ac:dyDescent="0.3">
      <c r="B475" t="str">
        <f ca="1"/>
        <v>Kelly, Mrs. Florence Fannie</v>
      </c>
      <c r="C475" t="str">
        <f ca="1"/>
        <v>yes</v>
      </c>
      <c r="D475" t="str">
        <f ca="1"/>
        <v>female</v>
      </c>
      <c r="E475">
        <f ca="1"/>
        <v>45</v>
      </c>
      <c r="F475" t="str">
        <f ca="1"/>
        <v>2nd</v>
      </c>
    </row>
    <row r="476" spans="2:6" x14ac:dyDescent="0.3">
      <c r="B476" t="str">
        <f ca="1"/>
        <v>Kirkland, Rev. Charles Leonard</v>
      </c>
      <c r="C476" t="str">
        <f ca="1"/>
        <v>no</v>
      </c>
      <c r="D476" t="str">
        <f ca="1"/>
        <v>male</v>
      </c>
      <c r="E476">
        <f ca="1"/>
        <v>57</v>
      </c>
      <c r="F476" t="str">
        <f ca="1"/>
        <v>2nd</v>
      </c>
    </row>
    <row r="477" spans="2:6" x14ac:dyDescent="0.3">
      <c r="B477" t="str">
        <f ca="1"/>
        <v>Knight, Mr. Robert J</v>
      </c>
      <c r="C477" t="str">
        <f ca="1"/>
        <v>no</v>
      </c>
      <c r="D477" t="str">
        <f ca="1"/>
        <v>male</v>
      </c>
      <c r="E477" t="e">
        <f ca="1"/>
        <v>#N/A</v>
      </c>
      <c r="F477" t="str">
        <f ca="1"/>
        <v>2nd</v>
      </c>
    </row>
    <row r="478" spans="2:6" x14ac:dyDescent="0.3">
      <c r="B478" t="str">
        <f ca="1"/>
        <v>Kvillner, Mr. Johan Henrik Joha</v>
      </c>
      <c r="C478" t="str">
        <f ca="1"/>
        <v>no</v>
      </c>
      <c r="D478" t="str">
        <f ca="1"/>
        <v>male</v>
      </c>
      <c r="E478">
        <f ca="1"/>
        <v>31</v>
      </c>
      <c r="F478" t="str">
        <f ca="1"/>
        <v>2nd</v>
      </c>
    </row>
    <row r="479" spans="2:6" x14ac:dyDescent="0.3">
      <c r="B479" t="str">
        <f ca="1"/>
        <v>Lahtinen, Mrs. William (Anna Sy</v>
      </c>
      <c r="C479" t="str">
        <f ca="1"/>
        <v>no</v>
      </c>
      <c r="D479" t="str">
        <f ca="1"/>
        <v>female</v>
      </c>
      <c r="E479">
        <f ca="1"/>
        <v>26</v>
      </c>
      <c r="F479" t="str">
        <f ca="1"/>
        <v>2nd</v>
      </c>
    </row>
    <row r="480" spans="2:6" x14ac:dyDescent="0.3">
      <c r="B480" t="str">
        <f ca="1"/>
        <v>Lahtinen, Rev. William</v>
      </c>
      <c r="C480" t="str">
        <f ca="1"/>
        <v>no</v>
      </c>
      <c r="D480" t="str">
        <f ca="1"/>
        <v>male</v>
      </c>
      <c r="E480">
        <f ca="1"/>
        <v>30</v>
      </c>
      <c r="F480" t="str">
        <f ca="1"/>
        <v>2nd</v>
      </c>
    </row>
    <row r="481" spans="2:6" x14ac:dyDescent="0.3">
      <c r="B481" t="str">
        <f ca="1"/>
        <v>Lamb, Mr. John Joseph</v>
      </c>
      <c r="C481" t="str">
        <f ca="1"/>
        <v>no</v>
      </c>
      <c r="D481" t="str">
        <f ca="1"/>
        <v>male</v>
      </c>
      <c r="E481" t="e">
        <f ca="1"/>
        <v>#N/A</v>
      </c>
      <c r="F481" t="str">
        <f ca="1"/>
        <v>2nd</v>
      </c>
    </row>
    <row r="482" spans="2:6" x14ac:dyDescent="0.3">
      <c r="B482" t="str">
        <f ca="1"/>
        <v>Laroche, Miss. Louise</v>
      </c>
      <c r="C482" t="str">
        <f ca="1"/>
        <v>yes</v>
      </c>
      <c r="D482" t="str">
        <f ca="1"/>
        <v>female</v>
      </c>
      <c r="E482">
        <f ca="1"/>
        <v>1</v>
      </c>
      <c r="F482" t="str">
        <f ca="1"/>
        <v>2nd</v>
      </c>
    </row>
    <row r="483" spans="2:6" x14ac:dyDescent="0.3">
      <c r="B483" t="str">
        <f ca="1"/>
        <v>Laroche, Miss. Simonne Marie An</v>
      </c>
      <c r="C483" t="str">
        <f ca="1"/>
        <v>yes</v>
      </c>
      <c r="D483" t="str">
        <f ca="1"/>
        <v>female</v>
      </c>
      <c r="E483">
        <f ca="1"/>
        <v>3</v>
      </c>
      <c r="F483" t="str">
        <f ca="1"/>
        <v>2nd</v>
      </c>
    </row>
    <row r="484" spans="2:6" x14ac:dyDescent="0.3">
      <c r="B484" t="str">
        <f ca="1"/>
        <v>Laroche, Mr. Joseph Philippe Le</v>
      </c>
      <c r="C484" t="str">
        <f ca="1"/>
        <v>no</v>
      </c>
      <c r="D484" t="str">
        <f ca="1"/>
        <v>male</v>
      </c>
      <c r="E484">
        <f ca="1"/>
        <v>25</v>
      </c>
      <c r="F484" t="str">
        <f ca="1"/>
        <v>2nd</v>
      </c>
    </row>
    <row r="485" spans="2:6" x14ac:dyDescent="0.3">
      <c r="B485" t="str">
        <f ca="1"/>
        <v>Laroche, Mrs. Joseph (Juliette</v>
      </c>
      <c r="C485" t="str">
        <f ca="1"/>
        <v>yes</v>
      </c>
      <c r="D485" t="str">
        <f ca="1"/>
        <v>female</v>
      </c>
      <c r="E485">
        <f ca="1"/>
        <v>22</v>
      </c>
      <c r="F485" t="str">
        <f ca="1"/>
        <v>2nd</v>
      </c>
    </row>
    <row r="486" spans="2:6" x14ac:dyDescent="0.3">
      <c r="B486" t="str">
        <f ca="1"/>
        <v>Lehmann, Miss. Bertha</v>
      </c>
      <c r="C486" t="str">
        <f ca="1"/>
        <v>yes</v>
      </c>
      <c r="D486" t="str">
        <f ca="1"/>
        <v>female</v>
      </c>
      <c r="E486">
        <f ca="1"/>
        <v>17</v>
      </c>
      <c r="F486" t="str">
        <f ca="1"/>
        <v>2nd</v>
      </c>
    </row>
    <row r="487" spans="2:6" x14ac:dyDescent="0.3">
      <c r="B487" t="str">
        <f ca="1"/>
        <v>Leitch, Miss. Jessie Wills</v>
      </c>
      <c r="C487" t="str">
        <f ca="1"/>
        <v>yes</v>
      </c>
      <c r="D487" t="str">
        <f ca="1"/>
        <v>female</v>
      </c>
      <c r="E487" t="e">
        <f ca="1"/>
        <v>#N/A</v>
      </c>
      <c r="F487" t="str">
        <f ca="1"/>
        <v>2nd</v>
      </c>
    </row>
    <row r="488" spans="2:6" x14ac:dyDescent="0.3">
      <c r="B488" t="str">
        <f ca="1"/>
        <v>Lemore, Mrs. (Amelia Milley)</v>
      </c>
      <c r="C488" t="str">
        <f ca="1"/>
        <v>yes</v>
      </c>
      <c r="D488" t="str">
        <f ca="1"/>
        <v>female</v>
      </c>
      <c r="E488">
        <f ca="1"/>
        <v>34</v>
      </c>
      <c r="F488" t="str">
        <f ca="1"/>
        <v>2nd</v>
      </c>
    </row>
    <row r="489" spans="2:6" x14ac:dyDescent="0.3">
      <c r="B489" t="str">
        <f ca="1"/>
        <v>Levy, Mr. Rene Jacques</v>
      </c>
      <c r="C489" t="str">
        <f ca="1"/>
        <v>no</v>
      </c>
      <c r="D489" t="str">
        <f ca="1"/>
        <v>male</v>
      </c>
      <c r="E489">
        <f ca="1"/>
        <v>36</v>
      </c>
      <c r="F489" t="str">
        <f ca="1"/>
        <v>2nd</v>
      </c>
    </row>
    <row r="490" spans="2:6" x14ac:dyDescent="0.3">
      <c r="B490" t="str">
        <f ca="1"/>
        <v>Leyson, Mr. Robert William Norm</v>
      </c>
      <c r="C490" t="str">
        <f ca="1"/>
        <v>no</v>
      </c>
      <c r="D490" t="str">
        <f ca="1"/>
        <v>male</v>
      </c>
      <c r="E490">
        <f ca="1"/>
        <v>24</v>
      </c>
      <c r="F490" t="str">
        <f ca="1"/>
        <v>2nd</v>
      </c>
    </row>
    <row r="491" spans="2:6" x14ac:dyDescent="0.3">
      <c r="B491" t="str">
        <f ca="1"/>
        <v>Lingane, Mr. John</v>
      </c>
      <c r="C491" t="str">
        <f ca="1"/>
        <v>no</v>
      </c>
      <c r="D491" t="str">
        <f ca="1"/>
        <v>male</v>
      </c>
      <c r="E491">
        <f ca="1"/>
        <v>61</v>
      </c>
      <c r="F491" t="str">
        <f ca="1"/>
        <v>2nd</v>
      </c>
    </row>
    <row r="492" spans="2:6" x14ac:dyDescent="0.3">
      <c r="B492" t="str">
        <f ca="1"/>
        <v>Louch, Mr. Charles Alexander</v>
      </c>
      <c r="C492" t="str">
        <f ca="1"/>
        <v>no</v>
      </c>
      <c r="D492" t="str">
        <f ca="1"/>
        <v>male</v>
      </c>
      <c r="E492">
        <f ca="1"/>
        <v>50</v>
      </c>
      <c r="F492" t="str">
        <f ca="1"/>
        <v>2nd</v>
      </c>
    </row>
    <row r="493" spans="2:6" x14ac:dyDescent="0.3">
      <c r="B493" t="str">
        <f ca="1"/>
        <v>Louch, Mrs. Charles Alexander (</v>
      </c>
      <c r="C493" t="str">
        <f ca="1"/>
        <v>yes</v>
      </c>
      <c r="D493" t="str">
        <f ca="1"/>
        <v>female</v>
      </c>
      <c r="E493">
        <f ca="1"/>
        <v>42</v>
      </c>
      <c r="F493" t="str">
        <f ca="1"/>
        <v>2nd</v>
      </c>
    </row>
    <row r="494" spans="2:6" x14ac:dyDescent="0.3">
      <c r="B494" t="str">
        <f ca="1"/>
        <v>Mack, Mrs. (Mary)</v>
      </c>
      <c r="C494" t="str">
        <f ca="1"/>
        <v>no</v>
      </c>
      <c r="D494" t="str">
        <f ca="1"/>
        <v>female</v>
      </c>
      <c r="E494">
        <f ca="1"/>
        <v>57</v>
      </c>
      <c r="F494" t="str">
        <f ca="1"/>
        <v>2nd</v>
      </c>
    </row>
    <row r="495" spans="2:6" x14ac:dyDescent="0.3">
      <c r="B495" t="str">
        <f ca="1"/>
        <v>Malachard, Mr. Noel</v>
      </c>
      <c r="C495" t="str">
        <f ca="1"/>
        <v>no</v>
      </c>
      <c r="D495" t="str">
        <f ca="1"/>
        <v>male</v>
      </c>
      <c r="E495" t="e">
        <f ca="1"/>
        <v>#N/A</v>
      </c>
      <c r="F495" t="str">
        <f ca="1"/>
        <v>2nd</v>
      </c>
    </row>
    <row r="496" spans="2:6" x14ac:dyDescent="0.3">
      <c r="B496" t="str">
        <f ca="1"/>
        <v>Mallet, Master. Andre</v>
      </c>
      <c r="C496" t="str">
        <f ca="1"/>
        <v>yes</v>
      </c>
      <c r="D496" t="str">
        <f ca="1"/>
        <v>male</v>
      </c>
      <c r="E496">
        <f ca="1"/>
        <v>1</v>
      </c>
      <c r="F496" t="str">
        <f ca="1"/>
        <v>2nd</v>
      </c>
    </row>
    <row r="497" spans="2:6" x14ac:dyDescent="0.3">
      <c r="B497" t="str">
        <f ca="1"/>
        <v>Mallet, Mr. Albert</v>
      </c>
      <c r="C497" t="str">
        <f ca="1"/>
        <v>no</v>
      </c>
      <c r="D497" t="str">
        <f ca="1"/>
        <v>male</v>
      </c>
      <c r="E497">
        <f ca="1"/>
        <v>31</v>
      </c>
      <c r="F497" t="str">
        <f ca="1"/>
        <v>2nd</v>
      </c>
    </row>
    <row r="498" spans="2:6" x14ac:dyDescent="0.3">
      <c r="B498" t="str">
        <f ca="1"/>
        <v>Mallet, Mrs. Albert (Antoinette</v>
      </c>
      <c r="C498" t="str">
        <f ca="1"/>
        <v>yes</v>
      </c>
      <c r="D498" t="str">
        <f ca="1"/>
        <v>female</v>
      </c>
      <c r="E498">
        <f ca="1"/>
        <v>24</v>
      </c>
      <c r="F498" t="str">
        <f ca="1"/>
        <v>2nd</v>
      </c>
    </row>
    <row r="499" spans="2:6" x14ac:dyDescent="0.3">
      <c r="B499" t="str">
        <f ca="1"/>
        <v>Mangiavacchi, Mr. Serafino Emil</v>
      </c>
      <c r="C499" t="str">
        <f ca="1"/>
        <v>no</v>
      </c>
      <c r="D499" t="str">
        <f ca="1"/>
        <v>male</v>
      </c>
      <c r="E499" t="e">
        <f ca="1"/>
        <v>#N/A</v>
      </c>
      <c r="F499" t="str">
        <f ca="1"/>
        <v>2nd</v>
      </c>
    </row>
    <row r="500" spans="2:6" x14ac:dyDescent="0.3">
      <c r="B500" t="str">
        <f ca="1"/>
        <v>Matthews, Mr. William John</v>
      </c>
      <c r="C500" t="str">
        <f ca="1"/>
        <v>no</v>
      </c>
      <c r="D500" t="str">
        <f ca="1"/>
        <v>male</v>
      </c>
      <c r="E500">
        <f ca="1"/>
        <v>30</v>
      </c>
      <c r="F500" t="str">
        <f ca="1"/>
        <v>2nd</v>
      </c>
    </row>
    <row r="501" spans="2:6" x14ac:dyDescent="0.3">
      <c r="B501" t="str">
        <f ca="1"/>
        <v>Maybery, Mr. Frank Hubert</v>
      </c>
      <c r="C501" t="str">
        <f ca="1"/>
        <v>no</v>
      </c>
      <c r="D501" t="str">
        <f ca="1"/>
        <v>male</v>
      </c>
      <c r="E501">
        <f ca="1"/>
        <v>40</v>
      </c>
      <c r="F501" t="str">
        <f ca="1"/>
        <v>2nd</v>
      </c>
    </row>
    <row r="502" spans="2:6" x14ac:dyDescent="0.3">
      <c r="B502" t="str">
        <f ca="1"/>
        <v>McCrae, Mr. Arthur Gordon</v>
      </c>
      <c r="C502" t="str">
        <f ca="1"/>
        <v>no</v>
      </c>
      <c r="D502" t="str">
        <f ca="1"/>
        <v>male</v>
      </c>
      <c r="E502">
        <f ca="1"/>
        <v>32</v>
      </c>
      <c r="F502" t="str">
        <f ca="1"/>
        <v>2nd</v>
      </c>
    </row>
    <row r="503" spans="2:6" x14ac:dyDescent="0.3">
      <c r="B503" t="str">
        <f ca="1"/>
        <v>McCrie, Mr. James Matthew</v>
      </c>
      <c r="C503" t="str">
        <f ca="1"/>
        <v>no</v>
      </c>
      <c r="D503" t="str">
        <f ca="1"/>
        <v>male</v>
      </c>
      <c r="E503">
        <f ca="1"/>
        <v>30</v>
      </c>
      <c r="F503" t="str">
        <f ca="1"/>
        <v>2nd</v>
      </c>
    </row>
    <row r="504" spans="2:6" x14ac:dyDescent="0.3">
      <c r="B504" t="str">
        <f ca="1"/>
        <v>McKane, Mr. Peter David</v>
      </c>
      <c r="C504" t="str">
        <f ca="1"/>
        <v>no</v>
      </c>
      <c r="D504" t="str">
        <f ca="1"/>
        <v>male</v>
      </c>
      <c r="E504">
        <f ca="1"/>
        <v>46</v>
      </c>
      <c r="F504" t="str">
        <f ca="1"/>
        <v>2nd</v>
      </c>
    </row>
    <row r="505" spans="2:6" x14ac:dyDescent="0.3">
      <c r="B505" t="str">
        <f ca="1"/>
        <v>Mellinger, Miss. Madeleine Viol</v>
      </c>
      <c r="C505" t="str">
        <f ca="1"/>
        <v>yes</v>
      </c>
      <c r="D505" t="str">
        <f ca="1"/>
        <v>female</v>
      </c>
      <c r="E505">
        <f ca="1"/>
        <v>13</v>
      </c>
      <c r="F505" t="str">
        <f ca="1"/>
        <v>2nd</v>
      </c>
    </row>
    <row r="506" spans="2:6" x14ac:dyDescent="0.3">
      <c r="B506" t="str">
        <f ca="1"/>
        <v>Mellinger, Mrs. (Elizabeth Anne</v>
      </c>
      <c r="C506" t="str">
        <f ca="1"/>
        <v>yes</v>
      </c>
      <c r="D506" t="str">
        <f ca="1"/>
        <v>female</v>
      </c>
      <c r="E506">
        <f ca="1"/>
        <v>41</v>
      </c>
      <c r="F506" t="str">
        <f ca="1"/>
        <v>2nd</v>
      </c>
    </row>
    <row r="507" spans="2:6" x14ac:dyDescent="0.3">
      <c r="B507" t="str">
        <f ca="1"/>
        <v>Mellors, Mr. William John</v>
      </c>
      <c r="C507" t="str">
        <f ca="1"/>
        <v>yes</v>
      </c>
      <c r="D507" t="str">
        <f ca="1"/>
        <v>male</v>
      </c>
      <c r="E507">
        <f ca="1"/>
        <v>19</v>
      </c>
      <c r="F507" t="str">
        <f ca="1"/>
        <v>2nd</v>
      </c>
    </row>
    <row r="508" spans="2:6" x14ac:dyDescent="0.3">
      <c r="B508" t="str">
        <f ca="1"/>
        <v>Meyer, Mr. August</v>
      </c>
      <c r="C508" t="str">
        <f ca="1"/>
        <v>no</v>
      </c>
      <c r="D508" t="str">
        <f ca="1"/>
        <v>male</v>
      </c>
      <c r="E508">
        <f ca="1"/>
        <v>39</v>
      </c>
      <c r="F508" t="str">
        <f ca="1"/>
        <v>2nd</v>
      </c>
    </row>
    <row r="509" spans="2:6" x14ac:dyDescent="0.3">
      <c r="B509" t="str">
        <f ca="1"/>
        <v>Milling, Mr. Jacob Christian</v>
      </c>
      <c r="C509" t="str">
        <f ca="1"/>
        <v>no</v>
      </c>
      <c r="D509" t="str">
        <f ca="1"/>
        <v>male</v>
      </c>
      <c r="E509">
        <f ca="1"/>
        <v>48</v>
      </c>
      <c r="F509" t="str">
        <f ca="1"/>
        <v>2nd</v>
      </c>
    </row>
    <row r="510" spans="2:6" x14ac:dyDescent="0.3">
      <c r="B510" t="str">
        <f ca="1"/>
        <v>Mitchell, Mr. Henry Michael</v>
      </c>
      <c r="C510" t="str">
        <f ca="1"/>
        <v>no</v>
      </c>
      <c r="D510" t="str">
        <f ca="1"/>
        <v>male</v>
      </c>
      <c r="E510">
        <f ca="1"/>
        <v>70</v>
      </c>
      <c r="F510" t="str">
        <f ca="1"/>
        <v>2nd</v>
      </c>
    </row>
    <row r="511" spans="2:6" x14ac:dyDescent="0.3">
      <c r="B511" t="str">
        <f ca="1"/>
        <v>Montvila, Rev. Juozas</v>
      </c>
      <c r="C511" t="str">
        <f ca="1"/>
        <v>no</v>
      </c>
      <c r="D511" t="str">
        <f ca="1"/>
        <v>male</v>
      </c>
      <c r="E511">
        <f ca="1"/>
        <v>27</v>
      </c>
      <c r="F511" t="str">
        <f ca="1"/>
        <v>2nd</v>
      </c>
    </row>
    <row r="512" spans="2:6" x14ac:dyDescent="0.3">
      <c r="B512" t="str">
        <f ca="1"/>
        <v>Moraweck, Dr. Ernest</v>
      </c>
      <c r="C512" t="str">
        <f ca="1"/>
        <v>no</v>
      </c>
      <c r="D512" t="str">
        <f ca="1"/>
        <v>male</v>
      </c>
      <c r="E512">
        <f ca="1"/>
        <v>54</v>
      </c>
      <c r="F512" t="str">
        <f ca="1"/>
        <v>2nd</v>
      </c>
    </row>
    <row r="513" spans="2:6" x14ac:dyDescent="0.3">
      <c r="B513" t="str">
        <f ca="1"/>
        <v>Morley, Mr. Henry Samuel (Mr H</v>
      </c>
      <c r="C513" t="str">
        <f ca="1"/>
        <v>no</v>
      </c>
      <c r="D513" t="str">
        <f ca="1"/>
        <v>male</v>
      </c>
      <c r="E513">
        <f ca="1"/>
        <v>39</v>
      </c>
      <c r="F513" t="str">
        <f ca="1"/>
        <v>2nd</v>
      </c>
    </row>
    <row r="514" spans="2:6" x14ac:dyDescent="0.3">
      <c r="B514" t="str">
        <f ca="1"/>
        <v>Mudd, Mr. Thomas Charles</v>
      </c>
      <c r="C514" t="str">
        <f ca="1"/>
        <v>no</v>
      </c>
      <c r="D514" t="str">
        <f ca="1"/>
        <v>male</v>
      </c>
      <c r="E514">
        <f ca="1"/>
        <v>16</v>
      </c>
      <c r="F514" t="str">
        <f ca="1"/>
        <v>2nd</v>
      </c>
    </row>
    <row r="515" spans="2:6" x14ac:dyDescent="0.3">
      <c r="B515" t="str">
        <f ca="1"/>
        <v>Myles, Mr. Thomas Francis</v>
      </c>
      <c r="C515" t="str">
        <f ca="1"/>
        <v>no</v>
      </c>
      <c r="D515" t="str">
        <f ca="1"/>
        <v>male</v>
      </c>
      <c r="E515">
        <f ca="1"/>
        <v>62</v>
      </c>
      <c r="F515" t="str">
        <f ca="1"/>
        <v>2nd</v>
      </c>
    </row>
    <row r="516" spans="2:6" x14ac:dyDescent="0.3">
      <c r="B516" t="str">
        <f ca="1"/>
        <v>Nasser, Mr. Nicholas</v>
      </c>
      <c r="C516" t="str">
        <f ca="1"/>
        <v>no</v>
      </c>
      <c r="D516" t="str">
        <f ca="1"/>
        <v>male</v>
      </c>
      <c r="E516">
        <f ca="1"/>
        <v>32.5</v>
      </c>
      <c r="F516" t="str">
        <f ca="1"/>
        <v>2nd</v>
      </c>
    </row>
    <row r="517" spans="2:6" x14ac:dyDescent="0.3">
      <c r="B517" t="str">
        <f ca="1"/>
        <v>Nasser, Mrs. Nicholas (Adele Ac</v>
      </c>
      <c r="C517" t="str">
        <f ca="1"/>
        <v>yes</v>
      </c>
      <c r="D517" t="str">
        <f ca="1"/>
        <v>female</v>
      </c>
      <c r="E517">
        <f ca="1"/>
        <v>14</v>
      </c>
      <c r="F517" t="str">
        <f ca="1"/>
        <v>2nd</v>
      </c>
    </row>
    <row r="518" spans="2:6" x14ac:dyDescent="0.3">
      <c r="B518" t="str">
        <f ca="1"/>
        <v>Navratil, Master. Edmond Roger</v>
      </c>
      <c r="C518" t="str">
        <f ca="1"/>
        <v>yes</v>
      </c>
      <c r="D518" t="str">
        <f ca="1"/>
        <v>male</v>
      </c>
      <c r="E518">
        <f ca="1"/>
        <v>2</v>
      </c>
      <c r="F518" t="str">
        <f ca="1"/>
        <v>2nd</v>
      </c>
    </row>
    <row r="519" spans="2:6" x14ac:dyDescent="0.3">
      <c r="B519" t="str">
        <f ca="1"/>
        <v>Navratil, Master. Michel M</v>
      </c>
      <c r="C519" t="str">
        <f ca="1"/>
        <v>yes</v>
      </c>
      <c r="D519" t="str">
        <f ca="1"/>
        <v>male</v>
      </c>
      <c r="E519">
        <f ca="1"/>
        <v>3</v>
      </c>
      <c r="F519" t="str">
        <f ca="1"/>
        <v>2nd</v>
      </c>
    </row>
    <row r="520" spans="2:6" x14ac:dyDescent="0.3">
      <c r="B520" t="str">
        <f ca="1"/>
        <v>Navratil, Mr. Michel (Louis M</v>
      </c>
      <c r="C520" t="str">
        <f ca="1"/>
        <v>no</v>
      </c>
      <c r="D520" t="str">
        <f ca="1"/>
        <v>male</v>
      </c>
      <c r="E520">
        <f ca="1"/>
        <v>36.5</v>
      </c>
      <c r="F520" t="str">
        <f ca="1"/>
        <v>2nd</v>
      </c>
    </row>
    <row r="521" spans="2:6" x14ac:dyDescent="0.3">
      <c r="B521" t="str">
        <f ca="1"/>
        <v>Nesson, Mr. Israel</v>
      </c>
      <c r="C521" t="str">
        <f ca="1"/>
        <v>no</v>
      </c>
      <c r="D521" t="str">
        <f ca="1"/>
        <v>male</v>
      </c>
      <c r="E521">
        <f ca="1"/>
        <v>26</v>
      </c>
      <c r="F521" t="str">
        <f ca="1"/>
        <v>2nd</v>
      </c>
    </row>
    <row r="522" spans="2:6" x14ac:dyDescent="0.3">
      <c r="B522" t="str">
        <f ca="1"/>
        <v>Nicholls, Mr. Joseph Charles</v>
      </c>
      <c r="C522" t="str">
        <f ca="1"/>
        <v>no</v>
      </c>
      <c r="D522" t="str">
        <f ca="1"/>
        <v>male</v>
      </c>
      <c r="E522">
        <f ca="1"/>
        <v>19</v>
      </c>
      <c r="F522" t="str">
        <f ca="1"/>
        <v>2nd</v>
      </c>
    </row>
    <row r="523" spans="2:6" x14ac:dyDescent="0.3">
      <c r="B523" t="str">
        <f ca="1"/>
        <v>Norman, Mr. Robert Douglas</v>
      </c>
      <c r="C523" t="str">
        <f ca="1"/>
        <v>no</v>
      </c>
      <c r="D523" t="str">
        <f ca="1"/>
        <v>male</v>
      </c>
      <c r="E523">
        <f ca="1"/>
        <v>28</v>
      </c>
      <c r="F523" t="str">
        <f ca="1"/>
        <v>2nd</v>
      </c>
    </row>
    <row r="524" spans="2:6" x14ac:dyDescent="0.3">
      <c r="B524" t="str">
        <f ca="1"/>
        <v>Nourney, Mr. Alfred (Baron von</v>
      </c>
      <c r="C524" t="str">
        <f ca="1"/>
        <v>yes</v>
      </c>
      <c r="D524" t="str">
        <f ca="1"/>
        <v>male</v>
      </c>
      <c r="E524">
        <f ca="1"/>
        <v>20</v>
      </c>
      <c r="F524" t="str">
        <f ca="1"/>
        <v>2nd</v>
      </c>
    </row>
    <row r="525" spans="2:6" x14ac:dyDescent="0.3">
      <c r="B525" t="str">
        <f ca="1"/>
        <v>Nye, Mrs. (Elizabeth Ramell)</v>
      </c>
      <c r="C525" t="str">
        <f ca="1"/>
        <v>yes</v>
      </c>
      <c r="D525" t="str">
        <f ca="1"/>
        <v>female</v>
      </c>
      <c r="E525">
        <f ca="1"/>
        <v>29</v>
      </c>
      <c r="F525" t="str">
        <f ca="1"/>
        <v>2nd</v>
      </c>
    </row>
    <row r="526" spans="2:6" x14ac:dyDescent="0.3">
      <c r="B526" t="str">
        <f ca="1"/>
        <v>Otter, Mr. Richard</v>
      </c>
      <c r="C526" t="str">
        <f ca="1"/>
        <v>no</v>
      </c>
      <c r="D526" t="str">
        <f ca="1"/>
        <v>male</v>
      </c>
      <c r="E526">
        <f ca="1"/>
        <v>39</v>
      </c>
      <c r="F526" t="str">
        <f ca="1"/>
        <v>2nd</v>
      </c>
    </row>
    <row r="527" spans="2:6" x14ac:dyDescent="0.3">
      <c r="B527" t="str">
        <f ca="1"/>
        <v>Oxenham, Mr. Percy Thomas</v>
      </c>
      <c r="C527" t="str">
        <f ca="1"/>
        <v>yes</v>
      </c>
      <c r="D527" t="str">
        <f ca="1"/>
        <v>male</v>
      </c>
      <c r="E527">
        <f ca="1"/>
        <v>22</v>
      </c>
      <c r="F527" t="str">
        <f ca="1"/>
        <v>2nd</v>
      </c>
    </row>
    <row r="528" spans="2:6" x14ac:dyDescent="0.3">
      <c r="B528" t="str">
        <f ca="1"/>
        <v>Padro y Manent, Mr. Julian</v>
      </c>
      <c r="C528" t="str">
        <f ca="1"/>
        <v>yes</v>
      </c>
      <c r="D528" t="str">
        <f ca="1"/>
        <v>male</v>
      </c>
      <c r="E528" t="e">
        <f ca="1"/>
        <v>#N/A</v>
      </c>
      <c r="F528" t="str">
        <f ca="1"/>
        <v>2nd</v>
      </c>
    </row>
    <row r="529" spans="2:6" x14ac:dyDescent="0.3">
      <c r="B529" t="str">
        <f ca="1"/>
        <v>Pain, Dr. Alfred</v>
      </c>
      <c r="C529" t="str">
        <f ca="1"/>
        <v>no</v>
      </c>
      <c r="D529" t="str">
        <f ca="1"/>
        <v>male</v>
      </c>
      <c r="E529">
        <f ca="1"/>
        <v>23</v>
      </c>
      <c r="F529" t="str">
        <f ca="1"/>
        <v>2nd</v>
      </c>
    </row>
    <row r="530" spans="2:6" x14ac:dyDescent="0.3">
      <c r="B530" t="str">
        <f ca="1"/>
        <v>Pallas y Castello, Mr. Emilio</v>
      </c>
      <c r="C530" t="str">
        <f ca="1"/>
        <v>yes</v>
      </c>
      <c r="D530" t="str">
        <f ca="1"/>
        <v>male</v>
      </c>
      <c r="E530">
        <f ca="1"/>
        <v>29</v>
      </c>
      <c r="F530" t="str">
        <f ca="1"/>
        <v>2nd</v>
      </c>
    </row>
    <row r="531" spans="2:6" x14ac:dyDescent="0.3">
      <c r="B531" t="str">
        <f ca="1"/>
        <v>Parker, Mr. Clifford Richard</v>
      </c>
      <c r="C531" t="str">
        <f ca="1"/>
        <v>no</v>
      </c>
      <c r="D531" t="str">
        <f ca="1"/>
        <v>male</v>
      </c>
      <c r="E531">
        <f ca="1"/>
        <v>28</v>
      </c>
      <c r="F531" t="str">
        <f ca="1"/>
        <v>2nd</v>
      </c>
    </row>
    <row r="532" spans="2:6" x14ac:dyDescent="0.3">
      <c r="B532" t="str">
        <f ca="1"/>
        <v>Parkes, Mr. Francis Frank</v>
      </c>
      <c r="C532" t="str">
        <f ca="1"/>
        <v>no</v>
      </c>
      <c r="D532" t="str">
        <f ca="1"/>
        <v>male</v>
      </c>
      <c r="E532" t="e">
        <f ca="1"/>
        <v>#N/A</v>
      </c>
      <c r="F532" t="str">
        <f ca="1"/>
        <v>2nd</v>
      </c>
    </row>
    <row r="533" spans="2:6" x14ac:dyDescent="0.3">
      <c r="B533" t="str">
        <f ca="1"/>
        <v>Parrish, Mrs. (Lutie Davis)</v>
      </c>
      <c r="C533" t="str">
        <f ca="1"/>
        <v>yes</v>
      </c>
      <c r="D533" t="str">
        <f ca="1"/>
        <v>female</v>
      </c>
      <c r="E533">
        <f ca="1"/>
        <v>50</v>
      </c>
      <c r="F533" t="str">
        <f ca="1"/>
        <v>2nd</v>
      </c>
    </row>
    <row r="534" spans="2:6" x14ac:dyDescent="0.3">
      <c r="B534" t="str">
        <f ca="1"/>
        <v>Pengelly, Mr. Frederick William</v>
      </c>
      <c r="C534" t="str">
        <f ca="1"/>
        <v>no</v>
      </c>
      <c r="D534" t="str">
        <f ca="1"/>
        <v>male</v>
      </c>
      <c r="E534">
        <f ca="1"/>
        <v>19</v>
      </c>
      <c r="F534" t="str">
        <f ca="1"/>
        <v>2nd</v>
      </c>
    </row>
    <row r="535" spans="2:6" x14ac:dyDescent="0.3">
      <c r="B535" t="str">
        <f ca="1"/>
        <v>Pernot, Mr. Rene</v>
      </c>
      <c r="C535" t="str">
        <f ca="1"/>
        <v>no</v>
      </c>
      <c r="D535" t="str">
        <f ca="1"/>
        <v>male</v>
      </c>
      <c r="E535" t="e">
        <f ca="1"/>
        <v>#N/A</v>
      </c>
      <c r="F535" t="str">
        <f ca="1"/>
        <v>2nd</v>
      </c>
    </row>
    <row r="536" spans="2:6" x14ac:dyDescent="0.3">
      <c r="B536" t="str">
        <f ca="1"/>
        <v>Peruschitz, Rev. Joseph Maria</v>
      </c>
      <c r="C536" t="str">
        <f ca="1"/>
        <v>no</v>
      </c>
      <c r="D536" t="str">
        <f ca="1"/>
        <v>male</v>
      </c>
      <c r="E536">
        <f ca="1"/>
        <v>41</v>
      </c>
      <c r="F536" t="str">
        <f ca="1"/>
        <v>2nd</v>
      </c>
    </row>
    <row r="537" spans="2:6" x14ac:dyDescent="0.3">
      <c r="B537" t="str">
        <f ca="1"/>
        <v>Phillips, Miss. Alice Frances L</v>
      </c>
      <c r="C537" t="str">
        <f ca="1"/>
        <v>yes</v>
      </c>
      <c r="D537" t="str">
        <f ca="1"/>
        <v>female</v>
      </c>
      <c r="E537">
        <f ca="1"/>
        <v>21</v>
      </c>
      <c r="F537" t="str">
        <f ca="1"/>
        <v>2nd</v>
      </c>
    </row>
    <row r="538" spans="2:6" x14ac:dyDescent="0.3">
      <c r="B538" t="str">
        <f ca="1"/>
        <v>Phillips, Miss. Kate Florence (</v>
      </c>
      <c r="C538" t="str">
        <f ca="1"/>
        <v>yes</v>
      </c>
      <c r="D538" t="str">
        <f ca="1"/>
        <v>female</v>
      </c>
      <c r="E538">
        <f ca="1"/>
        <v>19</v>
      </c>
      <c r="F538" t="str">
        <f ca="1"/>
        <v>2nd</v>
      </c>
    </row>
    <row r="539" spans="2:6" x14ac:dyDescent="0.3">
      <c r="B539" t="str">
        <f ca="1"/>
        <v>Phillips, Mr. Escott Robert</v>
      </c>
      <c r="C539" t="str">
        <f ca="1"/>
        <v>no</v>
      </c>
      <c r="D539" t="str">
        <f ca="1"/>
        <v>male</v>
      </c>
      <c r="E539">
        <f ca="1"/>
        <v>43</v>
      </c>
      <c r="F539" t="str">
        <f ca="1"/>
        <v>2nd</v>
      </c>
    </row>
    <row r="540" spans="2:6" x14ac:dyDescent="0.3">
      <c r="B540" t="str">
        <f ca="1"/>
        <v>Pinsky, Mrs. (Rosa)</v>
      </c>
      <c r="C540" t="str">
        <f ca="1"/>
        <v>yes</v>
      </c>
      <c r="D540" t="str">
        <f ca="1"/>
        <v>female</v>
      </c>
      <c r="E540">
        <f ca="1"/>
        <v>32</v>
      </c>
      <c r="F540" t="str">
        <f ca="1"/>
        <v>2nd</v>
      </c>
    </row>
    <row r="541" spans="2:6" x14ac:dyDescent="0.3">
      <c r="B541" t="str">
        <f ca="1"/>
        <v>Ponesell, Mr. Martin</v>
      </c>
      <c r="C541" t="str">
        <f ca="1"/>
        <v>no</v>
      </c>
      <c r="D541" t="str">
        <f ca="1"/>
        <v>male</v>
      </c>
      <c r="E541">
        <f ca="1"/>
        <v>34</v>
      </c>
      <c r="F541" t="str">
        <f ca="1"/>
        <v>2nd</v>
      </c>
    </row>
    <row r="542" spans="2:6" x14ac:dyDescent="0.3">
      <c r="B542" t="str">
        <f ca="1"/>
        <v>Portaluppi, Mr. Emilio Ilario G</v>
      </c>
      <c r="C542" t="str">
        <f ca="1"/>
        <v>yes</v>
      </c>
      <c r="D542" t="str">
        <f ca="1"/>
        <v>male</v>
      </c>
      <c r="E542">
        <f ca="1"/>
        <v>30</v>
      </c>
      <c r="F542" t="str">
        <f ca="1"/>
        <v>2nd</v>
      </c>
    </row>
    <row r="543" spans="2:6" x14ac:dyDescent="0.3">
      <c r="B543" t="str">
        <f ca="1"/>
        <v>Pulbaum, Mr. Franz</v>
      </c>
      <c r="C543" t="str">
        <f ca="1"/>
        <v>no</v>
      </c>
      <c r="D543" t="str">
        <f ca="1"/>
        <v>male</v>
      </c>
      <c r="E543">
        <f ca="1"/>
        <v>27</v>
      </c>
      <c r="F543" t="str">
        <f ca="1"/>
        <v>2nd</v>
      </c>
    </row>
    <row r="544" spans="2:6" x14ac:dyDescent="0.3">
      <c r="B544" t="str">
        <f ca="1"/>
        <v>Quick, Miss. Phyllis May</v>
      </c>
      <c r="C544" t="str">
        <f ca="1"/>
        <v>yes</v>
      </c>
      <c r="D544" t="str">
        <f ca="1"/>
        <v>female</v>
      </c>
      <c r="E544">
        <f ca="1"/>
        <v>2</v>
      </c>
      <c r="F544" t="str">
        <f ca="1"/>
        <v>2nd</v>
      </c>
    </row>
    <row r="545" spans="2:6" x14ac:dyDescent="0.3">
      <c r="B545" t="str">
        <f ca="1"/>
        <v>Quick, Miss. Winifred Vera</v>
      </c>
      <c r="C545" t="str">
        <f ca="1"/>
        <v>yes</v>
      </c>
      <c r="D545" t="str">
        <f ca="1"/>
        <v>female</v>
      </c>
      <c r="E545">
        <f ca="1"/>
        <v>8</v>
      </c>
      <c r="F545" t="str">
        <f ca="1"/>
        <v>2nd</v>
      </c>
    </row>
    <row r="546" spans="2:6" x14ac:dyDescent="0.3">
      <c r="B546" t="str">
        <f ca="1"/>
        <v>Quick, Mrs. Frederick Charles (</v>
      </c>
      <c r="C546" t="str">
        <f ca="1"/>
        <v>yes</v>
      </c>
      <c r="D546" t="str">
        <f ca="1"/>
        <v>female</v>
      </c>
      <c r="E546">
        <f ca="1"/>
        <v>33</v>
      </c>
      <c r="F546" t="str">
        <f ca="1"/>
        <v>2nd</v>
      </c>
    </row>
    <row r="547" spans="2:6" x14ac:dyDescent="0.3">
      <c r="B547" t="str">
        <f ca="1"/>
        <v>Reeves, Mr. David</v>
      </c>
      <c r="C547" t="str">
        <f ca="1"/>
        <v>no</v>
      </c>
      <c r="D547" t="str">
        <f ca="1"/>
        <v>male</v>
      </c>
      <c r="E547">
        <f ca="1"/>
        <v>36</v>
      </c>
      <c r="F547" t="str">
        <f ca="1"/>
        <v>2nd</v>
      </c>
    </row>
    <row r="548" spans="2:6" x14ac:dyDescent="0.3">
      <c r="B548" t="str">
        <f ca="1"/>
        <v>Renouf, Mr. Peter Henry</v>
      </c>
      <c r="C548" t="str">
        <f ca="1"/>
        <v>no</v>
      </c>
      <c r="D548" t="str">
        <f ca="1"/>
        <v>male</v>
      </c>
      <c r="E548">
        <f ca="1"/>
        <v>34</v>
      </c>
      <c r="F548" t="str">
        <f ca="1"/>
        <v>2nd</v>
      </c>
    </row>
    <row r="549" spans="2:6" x14ac:dyDescent="0.3">
      <c r="B549" t="str">
        <f ca="1"/>
        <v>Renouf, Mrs. Peter Henry (Lilli</v>
      </c>
      <c r="C549" t="str">
        <f ca="1"/>
        <v>yes</v>
      </c>
      <c r="D549" t="str">
        <f ca="1"/>
        <v>female</v>
      </c>
      <c r="E549">
        <f ca="1"/>
        <v>30</v>
      </c>
      <c r="F549" t="str">
        <f ca="1"/>
        <v>2nd</v>
      </c>
    </row>
    <row r="550" spans="2:6" x14ac:dyDescent="0.3">
      <c r="B550" t="str">
        <f ca="1"/>
        <v>Reynaldo, Ms. Encarnacion</v>
      </c>
      <c r="C550" t="str">
        <f ca="1"/>
        <v>yes</v>
      </c>
      <c r="D550" t="str">
        <f ca="1"/>
        <v>female</v>
      </c>
      <c r="E550">
        <f ca="1"/>
        <v>28</v>
      </c>
      <c r="F550" t="str">
        <f ca="1"/>
        <v>2nd</v>
      </c>
    </row>
    <row r="551" spans="2:6" x14ac:dyDescent="0.3">
      <c r="B551" t="str">
        <f ca="1"/>
        <v>Richard, Mr. Emile</v>
      </c>
      <c r="C551" t="str">
        <f ca="1"/>
        <v>no</v>
      </c>
      <c r="D551" t="str">
        <f ca="1"/>
        <v>male</v>
      </c>
      <c r="E551">
        <f ca="1"/>
        <v>23</v>
      </c>
      <c r="F551" t="str">
        <f ca="1"/>
        <v>2nd</v>
      </c>
    </row>
    <row r="552" spans="2:6" x14ac:dyDescent="0.3">
      <c r="B552" t="str">
        <f ca="1"/>
        <v>Richards, Master. George Sibley</v>
      </c>
      <c r="C552" t="str">
        <f ca="1"/>
        <v>yes</v>
      </c>
      <c r="D552" t="str">
        <f ca="1"/>
        <v>male</v>
      </c>
      <c r="E552">
        <f ca="1"/>
        <v>0.83329999399999999</v>
      </c>
      <c r="F552" t="str">
        <f ca="1"/>
        <v>2nd</v>
      </c>
    </row>
    <row r="553" spans="2:6" x14ac:dyDescent="0.3">
      <c r="B553" t="str">
        <f ca="1"/>
        <v>Richards, Master. William Rowe</v>
      </c>
      <c r="C553" t="str">
        <f ca="1"/>
        <v>yes</v>
      </c>
      <c r="D553" t="str">
        <f ca="1"/>
        <v>male</v>
      </c>
      <c r="E553">
        <f ca="1"/>
        <v>3</v>
      </c>
      <c r="F553" t="str">
        <f ca="1"/>
        <v>2nd</v>
      </c>
    </row>
    <row r="554" spans="2:6" x14ac:dyDescent="0.3">
      <c r="B554" t="str">
        <f ca="1"/>
        <v>Richards, Mrs. Sidney (Emily Ho</v>
      </c>
      <c r="C554" t="str">
        <f ca="1"/>
        <v>yes</v>
      </c>
      <c r="D554" t="str">
        <f ca="1"/>
        <v>female</v>
      </c>
      <c r="E554">
        <f ca="1"/>
        <v>24</v>
      </c>
      <c r="F554" t="str">
        <f ca="1"/>
        <v>2nd</v>
      </c>
    </row>
    <row r="555" spans="2:6" x14ac:dyDescent="0.3">
      <c r="B555" t="str">
        <f ca="1"/>
        <v>Ridsdale, Miss. Lucy</v>
      </c>
      <c r="C555" t="str">
        <f ca="1"/>
        <v>yes</v>
      </c>
      <c r="D555" t="str">
        <f ca="1"/>
        <v>female</v>
      </c>
      <c r="E555">
        <f ca="1"/>
        <v>50</v>
      </c>
      <c r="F555" t="str">
        <f ca="1"/>
        <v>2nd</v>
      </c>
    </row>
    <row r="556" spans="2:6" x14ac:dyDescent="0.3">
      <c r="B556" t="str">
        <f ca="1"/>
        <v>Rogers, Mr. Reginald Harry</v>
      </c>
      <c r="C556" t="str">
        <f ca="1"/>
        <v>no</v>
      </c>
      <c r="D556" t="str">
        <f ca="1"/>
        <v>male</v>
      </c>
      <c r="E556">
        <f ca="1"/>
        <v>19</v>
      </c>
      <c r="F556" t="str">
        <f ca="1"/>
        <v>2nd</v>
      </c>
    </row>
    <row r="557" spans="2:6" x14ac:dyDescent="0.3">
      <c r="B557" t="str">
        <f ca="1"/>
        <v>Rugg, Miss. Emily</v>
      </c>
      <c r="C557" t="str">
        <f ca="1"/>
        <v>yes</v>
      </c>
      <c r="D557" t="str">
        <f ca="1"/>
        <v>female</v>
      </c>
      <c r="E557">
        <f ca="1"/>
        <v>21</v>
      </c>
      <c r="F557" t="str">
        <f ca="1"/>
        <v>2nd</v>
      </c>
    </row>
    <row r="558" spans="2:6" x14ac:dyDescent="0.3">
      <c r="B558" t="str">
        <f ca="1"/>
        <v>Schmidt, Mr. August</v>
      </c>
      <c r="C558" t="str">
        <f ca="1"/>
        <v>no</v>
      </c>
      <c r="D558" t="str">
        <f ca="1"/>
        <v>male</v>
      </c>
      <c r="E558">
        <f ca="1"/>
        <v>26</v>
      </c>
      <c r="F558" t="str">
        <f ca="1"/>
        <v>2nd</v>
      </c>
    </row>
    <row r="559" spans="2:6" x14ac:dyDescent="0.3">
      <c r="B559" t="str">
        <f ca="1"/>
        <v>Sedgwick, Mr. Charles Frederick</v>
      </c>
      <c r="C559" t="str">
        <f ca="1"/>
        <v>no</v>
      </c>
      <c r="D559" t="str">
        <f ca="1"/>
        <v>male</v>
      </c>
      <c r="E559">
        <f ca="1"/>
        <v>25</v>
      </c>
      <c r="F559" t="str">
        <f ca="1"/>
        <v>2nd</v>
      </c>
    </row>
    <row r="560" spans="2:6" x14ac:dyDescent="0.3">
      <c r="B560" t="str">
        <f ca="1"/>
        <v>Sharp, Mr. Percival James R</v>
      </c>
      <c r="C560" t="str">
        <f ca="1"/>
        <v>no</v>
      </c>
      <c r="D560" t="str">
        <f ca="1"/>
        <v>male</v>
      </c>
      <c r="E560">
        <f ca="1"/>
        <v>27</v>
      </c>
      <c r="F560" t="str">
        <f ca="1"/>
        <v>2nd</v>
      </c>
    </row>
    <row r="561" spans="2:6" x14ac:dyDescent="0.3">
      <c r="B561" t="str">
        <f ca="1"/>
        <v>Shelley, Mrs. William (Imanita</v>
      </c>
      <c r="C561" t="str">
        <f ca="1"/>
        <v>yes</v>
      </c>
      <c r="D561" t="str">
        <f ca="1"/>
        <v>female</v>
      </c>
      <c r="E561">
        <f ca="1"/>
        <v>25</v>
      </c>
      <c r="F561" t="str">
        <f ca="1"/>
        <v>2nd</v>
      </c>
    </row>
    <row r="562" spans="2:6" x14ac:dyDescent="0.3">
      <c r="B562" t="str">
        <f ca="1"/>
        <v>Silven, Miss. Lyyli Karoliina</v>
      </c>
      <c r="C562" t="str">
        <f ca="1"/>
        <v>yes</v>
      </c>
      <c r="D562" t="str">
        <f ca="1"/>
        <v>female</v>
      </c>
      <c r="E562">
        <f ca="1"/>
        <v>18</v>
      </c>
      <c r="F562" t="str">
        <f ca="1"/>
        <v>2nd</v>
      </c>
    </row>
    <row r="563" spans="2:6" x14ac:dyDescent="0.3">
      <c r="B563" t="str">
        <f ca="1"/>
        <v>Sincock, Miss. Maude</v>
      </c>
      <c r="C563" t="str">
        <f ca="1"/>
        <v>yes</v>
      </c>
      <c r="D563" t="str">
        <f ca="1"/>
        <v>female</v>
      </c>
      <c r="E563">
        <f ca="1"/>
        <v>20</v>
      </c>
      <c r="F563" t="str">
        <f ca="1"/>
        <v>2nd</v>
      </c>
    </row>
    <row r="564" spans="2:6" x14ac:dyDescent="0.3">
      <c r="B564" t="str">
        <f ca="1"/>
        <v>Sinkkonen, Miss. Anna</v>
      </c>
      <c r="C564" t="str">
        <f ca="1"/>
        <v>yes</v>
      </c>
      <c r="D564" t="str">
        <f ca="1"/>
        <v>female</v>
      </c>
      <c r="E564">
        <f ca="1"/>
        <v>30</v>
      </c>
      <c r="F564" t="str">
        <f ca="1"/>
        <v>2nd</v>
      </c>
    </row>
    <row r="565" spans="2:6" x14ac:dyDescent="0.3">
      <c r="B565" t="str">
        <f ca="1"/>
        <v>Sjostedt, Mr. Ernst Adolf</v>
      </c>
      <c r="C565" t="str">
        <f ca="1"/>
        <v>no</v>
      </c>
      <c r="D565" t="str">
        <f ca="1"/>
        <v>male</v>
      </c>
      <c r="E565">
        <f ca="1"/>
        <v>59</v>
      </c>
      <c r="F565" t="str">
        <f ca="1"/>
        <v>2nd</v>
      </c>
    </row>
    <row r="566" spans="2:6" x14ac:dyDescent="0.3">
      <c r="B566" t="str">
        <f ca="1"/>
        <v>Slayter, Miss. Hilda Mary</v>
      </c>
      <c r="C566" t="str">
        <f ca="1"/>
        <v>yes</v>
      </c>
      <c r="D566" t="str">
        <f ca="1"/>
        <v>female</v>
      </c>
      <c r="E566">
        <f ca="1"/>
        <v>30</v>
      </c>
      <c r="F566" t="str">
        <f ca="1"/>
        <v>2nd</v>
      </c>
    </row>
    <row r="567" spans="2:6" x14ac:dyDescent="0.3">
      <c r="B567" t="str">
        <f ca="1"/>
        <v>Slemen, Mr. Richard James</v>
      </c>
      <c r="C567" t="str">
        <f ca="1"/>
        <v>no</v>
      </c>
      <c r="D567" t="str">
        <f ca="1"/>
        <v>male</v>
      </c>
      <c r="E567">
        <f ca="1"/>
        <v>35</v>
      </c>
      <c r="F567" t="str">
        <f ca="1"/>
        <v>2nd</v>
      </c>
    </row>
    <row r="568" spans="2:6" x14ac:dyDescent="0.3">
      <c r="B568" t="str">
        <f ca="1"/>
        <v>Smith, Miss. Marion Elsie</v>
      </c>
      <c r="C568" t="str">
        <f ca="1"/>
        <v>yes</v>
      </c>
      <c r="D568" t="str">
        <f ca="1"/>
        <v>female</v>
      </c>
      <c r="E568">
        <f ca="1"/>
        <v>40</v>
      </c>
      <c r="F568" t="str">
        <f ca="1"/>
        <v>2nd</v>
      </c>
    </row>
    <row r="569" spans="2:6" x14ac:dyDescent="0.3">
      <c r="B569" t="str">
        <f ca="1"/>
        <v>Sobey, Mr. Samuel James Hayden</v>
      </c>
      <c r="C569" t="str">
        <f ca="1"/>
        <v>no</v>
      </c>
      <c r="D569" t="str">
        <f ca="1"/>
        <v>male</v>
      </c>
      <c r="E569">
        <f ca="1"/>
        <v>25</v>
      </c>
      <c r="F569" t="str">
        <f ca="1"/>
        <v>2nd</v>
      </c>
    </row>
    <row r="570" spans="2:6" x14ac:dyDescent="0.3">
      <c r="B570" t="str">
        <f ca="1"/>
        <v>Stanton, Mr. Samuel Ward</v>
      </c>
      <c r="C570" t="str">
        <f ca="1"/>
        <v>no</v>
      </c>
      <c r="D570" t="str">
        <f ca="1"/>
        <v>male</v>
      </c>
      <c r="E570">
        <f ca="1"/>
        <v>41</v>
      </c>
      <c r="F570" t="str">
        <f ca="1"/>
        <v>2nd</v>
      </c>
    </row>
    <row r="571" spans="2:6" x14ac:dyDescent="0.3">
      <c r="B571" t="str">
        <f ca="1"/>
        <v>Stokes, Mr. Philip Joseph</v>
      </c>
      <c r="C571" t="str">
        <f ca="1"/>
        <v>no</v>
      </c>
      <c r="D571" t="str">
        <f ca="1"/>
        <v>male</v>
      </c>
      <c r="E571">
        <f ca="1"/>
        <v>25</v>
      </c>
      <c r="F571" t="str">
        <f ca="1"/>
        <v>2nd</v>
      </c>
    </row>
    <row r="572" spans="2:6" x14ac:dyDescent="0.3">
      <c r="B572" t="str">
        <f ca="1"/>
        <v>Swane, Mr. George</v>
      </c>
      <c r="C572" t="str">
        <f ca="1"/>
        <v>no</v>
      </c>
      <c r="D572" t="str">
        <f ca="1"/>
        <v>male</v>
      </c>
      <c r="E572">
        <f ca="1"/>
        <v>18.5</v>
      </c>
      <c r="F572" t="str">
        <f ca="1"/>
        <v>2nd</v>
      </c>
    </row>
    <row r="573" spans="2:6" x14ac:dyDescent="0.3">
      <c r="B573" t="str">
        <f ca="1"/>
        <v>Sweet, Mr. George Frederick</v>
      </c>
      <c r="C573" t="str">
        <f ca="1"/>
        <v>no</v>
      </c>
      <c r="D573" t="str">
        <f ca="1"/>
        <v>male</v>
      </c>
      <c r="E573">
        <f ca="1"/>
        <v>14</v>
      </c>
      <c r="F573" t="str">
        <f ca="1"/>
        <v>2nd</v>
      </c>
    </row>
    <row r="574" spans="2:6" x14ac:dyDescent="0.3">
      <c r="B574" t="str">
        <f ca="1"/>
        <v>Toomey, Miss. Ellen</v>
      </c>
      <c r="C574" t="str">
        <f ca="1"/>
        <v>yes</v>
      </c>
      <c r="D574" t="str">
        <f ca="1"/>
        <v>female</v>
      </c>
      <c r="E574">
        <f ca="1"/>
        <v>50</v>
      </c>
      <c r="F574" t="str">
        <f ca="1"/>
        <v>2nd</v>
      </c>
    </row>
    <row r="575" spans="2:6" x14ac:dyDescent="0.3">
      <c r="B575" t="str">
        <f ca="1"/>
        <v>Troupiansky, Mr. Moses Aaron</v>
      </c>
      <c r="C575" t="str">
        <f ca="1"/>
        <v>no</v>
      </c>
      <c r="D575" t="str">
        <f ca="1"/>
        <v>male</v>
      </c>
      <c r="E575">
        <f ca="1"/>
        <v>23</v>
      </c>
      <c r="F575" t="str">
        <f ca="1"/>
        <v>2nd</v>
      </c>
    </row>
    <row r="576" spans="2:6" x14ac:dyDescent="0.3">
      <c r="B576" t="str">
        <f ca="1"/>
        <v>Trout, Mrs. William H (Jessie L</v>
      </c>
      <c r="C576" t="str">
        <f ca="1"/>
        <v>yes</v>
      </c>
      <c r="D576" t="str">
        <f ca="1"/>
        <v>female</v>
      </c>
      <c r="E576">
        <f ca="1"/>
        <v>28</v>
      </c>
      <c r="F576" t="str">
        <f ca="1"/>
        <v>2nd</v>
      </c>
    </row>
    <row r="577" spans="2:6" x14ac:dyDescent="0.3">
      <c r="B577" t="str">
        <f ca="1"/>
        <v>Troutt, Miss. Edwina Celia Win</v>
      </c>
      <c r="C577" t="str">
        <f ca="1"/>
        <v>yes</v>
      </c>
      <c r="D577" t="str">
        <f ca="1"/>
        <v>female</v>
      </c>
      <c r="E577">
        <f ca="1"/>
        <v>27</v>
      </c>
      <c r="F577" t="str">
        <f ca="1"/>
        <v>2nd</v>
      </c>
    </row>
    <row r="578" spans="2:6" x14ac:dyDescent="0.3">
      <c r="B578" t="str">
        <f ca="1"/>
        <v>Turpin, Mr. William John Robert</v>
      </c>
      <c r="C578" t="str">
        <f ca="1"/>
        <v>no</v>
      </c>
      <c r="D578" t="str">
        <f ca="1"/>
        <v>male</v>
      </c>
      <c r="E578">
        <f ca="1"/>
        <v>29</v>
      </c>
      <c r="F578" t="str">
        <f ca="1"/>
        <v>2nd</v>
      </c>
    </row>
    <row r="579" spans="2:6" x14ac:dyDescent="0.3">
      <c r="B579" t="str">
        <f ca="1"/>
        <v>Turpin, Mrs. William John Rober</v>
      </c>
      <c r="C579" t="str">
        <f ca="1"/>
        <v>no</v>
      </c>
      <c r="D579" t="str">
        <f ca="1"/>
        <v>female</v>
      </c>
      <c r="E579">
        <f ca="1"/>
        <v>27</v>
      </c>
      <c r="F579" t="str">
        <f ca="1"/>
        <v>2nd</v>
      </c>
    </row>
    <row r="580" spans="2:6" x14ac:dyDescent="0.3">
      <c r="B580" t="str">
        <f ca="1"/>
        <v>Veal, Mr. James</v>
      </c>
      <c r="C580" t="str">
        <f ca="1"/>
        <v>no</v>
      </c>
      <c r="D580" t="str">
        <f ca="1"/>
        <v>male</v>
      </c>
      <c r="E580">
        <f ca="1"/>
        <v>40</v>
      </c>
      <c r="F580" t="str">
        <f ca="1"/>
        <v>2nd</v>
      </c>
    </row>
    <row r="581" spans="2:6" x14ac:dyDescent="0.3">
      <c r="B581" t="str">
        <f ca="1"/>
        <v>Walcroft, Miss. Nellie</v>
      </c>
      <c r="C581" t="str">
        <f ca="1"/>
        <v>yes</v>
      </c>
      <c r="D581" t="str">
        <f ca="1"/>
        <v>female</v>
      </c>
      <c r="E581">
        <f ca="1"/>
        <v>31</v>
      </c>
      <c r="F581" t="str">
        <f ca="1"/>
        <v>2nd</v>
      </c>
    </row>
    <row r="582" spans="2:6" x14ac:dyDescent="0.3">
      <c r="B582" t="str">
        <f ca="1"/>
        <v>Ware, Mr. John James</v>
      </c>
      <c r="C582" t="str">
        <f ca="1"/>
        <v>no</v>
      </c>
      <c r="D582" t="str">
        <f ca="1"/>
        <v>male</v>
      </c>
      <c r="E582">
        <f ca="1"/>
        <v>30</v>
      </c>
      <c r="F582" t="str">
        <f ca="1"/>
        <v>2nd</v>
      </c>
    </row>
    <row r="583" spans="2:6" x14ac:dyDescent="0.3">
      <c r="B583" t="str">
        <f ca="1"/>
        <v>Ware, Mr. William Jeffery</v>
      </c>
      <c r="C583" t="str">
        <f ca="1"/>
        <v>no</v>
      </c>
      <c r="D583" t="str">
        <f ca="1"/>
        <v>male</v>
      </c>
      <c r="E583">
        <f ca="1"/>
        <v>23</v>
      </c>
      <c r="F583" t="str">
        <f ca="1"/>
        <v>2nd</v>
      </c>
    </row>
    <row r="584" spans="2:6" x14ac:dyDescent="0.3">
      <c r="B584" t="str">
        <f ca="1"/>
        <v>Ware, Mrs. John James (Florence</v>
      </c>
      <c r="C584" t="str">
        <f ca="1"/>
        <v>yes</v>
      </c>
      <c r="D584" t="str">
        <f ca="1"/>
        <v>female</v>
      </c>
      <c r="E584">
        <f ca="1"/>
        <v>31</v>
      </c>
      <c r="F584" t="str">
        <f ca="1"/>
        <v>2nd</v>
      </c>
    </row>
    <row r="585" spans="2:6" x14ac:dyDescent="0.3">
      <c r="B585" t="str">
        <f ca="1"/>
        <v>Watson, Mr. Ennis Hastings</v>
      </c>
      <c r="C585" t="str">
        <f ca="1"/>
        <v>no</v>
      </c>
      <c r="D585" t="str">
        <f ca="1"/>
        <v>male</v>
      </c>
      <c r="E585" t="e">
        <f ca="1"/>
        <v>#N/A</v>
      </c>
      <c r="F585" t="str">
        <f ca="1"/>
        <v>2nd</v>
      </c>
    </row>
    <row r="586" spans="2:6" x14ac:dyDescent="0.3">
      <c r="B586" t="str">
        <f ca="1"/>
        <v>Watt, Miss. Bertha J</v>
      </c>
      <c r="C586" t="str">
        <f ca="1"/>
        <v>yes</v>
      </c>
      <c r="D586" t="str">
        <f ca="1"/>
        <v>female</v>
      </c>
      <c r="E586">
        <f ca="1"/>
        <v>12</v>
      </c>
      <c r="F586" t="str">
        <f ca="1"/>
        <v>2nd</v>
      </c>
    </row>
    <row r="587" spans="2:6" x14ac:dyDescent="0.3">
      <c r="B587" t="str">
        <f ca="1"/>
        <v>Watt, Mrs. James (Elizabeth Be</v>
      </c>
      <c r="C587" t="str">
        <f ca="1"/>
        <v>yes</v>
      </c>
      <c r="D587" t="str">
        <f ca="1"/>
        <v>female</v>
      </c>
      <c r="E587">
        <f ca="1"/>
        <v>40</v>
      </c>
      <c r="F587" t="str">
        <f ca="1"/>
        <v>2nd</v>
      </c>
    </row>
    <row r="588" spans="2:6" x14ac:dyDescent="0.3">
      <c r="B588" t="str">
        <f ca="1"/>
        <v>Webber, Miss. Susan</v>
      </c>
      <c r="C588" t="str">
        <f ca="1"/>
        <v>yes</v>
      </c>
      <c r="D588" t="str">
        <f ca="1"/>
        <v>female</v>
      </c>
      <c r="E588">
        <f ca="1"/>
        <v>32.5</v>
      </c>
      <c r="F588" t="str">
        <f ca="1"/>
        <v>2nd</v>
      </c>
    </row>
    <row r="589" spans="2:6" x14ac:dyDescent="0.3">
      <c r="B589" t="str">
        <f ca="1"/>
        <v>Weisz, Mr. Leopold</v>
      </c>
      <c r="C589" t="str">
        <f ca="1"/>
        <v>no</v>
      </c>
      <c r="D589" t="str">
        <f ca="1"/>
        <v>male</v>
      </c>
      <c r="E589">
        <f ca="1"/>
        <v>27</v>
      </c>
      <c r="F589" t="str">
        <f ca="1"/>
        <v>2nd</v>
      </c>
    </row>
    <row r="590" spans="2:6" x14ac:dyDescent="0.3">
      <c r="B590" t="str">
        <f ca="1"/>
        <v>Weisz, Mrs. Leopold (Mathilde F</v>
      </c>
      <c r="C590" t="str">
        <f ca="1"/>
        <v>yes</v>
      </c>
      <c r="D590" t="str">
        <f ca="1"/>
        <v>female</v>
      </c>
      <c r="E590">
        <f ca="1"/>
        <v>29</v>
      </c>
      <c r="F590" t="str">
        <f ca="1"/>
        <v>2nd</v>
      </c>
    </row>
    <row r="591" spans="2:6" x14ac:dyDescent="0.3">
      <c r="B591" t="str">
        <f ca="1"/>
        <v>Wells, Master. Ralph Lester</v>
      </c>
      <c r="C591" t="str">
        <f ca="1"/>
        <v>yes</v>
      </c>
      <c r="D591" t="str">
        <f ca="1"/>
        <v>male</v>
      </c>
      <c r="E591">
        <f ca="1"/>
        <v>2</v>
      </c>
      <c r="F591" t="str">
        <f ca="1"/>
        <v>2nd</v>
      </c>
    </row>
    <row r="592" spans="2:6" x14ac:dyDescent="0.3">
      <c r="B592" t="str">
        <f ca="1"/>
        <v>Wells, Miss. Joan</v>
      </c>
      <c r="C592" t="str">
        <f ca="1"/>
        <v>yes</v>
      </c>
      <c r="D592" t="str">
        <f ca="1"/>
        <v>female</v>
      </c>
      <c r="E592">
        <f ca="1"/>
        <v>4</v>
      </c>
      <c r="F592" t="str">
        <f ca="1"/>
        <v>2nd</v>
      </c>
    </row>
    <row r="593" spans="2:6" x14ac:dyDescent="0.3">
      <c r="B593" t="str">
        <f ca="1"/>
        <v>Wells, Mrs. Arthur Henry (Addi</v>
      </c>
      <c r="C593" t="str">
        <f ca="1"/>
        <v>yes</v>
      </c>
      <c r="D593" t="str">
        <f ca="1"/>
        <v>female</v>
      </c>
      <c r="E593">
        <f ca="1"/>
        <v>29</v>
      </c>
      <c r="F593" t="str">
        <f ca="1"/>
        <v>2nd</v>
      </c>
    </row>
    <row r="594" spans="2:6" x14ac:dyDescent="0.3">
      <c r="B594" t="str">
        <f ca="1"/>
        <v>West, Miss. Barbara J</v>
      </c>
      <c r="C594" t="str">
        <f ca="1"/>
        <v>yes</v>
      </c>
      <c r="D594" t="str">
        <f ca="1"/>
        <v>female</v>
      </c>
      <c r="E594">
        <f ca="1"/>
        <v>0.91670000600000001</v>
      </c>
      <c r="F594" t="str">
        <f ca="1"/>
        <v>2nd</v>
      </c>
    </row>
    <row r="595" spans="2:6" x14ac:dyDescent="0.3">
      <c r="B595" t="str">
        <f ca="1"/>
        <v>West, Miss. Constance Mirium</v>
      </c>
      <c r="C595" t="str">
        <f ca="1"/>
        <v>yes</v>
      </c>
      <c r="D595" t="str">
        <f ca="1"/>
        <v>female</v>
      </c>
      <c r="E595">
        <f ca="1"/>
        <v>5</v>
      </c>
      <c r="F595" t="str">
        <f ca="1"/>
        <v>2nd</v>
      </c>
    </row>
    <row r="596" spans="2:6" x14ac:dyDescent="0.3">
      <c r="B596" t="str">
        <f ca="1"/>
        <v>West, Mr. Edwy Arthur</v>
      </c>
      <c r="C596" t="str">
        <f ca="1"/>
        <v>no</v>
      </c>
      <c r="D596" t="str">
        <f ca="1"/>
        <v>male</v>
      </c>
      <c r="E596">
        <f ca="1"/>
        <v>36</v>
      </c>
      <c r="F596" t="str">
        <f ca="1"/>
        <v>2nd</v>
      </c>
    </row>
    <row r="597" spans="2:6" x14ac:dyDescent="0.3">
      <c r="B597" t="str">
        <f ca="1"/>
        <v>West, Mrs. Edwy Arthur (Ada Mar</v>
      </c>
      <c r="C597" t="str">
        <f ca="1"/>
        <v>yes</v>
      </c>
      <c r="D597" t="str">
        <f ca="1"/>
        <v>female</v>
      </c>
      <c r="E597">
        <f ca="1"/>
        <v>33</v>
      </c>
      <c r="F597" t="str">
        <f ca="1"/>
        <v>2nd</v>
      </c>
    </row>
    <row r="598" spans="2:6" x14ac:dyDescent="0.3">
      <c r="B598" t="str">
        <f ca="1"/>
        <v>Wheadon, Mr. Edward H</v>
      </c>
      <c r="C598" t="str">
        <f ca="1"/>
        <v>no</v>
      </c>
      <c r="D598" t="str">
        <f ca="1"/>
        <v>male</v>
      </c>
      <c r="E598">
        <f ca="1"/>
        <v>66</v>
      </c>
      <c r="F598" t="str">
        <f ca="1"/>
        <v>2nd</v>
      </c>
    </row>
    <row r="599" spans="2:6" x14ac:dyDescent="0.3">
      <c r="B599" t="str">
        <f ca="1"/>
        <v>Wheeler, Mr. Edwin Frederick</v>
      </c>
      <c r="C599" t="str">
        <f ca="1"/>
        <v>no</v>
      </c>
      <c r="D599" t="str">
        <f ca="1"/>
        <v>male</v>
      </c>
      <c r="E599" t="e">
        <f ca="1"/>
        <v>#N/A</v>
      </c>
      <c r="F599" t="str">
        <f ca="1"/>
        <v>2nd</v>
      </c>
    </row>
    <row r="600" spans="2:6" x14ac:dyDescent="0.3">
      <c r="B600" t="str">
        <f ca="1"/>
        <v>Wilhelms, Mr. Charles</v>
      </c>
      <c r="C600" t="str">
        <f ca="1"/>
        <v>yes</v>
      </c>
      <c r="D600" t="str">
        <f ca="1"/>
        <v>male</v>
      </c>
      <c r="E600">
        <f ca="1"/>
        <v>31</v>
      </c>
      <c r="F600" t="str">
        <f ca="1"/>
        <v>2nd</v>
      </c>
    </row>
    <row r="601" spans="2:6" x14ac:dyDescent="0.3">
      <c r="B601" t="str">
        <f ca="1"/>
        <v>Williams, Mr. Charles Eugene</v>
      </c>
      <c r="C601" t="str">
        <f ca="1"/>
        <v>yes</v>
      </c>
      <c r="D601" t="str">
        <f ca="1"/>
        <v>male</v>
      </c>
      <c r="E601" t="e">
        <f ca="1"/>
        <v>#N/A</v>
      </c>
      <c r="F601" t="str">
        <f ca="1"/>
        <v>2nd</v>
      </c>
    </row>
    <row r="602" spans="2:6" x14ac:dyDescent="0.3">
      <c r="B602" t="str">
        <f ca="1"/>
        <v>Wright, Miss. Marion</v>
      </c>
      <c r="C602" t="str">
        <f ca="1"/>
        <v>yes</v>
      </c>
      <c r="D602" t="str">
        <f ca="1"/>
        <v>female</v>
      </c>
      <c r="E602">
        <f ca="1"/>
        <v>26</v>
      </c>
      <c r="F602" t="str">
        <f ca="1"/>
        <v>2nd</v>
      </c>
    </row>
    <row r="603" spans="2:6" x14ac:dyDescent="0.3">
      <c r="B603" t="str">
        <f ca="1"/>
        <v>Yrois, Miss. Henriette (Mrs Ha</v>
      </c>
      <c r="C603" t="str">
        <f ca="1"/>
        <v>no</v>
      </c>
      <c r="D603" t="str">
        <f ca="1"/>
        <v>female</v>
      </c>
      <c r="E603">
        <f ca="1"/>
        <v>24</v>
      </c>
      <c r="F603" t="str">
        <f ca="1"/>
        <v>2nd</v>
      </c>
    </row>
    <row r="604" spans="2:6" x14ac:dyDescent="0.3">
      <c r="B604" t="str">
        <f ca="1"/>
        <v>Abbing, Mr. Anthony</v>
      </c>
      <c r="C604" t="str">
        <f ca="1"/>
        <v>no</v>
      </c>
      <c r="D604" t="str">
        <f ca="1"/>
        <v>male</v>
      </c>
      <c r="E604">
        <f ca="1"/>
        <v>42</v>
      </c>
      <c r="F604" t="str">
        <f ca="1"/>
        <v>3rd</v>
      </c>
    </row>
    <row r="605" spans="2:6" x14ac:dyDescent="0.3">
      <c r="B605" t="str">
        <f ca="1"/>
        <v>Abbott, Master. Eugene Joseph</v>
      </c>
      <c r="C605" t="str">
        <f ca="1"/>
        <v>no</v>
      </c>
      <c r="D605" t="str">
        <f ca="1"/>
        <v>male</v>
      </c>
      <c r="E605">
        <f ca="1"/>
        <v>13</v>
      </c>
      <c r="F605" t="str">
        <f ca="1"/>
        <v>3rd</v>
      </c>
    </row>
    <row r="606" spans="2:6" x14ac:dyDescent="0.3">
      <c r="B606" t="str">
        <f ca="1"/>
        <v>Abbott, Mr. Rossmore Edward</v>
      </c>
      <c r="C606" t="str">
        <f ca="1"/>
        <v>no</v>
      </c>
      <c r="D606" t="str">
        <f ca="1"/>
        <v>male</v>
      </c>
      <c r="E606">
        <f ca="1"/>
        <v>16</v>
      </c>
      <c r="F606" t="str">
        <f ca="1"/>
        <v>3rd</v>
      </c>
    </row>
    <row r="607" spans="2:6" x14ac:dyDescent="0.3">
      <c r="B607" t="str">
        <f ca="1"/>
        <v>Abbott, Mrs. Stanton (Rosa Hunt</v>
      </c>
      <c r="C607" t="str">
        <f ca="1"/>
        <v>yes</v>
      </c>
      <c r="D607" t="str">
        <f ca="1"/>
        <v>female</v>
      </c>
      <c r="E607">
        <f ca="1"/>
        <v>35</v>
      </c>
      <c r="F607" t="str">
        <f ca="1"/>
        <v>3rd</v>
      </c>
    </row>
    <row r="608" spans="2:6" x14ac:dyDescent="0.3">
      <c r="B608" t="str">
        <f ca="1"/>
        <v>Abelseth, Miss. Karen Marie</v>
      </c>
      <c r="C608" t="str">
        <f ca="1"/>
        <v>yes</v>
      </c>
      <c r="D608" t="str">
        <f ca="1"/>
        <v>female</v>
      </c>
      <c r="E608">
        <f ca="1"/>
        <v>16</v>
      </c>
      <c r="F608" t="str">
        <f ca="1"/>
        <v>3rd</v>
      </c>
    </row>
    <row r="609" spans="2:6" x14ac:dyDescent="0.3">
      <c r="B609" t="str">
        <f ca="1"/>
        <v>Abelseth, Mr. Olaus Jorgensen</v>
      </c>
      <c r="C609" t="str">
        <f ca="1"/>
        <v>yes</v>
      </c>
      <c r="D609" t="str">
        <f ca="1"/>
        <v>male</v>
      </c>
      <c r="E609">
        <f ca="1"/>
        <v>25</v>
      </c>
      <c r="F609" t="str">
        <f ca="1"/>
        <v>3rd</v>
      </c>
    </row>
    <row r="610" spans="2:6" x14ac:dyDescent="0.3">
      <c r="B610" t="str">
        <f ca="1"/>
        <v>Abrahamsson, Mr. Abraham August</v>
      </c>
      <c r="C610" t="str">
        <f ca="1"/>
        <v>yes</v>
      </c>
      <c r="D610" t="str">
        <f ca="1"/>
        <v>male</v>
      </c>
      <c r="E610">
        <f ca="1"/>
        <v>20</v>
      </c>
      <c r="F610" t="str">
        <f ca="1"/>
        <v>3rd</v>
      </c>
    </row>
    <row r="611" spans="2:6" x14ac:dyDescent="0.3">
      <c r="B611" t="str">
        <f ca="1"/>
        <v>Abrahim, Mrs. Joseph (Sophie Ha</v>
      </c>
      <c r="C611" t="str">
        <f ca="1"/>
        <v>yes</v>
      </c>
      <c r="D611" t="str">
        <f ca="1"/>
        <v>female</v>
      </c>
      <c r="E611">
        <f ca="1"/>
        <v>18</v>
      </c>
      <c r="F611" t="str">
        <f ca="1"/>
        <v>3rd</v>
      </c>
    </row>
    <row r="612" spans="2:6" x14ac:dyDescent="0.3">
      <c r="B612" t="str">
        <f ca="1"/>
        <v>Adahl, Mr. Mauritz Nils Martin</v>
      </c>
      <c r="C612" t="str">
        <f ca="1"/>
        <v>no</v>
      </c>
      <c r="D612" t="str">
        <f ca="1"/>
        <v>male</v>
      </c>
      <c r="E612">
        <f ca="1"/>
        <v>30</v>
      </c>
      <c r="F612" t="str">
        <f ca="1"/>
        <v>3rd</v>
      </c>
    </row>
    <row r="613" spans="2:6" x14ac:dyDescent="0.3">
      <c r="B613" t="str">
        <f ca="1"/>
        <v>Adams, Mr. John</v>
      </c>
      <c r="C613" t="str">
        <f ca="1"/>
        <v>no</v>
      </c>
      <c r="D613" t="str">
        <f ca="1"/>
        <v>male</v>
      </c>
      <c r="E613">
        <f ca="1"/>
        <v>26</v>
      </c>
      <c r="F613" t="str">
        <f ca="1"/>
        <v>3rd</v>
      </c>
    </row>
    <row r="614" spans="2:6" x14ac:dyDescent="0.3">
      <c r="B614" t="str">
        <f ca="1"/>
        <v>Ahlin, Mrs. Johan (Johanna Pers</v>
      </c>
      <c r="C614" t="str">
        <f ca="1"/>
        <v>no</v>
      </c>
      <c r="D614" t="str">
        <f ca="1"/>
        <v>female</v>
      </c>
      <c r="E614">
        <f ca="1"/>
        <v>40</v>
      </c>
      <c r="F614" t="str">
        <f ca="1"/>
        <v>3rd</v>
      </c>
    </row>
    <row r="615" spans="2:6" x14ac:dyDescent="0.3">
      <c r="B615" t="str">
        <f ca="1"/>
        <v>Aks, Master. Philip Frank</v>
      </c>
      <c r="C615" t="str">
        <f ca="1"/>
        <v>yes</v>
      </c>
      <c r="D615" t="str">
        <f ca="1"/>
        <v>male</v>
      </c>
      <c r="E615">
        <f ca="1"/>
        <v>0.83329999399999999</v>
      </c>
      <c r="F615" t="str">
        <f ca="1"/>
        <v>3rd</v>
      </c>
    </row>
    <row r="616" spans="2:6" x14ac:dyDescent="0.3">
      <c r="B616" t="str">
        <f ca="1"/>
        <v>Aks, Mrs. Sam (Leah Rosen)</v>
      </c>
      <c r="C616" t="str">
        <f ca="1"/>
        <v>yes</v>
      </c>
      <c r="D616" t="str">
        <f ca="1"/>
        <v>female</v>
      </c>
      <c r="E616">
        <f ca="1"/>
        <v>18</v>
      </c>
      <c r="F616" t="str">
        <f ca="1"/>
        <v>3rd</v>
      </c>
    </row>
    <row r="617" spans="2:6" x14ac:dyDescent="0.3">
      <c r="B617" t="str">
        <f ca="1"/>
        <v>Albimona, Mr. Nassef Cassem</v>
      </c>
      <c r="C617" t="str">
        <f ca="1"/>
        <v>yes</v>
      </c>
      <c r="D617" t="str">
        <f ca="1"/>
        <v>male</v>
      </c>
      <c r="E617">
        <f ca="1"/>
        <v>26</v>
      </c>
      <c r="F617" t="str">
        <f ca="1"/>
        <v>3rd</v>
      </c>
    </row>
    <row r="618" spans="2:6" x14ac:dyDescent="0.3">
      <c r="B618" t="str">
        <f ca="1"/>
        <v>Alexander, Mr. William</v>
      </c>
      <c r="C618" t="str">
        <f ca="1"/>
        <v>no</v>
      </c>
      <c r="D618" t="str">
        <f ca="1"/>
        <v>male</v>
      </c>
      <c r="E618">
        <f ca="1"/>
        <v>26</v>
      </c>
      <c r="F618" t="str">
        <f ca="1"/>
        <v>3rd</v>
      </c>
    </row>
    <row r="619" spans="2:6" x14ac:dyDescent="0.3">
      <c r="B619" t="str">
        <f ca="1"/>
        <v>Alhomaki, Mr. Ilmari Rudolf</v>
      </c>
      <c r="C619" t="str">
        <f ca="1"/>
        <v>no</v>
      </c>
      <c r="D619" t="str">
        <f ca="1"/>
        <v>male</v>
      </c>
      <c r="E619">
        <f ca="1"/>
        <v>20</v>
      </c>
      <c r="F619" t="str">
        <f ca="1"/>
        <v>3rd</v>
      </c>
    </row>
    <row r="620" spans="2:6" x14ac:dyDescent="0.3">
      <c r="B620" t="str">
        <f ca="1"/>
        <v>Ali, Mr. Ahmed</v>
      </c>
      <c r="C620" t="str">
        <f ca="1"/>
        <v>no</v>
      </c>
      <c r="D620" t="str">
        <f ca="1"/>
        <v>male</v>
      </c>
      <c r="E620">
        <f ca="1"/>
        <v>24</v>
      </c>
      <c r="F620" t="str">
        <f ca="1"/>
        <v>3rd</v>
      </c>
    </row>
    <row r="621" spans="2:6" x14ac:dyDescent="0.3">
      <c r="B621" t="str">
        <f ca="1"/>
        <v>Ali, Mr. William</v>
      </c>
      <c r="C621" t="str">
        <f ca="1"/>
        <v>no</v>
      </c>
      <c r="D621" t="str">
        <f ca="1"/>
        <v>male</v>
      </c>
      <c r="E621">
        <f ca="1"/>
        <v>25</v>
      </c>
      <c r="F621" t="str">
        <f ca="1"/>
        <v>3rd</v>
      </c>
    </row>
    <row r="622" spans="2:6" x14ac:dyDescent="0.3">
      <c r="B622" t="str">
        <f ca="1"/>
        <v>Allen, Mr. William Henry</v>
      </c>
      <c r="C622" t="str">
        <f ca="1"/>
        <v>no</v>
      </c>
      <c r="D622" t="str">
        <f ca="1"/>
        <v>male</v>
      </c>
      <c r="E622">
        <f ca="1"/>
        <v>35</v>
      </c>
      <c r="F622" t="str">
        <f ca="1"/>
        <v>3rd</v>
      </c>
    </row>
    <row r="623" spans="2:6" x14ac:dyDescent="0.3">
      <c r="B623" t="str">
        <f ca="1"/>
        <v>Allum, Mr. Owen George</v>
      </c>
      <c r="C623" t="str">
        <f ca="1"/>
        <v>no</v>
      </c>
      <c r="D623" t="str">
        <f ca="1"/>
        <v>male</v>
      </c>
      <c r="E623">
        <f ca="1"/>
        <v>18</v>
      </c>
      <c r="F623" t="str">
        <f ca="1"/>
        <v>3rd</v>
      </c>
    </row>
    <row r="624" spans="2:6" x14ac:dyDescent="0.3">
      <c r="B624" t="str">
        <f ca="1"/>
        <v>Andersen, Mr. Albert Karvin</v>
      </c>
      <c r="C624" t="str">
        <f ca="1"/>
        <v>no</v>
      </c>
      <c r="D624" t="str">
        <f ca="1"/>
        <v>male</v>
      </c>
      <c r="E624">
        <f ca="1"/>
        <v>32</v>
      </c>
      <c r="F624" t="str">
        <f ca="1"/>
        <v>3rd</v>
      </c>
    </row>
    <row r="625" spans="2:6" x14ac:dyDescent="0.3">
      <c r="B625" t="str">
        <f ca="1"/>
        <v>Andersen-Jensen, Miss. Carla Ch</v>
      </c>
      <c r="C625" t="str">
        <f ca="1"/>
        <v>yes</v>
      </c>
      <c r="D625" t="str">
        <f ca="1"/>
        <v>female</v>
      </c>
      <c r="E625">
        <f ca="1"/>
        <v>19</v>
      </c>
      <c r="F625" t="str">
        <f ca="1"/>
        <v>3rd</v>
      </c>
    </row>
    <row r="626" spans="2:6" x14ac:dyDescent="0.3">
      <c r="B626" t="str">
        <f ca="1"/>
        <v>Andersson, Master. Sigvard Hara</v>
      </c>
      <c r="C626" t="str">
        <f ca="1"/>
        <v>no</v>
      </c>
      <c r="D626" t="str">
        <f ca="1"/>
        <v>male</v>
      </c>
      <c r="E626">
        <f ca="1"/>
        <v>4</v>
      </c>
      <c r="F626" t="str">
        <f ca="1"/>
        <v>3rd</v>
      </c>
    </row>
    <row r="627" spans="2:6" x14ac:dyDescent="0.3">
      <c r="B627" t="str">
        <f ca="1"/>
        <v>Andersson, Miss. Ebba Iris Alfr</v>
      </c>
      <c r="C627" t="str">
        <f ca="1"/>
        <v>no</v>
      </c>
      <c r="D627" t="str">
        <f ca="1"/>
        <v>female</v>
      </c>
      <c r="E627">
        <f ca="1"/>
        <v>6</v>
      </c>
      <c r="F627" t="str">
        <f ca="1"/>
        <v>3rd</v>
      </c>
    </row>
    <row r="628" spans="2:6" x14ac:dyDescent="0.3">
      <c r="B628" t="str">
        <f ca="1"/>
        <v>Andersson, Miss. Ellis Anna Mar</v>
      </c>
      <c r="C628" t="str">
        <f ca="1"/>
        <v>no</v>
      </c>
      <c r="D628" t="str">
        <f ca="1"/>
        <v>female</v>
      </c>
      <c r="E628">
        <f ca="1"/>
        <v>2</v>
      </c>
      <c r="F628" t="str">
        <f ca="1"/>
        <v>3rd</v>
      </c>
    </row>
    <row r="629" spans="2:6" x14ac:dyDescent="0.3">
      <c r="B629" t="str">
        <f ca="1"/>
        <v>Andersson, Miss. Erna Alexandra</v>
      </c>
      <c r="C629" t="str">
        <f ca="1"/>
        <v>yes</v>
      </c>
      <c r="D629" t="str">
        <f ca="1"/>
        <v>female</v>
      </c>
      <c r="E629">
        <f ca="1"/>
        <v>17</v>
      </c>
      <c r="F629" t="str">
        <f ca="1"/>
        <v>3rd</v>
      </c>
    </row>
    <row r="630" spans="2:6" x14ac:dyDescent="0.3">
      <c r="B630" t="str">
        <f ca="1"/>
        <v>Andersson, Miss. Ida Augusta Ma</v>
      </c>
      <c r="C630" t="str">
        <f ca="1"/>
        <v>no</v>
      </c>
      <c r="D630" t="str">
        <f ca="1"/>
        <v>female</v>
      </c>
      <c r="E630">
        <f ca="1"/>
        <v>38</v>
      </c>
      <c r="F630" t="str">
        <f ca="1"/>
        <v>3rd</v>
      </c>
    </row>
    <row r="631" spans="2:6" x14ac:dyDescent="0.3">
      <c r="B631" t="str">
        <f ca="1"/>
        <v>Andersson, Miss. Ingeborg Const</v>
      </c>
      <c r="C631" t="str">
        <f ca="1"/>
        <v>no</v>
      </c>
      <c r="D631" t="str">
        <f ca="1"/>
        <v>female</v>
      </c>
      <c r="E631">
        <f ca="1"/>
        <v>9</v>
      </c>
      <c r="F631" t="str">
        <f ca="1"/>
        <v>3rd</v>
      </c>
    </row>
    <row r="632" spans="2:6" x14ac:dyDescent="0.3">
      <c r="B632" t="str">
        <f ca="1"/>
        <v>Andersson, Miss. Sigrid Elisabe</v>
      </c>
      <c r="C632" t="str">
        <f ca="1"/>
        <v>no</v>
      </c>
      <c r="D632" t="str">
        <f ca="1"/>
        <v>female</v>
      </c>
      <c r="E632">
        <f ca="1"/>
        <v>11</v>
      </c>
      <c r="F632" t="str">
        <f ca="1"/>
        <v>3rd</v>
      </c>
    </row>
    <row r="633" spans="2:6" x14ac:dyDescent="0.3">
      <c r="B633" t="str">
        <f ca="1"/>
        <v>Andersson, Mr. Anders Johan</v>
      </c>
      <c r="C633" t="str">
        <f ca="1"/>
        <v>no</v>
      </c>
      <c r="D633" t="str">
        <f ca="1"/>
        <v>male</v>
      </c>
      <c r="E633">
        <f ca="1"/>
        <v>39</v>
      </c>
      <c r="F633" t="str">
        <f ca="1"/>
        <v>3rd</v>
      </c>
    </row>
    <row r="634" spans="2:6" x14ac:dyDescent="0.3">
      <c r="B634" t="str">
        <f ca="1"/>
        <v>Andersson, Mr. August Edvard (</v>
      </c>
      <c r="C634" t="str">
        <f ca="1"/>
        <v>yes</v>
      </c>
      <c r="D634" t="str">
        <f ca="1"/>
        <v>male</v>
      </c>
      <c r="E634">
        <f ca="1"/>
        <v>27</v>
      </c>
      <c r="F634" t="str">
        <f ca="1"/>
        <v>3rd</v>
      </c>
    </row>
    <row r="635" spans="2:6" x14ac:dyDescent="0.3">
      <c r="B635" t="str">
        <f ca="1"/>
        <v>Andersson, Mr. Johan Samuel</v>
      </c>
      <c r="C635" t="str">
        <f ca="1"/>
        <v>no</v>
      </c>
      <c r="D635" t="str">
        <f ca="1"/>
        <v>male</v>
      </c>
      <c r="E635">
        <f ca="1"/>
        <v>26</v>
      </c>
      <c r="F635" t="str">
        <f ca="1"/>
        <v>3rd</v>
      </c>
    </row>
    <row r="636" spans="2:6" x14ac:dyDescent="0.3">
      <c r="B636" t="str">
        <f ca="1"/>
        <v>Andersson, Mrs. Anders Johan (A</v>
      </c>
      <c r="C636" t="str">
        <f ca="1"/>
        <v>no</v>
      </c>
      <c r="D636" t="str">
        <f ca="1"/>
        <v>female</v>
      </c>
      <c r="E636">
        <f ca="1"/>
        <v>39</v>
      </c>
      <c r="F636" t="str">
        <f ca="1"/>
        <v>3rd</v>
      </c>
    </row>
    <row r="637" spans="2:6" x14ac:dyDescent="0.3">
      <c r="B637" t="str">
        <f ca="1"/>
        <v>Andreasson, Mr. Paul Edvin</v>
      </c>
      <c r="C637" t="str">
        <f ca="1"/>
        <v>no</v>
      </c>
      <c r="D637" t="str">
        <f ca="1"/>
        <v>male</v>
      </c>
      <c r="E637">
        <f ca="1"/>
        <v>20</v>
      </c>
      <c r="F637" t="str">
        <f ca="1"/>
        <v>3rd</v>
      </c>
    </row>
    <row r="638" spans="2:6" x14ac:dyDescent="0.3">
      <c r="B638" t="str">
        <f ca="1"/>
        <v>Angheloff, Mr. Minko</v>
      </c>
      <c r="C638" t="str">
        <f ca="1"/>
        <v>no</v>
      </c>
      <c r="D638" t="str">
        <f ca="1"/>
        <v>male</v>
      </c>
      <c r="E638">
        <f ca="1"/>
        <v>26</v>
      </c>
      <c r="F638" t="str">
        <f ca="1"/>
        <v>3rd</v>
      </c>
    </row>
    <row r="639" spans="2:6" x14ac:dyDescent="0.3">
      <c r="B639" t="str">
        <f ca="1"/>
        <v>Arnold-Franchi, Mr. Josef</v>
      </c>
      <c r="C639" t="str">
        <f ca="1"/>
        <v>no</v>
      </c>
      <c r="D639" t="str">
        <f ca="1"/>
        <v>male</v>
      </c>
      <c r="E639">
        <f ca="1"/>
        <v>25</v>
      </c>
      <c r="F639" t="str">
        <f ca="1"/>
        <v>3rd</v>
      </c>
    </row>
    <row r="640" spans="2:6" x14ac:dyDescent="0.3">
      <c r="B640" t="str">
        <f ca="1"/>
        <v>Arnold-Franchi, Mrs. Josef (Jos</v>
      </c>
      <c r="C640" t="str">
        <f ca="1"/>
        <v>no</v>
      </c>
      <c r="D640" t="str">
        <f ca="1"/>
        <v>female</v>
      </c>
      <c r="E640">
        <f ca="1"/>
        <v>18</v>
      </c>
      <c r="F640" t="str">
        <f ca="1"/>
        <v>3rd</v>
      </c>
    </row>
    <row r="641" spans="2:6" x14ac:dyDescent="0.3">
      <c r="B641" t="str">
        <f ca="1"/>
        <v>Aronsson, Mr. Ernst Axel Algot</v>
      </c>
      <c r="C641" t="str">
        <f ca="1"/>
        <v>no</v>
      </c>
      <c r="D641" t="str">
        <f ca="1"/>
        <v>male</v>
      </c>
      <c r="E641">
        <f ca="1"/>
        <v>24</v>
      </c>
      <c r="F641" t="str">
        <f ca="1"/>
        <v>3rd</v>
      </c>
    </row>
    <row r="642" spans="2:6" x14ac:dyDescent="0.3">
      <c r="B642" t="str">
        <f ca="1"/>
        <v>Asim, Mr. Adola</v>
      </c>
      <c r="C642" t="str">
        <f ca="1"/>
        <v>no</v>
      </c>
      <c r="D642" t="str">
        <f ca="1"/>
        <v>male</v>
      </c>
      <c r="E642">
        <f ca="1"/>
        <v>35</v>
      </c>
      <c r="F642" t="str">
        <f ca="1"/>
        <v>3rd</v>
      </c>
    </row>
    <row r="643" spans="2:6" x14ac:dyDescent="0.3">
      <c r="B643" t="str">
        <f ca="1"/>
        <v>Asplund, Master. Carl Edgar</v>
      </c>
      <c r="C643" t="str">
        <f ca="1"/>
        <v>no</v>
      </c>
      <c r="D643" t="str">
        <f ca="1"/>
        <v>male</v>
      </c>
      <c r="E643">
        <f ca="1"/>
        <v>5</v>
      </c>
      <c r="F643" t="str">
        <f ca="1"/>
        <v>3rd</v>
      </c>
    </row>
    <row r="644" spans="2:6" x14ac:dyDescent="0.3">
      <c r="B644" t="str">
        <f ca="1"/>
        <v>Asplund, Master. Clarence Gusta</v>
      </c>
      <c r="C644" t="str">
        <f ca="1"/>
        <v>no</v>
      </c>
      <c r="D644" t="str">
        <f ca="1"/>
        <v>male</v>
      </c>
      <c r="E644">
        <f ca="1"/>
        <v>9</v>
      </c>
      <c r="F644" t="str">
        <f ca="1"/>
        <v>3rd</v>
      </c>
    </row>
    <row r="645" spans="2:6" x14ac:dyDescent="0.3">
      <c r="B645" t="str">
        <f ca="1"/>
        <v>Asplund, Master. Edvin Rojj Fel</v>
      </c>
      <c r="C645" t="str">
        <f ca="1"/>
        <v>yes</v>
      </c>
      <c r="D645" t="str">
        <f ca="1"/>
        <v>male</v>
      </c>
      <c r="E645">
        <f ca="1"/>
        <v>3</v>
      </c>
      <c r="F645" t="str">
        <f ca="1"/>
        <v>3rd</v>
      </c>
    </row>
    <row r="646" spans="2:6" x14ac:dyDescent="0.3">
      <c r="B646" t="str">
        <f ca="1"/>
        <v>Asplund, Master. Filip Oscar</v>
      </c>
      <c r="C646" t="str">
        <f ca="1"/>
        <v>no</v>
      </c>
      <c r="D646" t="str">
        <f ca="1"/>
        <v>male</v>
      </c>
      <c r="E646">
        <f ca="1"/>
        <v>13</v>
      </c>
      <c r="F646" t="str">
        <f ca="1"/>
        <v>3rd</v>
      </c>
    </row>
    <row r="647" spans="2:6" x14ac:dyDescent="0.3">
      <c r="B647" t="str">
        <f ca="1"/>
        <v>Asplund, Miss. Lillian Gertrud</v>
      </c>
      <c r="C647" t="str">
        <f ca="1"/>
        <v>yes</v>
      </c>
      <c r="D647" t="str">
        <f ca="1"/>
        <v>female</v>
      </c>
      <c r="E647">
        <f ca="1"/>
        <v>5</v>
      </c>
      <c r="F647" t="str">
        <f ca="1"/>
        <v>3rd</v>
      </c>
    </row>
    <row r="648" spans="2:6" x14ac:dyDescent="0.3">
      <c r="B648" t="str">
        <f ca="1"/>
        <v>Asplund, Mr. Carl Oscar Vilhelm</v>
      </c>
      <c r="C648" t="str">
        <f ca="1"/>
        <v>no</v>
      </c>
      <c r="D648" t="str">
        <f ca="1"/>
        <v>male</v>
      </c>
      <c r="E648">
        <f ca="1"/>
        <v>40</v>
      </c>
      <c r="F648" t="str">
        <f ca="1"/>
        <v>3rd</v>
      </c>
    </row>
    <row r="649" spans="2:6" x14ac:dyDescent="0.3">
      <c r="B649" t="str">
        <f ca="1"/>
        <v>Asplund, Mr. Johan Charles</v>
      </c>
      <c r="C649" t="str">
        <f ca="1"/>
        <v>yes</v>
      </c>
      <c r="D649" t="str">
        <f ca="1"/>
        <v>male</v>
      </c>
      <c r="E649">
        <f ca="1"/>
        <v>23</v>
      </c>
      <c r="F649" t="str">
        <f ca="1"/>
        <v>3rd</v>
      </c>
    </row>
    <row r="650" spans="2:6" x14ac:dyDescent="0.3">
      <c r="B650" t="str">
        <f ca="1"/>
        <v>Asplund, Mrs. Carl Oscar (Selma</v>
      </c>
      <c r="C650" t="str">
        <f ca="1"/>
        <v>yes</v>
      </c>
      <c r="D650" t="str">
        <f ca="1"/>
        <v>female</v>
      </c>
      <c r="E650">
        <f ca="1"/>
        <v>38</v>
      </c>
      <c r="F650" t="str">
        <f ca="1"/>
        <v>3rd</v>
      </c>
    </row>
    <row r="651" spans="2:6" x14ac:dyDescent="0.3">
      <c r="B651" t="str">
        <f ca="1"/>
        <v>Assaf Khalil, Mrs. Mariana (Mi</v>
      </c>
      <c r="C651" t="str">
        <f ca="1"/>
        <v>yes</v>
      </c>
      <c r="D651" t="str">
        <f ca="1"/>
        <v>female</v>
      </c>
      <c r="E651">
        <f ca="1"/>
        <v>45</v>
      </c>
      <c r="F651" t="str">
        <f ca="1"/>
        <v>3rd</v>
      </c>
    </row>
    <row r="652" spans="2:6" x14ac:dyDescent="0.3">
      <c r="B652" t="str">
        <f ca="1"/>
        <v>Assaf, Mr. Gerios</v>
      </c>
      <c r="C652" t="str">
        <f ca="1"/>
        <v>no</v>
      </c>
      <c r="D652" t="str">
        <f ca="1"/>
        <v>male</v>
      </c>
      <c r="E652">
        <f ca="1"/>
        <v>21</v>
      </c>
      <c r="F652" t="str">
        <f ca="1"/>
        <v>3rd</v>
      </c>
    </row>
    <row r="653" spans="2:6" x14ac:dyDescent="0.3">
      <c r="B653" t="str">
        <f ca="1"/>
        <v>Assam, Mr. Ali</v>
      </c>
      <c r="C653" t="str">
        <f ca="1"/>
        <v>no</v>
      </c>
      <c r="D653" t="str">
        <f ca="1"/>
        <v>male</v>
      </c>
      <c r="E653">
        <f ca="1"/>
        <v>23</v>
      </c>
      <c r="F653" t="str">
        <f ca="1"/>
        <v>3rd</v>
      </c>
    </row>
    <row r="654" spans="2:6" x14ac:dyDescent="0.3">
      <c r="B654" t="str">
        <f ca="1"/>
        <v>Attalah, Miss. Malake</v>
      </c>
      <c r="C654" t="str">
        <f ca="1"/>
        <v>no</v>
      </c>
      <c r="D654" t="str">
        <f ca="1"/>
        <v>female</v>
      </c>
      <c r="E654">
        <f ca="1"/>
        <v>17</v>
      </c>
      <c r="F654" t="str">
        <f ca="1"/>
        <v>3rd</v>
      </c>
    </row>
    <row r="655" spans="2:6" x14ac:dyDescent="0.3">
      <c r="B655" t="str">
        <f ca="1"/>
        <v>Attalah, Mr. Sleiman</v>
      </c>
      <c r="C655" t="str">
        <f ca="1"/>
        <v>no</v>
      </c>
      <c r="D655" t="str">
        <f ca="1"/>
        <v>male</v>
      </c>
      <c r="E655">
        <f ca="1"/>
        <v>30</v>
      </c>
      <c r="F655" t="str">
        <f ca="1"/>
        <v>3rd</v>
      </c>
    </row>
    <row r="656" spans="2:6" x14ac:dyDescent="0.3">
      <c r="B656" t="str">
        <f ca="1"/>
        <v>Augustsson, Mr. Albert</v>
      </c>
      <c r="C656" t="str">
        <f ca="1"/>
        <v>no</v>
      </c>
      <c r="D656" t="str">
        <f ca="1"/>
        <v>male</v>
      </c>
      <c r="E656">
        <f ca="1"/>
        <v>23</v>
      </c>
      <c r="F656" t="str">
        <f ca="1"/>
        <v>3rd</v>
      </c>
    </row>
    <row r="657" spans="2:6" x14ac:dyDescent="0.3">
      <c r="B657" t="str">
        <f ca="1"/>
        <v>Ayoub, Miss. Banoura</v>
      </c>
      <c r="C657" t="str">
        <f ca="1"/>
        <v>yes</v>
      </c>
      <c r="D657" t="str">
        <f ca="1"/>
        <v>female</v>
      </c>
      <c r="E657">
        <f ca="1"/>
        <v>13</v>
      </c>
      <c r="F657" t="str">
        <f ca="1"/>
        <v>3rd</v>
      </c>
    </row>
    <row r="658" spans="2:6" x14ac:dyDescent="0.3">
      <c r="B658" t="str">
        <f ca="1"/>
        <v>Baccos, Mr. Raffull</v>
      </c>
      <c r="C658" t="str">
        <f ca="1"/>
        <v>no</v>
      </c>
      <c r="D658" t="str">
        <f ca="1"/>
        <v>male</v>
      </c>
      <c r="E658">
        <f ca="1"/>
        <v>20</v>
      </c>
      <c r="F658" t="str">
        <f ca="1"/>
        <v>3rd</v>
      </c>
    </row>
    <row r="659" spans="2:6" x14ac:dyDescent="0.3">
      <c r="B659" t="str">
        <f ca="1"/>
        <v>Backstrom, Mr. Karl Alfred</v>
      </c>
      <c r="C659" t="str">
        <f ca="1"/>
        <v>no</v>
      </c>
      <c r="D659" t="str">
        <f ca="1"/>
        <v>male</v>
      </c>
      <c r="E659">
        <f ca="1"/>
        <v>32</v>
      </c>
      <c r="F659" t="str">
        <f ca="1"/>
        <v>3rd</v>
      </c>
    </row>
    <row r="660" spans="2:6" x14ac:dyDescent="0.3">
      <c r="B660" t="str">
        <f ca="1"/>
        <v>Backstrom, Mrs. Karl Alfred (Ma</v>
      </c>
      <c r="C660" t="str">
        <f ca="1"/>
        <v>yes</v>
      </c>
      <c r="D660" t="str">
        <f ca="1"/>
        <v>female</v>
      </c>
      <c r="E660">
        <f ca="1"/>
        <v>33</v>
      </c>
      <c r="F660" t="str">
        <f ca="1"/>
        <v>3rd</v>
      </c>
    </row>
    <row r="661" spans="2:6" x14ac:dyDescent="0.3">
      <c r="B661" t="str">
        <f ca="1"/>
        <v>Baclini, Miss. Eugenie</v>
      </c>
      <c r="C661" t="str">
        <f ca="1"/>
        <v>yes</v>
      </c>
      <c r="D661" t="str">
        <f ca="1"/>
        <v>female</v>
      </c>
      <c r="E661">
        <f ca="1"/>
        <v>0.75</v>
      </c>
      <c r="F661" t="str">
        <f ca="1"/>
        <v>3rd</v>
      </c>
    </row>
    <row r="662" spans="2:6" x14ac:dyDescent="0.3">
      <c r="B662" t="str">
        <f ca="1"/>
        <v>Baclini, Miss. Helene Barbara</v>
      </c>
      <c r="C662" t="str">
        <f ca="1"/>
        <v>yes</v>
      </c>
      <c r="D662" t="str">
        <f ca="1"/>
        <v>female</v>
      </c>
      <c r="E662">
        <f ca="1"/>
        <v>0.75</v>
      </c>
      <c r="F662" t="str">
        <f ca="1"/>
        <v>3rd</v>
      </c>
    </row>
    <row r="663" spans="2:6" x14ac:dyDescent="0.3">
      <c r="B663" t="str">
        <f ca="1"/>
        <v>Baclini, Miss. Marie Catherine</v>
      </c>
      <c r="C663" t="str">
        <f ca="1"/>
        <v>yes</v>
      </c>
      <c r="D663" t="str">
        <f ca="1"/>
        <v>female</v>
      </c>
      <c r="E663">
        <f ca="1"/>
        <v>5</v>
      </c>
      <c r="F663" t="str">
        <f ca="1"/>
        <v>3rd</v>
      </c>
    </row>
    <row r="664" spans="2:6" x14ac:dyDescent="0.3">
      <c r="B664" t="str">
        <f ca="1"/>
        <v>Baclini, Mrs. Solomon (Latifa Q</v>
      </c>
      <c r="C664" t="str">
        <f ca="1"/>
        <v>yes</v>
      </c>
      <c r="D664" t="str">
        <f ca="1"/>
        <v>female</v>
      </c>
      <c r="E664">
        <f ca="1"/>
        <v>24</v>
      </c>
      <c r="F664" t="str">
        <f ca="1"/>
        <v>3rd</v>
      </c>
    </row>
    <row r="665" spans="2:6" x14ac:dyDescent="0.3">
      <c r="B665" t="str">
        <f ca="1"/>
        <v>Badman, Miss. Emily Louisa</v>
      </c>
      <c r="C665" t="str">
        <f ca="1"/>
        <v>yes</v>
      </c>
      <c r="D665" t="str">
        <f ca="1"/>
        <v>female</v>
      </c>
      <c r="E665">
        <f ca="1"/>
        <v>18</v>
      </c>
      <c r="F665" t="str">
        <f ca="1"/>
        <v>3rd</v>
      </c>
    </row>
    <row r="666" spans="2:6" x14ac:dyDescent="0.3">
      <c r="B666" t="str">
        <f ca="1"/>
        <v>Badt, Mr. Mohamed</v>
      </c>
      <c r="C666" t="str">
        <f ca="1"/>
        <v>no</v>
      </c>
      <c r="D666" t="str">
        <f ca="1"/>
        <v>male</v>
      </c>
      <c r="E666">
        <f ca="1"/>
        <v>40</v>
      </c>
      <c r="F666" t="str">
        <f ca="1"/>
        <v>3rd</v>
      </c>
    </row>
    <row r="667" spans="2:6" x14ac:dyDescent="0.3">
      <c r="B667" t="str">
        <f ca="1"/>
        <v>Balkic, Mr. Cerin</v>
      </c>
      <c r="C667" t="str">
        <f ca="1"/>
        <v>no</v>
      </c>
      <c r="D667" t="str">
        <f ca="1"/>
        <v>male</v>
      </c>
      <c r="E667">
        <f ca="1"/>
        <v>26</v>
      </c>
      <c r="F667" t="str">
        <f ca="1"/>
        <v>3rd</v>
      </c>
    </row>
    <row r="668" spans="2:6" x14ac:dyDescent="0.3">
      <c r="B668" t="str">
        <f ca="1"/>
        <v>Barah, Mr. Hanna Assi</v>
      </c>
      <c r="C668" t="str">
        <f ca="1"/>
        <v>yes</v>
      </c>
      <c r="D668" t="str">
        <f ca="1"/>
        <v>male</v>
      </c>
      <c r="E668">
        <f ca="1"/>
        <v>20</v>
      </c>
      <c r="F668" t="str">
        <f ca="1"/>
        <v>3rd</v>
      </c>
    </row>
    <row r="669" spans="2:6" x14ac:dyDescent="0.3">
      <c r="B669" t="str">
        <f ca="1"/>
        <v>Barbara, Miss. Saiide</v>
      </c>
      <c r="C669" t="str">
        <f ca="1"/>
        <v>no</v>
      </c>
      <c r="D669" t="str">
        <f ca="1"/>
        <v>female</v>
      </c>
      <c r="E669">
        <f ca="1"/>
        <v>18</v>
      </c>
      <c r="F669" t="str">
        <f ca="1"/>
        <v>3rd</v>
      </c>
    </row>
    <row r="670" spans="2:6" x14ac:dyDescent="0.3">
      <c r="B670" t="str">
        <f ca="1"/>
        <v>Barbara, Mrs. (Catherine David)</v>
      </c>
      <c r="C670" t="str">
        <f ca="1"/>
        <v>no</v>
      </c>
      <c r="D670" t="str">
        <f ca="1"/>
        <v>female</v>
      </c>
      <c r="E670">
        <f ca="1"/>
        <v>45</v>
      </c>
      <c r="F670" t="str">
        <f ca="1"/>
        <v>3rd</v>
      </c>
    </row>
    <row r="671" spans="2:6" x14ac:dyDescent="0.3">
      <c r="B671" t="str">
        <f ca="1"/>
        <v>Barry, Miss. Julia</v>
      </c>
      <c r="C671" t="str">
        <f ca="1"/>
        <v>no</v>
      </c>
      <c r="D671" t="str">
        <f ca="1"/>
        <v>female</v>
      </c>
      <c r="E671">
        <f ca="1"/>
        <v>27</v>
      </c>
      <c r="F671" t="str">
        <f ca="1"/>
        <v>3rd</v>
      </c>
    </row>
    <row r="672" spans="2:6" x14ac:dyDescent="0.3">
      <c r="B672" t="str">
        <f ca="1"/>
        <v>Barton, Mr. David John</v>
      </c>
      <c r="C672" t="str">
        <f ca="1"/>
        <v>no</v>
      </c>
      <c r="D672" t="str">
        <f ca="1"/>
        <v>male</v>
      </c>
      <c r="E672">
        <f ca="1"/>
        <v>22</v>
      </c>
      <c r="F672" t="str">
        <f ca="1"/>
        <v>3rd</v>
      </c>
    </row>
    <row r="673" spans="2:6" x14ac:dyDescent="0.3">
      <c r="B673" t="str">
        <f ca="1"/>
        <v>Beavan, Mr. William Thomas</v>
      </c>
      <c r="C673" t="str">
        <f ca="1"/>
        <v>no</v>
      </c>
      <c r="D673" t="str">
        <f ca="1"/>
        <v>male</v>
      </c>
      <c r="E673">
        <f ca="1"/>
        <v>19</v>
      </c>
      <c r="F673" t="str">
        <f ca="1"/>
        <v>3rd</v>
      </c>
    </row>
    <row r="674" spans="2:6" x14ac:dyDescent="0.3">
      <c r="B674" t="str">
        <f ca="1"/>
        <v>Bengtsson, Mr. John Viktor</v>
      </c>
      <c r="C674" t="str">
        <f ca="1"/>
        <v>no</v>
      </c>
      <c r="D674" t="str">
        <f ca="1"/>
        <v>male</v>
      </c>
      <c r="E674">
        <f ca="1"/>
        <v>26</v>
      </c>
      <c r="F674" t="str">
        <f ca="1"/>
        <v>3rd</v>
      </c>
    </row>
    <row r="675" spans="2:6" x14ac:dyDescent="0.3">
      <c r="B675" t="str">
        <f ca="1"/>
        <v>Berglund, Mr. Karl Ivar Sven</v>
      </c>
      <c r="C675" t="str">
        <f ca="1"/>
        <v>no</v>
      </c>
      <c r="D675" t="str">
        <f ca="1"/>
        <v>male</v>
      </c>
      <c r="E675">
        <f ca="1"/>
        <v>22</v>
      </c>
      <c r="F675" t="str">
        <f ca="1"/>
        <v>3rd</v>
      </c>
    </row>
    <row r="676" spans="2:6" x14ac:dyDescent="0.3">
      <c r="B676" t="str">
        <f ca="1"/>
        <v>Betros, Master. Seman</v>
      </c>
      <c r="C676" t="str">
        <f ca="1"/>
        <v>no</v>
      </c>
      <c r="D676" t="str">
        <f ca="1"/>
        <v>male</v>
      </c>
      <c r="E676" t="e">
        <f ca="1"/>
        <v>#N/A</v>
      </c>
      <c r="F676" t="str">
        <f ca="1"/>
        <v>3rd</v>
      </c>
    </row>
    <row r="677" spans="2:6" x14ac:dyDescent="0.3">
      <c r="B677" t="str">
        <f ca="1"/>
        <v>Betros, Mr. Tannous</v>
      </c>
      <c r="C677" t="str">
        <f ca="1"/>
        <v>no</v>
      </c>
      <c r="D677" t="str">
        <f ca="1"/>
        <v>male</v>
      </c>
      <c r="E677">
        <f ca="1"/>
        <v>20</v>
      </c>
      <c r="F677" t="str">
        <f ca="1"/>
        <v>3rd</v>
      </c>
    </row>
    <row r="678" spans="2:6" x14ac:dyDescent="0.3">
      <c r="B678" t="str">
        <f ca="1"/>
        <v>Bing, Mr. Lee</v>
      </c>
      <c r="C678" t="str">
        <f ca="1"/>
        <v>yes</v>
      </c>
      <c r="D678" t="str">
        <f ca="1"/>
        <v>male</v>
      </c>
      <c r="E678">
        <f ca="1"/>
        <v>32</v>
      </c>
      <c r="F678" t="str">
        <f ca="1"/>
        <v>3rd</v>
      </c>
    </row>
    <row r="679" spans="2:6" x14ac:dyDescent="0.3">
      <c r="B679" t="str">
        <f ca="1"/>
        <v>Birkeland, Mr. Hans Martin Mons</v>
      </c>
      <c r="C679" t="str">
        <f ca="1"/>
        <v>no</v>
      </c>
      <c r="D679" t="str">
        <f ca="1"/>
        <v>male</v>
      </c>
      <c r="E679">
        <f ca="1"/>
        <v>21</v>
      </c>
      <c r="F679" t="str">
        <f ca="1"/>
        <v>3rd</v>
      </c>
    </row>
    <row r="680" spans="2:6" x14ac:dyDescent="0.3">
      <c r="B680" t="str">
        <f ca="1"/>
        <v>Bjorklund, Mr. Ernst Herbert</v>
      </c>
      <c r="C680" t="str">
        <f ca="1"/>
        <v>no</v>
      </c>
      <c r="D680" t="str">
        <f ca="1"/>
        <v>male</v>
      </c>
      <c r="E680">
        <f ca="1"/>
        <v>18</v>
      </c>
      <c r="F680" t="str">
        <f ca="1"/>
        <v>3rd</v>
      </c>
    </row>
    <row r="681" spans="2:6" x14ac:dyDescent="0.3">
      <c r="B681" t="str">
        <f ca="1"/>
        <v>Bostandyeff, Mr. Guentcho</v>
      </c>
      <c r="C681" t="str">
        <f ca="1"/>
        <v>no</v>
      </c>
      <c r="D681" t="str">
        <f ca="1"/>
        <v>male</v>
      </c>
      <c r="E681">
        <f ca="1"/>
        <v>26</v>
      </c>
      <c r="F681" t="str">
        <f ca="1"/>
        <v>3rd</v>
      </c>
    </row>
    <row r="682" spans="2:6" x14ac:dyDescent="0.3">
      <c r="B682" t="str">
        <f ca="1"/>
        <v>Boulos, Master. Akar</v>
      </c>
      <c r="C682" t="str">
        <f ca="1"/>
        <v>no</v>
      </c>
      <c r="D682" t="str">
        <f ca="1"/>
        <v>male</v>
      </c>
      <c r="E682">
        <f ca="1"/>
        <v>6</v>
      </c>
      <c r="F682" t="str">
        <f ca="1"/>
        <v>3rd</v>
      </c>
    </row>
    <row r="683" spans="2:6" x14ac:dyDescent="0.3">
      <c r="B683" t="str">
        <f ca="1"/>
        <v>Boulos, Miss. Nourelain</v>
      </c>
      <c r="C683" t="str">
        <f ca="1"/>
        <v>no</v>
      </c>
      <c r="D683" t="str">
        <f ca="1"/>
        <v>female</v>
      </c>
      <c r="E683">
        <f ca="1"/>
        <v>9</v>
      </c>
      <c r="F683" t="str">
        <f ca="1"/>
        <v>3rd</v>
      </c>
    </row>
    <row r="684" spans="2:6" x14ac:dyDescent="0.3">
      <c r="B684" t="str">
        <f ca="1"/>
        <v>Boulos, Mr. Hanna</v>
      </c>
      <c r="C684" t="str">
        <f ca="1"/>
        <v>no</v>
      </c>
      <c r="D684" t="str">
        <f ca="1"/>
        <v>male</v>
      </c>
      <c r="E684" t="e">
        <f ca="1"/>
        <v>#N/A</v>
      </c>
      <c r="F684" t="str">
        <f ca="1"/>
        <v>3rd</v>
      </c>
    </row>
    <row r="685" spans="2:6" x14ac:dyDescent="0.3">
      <c r="B685" t="str">
        <f ca="1"/>
        <v>Boulos, Mrs. Joseph (Sultana)</v>
      </c>
      <c r="C685" t="str">
        <f ca="1"/>
        <v>no</v>
      </c>
      <c r="D685" t="str">
        <f ca="1"/>
        <v>female</v>
      </c>
      <c r="E685" t="e">
        <f ca="1"/>
        <v>#N/A</v>
      </c>
      <c r="F685" t="str">
        <f ca="1"/>
        <v>3rd</v>
      </c>
    </row>
    <row r="686" spans="2:6" x14ac:dyDescent="0.3">
      <c r="B686" t="str">
        <f ca="1"/>
        <v>Bourke, Miss. Mary</v>
      </c>
      <c r="C686" t="str">
        <f ca="1"/>
        <v>no</v>
      </c>
      <c r="D686" t="str">
        <f ca="1"/>
        <v>female</v>
      </c>
      <c r="E686" t="e">
        <f ca="1"/>
        <v>#N/A</v>
      </c>
      <c r="F686" t="str">
        <f ca="1"/>
        <v>3rd</v>
      </c>
    </row>
    <row r="687" spans="2:6" x14ac:dyDescent="0.3">
      <c r="B687" t="str">
        <f ca="1"/>
        <v>Bourke, Mr. John</v>
      </c>
      <c r="C687" t="str">
        <f ca="1"/>
        <v>no</v>
      </c>
      <c r="D687" t="str">
        <f ca="1"/>
        <v>male</v>
      </c>
      <c r="E687">
        <f ca="1"/>
        <v>40</v>
      </c>
      <c r="F687" t="str">
        <f ca="1"/>
        <v>3rd</v>
      </c>
    </row>
    <row r="688" spans="2:6" x14ac:dyDescent="0.3">
      <c r="B688" t="str">
        <f ca="1"/>
        <v>Bourke, Mrs. John (Catherine)</v>
      </c>
      <c r="C688" t="str">
        <f ca="1"/>
        <v>no</v>
      </c>
      <c r="D688" t="str">
        <f ca="1"/>
        <v>female</v>
      </c>
      <c r="E688">
        <f ca="1"/>
        <v>32</v>
      </c>
      <c r="F688" t="str">
        <f ca="1"/>
        <v>3rd</v>
      </c>
    </row>
    <row r="689" spans="2:6" x14ac:dyDescent="0.3">
      <c r="B689" t="str">
        <f ca="1"/>
        <v>Bowen, Mr. David John Dai</v>
      </c>
      <c r="C689" t="str">
        <f ca="1"/>
        <v>no</v>
      </c>
      <c r="D689" t="str">
        <f ca="1"/>
        <v>male</v>
      </c>
      <c r="E689">
        <f ca="1"/>
        <v>21</v>
      </c>
      <c r="F689" t="str">
        <f ca="1"/>
        <v>3rd</v>
      </c>
    </row>
    <row r="690" spans="2:6" x14ac:dyDescent="0.3">
      <c r="B690" t="str">
        <f ca="1"/>
        <v>Bradley, Miss. Bridget Delia</v>
      </c>
      <c r="C690" t="str">
        <f ca="1"/>
        <v>yes</v>
      </c>
      <c r="D690" t="str">
        <f ca="1"/>
        <v>female</v>
      </c>
      <c r="E690">
        <f ca="1"/>
        <v>22</v>
      </c>
      <c r="F690" t="str">
        <f ca="1"/>
        <v>3rd</v>
      </c>
    </row>
    <row r="691" spans="2:6" x14ac:dyDescent="0.3">
      <c r="B691" t="str">
        <f ca="1"/>
        <v>Braf, Miss. Elin Ester Maria</v>
      </c>
      <c r="C691" t="str">
        <f ca="1"/>
        <v>no</v>
      </c>
      <c r="D691" t="str">
        <f ca="1"/>
        <v>female</v>
      </c>
      <c r="E691">
        <f ca="1"/>
        <v>20</v>
      </c>
      <c r="F691" t="str">
        <f ca="1"/>
        <v>3rd</v>
      </c>
    </row>
    <row r="692" spans="2:6" x14ac:dyDescent="0.3">
      <c r="B692" t="str">
        <f ca="1"/>
        <v>Braund, Mr. Lewis Richard</v>
      </c>
      <c r="C692" t="str">
        <f ca="1"/>
        <v>no</v>
      </c>
      <c r="D692" t="str">
        <f ca="1"/>
        <v>male</v>
      </c>
      <c r="E692">
        <f ca="1"/>
        <v>29</v>
      </c>
      <c r="F692" t="str">
        <f ca="1"/>
        <v>3rd</v>
      </c>
    </row>
    <row r="693" spans="2:6" x14ac:dyDescent="0.3">
      <c r="B693" t="str">
        <f ca="1"/>
        <v>Braund, Mr. Owen Harris</v>
      </c>
      <c r="C693" t="str">
        <f ca="1"/>
        <v>no</v>
      </c>
      <c r="D693" t="str">
        <f ca="1"/>
        <v>male</v>
      </c>
      <c r="E693">
        <f ca="1"/>
        <v>22</v>
      </c>
      <c r="F693" t="str">
        <f ca="1"/>
        <v>3rd</v>
      </c>
    </row>
    <row r="694" spans="2:6" x14ac:dyDescent="0.3">
      <c r="B694" t="str">
        <f ca="1"/>
        <v>Brobeck, Mr. Karl Rudolf</v>
      </c>
      <c r="C694" t="str">
        <f ca="1"/>
        <v>no</v>
      </c>
      <c r="D694" t="str">
        <f ca="1"/>
        <v>male</v>
      </c>
      <c r="E694">
        <f ca="1"/>
        <v>22</v>
      </c>
      <c r="F694" t="str">
        <f ca="1"/>
        <v>3rd</v>
      </c>
    </row>
    <row r="695" spans="2:6" x14ac:dyDescent="0.3">
      <c r="B695" t="str">
        <f ca="1"/>
        <v>Brocklebank, Mr. William Alfred</v>
      </c>
      <c r="C695" t="str">
        <f ca="1"/>
        <v>no</v>
      </c>
      <c r="D695" t="str">
        <f ca="1"/>
        <v>male</v>
      </c>
      <c r="E695">
        <f ca="1"/>
        <v>35</v>
      </c>
      <c r="F695" t="str">
        <f ca="1"/>
        <v>3rd</v>
      </c>
    </row>
    <row r="696" spans="2:6" x14ac:dyDescent="0.3">
      <c r="B696" t="str">
        <f ca="1"/>
        <v>Buckley, Miss. Katherine</v>
      </c>
      <c r="C696" t="str">
        <f ca="1"/>
        <v>no</v>
      </c>
      <c r="D696" t="str">
        <f ca="1"/>
        <v>female</v>
      </c>
      <c r="E696">
        <f ca="1"/>
        <v>18.5</v>
      </c>
      <c r="F696" t="str">
        <f ca="1"/>
        <v>3rd</v>
      </c>
    </row>
    <row r="697" spans="2:6" x14ac:dyDescent="0.3">
      <c r="B697" t="str">
        <f ca="1"/>
        <v>Buckley, Mr. Daniel</v>
      </c>
      <c r="C697" t="str">
        <f ca="1"/>
        <v>yes</v>
      </c>
      <c r="D697" t="str">
        <f ca="1"/>
        <v>male</v>
      </c>
      <c r="E697">
        <f ca="1"/>
        <v>21</v>
      </c>
      <c r="F697" t="str">
        <f ca="1"/>
        <v>3rd</v>
      </c>
    </row>
    <row r="698" spans="2:6" x14ac:dyDescent="0.3">
      <c r="B698" t="str">
        <f ca="1"/>
        <v>Burke, Mr. Jeremiah</v>
      </c>
      <c r="C698" t="str">
        <f ca="1"/>
        <v>no</v>
      </c>
      <c r="D698" t="str">
        <f ca="1"/>
        <v>male</v>
      </c>
      <c r="E698">
        <f ca="1"/>
        <v>19</v>
      </c>
      <c r="F698" t="str">
        <f ca="1"/>
        <v>3rd</v>
      </c>
    </row>
    <row r="699" spans="2:6" x14ac:dyDescent="0.3">
      <c r="B699" t="str">
        <f ca="1"/>
        <v>Burns, Miss. Mary Delia</v>
      </c>
      <c r="C699" t="str">
        <f ca="1"/>
        <v>no</v>
      </c>
      <c r="D699" t="str">
        <f ca="1"/>
        <v>female</v>
      </c>
      <c r="E699">
        <f ca="1"/>
        <v>18</v>
      </c>
      <c r="F699" t="str">
        <f ca="1"/>
        <v>3rd</v>
      </c>
    </row>
    <row r="700" spans="2:6" x14ac:dyDescent="0.3">
      <c r="B700" t="str">
        <f ca="1"/>
        <v>Cacic, Miss. Manda</v>
      </c>
      <c r="C700" t="str">
        <f ca="1"/>
        <v>no</v>
      </c>
      <c r="D700" t="str">
        <f ca="1"/>
        <v>female</v>
      </c>
      <c r="E700">
        <f ca="1"/>
        <v>21</v>
      </c>
      <c r="F700" t="str">
        <f ca="1"/>
        <v>3rd</v>
      </c>
    </row>
    <row r="701" spans="2:6" x14ac:dyDescent="0.3">
      <c r="B701" t="str">
        <f ca="1"/>
        <v>Cacic, Miss. Marija</v>
      </c>
      <c r="C701" t="str">
        <f ca="1"/>
        <v>no</v>
      </c>
      <c r="D701" t="str">
        <f ca="1"/>
        <v>female</v>
      </c>
      <c r="E701">
        <f ca="1"/>
        <v>30</v>
      </c>
      <c r="F701" t="str">
        <f ca="1"/>
        <v>3rd</v>
      </c>
    </row>
    <row r="702" spans="2:6" x14ac:dyDescent="0.3">
      <c r="B702" t="str">
        <f ca="1"/>
        <v>Cacic, Mr. Jego Grga</v>
      </c>
      <c r="C702" t="str">
        <f ca="1"/>
        <v>no</v>
      </c>
      <c r="D702" t="str">
        <f ca="1"/>
        <v>male</v>
      </c>
      <c r="E702">
        <f ca="1"/>
        <v>18</v>
      </c>
      <c r="F702" t="str">
        <f ca="1"/>
        <v>3rd</v>
      </c>
    </row>
    <row r="703" spans="2:6" x14ac:dyDescent="0.3">
      <c r="B703" t="str">
        <f ca="1"/>
        <v>Cacic, Mr. Luka</v>
      </c>
      <c r="C703" t="str">
        <f ca="1"/>
        <v>no</v>
      </c>
      <c r="D703" t="str">
        <f ca="1"/>
        <v>male</v>
      </c>
      <c r="E703">
        <f ca="1"/>
        <v>38</v>
      </c>
      <c r="F703" t="str">
        <f ca="1"/>
        <v>3rd</v>
      </c>
    </row>
    <row r="704" spans="2:6" x14ac:dyDescent="0.3">
      <c r="B704" t="str">
        <f ca="1"/>
        <v>Calic, Mr. Jovo</v>
      </c>
      <c r="C704" t="str">
        <f ca="1"/>
        <v>no</v>
      </c>
      <c r="D704" t="str">
        <f ca="1"/>
        <v>male</v>
      </c>
      <c r="E704">
        <f ca="1"/>
        <v>17</v>
      </c>
      <c r="F704" t="str">
        <f ca="1"/>
        <v>3rd</v>
      </c>
    </row>
    <row r="705" spans="2:6" x14ac:dyDescent="0.3">
      <c r="B705" t="str">
        <f ca="1"/>
        <v>Calic, Mr. Petar</v>
      </c>
      <c r="C705" t="str">
        <f ca="1"/>
        <v>no</v>
      </c>
      <c r="D705" t="str">
        <f ca="1"/>
        <v>male</v>
      </c>
      <c r="E705">
        <f ca="1"/>
        <v>17</v>
      </c>
      <c r="F705" t="str">
        <f ca="1"/>
        <v>3rd</v>
      </c>
    </row>
    <row r="706" spans="2:6" x14ac:dyDescent="0.3">
      <c r="B706" t="str">
        <f ca="1"/>
        <v>Canavan, Miss. Mary</v>
      </c>
      <c r="C706" t="str">
        <f ca="1"/>
        <v>no</v>
      </c>
      <c r="D706" t="str">
        <f ca="1"/>
        <v>female</v>
      </c>
      <c r="E706">
        <f ca="1"/>
        <v>21</v>
      </c>
      <c r="F706" t="str">
        <f ca="1"/>
        <v>3rd</v>
      </c>
    </row>
    <row r="707" spans="2:6" x14ac:dyDescent="0.3">
      <c r="B707" t="str">
        <f ca="1"/>
        <v>Canavan, Mr. Patrick</v>
      </c>
      <c r="C707" t="str">
        <f ca="1"/>
        <v>no</v>
      </c>
      <c r="D707" t="str">
        <f ca="1"/>
        <v>male</v>
      </c>
      <c r="E707">
        <f ca="1"/>
        <v>21</v>
      </c>
      <c r="F707" t="str">
        <f ca="1"/>
        <v>3rd</v>
      </c>
    </row>
    <row r="708" spans="2:6" x14ac:dyDescent="0.3">
      <c r="B708" t="str">
        <f ca="1"/>
        <v>Cann, Mr. Ernest Charles</v>
      </c>
      <c r="C708" t="str">
        <f ca="1"/>
        <v>no</v>
      </c>
      <c r="D708" t="str">
        <f ca="1"/>
        <v>male</v>
      </c>
      <c r="E708">
        <f ca="1"/>
        <v>21</v>
      </c>
      <c r="F708" t="str">
        <f ca="1"/>
        <v>3rd</v>
      </c>
    </row>
    <row r="709" spans="2:6" x14ac:dyDescent="0.3">
      <c r="B709" t="str">
        <f ca="1"/>
        <v>Caram, Mr. Joseph</v>
      </c>
      <c r="C709" t="str">
        <f ca="1"/>
        <v>no</v>
      </c>
      <c r="D709" t="str">
        <f ca="1"/>
        <v>male</v>
      </c>
      <c r="E709" t="e">
        <f ca="1"/>
        <v>#N/A</v>
      </c>
      <c r="F709" t="str">
        <f ca="1"/>
        <v>3rd</v>
      </c>
    </row>
    <row r="710" spans="2:6" x14ac:dyDescent="0.3">
      <c r="B710" t="str">
        <f ca="1"/>
        <v>Caram, Mrs. Joseph (Maria Elias</v>
      </c>
      <c r="C710" t="str">
        <f ca="1"/>
        <v>no</v>
      </c>
      <c r="D710" t="str">
        <f ca="1"/>
        <v>female</v>
      </c>
      <c r="E710" t="e">
        <f ca="1"/>
        <v>#N/A</v>
      </c>
      <c r="F710" t="str">
        <f ca="1"/>
        <v>3rd</v>
      </c>
    </row>
    <row r="711" spans="2:6" x14ac:dyDescent="0.3">
      <c r="B711" t="str">
        <f ca="1"/>
        <v>Carlsson, Mr. August Sigfrid</v>
      </c>
      <c r="C711" t="str">
        <f ca="1"/>
        <v>no</v>
      </c>
      <c r="D711" t="str">
        <f ca="1"/>
        <v>male</v>
      </c>
      <c r="E711">
        <f ca="1"/>
        <v>28</v>
      </c>
      <c r="F711" t="str">
        <f ca="1"/>
        <v>3rd</v>
      </c>
    </row>
    <row r="712" spans="2:6" x14ac:dyDescent="0.3">
      <c r="B712" t="str">
        <f ca="1"/>
        <v>Carlsson, Mr. Carl Robert</v>
      </c>
      <c r="C712" t="str">
        <f ca="1"/>
        <v>no</v>
      </c>
      <c r="D712" t="str">
        <f ca="1"/>
        <v>male</v>
      </c>
      <c r="E712">
        <f ca="1"/>
        <v>24</v>
      </c>
      <c r="F712" t="str">
        <f ca="1"/>
        <v>3rd</v>
      </c>
    </row>
    <row r="713" spans="2:6" x14ac:dyDescent="0.3">
      <c r="B713" t="str">
        <f ca="1"/>
        <v>Carr, Miss. Helen Ellen</v>
      </c>
      <c r="C713" t="str">
        <f ca="1"/>
        <v>yes</v>
      </c>
      <c r="D713" t="str">
        <f ca="1"/>
        <v>female</v>
      </c>
      <c r="E713">
        <f ca="1"/>
        <v>16</v>
      </c>
      <c r="F713" t="str">
        <f ca="1"/>
        <v>3rd</v>
      </c>
    </row>
    <row r="714" spans="2:6" x14ac:dyDescent="0.3">
      <c r="B714" t="str">
        <f ca="1"/>
        <v>Carr, Miss. Jeannie</v>
      </c>
      <c r="C714" t="str">
        <f ca="1"/>
        <v>no</v>
      </c>
      <c r="D714" t="str">
        <f ca="1"/>
        <v>female</v>
      </c>
      <c r="E714">
        <f ca="1"/>
        <v>37</v>
      </c>
      <c r="F714" t="str">
        <f ca="1"/>
        <v>3rd</v>
      </c>
    </row>
    <row r="715" spans="2:6" x14ac:dyDescent="0.3">
      <c r="B715" t="str">
        <f ca="1"/>
        <v>Carver, Mr. Alfred John</v>
      </c>
      <c r="C715" t="str">
        <f ca="1"/>
        <v>no</v>
      </c>
      <c r="D715" t="str">
        <f ca="1"/>
        <v>male</v>
      </c>
      <c r="E715">
        <f ca="1"/>
        <v>28</v>
      </c>
      <c r="F715" t="str">
        <f ca="1"/>
        <v>3rd</v>
      </c>
    </row>
    <row r="716" spans="2:6" x14ac:dyDescent="0.3">
      <c r="B716" t="str">
        <f ca="1"/>
        <v>Celotti, Mr. Francesco</v>
      </c>
      <c r="C716" t="str">
        <f ca="1"/>
        <v>no</v>
      </c>
      <c r="D716" t="str">
        <f ca="1"/>
        <v>male</v>
      </c>
      <c r="E716">
        <f ca="1"/>
        <v>24</v>
      </c>
      <c r="F716" t="str">
        <f ca="1"/>
        <v>3rd</v>
      </c>
    </row>
    <row r="717" spans="2:6" x14ac:dyDescent="0.3">
      <c r="B717" t="str">
        <f ca="1"/>
        <v>Charters, Mr. David</v>
      </c>
      <c r="C717" t="str">
        <f ca="1"/>
        <v>no</v>
      </c>
      <c r="D717" t="str">
        <f ca="1"/>
        <v>male</v>
      </c>
      <c r="E717">
        <f ca="1"/>
        <v>21</v>
      </c>
      <c r="F717" t="str">
        <f ca="1"/>
        <v>3rd</v>
      </c>
    </row>
    <row r="718" spans="2:6" x14ac:dyDescent="0.3">
      <c r="B718" t="str">
        <f ca="1"/>
        <v>Chip, Mr. Chang</v>
      </c>
      <c r="C718" t="str">
        <f ca="1"/>
        <v>yes</v>
      </c>
      <c r="D718" t="str">
        <f ca="1"/>
        <v>male</v>
      </c>
      <c r="E718">
        <f ca="1"/>
        <v>32</v>
      </c>
      <c r="F718" t="str">
        <f ca="1"/>
        <v>3rd</v>
      </c>
    </row>
    <row r="719" spans="2:6" x14ac:dyDescent="0.3">
      <c r="B719" t="str">
        <f ca="1"/>
        <v>Christmann, Mr. Emil</v>
      </c>
      <c r="C719" t="str">
        <f ca="1"/>
        <v>no</v>
      </c>
      <c r="D719" t="str">
        <f ca="1"/>
        <v>male</v>
      </c>
      <c r="E719">
        <f ca="1"/>
        <v>29</v>
      </c>
      <c r="F719" t="str">
        <f ca="1"/>
        <v>3rd</v>
      </c>
    </row>
    <row r="720" spans="2:6" x14ac:dyDescent="0.3">
      <c r="B720" t="str">
        <f ca="1"/>
        <v>Chronopoulos, Mr. Apostolos</v>
      </c>
      <c r="C720" t="str">
        <f ca="1"/>
        <v>no</v>
      </c>
      <c r="D720" t="str">
        <f ca="1"/>
        <v>male</v>
      </c>
      <c r="E720">
        <f ca="1"/>
        <v>26</v>
      </c>
      <c r="F720" t="str">
        <f ca="1"/>
        <v>3rd</v>
      </c>
    </row>
    <row r="721" spans="2:6" x14ac:dyDescent="0.3">
      <c r="B721" t="str">
        <f ca="1"/>
        <v>Chronopoulos, Mr. Demetrios</v>
      </c>
      <c r="C721" t="str">
        <f ca="1"/>
        <v>no</v>
      </c>
      <c r="D721" t="str">
        <f ca="1"/>
        <v>male</v>
      </c>
      <c r="E721">
        <f ca="1"/>
        <v>18</v>
      </c>
      <c r="F721" t="str">
        <f ca="1"/>
        <v>3rd</v>
      </c>
    </row>
    <row r="722" spans="2:6" x14ac:dyDescent="0.3">
      <c r="B722" t="str">
        <f ca="1"/>
        <v>Coelho, Mr. Domingos Fernandeo</v>
      </c>
      <c r="C722" t="str">
        <f ca="1"/>
        <v>no</v>
      </c>
      <c r="D722" t="str">
        <f ca="1"/>
        <v>male</v>
      </c>
      <c r="E722">
        <f ca="1"/>
        <v>20</v>
      </c>
      <c r="F722" t="str">
        <f ca="1"/>
        <v>3rd</v>
      </c>
    </row>
    <row r="723" spans="2:6" x14ac:dyDescent="0.3">
      <c r="B723" t="str">
        <f ca="1"/>
        <v>Cohen, Mr. Gurshon Gus</v>
      </c>
      <c r="C723" t="str">
        <f ca="1"/>
        <v>yes</v>
      </c>
      <c r="D723" t="str">
        <f ca="1"/>
        <v>male</v>
      </c>
      <c r="E723">
        <f ca="1"/>
        <v>18</v>
      </c>
      <c r="F723" t="str">
        <f ca="1"/>
        <v>3rd</v>
      </c>
    </row>
    <row r="724" spans="2:6" x14ac:dyDescent="0.3">
      <c r="B724" t="str">
        <f ca="1"/>
        <v>Colbert, Mr. Patrick</v>
      </c>
      <c r="C724" t="str">
        <f ca="1"/>
        <v>no</v>
      </c>
      <c r="D724" t="str">
        <f ca="1"/>
        <v>male</v>
      </c>
      <c r="E724">
        <f ca="1"/>
        <v>24</v>
      </c>
      <c r="F724" t="str">
        <f ca="1"/>
        <v>3rd</v>
      </c>
    </row>
    <row r="725" spans="2:6" x14ac:dyDescent="0.3">
      <c r="B725" t="str">
        <f ca="1"/>
        <v>Coleff, Mr. Peju</v>
      </c>
      <c r="C725" t="str">
        <f ca="1"/>
        <v>no</v>
      </c>
      <c r="D725" t="str">
        <f ca="1"/>
        <v>male</v>
      </c>
      <c r="E725">
        <f ca="1"/>
        <v>36</v>
      </c>
      <c r="F725" t="str">
        <f ca="1"/>
        <v>3rd</v>
      </c>
    </row>
    <row r="726" spans="2:6" x14ac:dyDescent="0.3">
      <c r="B726" t="str">
        <f ca="1"/>
        <v>Coleff, Mr. Satio</v>
      </c>
      <c r="C726" t="str">
        <f ca="1"/>
        <v>no</v>
      </c>
      <c r="D726" t="str">
        <f ca="1"/>
        <v>male</v>
      </c>
      <c r="E726">
        <f ca="1"/>
        <v>24</v>
      </c>
      <c r="F726" t="str">
        <f ca="1"/>
        <v>3rd</v>
      </c>
    </row>
    <row r="727" spans="2:6" x14ac:dyDescent="0.3">
      <c r="B727" t="str">
        <f ca="1"/>
        <v>Conlon, Mr. Thomas Henry</v>
      </c>
      <c r="C727" t="str">
        <f ca="1"/>
        <v>no</v>
      </c>
      <c r="D727" t="str">
        <f ca="1"/>
        <v>male</v>
      </c>
      <c r="E727">
        <f ca="1"/>
        <v>31</v>
      </c>
      <c r="F727" t="str">
        <f ca="1"/>
        <v>3rd</v>
      </c>
    </row>
    <row r="728" spans="2:6" x14ac:dyDescent="0.3">
      <c r="B728" t="str">
        <f ca="1"/>
        <v>Connaghton, Mr. Michael</v>
      </c>
      <c r="C728" t="str">
        <f ca="1"/>
        <v>no</v>
      </c>
      <c r="D728" t="str">
        <f ca="1"/>
        <v>male</v>
      </c>
      <c r="E728">
        <f ca="1"/>
        <v>31</v>
      </c>
      <c r="F728" t="str">
        <f ca="1"/>
        <v>3rd</v>
      </c>
    </row>
    <row r="729" spans="2:6" x14ac:dyDescent="0.3">
      <c r="B729" t="str">
        <f ca="1"/>
        <v>Connolly, Miss. Kate (A)</v>
      </c>
      <c r="C729" t="str">
        <f ca="1"/>
        <v>yes</v>
      </c>
      <c r="D729" t="str">
        <f ca="1"/>
        <v>female</v>
      </c>
      <c r="E729">
        <f ca="1"/>
        <v>22</v>
      </c>
      <c r="F729" t="str">
        <f ca="1"/>
        <v>3rd</v>
      </c>
    </row>
    <row r="730" spans="2:6" x14ac:dyDescent="0.3">
      <c r="B730" t="str">
        <f ca="1"/>
        <v>Connolly, Miss. Kate (B)</v>
      </c>
      <c r="C730" t="str">
        <f ca="1"/>
        <v>no</v>
      </c>
      <c r="D730" t="str">
        <f ca="1"/>
        <v>female</v>
      </c>
      <c r="E730">
        <f ca="1"/>
        <v>30</v>
      </c>
      <c r="F730" t="str">
        <f ca="1"/>
        <v>3rd</v>
      </c>
    </row>
    <row r="731" spans="2:6" x14ac:dyDescent="0.3">
      <c r="B731" t="str">
        <f ca="1"/>
        <v>Connors, Mr. Patrick</v>
      </c>
      <c r="C731" t="str">
        <f ca="1"/>
        <v>no</v>
      </c>
      <c r="D731" t="str">
        <f ca="1"/>
        <v>male</v>
      </c>
      <c r="E731">
        <f ca="1"/>
        <v>70.5</v>
      </c>
      <c r="F731" t="str">
        <f ca="1"/>
        <v>3rd</v>
      </c>
    </row>
    <row r="732" spans="2:6" x14ac:dyDescent="0.3">
      <c r="B732" t="str">
        <f ca="1"/>
        <v>Cook, Mr. Jacob</v>
      </c>
      <c r="C732" t="str">
        <f ca="1"/>
        <v>no</v>
      </c>
      <c r="D732" t="str">
        <f ca="1"/>
        <v>male</v>
      </c>
      <c r="E732">
        <f ca="1"/>
        <v>43</v>
      </c>
      <c r="F732" t="str">
        <f ca="1"/>
        <v>3rd</v>
      </c>
    </row>
    <row r="733" spans="2:6" x14ac:dyDescent="0.3">
      <c r="B733" t="str">
        <f ca="1"/>
        <v>Cor, Mr. Bartol</v>
      </c>
      <c r="C733" t="str">
        <f ca="1"/>
        <v>no</v>
      </c>
      <c r="D733" t="str">
        <f ca="1"/>
        <v>male</v>
      </c>
      <c r="E733">
        <f ca="1"/>
        <v>35</v>
      </c>
      <c r="F733" t="str">
        <f ca="1"/>
        <v>3rd</v>
      </c>
    </row>
    <row r="734" spans="2:6" x14ac:dyDescent="0.3">
      <c r="B734" t="str">
        <f ca="1"/>
        <v>Cor, Mr. Ivan</v>
      </c>
      <c r="C734" t="str">
        <f ca="1"/>
        <v>no</v>
      </c>
      <c r="D734" t="str">
        <f ca="1"/>
        <v>male</v>
      </c>
      <c r="E734">
        <f ca="1"/>
        <v>27</v>
      </c>
      <c r="F734" t="str">
        <f ca="1"/>
        <v>3rd</v>
      </c>
    </row>
    <row r="735" spans="2:6" x14ac:dyDescent="0.3">
      <c r="B735" t="str">
        <f ca="1"/>
        <v>Cor, Mr. Liudevit</v>
      </c>
      <c r="C735" t="str">
        <f ca="1"/>
        <v>no</v>
      </c>
      <c r="D735" t="str">
        <f ca="1"/>
        <v>male</v>
      </c>
      <c r="E735">
        <f ca="1"/>
        <v>19</v>
      </c>
      <c r="F735" t="str">
        <f ca="1"/>
        <v>3rd</v>
      </c>
    </row>
    <row r="736" spans="2:6" x14ac:dyDescent="0.3">
      <c r="B736" t="str">
        <f ca="1"/>
        <v>Corn, Mr. Harry</v>
      </c>
      <c r="C736" t="str">
        <f ca="1"/>
        <v>no</v>
      </c>
      <c r="D736" t="str">
        <f ca="1"/>
        <v>male</v>
      </c>
      <c r="E736">
        <f ca="1"/>
        <v>30</v>
      </c>
      <c r="F736" t="str">
        <f ca="1"/>
        <v>3rd</v>
      </c>
    </row>
    <row r="737" spans="2:6" x14ac:dyDescent="0.3">
      <c r="B737" t="str">
        <f ca="1"/>
        <v>Coutts, Master. Eden Leslie Ne</v>
      </c>
      <c r="C737" t="str">
        <f ca="1"/>
        <v>yes</v>
      </c>
      <c r="D737" t="str">
        <f ca="1"/>
        <v>male</v>
      </c>
      <c r="E737">
        <f ca="1"/>
        <v>9</v>
      </c>
      <c r="F737" t="str">
        <f ca="1"/>
        <v>3rd</v>
      </c>
    </row>
    <row r="738" spans="2:6" x14ac:dyDescent="0.3">
      <c r="B738" t="str">
        <f ca="1"/>
        <v>Coutts, Master. William Loch W</v>
      </c>
      <c r="C738" t="str">
        <f ca="1"/>
        <v>yes</v>
      </c>
      <c r="D738" t="str">
        <f ca="1"/>
        <v>male</v>
      </c>
      <c r="E738">
        <f ca="1"/>
        <v>3</v>
      </c>
      <c r="F738" t="str">
        <f ca="1"/>
        <v>3rd</v>
      </c>
    </row>
    <row r="739" spans="2:6" x14ac:dyDescent="0.3">
      <c r="B739" t="str">
        <f ca="1"/>
        <v>Coutts, Mrs. William (Winnie M</v>
      </c>
      <c r="C739" t="str">
        <f ca="1"/>
        <v>yes</v>
      </c>
      <c r="D739" t="str">
        <f ca="1"/>
        <v>female</v>
      </c>
      <c r="E739">
        <f ca="1"/>
        <v>36</v>
      </c>
      <c r="F739" t="str">
        <f ca="1"/>
        <v>3rd</v>
      </c>
    </row>
    <row r="740" spans="2:6" x14ac:dyDescent="0.3">
      <c r="B740" t="str">
        <f ca="1"/>
        <v>Coxon, Mr. Daniel</v>
      </c>
      <c r="C740" t="str">
        <f ca="1"/>
        <v>no</v>
      </c>
      <c r="D740" t="str">
        <f ca="1"/>
        <v>male</v>
      </c>
      <c r="E740">
        <f ca="1"/>
        <v>59</v>
      </c>
      <c r="F740" t="str">
        <f ca="1"/>
        <v>3rd</v>
      </c>
    </row>
    <row r="741" spans="2:6" x14ac:dyDescent="0.3">
      <c r="B741" t="str">
        <f ca="1"/>
        <v>Crease, Mr. Ernest James</v>
      </c>
      <c r="C741" t="str">
        <f ca="1"/>
        <v>no</v>
      </c>
      <c r="D741" t="str">
        <f ca="1"/>
        <v>male</v>
      </c>
      <c r="E741">
        <f ca="1"/>
        <v>19</v>
      </c>
      <c r="F741" t="str">
        <f ca="1"/>
        <v>3rd</v>
      </c>
    </row>
    <row r="742" spans="2:6" x14ac:dyDescent="0.3">
      <c r="B742" t="str">
        <f ca="1"/>
        <v>Cribb, Miss. Laura Alice</v>
      </c>
      <c r="C742" t="str">
        <f ca="1"/>
        <v>yes</v>
      </c>
      <c r="D742" t="str">
        <f ca="1"/>
        <v>female</v>
      </c>
      <c r="E742">
        <f ca="1"/>
        <v>17</v>
      </c>
      <c r="F742" t="str">
        <f ca="1"/>
        <v>3rd</v>
      </c>
    </row>
    <row r="743" spans="2:6" x14ac:dyDescent="0.3">
      <c r="B743" t="str">
        <f ca="1"/>
        <v>Cribb, Mr. John Hatfield</v>
      </c>
      <c r="C743" t="str">
        <f ca="1"/>
        <v>no</v>
      </c>
      <c r="D743" t="str">
        <f ca="1"/>
        <v>male</v>
      </c>
      <c r="E743">
        <f ca="1"/>
        <v>44</v>
      </c>
      <c r="F743" t="str">
        <f ca="1"/>
        <v>3rd</v>
      </c>
    </row>
    <row r="744" spans="2:6" x14ac:dyDescent="0.3">
      <c r="B744" t="str">
        <f ca="1"/>
        <v>Culumovic, Mr. Jeso</v>
      </c>
      <c r="C744" t="str">
        <f ca="1"/>
        <v>no</v>
      </c>
      <c r="D744" t="str">
        <f ca="1"/>
        <v>male</v>
      </c>
      <c r="E744">
        <f ca="1"/>
        <v>17</v>
      </c>
      <c r="F744" t="str">
        <f ca="1"/>
        <v>3rd</v>
      </c>
    </row>
    <row r="745" spans="2:6" x14ac:dyDescent="0.3">
      <c r="B745" t="str">
        <f ca="1"/>
        <v>Daher, Mr. Shedid</v>
      </c>
      <c r="C745" t="str">
        <f ca="1"/>
        <v>no</v>
      </c>
      <c r="D745" t="str">
        <f ca="1"/>
        <v>male</v>
      </c>
      <c r="E745">
        <f ca="1"/>
        <v>22.5</v>
      </c>
      <c r="F745" t="str">
        <f ca="1"/>
        <v>3rd</v>
      </c>
    </row>
    <row r="746" spans="2:6" x14ac:dyDescent="0.3">
      <c r="B746" t="str">
        <f ca="1"/>
        <v>Dahl, Mr. Karl Edwart</v>
      </c>
      <c r="C746" t="str">
        <f ca="1"/>
        <v>yes</v>
      </c>
      <c r="D746" t="str">
        <f ca="1"/>
        <v>male</v>
      </c>
      <c r="E746">
        <f ca="1"/>
        <v>45</v>
      </c>
      <c r="F746" t="str">
        <f ca="1"/>
        <v>3rd</v>
      </c>
    </row>
    <row r="747" spans="2:6" x14ac:dyDescent="0.3">
      <c r="B747" t="str">
        <f ca="1"/>
        <v>Dahlberg, Miss. Gerda Ulrika</v>
      </c>
      <c r="C747" t="str">
        <f ca="1"/>
        <v>no</v>
      </c>
      <c r="D747" t="str">
        <f ca="1"/>
        <v>female</v>
      </c>
      <c r="E747">
        <f ca="1"/>
        <v>22</v>
      </c>
      <c r="F747" t="str">
        <f ca="1"/>
        <v>3rd</v>
      </c>
    </row>
    <row r="748" spans="2:6" x14ac:dyDescent="0.3">
      <c r="B748" t="str">
        <f ca="1"/>
        <v>Dakic, Mr. Branko</v>
      </c>
      <c r="C748" t="str">
        <f ca="1"/>
        <v>no</v>
      </c>
      <c r="D748" t="str">
        <f ca="1"/>
        <v>male</v>
      </c>
      <c r="E748">
        <f ca="1"/>
        <v>19</v>
      </c>
      <c r="F748" t="str">
        <f ca="1"/>
        <v>3rd</v>
      </c>
    </row>
    <row r="749" spans="2:6" x14ac:dyDescent="0.3">
      <c r="B749" t="str">
        <f ca="1"/>
        <v xml:space="preserve">Daly, Miss. Margaret Marcella </v>
      </c>
      <c r="C749" t="str">
        <f ca="1"/>
        <v>yes</v>
      </c>
      <c r="D749" t="str">
        <f ca="1"/>
        <v>female</v>
      </c>
      <c r="E749">
        <f ca="1"/>
        <v>30</v>
      </c>
      <c r="F749" t="str">
        <f ca="1"/>
        <v>3rd</v>
      </c>
    </row>
    <row r="750" spans="2:6" x14ac:dyDescent="0.3">
      <c r="B750" t="str">
        <f ca="1"/>
        <v>Daly, Mr. Eugene Patrick</v>
      </c>
      <c r="C750" t="str">
        <f ca="1"/>
        <v>yes</v>
      </c>
      <c r="D750" t="str">
        <f ca="1"/>
        <v>male</v>
      </c>
      <c r="E750">
        <f ca="1"/>
        <v>29</v>
      </c>
      <c r="F750" t="str">
        <f ca="1"/>
        <v>3rd</v>
      </c>
    </row>
    <row r="751" spans="2:6" x14ac:dyDescent="0.3">
      <c r="B751" t="str">
        <f ca="1"/>
        <v>Danbom, Master. Gilbert Sigvard</v>
      </c>
      <c r="C751" t="str">
        <f ca="1"/>
        <v>no</v>
      </c>
      <c r="D751" t="str">
        <f ca="1"/>
        <v>male</v>
      </c>
      <c r="E751">
        <f ca="1"/>
        <v>0.33329999399999999</v>
      </c>
      <c r="F751" t="str">
        <f ca="1"/>
        <v>3rd</v>
      </c>
    </row>
    <row r="752" spans="2:6" x14ac:dyDescent="0.3">
      <c r="B752" t="str">
        <f ca="1"/>
        <v>Danbom, Mr. Ernst Gilbert</v>
      </c>
      <c r="C752" t="str">
        <f ca="1"/>
        <v>no</v>
      </c>
      <c r="D752" t="str">
        <f ca="1"/>
        <v>male</v>
      </c>
      <c r="E752">
        <f ca="1"/>
        <v>34</v>
      </c>
      <c r="F752" t="str">
        <f ca="1"/>
        <v>3rd</v>
      </c>
    </row>
    <row r="753" spans="2:6" x14ac:dyDescent="0.3">
      <c r="B753" t="str">
        <f ca="1"/>
        <v>Danbom, Mrs. Ernst Gilbert (Ann</v>
      </c>
      <c r="C753" t="str">
        <f ca="1"/>
        <v>no</v>
      </c>
      <c r="D753" t="str">
        <f ca="1"/>
        <v>female</v>
      </c>
      <c r="E753">
        <f ca="1"/>
        <v>28</v>
      </c>
      <c r="F753" t="str">
        <f ca="1"/>
        <v>3rd</v>
      </c>
    </row>
    <row r="754" spans="2:6" x14ac:dyDescent="0.3">
      <c r="B754" t="str">
        <f ca="1"/>
        <v>Danoff, Mr. Yoto</v>
      </c>
      <c r="C754" t="str">
        <f ca="1"/>
        <v>no</v>
      </c>
      <c r="D754" t="str">
        <f ca="1"/>
        <v>male</v>
      </c>
      <c r="E754">
        <f ca="1"/>
        <v>27</v>
      </c>
      <c r="F754" t="str">
        <f ca="1"/>
        <v>3rd</v>
      </c>
    </row>
    <row r="755" spans="2:6" x14ac:dyDescent="0.3">
      <c r="B755" t="str">
        <f ca="1"/>
        <v>Dantcheff, Mr. Ristiu</v>
      </c>
      <c r="C755" t="str">
        <f ca="1"/>
        <v>no</v>
      </c>
      <c r="D755" t="str">
        <f ca="1"/>
        <v>male</v>
      </c>
      <c r="E755">
        <f ca="1"/>
        <v>25</v>
      </c>
      <c r="F755" t="str">
        <f ca="1"/>
        <v>3rd</v>
      </c>
    </row>
    <row r="756" spans="2:6" x14ac:dyDescent="0.3">
      <c r="B756" t="str">
        <f ca="1"/>
        <v>Davies, Mr. Alfred J</v>
      </c>
      <c r="C756" t="str">
        <f ca="1"/>
        <v>no</v>
      </c>
      <c r="D756" t="str">
        <f ca="1"/>
        <v>male</v>
      </c>
      <c r="E756">
        <f ca="1"/>
        <v>24</v>
      </c>
      <c r="F756" t="str">
        <f ca="1"/>
        <v>3rd</v>
      </c>
    </row>
    <row r="757" spans="2:6" x14ac:dyDescent="0.3">
      <c r="B757" t="str">
        <f ca="1"/>
        <v>Davies, Mr. Evan</v>
      </c>
      <c r="C757" t="str">
        <f ca="1"/>
        <v>no</v>
      </c>
      <c r="D757" t="str">
        <f ca="1"/>
        <v>male</v>
      </c>
      <c r="E757">
        <f ca="1"/>
        <v>22</v>
      </c>
      <c r="F757" t="str">
        <f ca="1"/>
        <v>3rd</v>
      </c>
    </row>
    <row r="758" spans="2:6" x14ac:dyDescent="0.3">
      <c r="B758" t="str">
        <f ca="1"/>
        <v>Davies, Mr. John Samuel</v>
      </c>
      <c r="C758" t="str">
        <f ca="1"/>
        <v>no</v>
      </c>
      <c r="D758" t="str">
        <f ca="1"/>
        <v>male</v>
      </c>
      <c r="E758">
        <f ca="1"/>
        <v>21</v>
      </c>
      <c r="F758" t="str">
        <f ca="1"/>
        <v>3rd</v>
      </c>
    </row>
    <row r="759" spans="2:6" x14ac:dyDescent="0.3">
      <c r="B759" t="str">
        <f ca="1"/>
        <v>Davies, Mr. Joseph</v>
      </c>
      <c r="C759" t="str">
        <f ca="1"/>
        <v>no</v>
      </c>
      <c r="D759" t="str">
        <f ca="1"/>
        <v>male</v>
      </c>
      <c r="E759">
        <f ca="1"/>
        <v>17</v>
      </c>
      <c r="F759" t="str">
        <f ca="1"/>
        <v>3rd</v>
      </c>
    </row>
    <row r="760" spans="2:6" x14ac:dyDescent="0.3">
      <c r="B760" t="str">
        <f ca="1"/>
        <v>Davison, Mr. Thomas Henry</v>
      </c>
      <c r="C760" t="str">
        <f ca="1"/>
        <v>no</v>
      </c>
      <c r="D760" t="str">
        <f ca="1"/>
        <v>male</v>
      </c>
      <c r="E760" t="e">
        <f ca="1"/>
        <v>#N/A</v>
      </c>
      <c r="F760" t="str">
        <f ca="1"/>
        <v>3rd</v>
      </c>
    </row>
    <row r="761" spans="2:6" x14ac:dyDescent="0.3">
      <c r="B761" t="str">
        <f ca="1"/>
        <v>Davison, Mrs. Thomas Henry (Mar</v>
      </c>
      <c r="C761" t="str">
        <f ca="1"/>
        <v>yes</v>
      </c>
      <c r="D761" t="str">
        <f ca="1"/>
        <v>female</v>
      </c>
      <c r="E761" t="e">
        <f ca="1"/>
        <v>#N/A</v>
      </c>
      <c r="F761" t="str">
        <f ca="1"/>
        <v>3rd</v>
      </c>
    </row>
    <row r="762" spans="2:6" x14ac:dyDescent="0.3">
      <c r="B762" t="str">
        <f ca="1"/>
        <v>de Messemaeker, Mr. Guillaume J</v>
      </c>
      <c r="C762" t="str">
        <f ca="1"/>
        <v>yes</v>
      </c>
      <c r="D762" t="str">
        <f ca="1"/>
        <v>male</v>
      </c>
      <c r="E762">
        <f ca="1"/>
        <v>36.5</v>
      </c>
      <c r="F762" t="str">
        <f ca="1"/>
        <v>3rd</v>
      </c>
    </row>
    <row r="763" spans="2:6" x14ac:dyDescent="0.3">
      <c r="B763" t="str">
        <f ca="1"/>
        <v>de Messemaeker, Mrs. Guillaume</v>
      </c>
      <c r="C763" t="str">
        <f ca="1"/>
        <v>yes</v>
      </c>
      <c r="D763" t="str">
        <f ca="1"/>
        <v>female</v>
      </c>
      <c r="E763">
        <f ca="1"/>
        <v>36</v>
      </c>
      <c r="F763" t="str">
        <f ca="1"/>
        <v>3rd</v>
      </c>
    </row>
    <row r="764" spans="2:6" x14ac:dyDescent="0.3">
      <c r="B764" t="str">
        <f ca="1"/>
        <v>de Mulder, Mr. Theodore</v>
      </c>
      <c r="C764" t="str">
        <f ca="1"/>
        <v>yes</v>
      </c>
      <c r="D764" t="str">
        <f ca="1"/>
        <v>male</v>
      </c>
      <c r="E764">
        <f ca="1"/>
        <v>30</v>
      </c>
      <c r="F764" t="str">
        <f ca="1"/>
        <v>3rd</v>
      </c>
    </row>
    <row r="765" spans="2:6" x14ac:dyDescent="0.3">
      <c r="B765" t="str">
        <f ca="1"/>
        <v>de Pelsmaeker, Mr. Alfons</v>
      </c>
      <c r="C765" t="str">
        <f ca="1"/>
        <v>no</v>
      </c>
      <c r="D765" t="str">
        <f ca="1"/>
        <v>male</v>
      </c>
      <c r="E765">
        <f ca="1"/>
        <v>16</v>
      </c>
      <c r="F765" t="str">
        <f ca="1"/>
        <v>3rd</v>
      </c>
    </row>
    <row r="766" spans="2:6" x14ac:dyDescent="0.3">
      <c r="B766" t="str">
        <f ca="1"/>
        <v>Dean, Master. Bertram Vere</v>
      </c>
      <c r="C766" t="str">
        <f ca="1"/>
        <v>yes</v>
      </c>
      <c r="D766" t="str">
        <f ca="1"/>
        <v>male</v>
      </c>
      <c r="E766">
        <f ca="1"/>
        <v>1</v>
      </c>
      <c r="F766" t="str">
        <f ca="1"/>
        <v>3rd</v>
      </c>
    </row>
    <row r="767" spans="2:6" x14ac:dyDescent="0.3">
      <c r="B767" t="str">
        <f ca="1"/>
        <v>Dean, Miss. Elizabeth Gladys M</v>
      </c>
      <c r="C767" t="str">
        <f ca="1"/>
        <v>yes</v>
      </c>
      <c r="D767" t="str">
        <f ca="1"/>
        <v>female</v>
      </c>
      <c r="E767">
        <f ca="1"/>
        <v>0.16670000600000001</v>
      </c>
      <c r="F767" t="str">
        <f ca="1"/>
        <v>3rd</v>
      </c>
    </row>
    <row r="768" spans="2:6" x14ac:dyDescent="0.3">
      <c r="B768" t="str">
        <f ca="1"/>
        <v>Dean, Mr. Bertram Frank</v>
      </c>
      <c r="C768" t="str">
        <f ca="1"/>
        <v>no</v>
      </c>
      <c r="D768" t="str">
        <f ca="1"/>
        <v>male</v>
      </c>
      <c r="E768">
        <f ca="1"/>
        <v>26</v>
      </c>
      <c r="F768" t="str">
        <f ca="1"/>
        <v>3rd</v>
      </c>
    </row>
    <row r="769" spans="2:6" x14ac:dyDescent="0.3">
      <c r="B769" t="str">
        <f ca="1"/>
        <v>Dean, Mrs. Bertram (Eva Georget</v>
      </c>
      <c r="C769" t="str">
        <f ca="1"/>
        <v>yes</v>
      </c>
      <c r="D769" t="str">
        <f ca="1"/>
        <v>female</v>
      </c>
      <c r="E769">
        <f ca="1"/>
        <v>33</v>
      </c>
      <c r="F769" t="str">
        <f ca="1"/>
        <v>3rd</v>
      </c>
    </row>
    <row r="770" spans="2:6" x14ac:dyDescent="0.3">
      <c r="B770" t="str">
        <f ca="1"/>
        <v>Delalic, Mr. Redjo</v>
      </c>
      <c r="C770" t="str">
        <f ca="1"/>
        <v>no</v>
      </c>
      <c r="D770" t="str">
        <f ca="1"/>
        <v>male</v>
      </c>
      <c r="E770">
        <f ca="1"/>
        <v>25</v>
      </c>
      <c r="F770" t="str">
        <f ca="1"/>
        <v>3rd</v>
      </c>
    </row>
    <row r="771" spans="2:6" x14ac:dyDescent="0.3">
      <c r="B771" t="str">
        <f ca="1"/>
        <v>Demetri, Mr. Marinko</v>
      </c>
      <c r="C771" t="str">
        <f ca="1"/>
        <v>no</v>
      </c>
      <c r="D771" t="str">
        <f ca="1"/>
        <v>male</v>
      </c>
      <c r="E771" t="e">
        <f ca="1"/>
        <v>#N/A</v>
      </c>
      <c r="F771" t="str">
        <f ca="1"/>
        <v>3rd</v>
      </c>
    </row>
    <row r="772" spans="2:6" x14ac:dyDescent="0.3">
      <c r="B772" t="str">
        <f ca="1"/>
        <v>Denkoff, Mr. Mitto</v>
      </c>
      <c r="C772" t="str">
        <f ca="1"/>
        <v>no</v>
      </c>
      <c r="D772" t="str">
        <f ca="1"/>
        <v>male</v>
      </c>
      <c r="E772" t="e">
        <f ca="1"/>
        <v>#N/A</v>
      </c>
      <c r="F772" t="str">
        <f ca="1"/>
        <v>3rd</v>
      </c>
    </row>
    <row r="773" spans="2:6" x14ac:dyDescent="0.3">
      <c r="B773" t="str">
        <f ca="1"/>
        <v>Dennis, Mr. Samuel</v>
      </c>
      <c r="C773" t="str">
        <f ca="1"/>
        <v>no</v>
      </c>
      <c r="D773" t="str">
        <f ca="1"/>
        <v>male</v>
      </c>
      <c r="E773">
        <f ca="1"/>
        <v>22</v>
      </c>
      <c r="F773" t="str">
        <f ca="1"/>
        <v>3rd</v>
      </c>
    </row>
    <row r="774" spans="2:6" x14ac:dyDescent="0.3">
      <c r="B774" t="str">
        <f ca="1"/>
        <v>Dennis, Mr. William</v>
      </c>
      <c r="C774" t="str">
        <f ca="1"/>
        <v>no</v>
      </c>
      <c r="D774" t="str">
        <f ca="1"/>
        <v>male</v>
      </c>
      <c r="E774">
        <f ca="1"/>
        <v>36</v>
      </c>
      <c r="F774" t="str">
        <f ca="1"/>
        <v>3rd</v>
      </c>
    </row>
    <row r="775" spans="2:6" x14ac:dyDescent="0.3">
      <c r="B775" t="str">
        <f ca="1"/>
        <v>Devaney, Miss. Margaret Delia</v>
      </c>
      <c r="C775" t="str">
        <f ca="1"/>
        <v>yes</v>
      </c>
      <c r="D775" t="str">
        <f ca="1"/>
        <v>female</v>
      </c>
      <c r="E775">
        <f ca="1"/>
        <v>19</v>
      </c>
      <c r="F775" t="str">
        <f ca="1"/>
        <v>3rd</v>
      </c>
    </row>
    <row r="776" spans="2:6" x14ac:dyDescent="0.3">
      <c r="B776" t="str">
        <f ca="1"/>
        <v>Dika, Mr. Mirko</v>
      </c>
      <c r="C776" t="str">
        <f ca="1"/>
        <v>no</v>
      </c>
      <c r="D776" t="str">
        <f ca="1"/>
        <v>male</v>
      </c>
      <c r="E776">
        <f ca="1"/>
        <v>17</v>
      </c>
      <c r="F776" t="str">
        <f ca="1"/>
        <v>3rd</v>
      </c>
    </row>
    <row r="777" spans="2:6" x14ac:dyDescent="0.3">
      <c r="B777" t="str">
        <f ca="1"/>
        <v>Dimic, Mr. Jovan</v>
      </c>
      <c r="C777" t="str">
        <f ca="1"/>
        <v>no</v>
      </c>
      <c r="D777" t="str">
        <f ca="1"/>
        <v>male</v>
      </c>
      <c r="E777">
        <f ca="1"/>
        <v>42</v>
      </c>
      <c r="F777" t="str">
        <f ca="1"/>
        <v>3rd</v>
      </c>
    </row>
    <row r="778" spans="2:6" x14ac:dyDescent="0.3">
      <c r="B778" t="str">
        <f ca="1"/>
        <v>Dintcheff, Mr. Valtcho</v>
      </c>
      <c r="C778" t="str">
        <f ca="1"/>
        <v>no</v>
      </c>
      <c r="D778" t="str">
        <f ca="1"/>
        <v>male</v>
      </c>
      <c r="E778">
        <f ca="1"/>
        <v>43</v>
      </c>
      <c r="F778" t="str">
        <f ca="1"/>
        <v>3rd</v>
      </c>
    </row>
    <row r="779" spans="2:6" x14ac:dyDescent="0.3">
      <c r="B779" t="str">
        <f ca="1"/>
        <v>Doharr, Mr. Tannous</v>
      </c>
      <c r="C779" t="str">
        <f ca="1"/>
        <v>no</v>
      </c>
      <c r="D779" t="str">
        <f ca="1"/>
        <v>male</v>
      </c>
      <c r="E779" t="e">
        <f ca="1"/>
        <v>#N/A</v>
      </c>
      <c r="F779" t="str">
        <f ca="1"/>
        <v>3rd</v>
      </c>
    </row>
    <row r="780" spans="2:6" x14ac:dyDescent="0.3">
      <c r="B780" t="str">
        <f ca="1"/>
        <v>Dooley, Mr. Patrick</v>
      </c>
      <c r="C780" t="str">
        <f ca="1"/>
        <v>no</v>
      </c>
      <c r="D780" t="str">
        <f ca="1"/>
        <v>male</v>
      </c>
      <c r="E780">
        <f ca="1"/>
        <v>32</v>
      </c>
      <c r="F780" t="str">
        <f ca="1"/>
        <v>3rd</v>
      </c>
    </row>
    <row r="781" spans="2:6" x14ac:dyDescent="0.3">
      <c r="B781" t="str">
        <f ca="1"/>
        <v>Dorking, Mr. Edward Arthur</v>
      </c>
      <c r="C781" t="str">
        <f ca="1"/>
        <v>yes</v>
      </c>
      <c r="D781" t="str">
        <f ca="1"/>
        <v>male</v>
      </c>
      <c r="E781">
        <f ca="1"/>
        <v>19</v>
      </c>
      <c r="F781" t="str">
        <f ca="1"/>
        <v>3rd</v>
      </c>
    </row>
    <row r="782" spans="2:6" x14ac:dyDescent="0.3">
      <c r="B782" t="str">
        <f ca="1"/>
        <v>Dowdell, Miss. Elizabeth</v>
      </c>
      <c r="C782" t="str">
        <f ca="1"/>
        <v>yes</v>
      </c>
      <c r="D782" t="str">
        <f ca="1"/>
        <v>female</v>
      </c>
      <c r="E782">
        <f ca="1"/>
        <v>30</v>
      </c>
      <c r="F782" t="str">
        <f ca="1"/>
        <v>3rd</v>
      </c>
    </row>
    <row r="783" spans="2:6" x14ac:dyDescent="0.3">
      <c r="B783" t="str">
        <f ca="1"/>
        <v>Doyle, Miss. Elizabeth</v>
      </c>
      <c r="C783" t="str">
        <f ca="1"/>
        <v>no</v>
      </c>
      <c r="D783" t="str">
        <f ca="1"/>
        <v>female</v>
      </c>
      <c r="E783">
        <f ca="1"/>
        <v>24</v>
      </c>
      <c r="F783" t="str">
        <f ca="1"/>
        <v>3rd</v>
      </c>
    </row>
    <row r="784" spans="2:6" x14ac:dyDescent="0.3">
      <c r="B784" t="str">
        <f ca="1"/>
        <v>Drapkin, Miss. Jennie</v>
      </c>
      <c r="C784" t="str">
        <f ca="1"/>
        <v>yes</v>
      </c>
      <c r="D784" t="str">
        <f ca="1"/>
        <v>female</v>
      </c>
      <c r="E784">
        <f ca="1"/>
        <v>23</v>
      </c>
      <c r="F784" t="str">
        <f ca="1"/>
        <v>3rd</v>
      </c>
    </row>
    <row r="785" spans="2:6" x14ac:dyDescent="0.3">
      <c r="B785" t="str">
        <f ca="1"/>
        <v>Drazenoic, Mr. Jozef</v>
      </c>
      <c r="C785" t="str">
        <f ca="1"/>
        <v>no</v>
      </c>
      <c r="D785" t="str">
        <f ca="1"/>
        <v>male</v>
      </c>
      <c r="E785">
        <f ca="1"/>
        <v>33</v>
      </c>
      <c r="F785" t="str">
        <f ca="1"/>
        <v>3rd</v>
      </c>
    </row>
    <row r="786" spans="2:6" x14ac:dyDescent="0.3">
      <c r="B786" t="str">
        <f ca="1"/>
        <v>Duane, Mr. Frank</v>
      </c>
      <c r="C786" t="str">
        <f ca="1"/>
        <v>no</v>
      </c>
      <c r="D786" t="str">
        <f ca="1"/>
        <v>male</v>
      </c>
      <c r="E786">
        <f ca="1"/>
        <v>65</v>
      </c>
      <c r="F786" t="str">
        <f ca="1"/>
        <v>3rd</v>
      </c>
    </row>
    <row r="787" spans="2:6" x14ac:dyDescent="0.3">
      <c r="B787" t="str">
        <f ca="1"/>
        <v>Duquemin, Mr. Joseph</v>
      </c>
      <c r="C787" t="str">
        <f ca="1"/>
        <v>yes</v>
      </c>
      <c r="D787" t="str">
        <f ca="1"/>
        <v>male</v>
      </c>
      <c r="E787">
        <f ca="1"/>
        <v>24</v>
      </c>
      <c r="F787" t="str">
        <f ca="1"/>
        <v>3rd</v>
      </c>
    </row>
    <row r="788" spans="2:6" x14ac:dyDescent="0.3">
      <c r="B788" t="str">
        <f ca="1"/>
        <v>Dyker, Mr. Adolf Fredrik</v>
      </c>
      <c r="C788" t="str">
        <f ca="1"/>
        <v>no</v>
      </c>
      <c r="D788" t="str">
        <f ca="1"/>
        <v>male</v>
      </c>
      <c r="E788">
        <f ca="1"/>
        <v>23</v>
      </c>
      <c r="F788" t="str">
        <f ca="1"/>
        <v>3rd</v>
      </c>
    </row>
    <row r="789" spans="2:6" x14ac:dyDescent="0.3">
      <c r="B789" t="str">
        <f ca="1"/>
        <v>Dyker, Mrs. Adolf Fredrik (Anna</v>
      </c>
      <c r="C789" t="str">
        <f ca="1"/>
        <v>yes</v>
      </c>
      <c r="D789" t="str">
        <f ca="1"/>
        <v>female</v>
      </c>
      <c r="E789">
        <f ca="1"/>
        <v>22</v>
      </c>
      <c r="F789" t="str">
        <f ca="1"/>
        <v>3rd</v>
      </c>
    </row>
    <row r="790" spans="2:6" x14ac:dyDescent="0.3">
      <c r="B790" t="str">
        <f ca="1"/>
        <v>Edvardsson, Mr. Gustaf Hjalmar</v>
      </c>
      <c r="C790" t="str">
        <f ca="1"/>
        <v>no</v>
      </c>
      <c r="D790" t="str">
        <f ca="1"/>
        <v>male</v>
      </c>
      <c r="E790">
        <f ca="1"/>
        <v>18</v>
      </c>
      <c r="F790" t="str">
        <f ca="1"/>
        <v>3rd</v>
      </c>
    </row>
    <row r="791" spans="2:6" x14ac:dyDescent="0.3">
      <c r="B791" t="str">
        <f ca="1"/>
        <v>Eklund, Mr. Hans Linus</v>
      </c>
      <c r="C791" t="str">
        <f ca="1"/>
        <v>no</v>
      </c>
      <c r="D791" t="str">
        <f ca="1"/>
        <v>male</v>
      </c>
      <c r="E791">
        <f ca="1"/>
        <v>16</v>
      </c>
      <c r="F791" t="str">
        <f ca="1"/>
        <v>3rd</v>
      </c>
    </row>
    <row r="792" spans="2:6" x14ac:dyDescent="0.3">
      <c r="B792" t="str">
        <f ca="1"/>
        <v>Ekstrom, Mr. Johan</v>
      </c>
      <c r="C792" t="str">
        <f ca="1"/>
        <v>no</v>
      </c>
      <c r="D792" t="str">
        <f ca="1"/>
        <v>male</v>
      </c>
      <c r="E792">
        <f ca="1"/>
        <v>45</v>
      </c>
      <c r="F792" t="str">
        <f ca="1"/>
        <v>3rd</v>
      </c>
    </row>
    <row r="793" spans="2:6" x14ac:dyDescent="0.3">
      <c r="B793" t="str">
        <f ca="1"/>
        <v>Elias, Mr. Dibo</v>
      </c>
      <c r="C793" t="str">
        <f ca="1"/>
        <v>no</v>
      </c>
      <c r="D793" t="str">
        <f ca="1"/>
        <v>male</v>
      </c>
      <c r="E793" t="e">
        <f ca="1"/>
        <v>#N/A</v>
      </c>
      <c r="F793" t="str">
        <f ca="1"/>
        <v>3rd</v>
      </c>
    </row>
    <row r="794" spans="2:6" x14ac:dyDescent="0.3">
      <c r="B794" t="str">
        <f ca="1"/>
        <v>Elias, Mr. Joseph</v>
      </c>
      <c r="C794" t="str">
        <f ca="1"/>
        <v>no</v>
      </c>
      <c r="D794" t="str">
        <f ca="1"/>
        <v>male</v>
      </c>
      <c r="E794">
        <f ca="1"/>
        <v>39</v>
      </c>
      <c r="F794" t="str">
        <f ca="1"/>
        <v>3rd</v>
      </c>
    </row>
    <row r="795" spans="2:6" x14ac:dyDescent="0.3">
      <c r="B795" t="str">
        <f ca="1"/>
        <v>Elias, Mr. Joseph Jr</v>
      </c>
      <c r="C795" t="str">
        <f ca="1"/>
        <v>no</v>
      </c>
      <c r="D795" t="str">
        <f ca="1"/>
        <v>male</v>
      </c>
      <c r="E795">
        <f ca="1"/>
        <v>17</v>
      </c>
      <c r="F795" t="str">
        <f ca="1"/>
        <v>3rd</v>
      </c>
    </row>
    <row r="796" spans="2:6" x14ac:dyDescent="0.3">
      <c r="B796" t="str">
        <f ca="1"/>
        <v>Elias, Mr. Tannous</v>
      </c>
      <c r="C796" t="str">
        <f ca="1"/>
        <v>no</v>
      </c>
      <c r="D796" t="str">
        <f ca="1"/>
        <v>male</v>
      </c>
      <c r="E796">
        <f ca="1"/>
        <v>15</v>
      </c>
      <c r="F796" t="str">
        <f ca="1"/>
        <v>3rd</v>
      </c>
    </row>
    <row r="797" spans="2:6" x14ac:dyDescent="0.3">
      <c r="B797" t="str">
        <f ca="1"/>
        <v>Elsbury, Mr. William James</v>
      </c>
      <c r="C797" t="str">
        <f ca="1"/>
        <v>no</v>
      </c>
      <c r="D797" t="str">
        <f ca="1"/>
        <v>male</v>
      </c>
      <c r="E797">
        <f ca="1"/>
        <v>47</v>
      </c>
      <c r="F797" t="str">
        <f ca="1"/>
        <v>3rd</v>
      </c>
    </row>
    <row r="798" spans="2:6" x14ac:dyDescent="0.3">
      <c r="B798" t="str">
        <f ca="1"/>
        <v>Emanuel, Miss. Virginia Ethel</v>
      </c>
      <c r="C798" t="str">
        <f ca="1"/>
        <v>yes</v>
      </c>
      <c r="D798" t="str">
        <f ca="1"/>
        <v>female</v>
      </c>
      <c r="E798">
        <f ca="1"/>
        <v>5</v>
      </c>
      <c r="F798" t="str">
        <f ca="1"/>
        <v>3rd</v>
      </c>
    </row>
    <row r="799" spans="2:6" x14ac:dyDescent="0.3">
      <c r="B799" t="str">
        <f ca="1"/>
        <v>Emir, Mr. Farred Chehab</v>
      </c>
      <c r="C799" t="str">
        <f ca="1"/>
        <v>no</v>
      </c>
      <c r="D799" t="str">
        <f ca="1"/>
        <v>male</v>
      </c>
      <c r="E799" t="e">
        <f ca="1"/>
        <v>#N/A</v>
      </c>
      <c r="F799" t="str">
        <f ca="1"/>
        <v>3rd</v>
      </c>
    </row>
    <row r="800" spans="2:6" x14ac:dyDescent="0.3">
      <c r="B800" t="str">
        <f ca="1"/>
        <v>Everett, Mr. Thomas James</v>
      </c>
      <c r="C800" t="str">
        <f ca="1"/>
        <v>no</v>
      </c>
      <c r="D800" t="str">
        <f ca="1"/>
        <v>male</v>
      </c>
      <c r="E800">
        <f ca="1"/>
        <v>40.5</v>
      </c>
      <c r="F800" t="str">
        <f ca="1"/>
        <v>3rd</v>
      </c>
    </row>
    <row r="801" spans="2:6" x14ac:dyDescent="0.3">
      <c r="B801" t="str">
        <f ca="1"/>
        <v>Farrell, Mr. James</v>
      </c>
      <c r="C801" t="str">
        <f ca="1"/>
        <v>no</v>
      </c>
      <c r="D801" t="str">
        <f ca="1"/>
        <v>male</v>
      </c>
      <c r="E801">
        <f ca="1"/>
        <v>40.5</v>
      </c>
      <c r="F801" t="str">
        <f ca="1"/>
        <v>3rd</v>
      </c>
    </row>
    <row r="802" spans="2:6" x14ac:dyDescent="0.3">
      <c r="B802" t="str">
        <f ca="1"/>
        <v>Finoli, Mr. Luigi</v>
      </c>
      <c r="C802" t="str">
        <f ca="1"/>
        <v>yes</v>
      </c>
      <c r="D802" t="str">
        <f ca="1"/>
        <v>male</v>
      </c>
      <c r="E802" t="e">
        <f ca="1"/>
        <v>#N/A</v>
      </c>
      <c r="F802" t="str">
        <f ca="1"/>
        <v>3rd</v>
      </c>
    </row>
    <row r="803" spans="2:6" x14ac:dyDescent="0.3">
      <c r="B803" t="str">
        <f ca="1"/>
        <v>Fischer, Mr. Eberhard Thelander</v>
      </c>
      <c r="C803" t="str">
        <f ca="1"/>
        <v>no</v>
      </c>
      <c r="D803" t="str">
        <f ca="1"/>
        <v>male</v>
      </c>
      <c r="E803">
        <f ca="1"/>
        <v>18</v>
      </c>
      <c r="F803" t="str">
        <f ca="1"/>
        <v>3rd</v>
      </c>
    </row>
    <row r="804" spans="2:6" x14ac:dyDescent="0.3">
      <c r="B804" t="str">
        <f ca="1"/>
        <v>Fleming, Miss. Honora</v>
      </c>
      <c r="C804" t="str">
        <f ca="1"/>
        <v>no</v>
      </c>
      <c r="D804" t="str">
        <f ca="1"/>
        <v>female</v>
      </c>
      <c r="E804" t="e">
        <f ca="1"/>
        <v>#N/A</v>
      </c>
      <c r="F804" t="str">
        <f ca="1"/>
        <v>3rd</v>
      </c>
    </row>
    <row r="805" spans="2:6" x14ac:dyDescent="0.3">
      <c r="B805" t="str">
        <f ca="1"/>
        <v>Flynn, Mr. James</v>
      </c>
      <c r="C805" t="str">
        <f ca="1"/>
        <v>no</v>
      </c>
      <c r="D805" t="str">
        <f ca="1"/>
        <v>male</v>
      </c>
      <c r="E805" t="e">
        <f ca="1"/>
        <v>#N/A</v>
      </c>
      <c r="F805" t="str">
        <f ca="1"/>
        <v>3rd</v>
      </c>
    </row>
    <row r="806" spans="2:6" x14ac:dyDescent="0.3">
      <c r="B806" t="str">
        <f ca="1"/>
        <v>Flynn, Mr. John</v>
      </c>
      <c r="C806" t="str">
        <f ca="1"/>
        <v>no</v>
      </c>
      <c r="D806" t="str">
        <f ca="1"/>
        <v>male</v>
      </c>
      <c r="E806" t="e">
        <f ca="1"/>
        <v>#N/A</v>
      </c>
      <c r="F806" t="str">
        <f ca="1"/>
        <v>3rd</v>
      </c>
    </row>
    <row r="807" spans="2:6" x14ac:dyDescent="0.3">
      <c r="B807" t="str">
        <f ca="1"/>
        <v>Foley, Mr. Joseph</v>
      </c>
      <c r="C807" t="str">
        <f ca="1"/>
        <v>no</v>
      </c>
      <c r="D807" t="str">
        <f ca="1"/>
        <v>male</v>
      </c>
      <c r="E807">
        <f ca="1"/>
        <v>26</v>
      </c>
      <c r="F807" t="str">
        <f ca="1"/>
        <v>3rd</v>
      </c>
    </row>
    <row r="808" spans="2:6" x14ac:dyDescent="0.3">
      <c r="B808" t="str">
        <f ca="1"/>
        <v>Foley, Mr. William</v>
      </c>
      <c r="C808" t="str">
        <f ca="1"/>
        <v>no</v>
      </c>
      <c r="D808" t="str">
        <f ca="1"/>
        <v>male</v>
      </c>
      <c r="E808" t="e">
        <f ca="1"/>
        <v>#N/A</v>
      </c>
      <c r="F808" t="str">
        <f ca="1"/>
        <v>3rd</v>
      </c>
    </row>
    <row r="809" spans="2:6" x14ac:dyDescent="0.3">
      <c r="B809" t="str">
        <f ca="1"/>
        <v>Foo, Mr. Choong</v>
      </c>
      <c r="C809" t="str">
        <f ca="1"/>
        <v>yes</v>
      </c>
      <c r="D809" t="str">
        <f ca="1"/>
        <v>male</v>
      </c>
      <c r="E809" t="e">
        <f ca="1"/>
        <v>#N/A</v>
      </c>
      <c r="F809" t="str">
        <f ca="1"/>
        <v>3rd</v>
      </c>
    </row>
    <row r="810" spans="2:6" x14ac:dyDescent="0.3">
      <c r="B810" t="str">
        <f ca="1"/>
        <v>Ford, Miss. Doolina Margaret D</v>
      </c>
      <c r="C810" t="str">
        <f ca="1"/>
        <v>no</v>
      </c>
      <c r="D810" t="str">
        <f ca="1"/>
        <v>female</v>
      </c>
      <c r="E810">
        <f ca="1"/>
        <v>21</v>
      </c>
      <c r="F810" t="str">
        <f ca="1"/>
        <v>3rd</v>
      </c>
    </row>
    <row r="811" spans="2:6" x14ac:dyDescent="0.3">
      <c r="B811" t="str">
        <f ca="1"/>
        <v>Ford, Miss. Robina Maggie Ruby</v>
      </c>
      <c r="C811" t="str">
        <f ca="1"/>
        <v>no</v>
      </c>
      <c r="D811" t="str">
        <f ca="1"/>
        <v>female</v>
      </c>
      <c r="E811">
        <f ca="1"/>
        <v>9</v>
      </c>
      <c r="F811" t="str">
        <f ca="1"/>
        <v>3rd</v>
      </c>
    </row>
    <row r="812" spans="2:6" x14ac:dyDescent="0.3">
      <c r="B812" t="str">
        <f ca="1"/>
        <v>Ford, Mr. Arthur</v>
      </c>
      <c r="C812" t="str">
        <f ca="1"/>
        <v>no</v>
      </c>
      <c r="D812" t="str">
        <f ca="1"/>
        <v>male</v>
      </c>
      <c r="E812" t="e">
        <f ca="1"/>
        <v>#N/A</v>
      </c>
      <c r="F812" t="str">
        <f ca="1"/>
        <v>3rd</v>
      </c>
    </row>
    <row r="813" spans="2:6" x14ac:dyDescent="0.3">
      <c r="B813" t="str">
        <f ca="1"/>
        <v>Ford, Mr. Edward Watson</v>
      </c>
      <c r="C813" t="str">
        <f ca="1"/>
        <v>no</v>
      </c>
      <c r="D813" t="str">
        <f ca="1"/>
        <v>male</v>
      </c>
      <c r="E813">
        <f ca="1"/>
        <v>18</v>
      </c>
      <c r="F813" t="str">
        <f ca="1"/>
        <v>3rd</v>
      </c>
    </row>
    <row r="814" spans="2:6" x14ac:dyDescent="0.3">
      <c r="B814" t="str">
        <f ca="1"/>
        <v>Ford, Mr. William Neal</v>
      </c>
      <c r="C814" t="str">
        <f ca="1"/>
        <v>no</v>
      </c>
      <c r="D814" t="str">
        <f ca="1"/>
        <v>male</v>
      </c>
      <c r="E814">
        <f ca="1"/>
        <v>16</v>
      </c>
      <c r="F814" t="str">
        <f ca="1"/>
        <v>3rd</v>
      </c>
    </row>
    <row r="815" spans="2:6" x14ac:dyDescent="0.3">
      <c r="B815" t="str">
        <f ca="1"/>
        <v>Ford, Mrs. Edward (Margaret Ann</v>
      </c>
      <c r="C815" t="str">
        <f ca="1"/>
        <v>no</v>
      </c>
      <c r="D815" t="str">
        <f ca="1"/>
        <v>female</v>
      </c>
      <c r="E815">
        <f ca="1"/>
        <v>48</v>
      </c>
      <c r="F815" t="str">
        <f ca="1"/>
        <v>3rd</v>
      </c>
    </row>
    <row r="816" spans="2:6" x14ac:dyDescent="0.3">
      <c r="B816" t="str">
        <f ca="1"/>
        <v>Fox, Mr. Patrick</v>
      </c>
      <c r="C816" t="str">
        <f ca="1"/>
        <v>no</v>
      </c>
      <c r="D816" t="str">
        <f ca="1"/>
        <v>male</v>
      </c>
      <c r="E816" t="e">
        <f ca="1"/>
        <v>#N/A</v>
      </c>
      <c r="F816" t="str">
        <f ca="1"/>
        <v>3rd</v>
      </c>
    </row>
    <row r="817" spans="2:6" x14ac:dyDescent="0.3">
      <c r="B817" t="str">
        <f ca="1"/>
        <v>Franklin, Mr. Charles (Charles</v>
      </c>
      <c r="C817" t="str">
        <f ca="1"/>
        <v>no</v>
      </c>
      <c r="D817" t="str">
        <f ca="1"/>
        <v>male</v>
      </c>
      <c r="E817" t="e">
        <f ca="1"/>
        <v>#N/A</v>
      </c>
      <c r="F817" t="str">
        <f ca="1"/>
        <v>3rd</v>
      </c>
    </row>
    <row r="818" spans="2:6" x14ac:dyDescent="0.3">
      <c r="B818" t="str">
        <f ca="1"/>
        <v>Gallagher, Mr. Martin</v>
      </c>
      <c r="C818" t="str">
        <f ca="1"/>
        <v>no</v>
      </c>
      <c r="D818" t="str">
        <f ca="1"/>
        <v>male</v>
      </c>
      <c r="E818">
        <f ca="1"/>
        <v>25</v>
      </c>
      <c r="F818" t="str">
        <f ca="1"/>
        <v>3rd</v>
      </c>
    </row>
    <row r="819" spans="2:6" x14ac:dyDescent="0.3">
      <c r="B819" t="str">
        <f ca="1"/>
        <v>Garfirth, Mr. John</v>
      </c>
      <c r="C819" t="str">
        <f ca="1"/>
        <v>no</v>
      </c>
      <c r="D819" t="str">
        <f ca="1"/>
        <v>male</v>
      </c>
      <c r="E819" t="e">
        <f ca="1"/>
        <v>#N/A</v>
      </c>
      <c r="F819" t="str">
        <f ca="1"/>
        <v>3rd</v>
      </c>
    </row>
    <row r="820" spans="2:6" x14ac:dyDescent="0.3">
      <c r="B820" t="str">
        <f ca="1"/>
        <v>Gheorgheff, Mr. Stanio</v>
      </c>
      <c r="C820" t="str">
        <f ca="1"/>
        <v>no</v>
      </c>
      <c r="D820" t="str">
        <f ca="1"/>
        <v>male</v>
      </c>
      <c r="E820" t="e">
        <f ca="1"/>
        <v>#N/A</v>
      </c>
      <c r="F820" t="str">
        <f ca="1"/>
        <v>3rd</v>
      </c>
    </row>
    <row r="821" spans="2:6" x14ac:dyDescent="0.3">
      <c r="B821" t="str">
        <f ca="1"/>
        <v>Gilinski, Mr. Eliezer</v>
      </c>
      <c r="C821" t="str">
        <f ca="1"/>
        <v>no</v>
      </c>
      <c r="D821" t="str">
        <f ca="1"/>
        <v>male</v>
      </c>
      <c r="E821">
        <f ca="1"/>
        <v>22</v>
      </c>
      <c r="F821" t="str">
        <f ca="1"/>
        <v>3rd</v>
      </c>
    </row>
    <row r="822" spans="2:6" x14ac:dyDescent="0.3">
      <c r="B822" t="str">
        <f ca="1"/>
        <v>Gilnagh, Miss. Katherine Katie</v>
      </c>
      <c r="C822" t="str">
        <f ca="1"/>
        <v>yes</v>
      </c>
      <c r="D822" t="str">
        <f ca="1"/>
        <v>female</v>
      </c>
      <c r="E822">
        <f ca="1"/>
        <v>16</v>
      </c>
      <c r="F822" t="str">
        <f ca="1"/>
        <v>3rd</v>
      </c>
    </row>
    <row r="823" spans="2:6" x14ac:dyDescent="0.3">
      <c r="B823" t="str">
        <f ca="1"/>
        <v>Glynn, Miss. Mary Agatha</v>
      </c>
      <c r="C823" t="str">
        <f ca="1"/>
        <v>yes</v>
      </c>
      <c r="D823" t="str">
        <f ca="1"/>
        <v>female</v>
      </c>
      <c r="E823" t="e">
        <f ca="1"/>
        <v>#N/A</v>
      </c>
      <c r="F823" t="str">
        <f ca="1"/>
        <v>3rd</v>
      </c>
    </row>
    <row r="824" spans="2:6" x14ac:dyDescent="0.3">
      <c r="B824" t="str">
        <f ca="1"/>
        <v>Goldsmith, Master. Frank John W</v>
      </c>
      <c r="C824" t="str">
        <f ca="1"/>
        <v>yes</v>
      </c>
      <c r="D824" t="str">
        <f ca="1"/>
        <v>male</v>
      </c>
      <c r="E824">
        <f ca="1"/>
        <v>9</v>
      </c>
      <c r="F824" t="str">
        <f ca="1"/>
        <v>3rd</v>
      </c>
    </row>
    <row r="825" spans="2:6" x14ac:dyDescent="0.3">
      <c r="B825" t="str">
        <f ca="1"/>
        <v>Goldsmith, Mr. Frank John</v>
      </c>
      <c r="C825" t="str">
        <f ca="1"/>
        <v>no</v>
      </c>
      <c r="D825" t="str">
        <f ca="1"/>
        <v>male</v>
      </c>
      <c r="E825">
        <f ca="1"/>
        <v>33</v>
      </c>
      <c r="F825" t="str">
        <f ca="1"/>
        <v>3rd</v>
      </c>
    </row>
    <row r="826" spans="2:6" x14ac:dyDescent="0.3">
      <c r="B826" t="str">
        <f ca="1"/>
        <v>Goldsmith, Mr. Nathan</v>
      </c>
      <c r="C826" t="str">
        <f ca="1"/>
        <v>no</v>
      </c>
      <c r="D826" t="str">
        <f ca="1"/>
        <v>male</v>
      </c>
      <c r="E826">
        <f ca="1"/>
        <v>41</v>
      </c>
      <c r="F826" t="str">
        <f ca="1"/>
        <v>3rd</v>
      </c>
    </row>
    <row r="827" spans="2:6" x14ac:dyDescent="0.3">
      <c r="B827" t="str">
        <f ca="1"/>
        <v>Goldsmith, Mrs. Frank John (Emi</v>
      </c>
      <c r="C827" t="str">
        <f ca="1"/>
        <v>yes</v>
      </c>
      <c r="D827" t="str">
        <f ca="1"/>
        <v>female</v>
      </c>
      <c r="E827">
        <f ca="1"/>
        <v>31</v>
      </c>
      <c r="F827" t="str">
        <f ca="1"/>
        <v>3rd</v>
      </c>
    </row>
    <row r="828" spans="2:6" x14ac:dyDescent="0.3">
      <c r="B828" t="str">
        <f ca="1"/>
        <v>Goncalves, Mr. Manuel Estanslas</v>
      </c>
      <c r="C828" t="str">
        <f ca="1"/>
        <v>no</v>
      </c>
      <c r="D828" t="str">
        <f ca="1"/>
        <v>male</v>
      </c>
      <c r="E828">
        <f ca="1"/>
        <v>38</v>
      </c>
      <c r="F828" t="str">
        <f ca="1"/>
        <v>3rd</v>
      </c>
    </row>
    <row r="829" spans="2:6" x14ac:dyDescent="0.3">
      <c r="B829" t="str">
        <f ca="1"/>
        <v>Goodwin, Master. Harold Victor</v>
      </c>
      <c r="C829" t="str">
        <f ca="1"/>
        <v>no</v>
      </c>
      <c r="D829" t="str">
        <f ca="1"/>
        <v>male</v>
      </c>
      <c r="E829">
        <f ca="1"/>
        <v>9</v>
      </c>
      <c r="F829" t="str">
        <f ca="1"/>
        <v>3rd</v>
      </c>
    </row>
    <row r="830" spans="2:6" x14ac:dyDescent="0.3">
      <c r="B830" t="str">
        <f ca="1"/>
        <v>Goodwin, Master. Sidney Leonard</v>
      </c>
      <c r="C830" t="str">
        <f ca="1"/>
        <v>no</v>
      </c>
      <c r="D830" t="str">
        <f ca="1"/>
        <v>male</v>
      </c>
      <c r="E830">
        <f ca="1"/>
        <v>1</v>
      </c>
      <c r="F830" t="str">
        <f ca="1"/>
        <v>3rd</v>
      </c>
    </row>
    <row r="831" spans="2:6" x14ac:dyDescent="0.3">
      <c r="B831" t="str">
        <f ca="1"/>
        <v>Goodwin, Master. William Freder</v>
      </c>
      <c r="C831" t="str">
        <f ca="1"/>
        <v>no</v>
      </c>
      <c r="D831" t="str">
        <f ca="1"/>
        <v>male</v>
      </c>
      <c r="E831">
        <f ca="1"/>
        <v>11</v>
      </c>
      <c r="F831" t="str">
        <f ca="1"/>
        <v>3rd</v>
      </c>
    </row>
    <row r="832" spans="2:6" x14ac:dyDescent="0.3">
      <c r="B832" t="str">
        <f ca="1"/>
        <v>Goodwin, Miss. Jessie Allis</v>
      </c>
      <c r="C832" t="str">
        <f ca="1"/>
        <v>no</v>
      </c>
      <c r="D832" t="str">
        <f ca="1"/>
        <v>female</v>
      </c>
      <c r="E832">
        <f ca="1"/>
        <v>10</v>
      </c>
      <c r="F832" t="str">
        <f ca="1"/>
        <v>3rd</v>
      </c>
    </row>
    <row r="833" spans="2:6" x14ac:dyDescent="0.3">
      <c r="B833" t="str">
        <f ca="1"/>
        <v>Goodwin, Miss. Lillian Amy</v>
      </c>
      <c r="C833" t="str">
        <f ca="1"/>
        <v>no</v>
      </c>
      <c r="D833" t="str">
        <f ca="1"/>
        <v>female</v>
      </c>
      <c r="E833">
        <f ca="1"/>
        <v>16</v>
      </c>
      <c r="F833" t="str">
        <f ca="1"/>
        <v>3rd</v>
      </c>
    </row>
    <row r="834" spans="2:6" x14ac:dyDescent="0.3">
      <c r="B834" t="str">
        <f ca="1"/>
        <v>Goodwin, Mr. Charles Edward</v>
      </c>
      <c r="C834" t="str">
        <f ca="1"/>
        <v>no</v>
      </c>
      <c r="D834" t="str">
        <f ca="1"/>
        <v>male</v>
      </c>
      <c r="E834">
        <f ca="1"/>
        <v>14</v>
      </c>
      <c r="F834" t="str">
        <f ca="1"/>
        <v>3rd</v>
      </c>
    </row>
    <row r="835" spans="2:6" x14ac:dyDescent="0.3">
      <c r="B835" t="str">
        <f ca="1"/>
        <v>Goodwin, Mr. Charles Frederick</v>
      </c>
      <c r="C835" t="str">
        <f ca="1"/>
        <v>no</v>
      </c>
      <c r="D835" t="str">
        <f ca="1"/>
        <v>male</v>
      </c>
      <c r="E835">
        <f ca="1"/>
        <v>40</v>
      </c>
      <c r="F835" t="str">
        <f ca="1"/>
        <v>3rd</v>
      </c>
    </row>
    <row r="836" spans="2:6" x14ac:dyDescent="0.3">
      <c r="B836" t="str">
        <f ca="1"/>
        <v>Goodwin, Mrs. Frederick (August</v>
      </c>
      <c r="C836" t="str">
        <f ca="1"/>
        <v>no</v>
      </c>
      <c r="D836" t="str">
        <f ca="1"/>
        <v>female</v>
      </c>
      <c r="E836">
        <f ca="1"/>
        <v>43</v>
      </c>
      <c r="F836" t="str">
        <f ca="1"/>
        <v>3rd</v>
      </c>
    </row>
    <row r="837" spans="2:6" x14ac:dyDescent="0.3">
      <c r="B837" t="str">
        <f ca="1"/>
        <v>Green, Mr. George Henry</v>
      </c>
      <c r="C837" t="str">
        <f ca="1"/>
        <v>no</v>
      </c>
      <c r="D837" t="str">
        <f ca="1"/>
        <v>male</v>
      </c>
      <c r="E837">
        <f ca="1"/>
        <v>51</v>
      </c>
      <c r="F837" t="str">
        <f ca="1"/>
        <v>3rd</v>
      </c>
    </row>
    <row r="838" spans="2:6" x14ac:dyDescent="0.3">
      <c r="B838" t="str">
        <f ca="1"/>
        <v>Gronnestad, Mr. Daniel Danielse</v>
      </c>
      <c r="C838" t="str">
        <f ca="1"/>
        <v>no</v>
      </c>
      <c r="D838" t="str">
        <f ca="1"/>
        <v>male</v>
      </c>
      <c r="E838">
        <f ca="1"/>
        <v>32</v>
      </c>
      <c r="F838" t="str">
        <f ca="1"/>
        <v>3rd</v>
      </c>
    </row>
    <row r="839" spans="2:6" x14ac:dyDescent="0.3">
      <c r="B839" t="str">
        <f ca="1"/>
        <v>Guest, Mr. Robert</v>
      </c>
      <c r="C839" t="str">
        <f ca="1"/>
        <v>no</v>
      </c>
      <c r="D839" t="str">
        <f ca="1"/>
        <v>male</v>
      </c>
      <c r="E839" t="e">
        <f ca="1"/>
        <v>#N/A</v>
      </c>
      <c r="F839" t="str">
        <f ca="1"/>
        <v>3rd</v>
      </c>
    </row>
    <row r="840" spans="2:6" x14ac:dyDescent="0.3">
      <c r="B840" t="str">
        <f ca="1"/>
        <v>Gustafsson, Mr. Alfred Ossian</v>
      </c>
      <c r="C840" t="str">
        <f ca="1"/>
        <v>no</v>
      </c>
      <c r="D840" t="str">
        <f ca="1"/>
        <v>male</v>
      </c>
      <c r="E840">
        <f ca="1"/>
        <v>20</v>
      </c>
      <c r="F840" t="str">
        <f ca="1"/>
        <v>3rd</v>
      </c>
    </row>
    <row r="841" spans="2:6" x14ac:dyDescent="0.3">
      <c r="B841" t="str">
        <f ca="1"/>
        <v>Gustafsson, Mr. Anders Vilhelm</v>
      </c>
      <c r="C841" t="str">
        <f ca="1"/>
        <v>no</v>
      </c>
      <c r="D841" t="str">
        <f ca="1"/>
        <v>male</v>
      </c>
      <c r="E841">
        <f ca="1"/>
        <v>37</v>
      </c>
      <c r="F841" t="str">
        <f ca="1"/>
        <v>3rd</v>
      </c>
    </row>
    <row r="842" spans="2:6" x14ac:dyDescent="0.3">
      <c r="B842" t="str">
        <f ca="1"/>
        <v>Gustafsson, Mr. Johan Birger</v>
      </c>
      <c r="C842" t="str">
        <f ca="1"/>
        <v>no</v>
      </c>
      <c r="D842" t="str">
        <f ca="1"/>
        <v>male</v>
      </c>
      <c r="E842">
        <f ca="1"/>
        <v>28</v>
      </c>
      <c r="F842" t="str">
        <f ca="1"/>
        <v>3rd</v>
      </c>
    </row>
    <row r="843" spans="2:6" x14ac:dyDescent="0.3">
      <c r="B843" t="str">
        <f ca="1"/>
        <v>Gustafsson, Mr. Karl Gideon</v>
      </c>
      <c r="C843" t="str">
        <f ca="1"/>
        <v>no</v>
      </c>
      <c r="D843" t="str">
        <f ca="1"/>
        <v>male</v>
      </c>
      <c r="E843">
        <f ca="1"/>
        <v>19</v>
      </c>
      <c r="F843" t="str">
        <f ca="1"/>
        <v>3rd</v>
      </c>
    </row>
    <row r="844" spans="2:6" x14ac:dyDescent="0.3">
      <c r="B844" t="str">
        <f ca="1"/>
        <v>Haas, Miss. Aloisia</v>
      </c>
      <c r="C844" t="str">
        <f ca="1"/>
        <v>no</v>
      </c>
      <c r="D844" t="str">
        <f ca="1"/>
        <v>female</v>
      </c>
      <c r="E844">
        <f ca="1"/>
        <v>24</v>
      </c>
      <c r="F844" t="str">
        <f ca="1"/>
        <v>3rd</v>
      </c>
    </row>
    <row r="845" spans="2:6" x14ac:dyDescent="0.3">
      <c r="B845" t="str">
        <f ca="1"/>
        <v>Hagardon, Miss. Kate</v>
      </c>
      <c r="C845" t="str">
        <f ca="1"/>
        <v>no</v>
      </c>
      <c r="D845" t="str">
        <f ca="1"/>
        <v>female</v>
      </c>
      <c r="E845">
        <f ca="1"/>
        <v>17</v>
      </c>
      <c r="F845" t="str">
        <f ca="1"/>
        <v>3rd</v>
      </c>
    </row>
    <row r="846" spans="2:6" x14ac:dyDescent="0.3">
      <c r="B846" t="str">
        <f ca="1"/>
        <v>Hagland, Mr. Ingvald Olai Olsen</v>
      </c>
      <c r="C846" t="str">
        <f ca="1"/>
        <v>no</v>
      </c>
      <c r="D846" t="str">
        <f ca="1"/>
        <v>male</v>
      </c>
      <c r="E846" t="e">
        <f ca="1"/>
        <v>#N/A</v>
      </c>
      <c r="F846" t="str">
        <f ca="1"/>
        <v>3rd</v>
      </c>
    </row>
    <row r="847" spans="2:6" x14ac:dyDescent="0.3">
      <c r="B847" t="str">
        <f ca="1"/>
        <v>Hagland, Mr. Konrad Mathias Rei</v>
      </c>
      <c r="C847" t="str">
        <f ca="1"/>
        <v>no</v>
      </c>
      <c r="D847" t="str">
        <f ca="1"/>
        <v>male</v>
      </c>
      <c r="E847" t="e">
        <f ca="1"/>
        <v>#N/A</v>
      </c>
      <c r="F847" t="str">
        <f ca="1"/>
        <v>3rd</v>
      </c>
    </row>
    <row r="848" spans="2:6" x14ac:dyDescent="0.3">
      <c r="B848" t="str">
        <f ca="1"/>
        <v>Hakkarainen, Mr. Pekka Pietari</v>
      </c>
      <c r="C848" t="str">
        <f ca="1"/>
        <v>no</v>
      </c>
      <c r="D848" t="str">
        <f ca="1"/>
        <v>male</v>
      </c>
      <c r="E848">
        <f ca="1"/>
        <v>28</v>
      </c>
      <c r="F848" t="str">
        <f ca="1"/>
        <v>3rd</v>
      </c>
    </row>
    <row r="849" spans="2:6" x14ac:dyDescent="0.3">
      <c r="B849" t="str">
        <f ca="1"/>
        <v>Hakkarainen, Mrs. Pekka Pietari</v>
      </c>
      <c r="C849" t="str">
        <f ca="1"/>
        <v>yes</v>
      </c>
      <c r="D849" t="str">
        <f ca="1"/>
        <v>female</v>
      </c>
      <c r="E849">
        <f ca="1"/>
        <v>24</v>
      </c>
      <c r="F849" t="str">
        <f ca="1"/>
        <v>3rd</v>
      </c>
    </row>
    <row r="850" spans="2:6" x14ac:dyDescent="0.3">
      <c r="B850" t="str">
        <f ca="1"/>
        <v>Hampe, Mr. Leon</v>
      </c>
      <c r="C850" t="str">
        <f ca="1"/>
        <v>no</v>
      </c>
      <c r="D850" t="str">
        <f ca="1"/>
        <v>male</v>
      </c>
      <c r="E850">
        <f ca="1"/>
        <v>20</v>
      </c>
      <c r="F850" t="str">
        <f ca="1"/>
        <v>3rd</v>
      </c>
    </row>
    <row r="851" spans="2:6" x14ac:dyDescent="0.3">
      <c r="B851" t="str">
        <f ca="1"/>
        <v>Hanna, Mr. Mansour</v>
      </c>
      <c r="C851" t="str">
        <f ca="1"/>
        <v>no</v>
      </c>
      <c r="D851" t="str">
        <f ca="1"/>
        <v>male</v>
      </c>
      <c r="E851">
        <f ca="1"/>
        <v>23.5</v>
      </c>
      <c r="F851" t="str">
        <f ca="1"/>
        <v>3rd</v>
      </c>
    </row>
    <row r="852" spans="2:6" x14ac:dyDescent="0.3">
      <c r="B852" t="str">
        <f ca="1"/>
        <v>Hansen, Mr. Claus Peter</v>
      </c>
      <c r="C852" t="str">
        <f ca="1"/>
        <v>no</v>
      </c>
      <c r="D852" t="str">
        <f ca="1"/>
        <v>male</v>
      </c>
      <c r="E852">
        <f ca="1"/>
        <v>41</v>
      </c>
      <c r="F852" t="str">
        <f ca="1"/>
        <v>3rd</v>
      </c>
    </row>
    <row r="853" spans="2:6" x14ac:dyDescent="0.3">
      <c r="B853" t="str">
        <f ca="1"/>
        <v>Hansen, Mr. Henrik Juul</v>
      </c>
      <c r="C853" t="str">
        <f ca="1"/>
        <v>no</v>
      </c>
      <c r="D853" t="str">
        <f ca="1"/>
        <v>male</v>
      </c>
      <c r="E853">
        <f ca="1"/>
        <v>26</v>
      </c>
      <c r="F853" t="str">
        <f ca="1"/>
        <v>3rd</v>
      </c>
    </row>
    <row r="854" spans="2:6" x14ac:dyDescent="0.3">
      <c r="B854" t="str">
        <f ca="1"/>
        <v>Hansen, Mr. Henry Damsgaard</v>
      </c>
      <c r="C854" t="str">
        <f ca="1"/>
        <v>no</v>
      </c>
      <c r="D854" t="str">
        <f ca="1"/>
        <v>male</v>
      </c>
      <c r="E854">
        <f ca="1"/>
        <v>21</v>
      </c>
      <c r="F854" t="str">
        <f ca="1"/>
        <v>3rd</v>
      </c>
    </row>
    <row r="855" spans="2:6" x14ac:dyDescent="0.3">
      <c r="B855" t="str">
        <f ca="1"/>
        <v>Hansen, Mrs. Claus Peter (Jenni</v>
      </c>
      <c r="C855" t="str">
        <f ca="1"/>
        <v>yes</v>
      </c>
      <c r="D855" t="str">
        <f ca="1"/>
        <v>female</v>
      </c>
      <c r="E855">
        <f ca="1"/>
        <v>45</v>
      </c>
      <c r="F855" t="str">
        <f ca="1"/>
        <v>3rd</v>
      </c>
    </row>
    <row r="856" spans="2:6" x14ac:dyDescent="0.3">
      <c r="B856" t="str">
        <f ca="1"/>
        <v>Harknett, Miss. Alice Phoebe</v>
      </c>
      <c r="C856" t="str">
        <f ca="1"/>
        <v>no</v>
      </c>
      <c r="D856" t="str">
        <f ca="1"/>
        <v>female</v>
      </c>
      <c r="E856" t="e">
        <f ca="1"/>
        <v>#N/A</v>
      </c>
      <c r="F856" t="str">
        <f ca="1"/>
        <v>3rd</v>
      </c>
    </row>
    <row r="857" spans="2:6" x14ac:dyDescent="0.3">
      <c r="B857" t="str">
        <f ca="1"/>
        <v>Harmer, Mr. Abraham (David Lish</v>
      </c>
      <c r="C857" t="str">
        <f ca="1"/>
        <v>no</v>
      </c>
      <c r="D857" t="str">
        <f ca="1"/>
        <v>male</v>
      </c>
      <c r="E857">
        <f ca="1"/>
        <v>25</v>
      </c>
      <c r="F857" t="str">
        <f ca="1"/>
        <v>3rd</v>
      </c>
    </row>
    <row r="858" spans="2:6" x14ac:dyDescent="0.3">
      <c r="B858" t="str">
        <f ca="1"/>
        <v>Hart, Mr. Henry</v>
      </c>
      <c r="C858" t="str">
        <f ca="1"/>
        <v>no</v>
      </c>
      <c r="D858" t="str">
        <f ca="1"/>
        <v>male</v>
      </c>
      <c r="E858" t="e">
        <f ca="1"/>
        <v>#N/A</v>
      </c>
      <c r="F858" t="str">
        <f ca="1"/>
        <v>3rd</v>
      </c>
    </row>
    <row r="859" spans="2:6" x14ac:dyDescent="0.3">
      <c r="B859" t="str">
        <f ca="1"/>
        <v>Hassan, Mr. Houssein G N</v>
      </c>
      <c r="C859" t="str">
        <f ca="1"/>
        <v>no</v>
      </c>
      <c r="D859" t="str">
        <f ca="1"/>
        <v>male</v>
      </c>
      <c r="E859">
        <f ca="1"/>
        <v>11</v>
      </c>
      <c r="F859" t="str">
        <f ca="1"/>
        <v>3rd</v>
      </c>
    </row>
    <row r="860" spans="2:6" x14ac:dyDescent="0.3">
      <c r="B860" t="str">
        <f ca="1"/>
        <v>Healy, Miss. Hanora Nora</v>
      </c>
      <c r="C860" t="str">
        <f ca="1"/>
        <v>yes</v>
      </c>
      <c r="D860" t="str">
        <f ca="1"/>
        <v>female</v>
      </c>
      <c r="E860" t="e">
        <f ca="1"/>
        <v>#N/A</v>
      </c>
      <c r="F860" t="str">
        <f ca="1"/>
        <v>3rd</v>
      </c>
    </row>
    <row r="861" spans="2:6" x14ac:dyDescent="0.3">
      <c r="B861" t="str">
        <f ca="1"/>
        <v>Hedman, Mr. Oskar Arvid</v>
      </c>
      <c r="C861" t="str">
        <f ca="1"/>
        <v>yes</v>
      </c>
      <c r="D861" t="str">
        <f ca="1"/>
        <v>male</v>
      </c>
      <c r="E861">
        <f ca="1"/>
        <v>27</v>
      </c>
      <c r="F861" t="str">
        <f ca="1"/>
        <v>3rd</v>
      </c>
    </row>
    <row r="862" spans="2:6" x14ac:dyDescent="0.3">
      <c r="B862" t="str">
        <f ca="1"/>
        <v>Hee, Mr. Ling</v>
      </c>
      <c r="C862" t="str">
        <f ca="1"/>
        <v>yes</v>
      </c>
      <c r="D862" t="str">
        <f ca="1"/>
        <v>male</v>
      </c>
      <c r="E862" t="e">
        <f ca="1"/>
        <v>#N/A</v>
      </c>
      <c r="F862" t="str">
        <f ca="1"/>
        <v>3rd</v>
      </c>
    </row>
    <row r="863" spans="2:6" x14ac:dyDescent="0.3">
      <c r="B863" t="str">
        <f ca="1"/>
        <v>Hegarty, Miss. Hanora Nora</v>
      </c>
      <c r="C863" t="str">
        <f ca="1"/>
        <v>no</v>
      </c>
      <c r="D863" t="str">
        <f ca="1"/>
        <v>female</v>
      </c>
      <c r="E863">
        <f ca="1"/>
        <v>18</v>
      </c>
      <c r="F863" t="str">
        <f ca="1"/>
        <v>3rd</v>
      </c>
    </row>
    <row r="864" spans="2:6" x14ac:dyDescent="0.3">
      <c r="B864" t="str">
        <f ca="1"/>
        <v>Heikkinen, Miss. Laina</v>
      </c>
      <c r="C864" t="str">
        <f ca="1"/>
        <v>yes</v>
      </c>
      <c r="D864" t="str">
        <f ca="1"/>
        <v>female</v>
      </c>
      <c r="E864">
        <f ca="1"/>
        <v>26</v>
      </c>
      <c r="F864" t="str">
        <f ca="1"/>
        <v>3rd</v>
      </c>
    </row>
    <row r="865" spans="2:6" x14ac:dyDescent="0.3">
      <c r="B865" t="str">
        <f ca="1"/>
        <v>Heininen, Miss. Wendla Maria</v>
      </c>
      <c r="C865" t="str">
        <f ca="1"/>
        <v>no</v>
      </c>
      <c r="D865" t="str">
        <f ca="1"/>
        <v>female</v>
      </c>
      <c r="E865">
        <f ca="1"/>
        <v>23</v>
      </c>
      <c r="F865" t="str">
        <f ca="1"/>
        <v>3rd</v>
      </c>
    </row>
    <row r="866" spans="2:6" x14ac:dyDescent="0.3">
      <c r="B866" t="str">
        <f ca="1"/>
        <v>Hellstrom, Miss. Hilda Maria</v>
      </c>
      <c r="C866" t="str">
        <f ca="1"/>
        <v>yes</v>
      </c>
      <c r="D866" t="str">
        <f ca="1"/>
        <v>female</v>
      </c>
      <c r="E866">
        <f ca="1"/>
        <v>22</v>
      </c>
      <c r="F866" t="str">
        <f ca="1"/>
        <v>3rd</v>
      </c>
    </row>
    <row r="867" spans="2:6" x14ac:dyDescent="0.3">
      <c r="B867" t="str">
        <f ca="1"/>
        <v>Hendekovic, Mr. Ignjac</v>
      </c>
      <c r="C867" t="str">
        <f ca="1"/>
        <v>no</v>
      </c>
      <c r="D867" t="str">
        <f ca="1"/>
        <v>male</v>
      </c>
      <c r="E867">
        <f ca="1"/>
        <v>28</v>
      </c>
      <c r="F867" t="str">
        <f ca="1"/>
        <v>3rd</v>
      </c>
    </row>
    <row r="868" spans="2:6" x14ac:dyDescent="0.3">
      <c r="B868" t="str">
        <f ca="1"/>
        <v>Henriksson, Miss. Jenny Lovisa</v>
      </c>
      <c r="C868" t="str">
        <f ca="1"/>
        <v>no</v>
      </c>
      <c r="D868" t="str">
        <f ca="1"/>
        <v>female</v>
      </c>
      <c r="E868">
        <f ca="1"/>
        <v>28</v>
      </c>
      <c r="F868" t="str">
        <f ca="1"/>
        <v>3rd</v>
      </c>
    </row>
    <row r="869" spans="2:6" x14ac:dyDescent="0.3">
      <c r="B869" t="str">
        <f ca="1"/>
        <v>Henry, Miss. Delia</v>
      </c>
      <c r="C869" t="str">
        <f ca="1"/>
        <v>no</v>
      </c>
      <c r="D869" t="str">
        <f ca="1"/>
        <v>female</v>
      </c>
      <c r="E869" t="e">
        <f ca="1"/>
        <v>#N/A</v>
      </c>
      <c r="F869" t="str">
        <f ca="1"/>
        <v>3rd</v>
      </c>
    </row>
    <row r="870" spans="2:6" x14ac:dyDescent="0.3">
      <c r="B870" t="str">
        <f ca="1"/>
        <v>Hirvonen, Miss. Hildur E</v>
      </c>
      <c r="C870" t="str">
        <f ca="1"/>
        <v>yes</v>
      </c>
      <c r="D870" t="str">
        <f ca="1"/>
        <v>female</v>
      </c>
      <c r="E870">
        <f ca="1"/>
        <v>2</v>
      </c>
      <c r="F870" t="str">
        <f ca="1"/>
        <v>3rd</v>
      </c>
    </row>
    <row r="871" spans="2:6" x14ac:dyDescent="0.3">
      <c r="B871" t="str">
        <f ca="1"/>
        <v>Hirvonen, Mrs. Alexander (Helga</v>
      </c>
      <c r="C871" t="str">
        <f ca="1"/>
        <v>yes</v>
      </c>
      <c r="D871" t="str">
        <f ca="1"/>
        <v>female</v>
      </c>
      <c r="E871">
        <f ca="1"/>
        <v>22</v>
      </c>
      <c r="F871" t="str">
        <f ca="1"/>
        <v>3rd</v>
      </c>
    </row>
    <row r="872" spans="2:6" x14ac:dyDescent="0.3">
      <c r="B872" t="str">
        <f ca="1"/>
        <v>Holm, Mr. John Fredrik Alexande</v>
      </c>
      <c r="C872" t="str">
        <f ca="1"/>
        <v>no</v>
      </c>
      <c r="D872" t="str">
        <f ca="1"/>
        <v>male</v>
      </c>
      <c r="E872">
        <f ca="1"/>
        <v>43</v>
      </c>
      <c r="F872" t="str">
        <f ca="1"/>
        <v>3rd</v>
      </c>
    </row>
    <row r="873" spans="2:6" x14ac:dyDescent="0.3">
      <c r="B873" t="str">
        <f ca="1"/>
        <v>Holthen, Mr. Johan Martin</v>
      </c>
      <c r="C873" t="str">
        <f ca="1"/>
        <v>no</v>
      </c>
      <c r="D873" t="str">
        <f ca="1"/>
        <v>male</v>
      </c>
      <c r="E873">
        <f ca="1"/>
        <v>28</v>
      </c>
      <c r="F873" t="str">
        <f ca="1"/>
        <v>3rd</v>
      </c>
    </row>
    <row r="874" spans="2:6" x14ac:dyDescent="0.3">
      <c r="B874" t="str">
        <f ca="1"/>
        <v>Honkanen, Miss. Eliina</v>
      </c>
      <c r="C874" t="str">
        <f ca="1"/>
        <v>yes</v>
      </c>
      <c r="D874" t="str">
        <f ca="1"/>
        <v>female</v>
      </c>
      <c r="E874">
        <f ca="1"/>
        <v>27</v>
      </c>
      <c r="F874" t="str">
        <f ca="1"/>
        <v>3rd</v>
      </c>
    </row>
    <row r="875" spans="2:6" x14ac:dyDescent="0.3">
      <c r="B875" t="str">
        <f ca="1"/>
        <v>Horgan, Mr. John</v>
      </c>
      <c r="C875" t="str">
        <f ca="1"/>
        <v>no</v>
      </c>
      <c r="D875" t="str">
        <f ca="1"/>
        <v>male</v>
      </c>
      <c r="E875" t="e">
        <f ca="1"/>
        <v>#N/A</v>
      </c>
      <c r="F875" t="str">
        <f ca="1"/>
        <v>3rd</v>
      </c>
    </row>
    <row r="876" spans="2:6" x14ac:dyDescent="0.3">
      <c r="B876" t="str">
        <f ca="1"/>
        <v>Howard, Miss. May Elizabeth</v>
      </c>
      <c r="C876" t="str">
        <f ca="1"/>
        <v>yes</v>
      </c>
      <c r="D876" t="str">
        <f ca="1"/>
        <v>female</v>
      </c>
      <c r="E876" t="e">
        <f ca="1"/>
        <v>#N/A</v>
      </c>
      <c r="F876" t="str">
        <f ca="1"/>
        <v>3rd</v>
      </c>
    </row>
    <row r="877" spans="2:6" x14ac:dyDescent="0.3">
      <c r="B877" t="str">
        <f ca="1"/>
        <v>Humblen, Mr. Adolf Mathias Nico</v>
      </c>
      <c r="C877" t="str">
        <f ca="1"/>
        <v>no</v>
      </c>
      <c r="D877" t="str">
        <f ca="1"/>
        <v>male</v>
      </c>
      <c r="E877">
        <f ca="1"/>
        <v>42</v>
      </c>
      <c r="F877" t="str">
        <f ca="1"/>
        <v>3rd</v>
      </c>
    </row>
    <row r="878" spans="2:6" x14ac:dyDescent="0.3">
      <c r="B878" t="str">
        <f ca="1"/>
        <v>Hyman, Mr. Abraham</v>
      </c>
      <c r="C878" t="str">
        <f ca="1"/>
        <v>yes</v>
      </c>
      <c r="D878" t="str">
        <f ca="1"/>
        <v>male</v>
      </c>
      <c r="E878" t="e">
        <f ca="1"/>
        <v>#N/A</v>
      </c>
      <c r="F878" t="str">
        <f ca="1"/>
        <v>3rd</v>
      </c>
    </row>
    <row r="879" spans="2:6" x14ac:dyDescent="0.3">
      <c r="B879" t="str">
        <f ca="1"/>
        <v>Ibrahim Shawah, Mr. Yousseff</v>
      </c>
      <c r="C879" t="str">
        <f ca="1"/>
        <v>no</v>
      </c>
      <c r="D879" t="str">
        <f ca="1"/>
        <v>male</v>
      </c>
      <c r="E879">
        <f ca="1"/>
        <v>30</v>
      </c>
      <c r="F879" t="str">
        <f ca="1"/>
        <v>3rd</v>
      </c>
    </row>
    <row r="880" spans="2:6" x14ac:dyDescent="0.3">
      <c r="B880" t="str">
        <f ca="1"/>
        <v>Ilieff, Mr. Ylio</v>
      </c>
      <c r="C880" t="str">
        <f ca="1"/>
        <v>no</v>
      </c>
      <c r="D880" t="str">
        <f ca="1"/>
        <v>male</v>
      </c>
      <c r="E880" t="e">
        <f ca="1"/>
        <v>#N/A</v>
      </c>
      <c r="F880" t="str">
        <f ca="1"/>
        <v>3rd</v>
      </c>
    </row>
    <row r="881" spans="2:6" x14ac:dyDescent="0.3">
      <c r="B881" t="str">
        <f ca="1"/>
        <v>Ilmakangas, Miss. Ida Livija</v>
      </c>
      <c r="C881" t="str">
        <f ca="1"/>
        <v>no</v>
      </c>
      <c r="D881" t="str">
        <f ca="1"/>
        <v>female</v>
      </c>
      <c r="E881">
        <f ca="1"/>
        <v>27</v>
      </c>
      <c r="F881" t="str">
        <f ca="1"/>
        <v>3rd</v>
      </c>
    </row>
    <row r="882" spans="2:6" x14ac:dyDescent="0.3">
      <c r="B882" t="str">
        <f ca="1"/>
        <v>Ilmakangas, Miss. Pieta Sofia</v>
      </c>
      <c r="C882" t="str">
        <f ca="1"/>
        <v>no</v>
      </c>
      <c r="D882" t="str">
        <f ca="1"/>
        <v>female</v>
      </c>
      <c r="E882">
        <f ca="1"/>
        <v>25</v>
      </c>
      <c r="F882" t="str">
        <f ca="1"/>
        <v>3rd</v>
      </c>
    </row>
    <row r="883" spans="2:6" x14ac:dyDescent="0.3">
      <c r="B883" t="str">
        <f ca="1"/>
        <v>Ivanoff, Mr. Kanio</v>
      </c>
      <c r="C883" t="str">
        <f ca="1"/>
        <v>no</v>
      </c>
      <c r="D883" t="str">
        <f ca="1"/>
        <v>male</v>
      </c>
      <c r="E883" t="e">
        <f ca="1"/>
        <v>#N/A</v>
      </c>
      <c r="F883" t="str">
        <f ca="1"/>
        <v>3rd</v>
      </c>
    </row>
    <row r="884" spans="2:6" x14ac:dyDescent="0.3">
      <c r="B884" t="str">
        <f ca="1"/>
        <v>Jalsevac, Mr. Ivan</v>
      </c>
      <c r="C884" t="str">
        <f ca="1"/>
        <v>yes</v>
      </c>
      <c r="D884" t="str">
        <f ca="1"/>
        <v>male</v>
      </c>
      <c r="E884">
        <f ca="1"/>
        <v>29</v>
      </c>
      <c r="F884" t="str">
        <f ca="1"/>
        <v>3rd</v>
      </c>
    </row>
    <row r="885" spans="2:6" x14ac:dyDescent="0.3">
      <c r="B885" t="str">
        <f ca="1"/>
        <v>Jansson, Mr. Carl Olof</v>
      </c>
      <c r="C885" t="str">
        <f ca="1"/>
        <v>yes</v>
      </c>
      <c r="D885" t="str">
        <f ca="1"/>
        <v>male</v>
      </c>
      <c r="E885">
        <f ca="1"/>
        <v>21</v>
      </c>
      <c r="F885" t="str">
        <f ca="1"/>
        <v>3rd</v>
      </c>
    </row>
    <row r="886" spans="2:6" x14ac:dyDescent="0.3">
      <c r="B886" t="str">
        <f ca="1"/>
        <v>Jardin, Mr. Jose Neto</v>
      </c>
      <c r="C886" t="str">
        <f ca="1"/>
        <v>no</v>
      </c>
      <c r="D886" t="str">
        <f ca="1"/>
        <v>male</v>
      </c>
      <c r="E886" t="e">
        <f ca="1"/>
        <v>#N/A</v>
      </c>
      <c r="F886" t="str">
        <f ca="1"/>
        <v>3rd</v>
      </c>
    </row>
    <row r="887" spans="2:6" x14ac:dyDescent="0.3">
      <c r="B887" t="str">
        <f ca="1"/>
        <v>Jensen, Mr. Hans Peder</v>
      </c>
      <c r="C887" t="str">
        <f ca="1"/>
        <v>no</v>
      </c>
      <c r="D887" t="str">
        <f ca="1"/>
        <v>male</v>
      </c>
      <c r="E887">
        <f ca="1"/>
        <v>20</v>
      </c>
      <c r="F887" t="str">
        <f ca="1"/>
        <v>3rd</v>
      </c>
    </row>
    <row r="888" spans="2:6" x14ac:dyDescent="0.3">
      <c r="B888" t="str">
        <f ca="1"/>
        <v>Jensen, Mr. Niels Peder</v>
      </c>
      <c r="C888" t="str">
        <f ca="1"/>
        <v>no</v>
      </c>
      <c r="D888" t="str">
        <f ca="1"/>
        <v>male</v>
      </c>
      <c r="E888">
        <f ca="1"/>
        <v>48</v>
      </c>
      <c r="F888" t="str">
        <f ca="1"/>
        <v>3rd</v>
      </c>
    </row>
    <row r="889" spans="2:6" x14ac:dyDescent="0.3">
      <c r="B889" t="str">
        <f ca="1"/>
        <v>Jensen, Mr. Svend Lauritz</v>
      </c>
      <c r="C889" t="str">
        <f ca="1"/>
        <v>no</v>
      </c>
      <c r="D889" t="str">
        <f ca="1"/>
        <v>male</v>
      </c>
      <c r="E889">
        <f ca="1"/>
        <v>17</v>
      </c>
      <c r="F889" t="str">
        <f ca="1"/>
        <v>3rd</v>
      </c>
    </row>
    <row r="890" spans="2:6" x14ac:dyDescent="0.3">
      <c r="B890" t="str">
        <f ca="1"/>
        <v>Jermyn, Miss. Annie</v>
      </c>
      <c r="C890" t="str">
        <f ca="1"/>
        <v>yes</v>
      </c>
      <c r="D890" t="str">
        <f ca="1"/>
        <v>female</v>
      </c>
      <c r="E890" t="e">
        <f ca="1"/>
        <v>#N/A</v>
      </c>
      <c r="F890" t="str">
        <f ca="1"/>
        <v>3rd</v>
      </c>
    </row>
    <row r="891" spans="2:6" x14ac:dyDescent="0.3">
      <c r="B891" t="str">
        <f ca="1"/>
        <v>Johannesen-Bratthammer, Mr. Ber</v>
      </c>
      <c r="C891" t="str">
        <f ca="1"/>
        <v>yes</v>
      </c>
      <c r="D891" t="str">
        <f ca="1"/>
        <v>male</v>
      </c>
      <c r="E891" t="e">
        <f ca="1"/>
        <v>#N/A</v>
      </c>
      <c r="F891" t="str">
        <f ca="1"/>
        <v>3rd</v>
      </c>
    </row>
    <row r="892" spans="2:6" x14ac:dyDescent="0.3">
      <c r="B892" t="str">
        <f ca="1"/>
        <v>Johanson, Mr. Jakob Alfred</v>
      </c>
      <c r="C892" t="str">
        <f ca="1"/>
        <v>no</v>
      </c>
      <c r="D892" t="str">
        <f ca="1"/>
        <v>male</v>
      </c>
      <c r="E892">
        <f ca="1"/>
        <v>34</v>
      </c>
      <c r="F892" t="str">
        <f ca="1"/>
        <v>3rd</v>
      </c>
    </row>
    <row r="893" spans="2:6" x14ac:dyDescent="0.3">
      <c r="B893" t="str">
        <f ca="1"/>
        <v>Johansson Palmquist, Mr. Oskar</v>
      </c>
      <c r="C893" t="str">
        <f ca="1"/>
        <v>yes</v>
      </c>
      <c r="D893" t="str">
        <f ca="1"/>
        <v>male</v>
      </c>
      <c r="E893">
        <f ca="1"/>
        <v>26</v>
      </c>
      <c r="F893" t="str">
        <f ca="1"/>
        <v>3rd</v>
      </c>
    </row>
    <row r="894" spans="2:6" x14ac:dyDescent="0.3">
      <c r="B894" t="str">
        <f ca="1"/>
        <v>Johansson, Mr. Erik</v>
      </c>
      <c r="C894" t="str">
        <f ca="1"/>
        <v>no</v>
      </c>
      <c r="D894" t="str">
        <f ca="1"/>
        <v>male</v>
      </c>
      <c r="E894">
        <f ca="1"/>
        <v>22</v>
      </c>
      <c r="F894" t="str">
        <f ca="1"/>
        <v>3rd</v>
      </c>
    </row>
    <row r="895" spans="2:6" x14ac:dyDescent="0.3">
      <c r="B895" t="str">
        <f ca="1"/>
        <v>Johansson, Mr. Gustaf Joel</v>
      </c>
      <c r="C895" t="str">
        <f ca="1"/>
        <v>no</v>
      </c>
      <c r="D895" t="str">
        <f ca="1"/>
        <v>male</v>
      </c>
      <c r="E895">
        <f ca="1"/>
        <v>33</v>
      </c>
      <c r="F895" t="str">
        <f ca="1"/>
        <v>3rd</v>
      </c>
    </row>
    <row r="896" spans="2:6" x14ac:dyDescent="0.3">
      <c r="B896" t="str">
        <f ca="1"/>
        <v>Johansson, Mr. Karl Johan</v>
      </c>
      <c r="C896" t="str">
        <f ca="1"/>
        <v>no</v>
      </c>
      <c r="D896" t="str">
        <f ca="1"/>
        <v>male</v>
      </c>
      <c r="E896">
        <f ca="1"/>
        <v>31</v>
      </c>
      <c r="F896" t="str">
        <f ca="1"/>
        <v>3rd</v>
      </c>
    </row>
    <row r="897" spans="2:6" x14ac:dyDescent="0.3">
      <c r="B897" t="str">
        <f ca="1"/>
        <v>Johansson, Mr. Nils</v>
      </c>
      <c r="C897" t="str">
        <f ca="1"/>
        <v>no</v>
      </c>
      <c r="D897" t="str">
        <f ca="1"/>
        <v>male</v>
      </c>
      <c r="E897">
        <f ca="1"/>
        <v>29</v>
      </c>
      <c r="F897" t="str">
        <f ca="1"/>
        <v>3rd</v>
      </c>
    </row>
    <row r="898" spans="2:6" x14ac:dyDescent="0.3">
      <c r="B898" t="str">
        <f ca="1"/>
        <v>Johnson, Master. Harold Theodor</v>
      </c>
      <c r="C898" t="str">
        <f ca="1"/>
        <v>yes</v>
      </c>
      <c r="D898" t="str">
        <f ca="1"/>
        <v>male</v>
      </c>
      <c r="E898">
        <f ca="1"/>
        <v>4</v>
      </c>
      <c r="F898" t="str">
        <f ca="1"/>
        <v>3rd</v>
      </c>
    </row>
    <row r="899" spans="2:6" x14ac:dyDescent="0.3">
      <c r="B899" t="str">
        <f ca="1"/>
        <v>Johnson, Miss. Eleanor Ileen</v>
      </c>
      <c r="C899" t="str">
        <f ca="1"/>
        <v>yes</v>
      </c>
      <c r="D899" t="str">
        <f ca="1"/>
        <v>female</v>
      </c>
      <c r="E899">
        <f ca="1"/>
        <v>1</v>
      </c>
      <c r="F899" t="str">
        <f ca="1"/>
        <v>3rd</v>
      </c>
    </row>
    <row r="900" spans="2:6" x14ac:dyDescent="0.3">
      <c r="B900" t="str">
        <f ca="1"/>
        <v>Johnson, Mr. Alfred</v>
      </c>
      <c r="C900" t="str">
        <f ca="1"/>
        <v>no</v>
      </c>
      <c r="D900" t="str">
        <f ca="1"/>
        <v>male</v>
      </c>
      <c r="E900">
        <f ca="1"/>
        <v>49</v>
      </c>
      <c r="F900" t="str">
        <f ca="1"/>
        <v>3rd</v>
      </c>
    </row>
    <row r="901" spans="2:6" x14ac:dyDescent="0.3">
      <c r="B901" t="str">
        <f ca="1"/>
        <v>Johnson, Mr. Malkolm Joackim</v>
      </c>
      <c r="C901" t="str">
        <f ca="1"/>
        <v>no</v>
      </c>
      <c r="D901" t="str">
        <f ca="1"/>
        <v>male</v>
      </c>
      <c r="E901">
        <f ca="1"/>
        <v>33</v>
      </c>
      <c r="F901" t="str">
        <f ca="1"/>
        <v>3rd</v>
      </c>
    </row>
    <row r="902" spans="2:6" x14ac:dyDescent="0.3">
      <c r="B902" t="str">
        <f ca="1"/>
        <v>Johnson, Mr. William Cahoone Jr</v>
      </c>
      <c r="C902" t="str">
        <f ca="1"/>
        <v>no</v>
      </c>
      <c r="D902" t="str">
        <f ca="1"/>
        <v>male</v>
      </c>
      <c r="E902">
        <f ca="1"/>
        <v>19</v>
      </c>
      <c r="F902" t="str">
        <f ca="1"/>
        <v>3rd</v>
      </c>
    </row>
    <row r="903" spans="2:6" x14ac:dyDescent="0.3">
      <c r="B903" t="str">
        <f ca="1"/>
        <v>Johnson, Mrs. Oscar W (Elisabet</v>
      </c>
      <c r="C903" t="str">
        <f ca="1"/>
        <v>yes</v>
      </c>
      <c r="D903" t="str">
        <f ca="1"/>
        <v>female</v>
      </c>
      <c r="E903">
        <f ca="1"/>
        <v>27</v>
      </c>
      <c r="F903" t="str">
        <f ca="1"/>
        <v>3rd</v>
      </c>
    </row>
    <row r="904" spans="2:6" x14ac:dyDescent="0.3">
      <c r="B904" t="str">
        <f ca="1"/>
        <v>Johnston, Master. William Arthu</v>
      </c>
      <c r="C904" t="str">
        <f ca="1"/>
        <v>no</v>
      </c>
      <c r="D904" t="str">
        <f ca="1"/>
        <v>male</v>
      </c>
      <c r="E904" t="e">
        <f ca="1"/>
        <v>#N/A</v>
      </c>
      <c r="F904" t="str">
        <f ca="1"/>
        <v>3rd</v>
      </c>
    </row>
    <row r="905" spans="2:6" x14ac:dyDescent="0.3">
      <c r="B905" t="str">
        <f ca="1"/>
        <v>Johnston, Miss. Catherine Helen</v>
      </c>
      <c r="C905" t="str">
        <f ca="1"/>
        <v>no</v>
      </c>
      <c r="D905" t="str">
        <f ca="1"/>
        <v>female</v>
      </c>
      <c r="E905" t="e">
        <f ca="1"/>
        <v>#N/A</v>
      </c>
      <c r="F905" t="str">
        <f ca="1"/>
        <v>3rd</v>
      </c>
    </row>
    <row r="906" spans="2:6" x14ac:dyDescent="0.3">
      <c r="B906" t="str">
        <f ca="1"/>
        <v>Johnston, Mr. Andrew G</v>
      </c>
      <c r="C906" t="str">
        <f ca="1"/>
        <v>no</v>
      </c>
      <c r="D906" t="str">
        <f ca="1"/>
        <v>male</v>
      </c>
      <c r="E906" t="e">
        <f ca="1"/>
        <v>#N/A</v>
      </c>
      <c r="F906" t="str">
        <f ca="1"/>
        <v>3rd</v>
      </c>
    </row>
    <row r="907" spans="2:6" x14ac:dyDescent="0.3">
      <c r="B907" t="str">
        <f ca="1"/>
        <v>Johnston, Mrs. Andrew G (Elizab</v>
      </c>
      <c r="C907" t="str">
        <f ca="1"/>
        <v>no</v>
      </c>
      <c r="D907" t="str">
        <f ca="1"/>
        <v>female</v>
      </c>
      <c r="E907" t="e">
        <f ca="1"/>
        <v>#N/A</v>
      </c>
      <c r="F907" t="str">
        <f ca="1"/>
        <v>3rd</v>
      </c>
    </row>
    <row r="908" spans="2:6" x14ac:dyDescent="0.3">
      <c r="B908" t="str">
        <f ca="1"/>
        <v>Jonkoff, Mr. Lalio</v>
      </c>
      <c r="C908" t="str">
        <f ca="1"/>
        <v>no</v>
      </c>
      <c r="D908" t="str">
        <f ca="1"/>
        <v>male</v>
      </c>
      <c r="E908">
        <f ca="1"/>
        <v>23</v>
      </c>
      <c r="F908" t="str">
        <f ca="1"/>
        <v>3rd</v>
      </c>
    </row>
    <row r="909" spans="2:6" x14ac:dyDescent="0.3">
      <c r="B909" t="str">
        <f ca="1"/>
        <v>Jonsson, Mr. Carl</v>
      </c>
      <c r="C909" t="str">
        <f ca="1"/>
        <v>yes</v>
      </c>
      <c r="D909" t="str">
        <f ca="1"/>
        <v>male</v>
      </c>
      <c r="E909">
        <f ca="1"/>
        <v>32</v>
      </c>
      <c r="F909" t="str">
        <f ca="1"/>
        <v>3rd</v>
      </c>
    </row>
    <row r="910" spans="2:6" x14ac:dyDescent="0.3">
      <c r="B910" t="str">
        <f ca="1"/>
        <v>Jonsson, Mr. Nils Hilding</v>
      </c>
      <c r="C910" t="str">
        <f ca="1"/>
        <v>no</v>
      </c>
      <c r="D910" t="str">
        <f ca="1"/>
        <v>male</v>
      </c>
      <c r="E910">
        <f ca="1"/>
        <v>27</v>
      </c>
      <c r="F910" t="str">
        <f ca="1"/>
        <v>3rd</v>
      </c>
    </row>
    <row r="911" spans="2:6" x14ac:dyDescent="0.3">
      <c r="B911" t="str">
        <f ca="1"/>
        <v>Jussila, Miss. Katriina</v>
      </c>
      <c r="C911" t="str">
        <f ca="1"/>
        <v>no</v>
      </c>
      <c r="D911" t="str">
        <f ca="1"/>
        <v>female</v>
      </c>
      <c r="E911">
        <f ca="1"/>
        <v>20</v>
      </c>
      <c r="F911" t="str">
        <f ca="1"/>
        <v>3rd</v>
      </c>
    </row>
    <row r="912" spans="2:6" x14ac:dyDescent="0.3">
      <c r="B912" t="str">
        <f ca="1"/>
        <v>Jussila, Miss. Mari Aina</v>
      </c>
      <c r="C912" t="str">
        <f ca="1"/>
        <v>no</v>
      </c>
      <c r="D912" t="str">
        <f ca="1"/>
        <v>female</v>
      </c>
      <c r="E912">
        <f ca="1"/>
        <v>21</v>
      </c>
      <c r="F912" t="str">
        <f ca="1"/>
        <v>3rd</v>
      </c>
    </row>
    <row r="913" spans="2:6" x14ac:dyDescent="0.3">
      <c r="B913" t="str">
        <f ca="1"/>
        <v>Jussila, Mr. Eiriik</v>
      </c>
      <c r="C913" t="str">
        <f ca="1"/>
        <v>yes</v>
      </c>
      <c r="D913" t="str">
        <f ca="1"/>
        <v>male</v>
      </c>
      <c r="E913">
        <f ca="1"/>
        <v>32</v>
      </c>
      <c r="F913" t="str">
        <f ca="1"/>
        <v>3rd</v>
      </c>
    </row>
    <row r="914" spans="2:6" x14ac:dyDescent="0.3">
      <c r="B914" t="str">
        <f ca="1"/>
        <v>Kallio, Mr. Nikolai Erland</v>
      </c>
      <c r="C914" t="str">
        <f ca="1"/>
        <v>no</v>
      </c>
      <c r="D914" t="str">
        <f ca="1"/>
        <v>male</v>
      </c>
      <c r="E914">
        <f ca="1"/>
        <v>17</v>
      </c>
      <c r="F914" t="str">
        <f ca="1"/>
        <v>3rd</v>
      </c>
    </row>
    <row r="915" spans="2:6" x14ac:dyDescent="0.3">
      <c r="B915" t="str">
        <f ca="1"/>
        <v>Kalvik, Mr. Johannes Halvorsen</v>
      </c>
      <c r="C915" t="str">
        <f ca="1"/>
        <v>no</v>
      </c>
      <c r="D915" t="str">
        <f ca="1"/>
        <v>male</v>
      </c>
      <c r="E915">
        <f ca="1"/>
        <v>21</v>
      </c>
      <c r="F915" t="str">
        <f ca="1"/>
        <v>3rd</v>
      </c>
    </row>
    <row r="916" spans="2:6" x14ac:dyDescent="0.3">
      <c r="B916" t="str">
        <f ca="1"/>
        <v>Karaic, Mr. Milan</v>
      </c>
      <c r="C916" t="str">
        <f ca="1"/>
        <v>no</v>
      </c>
      <c r="D916" t="str">
        <f ca="1"/>
        <v>male</v>
      </c>
      <c r="E916">
        <f ca="1"/>
        <v>30</v>
      </c>
      <c r="F916" t="str">
        <f ca="1"/>
        <v>3rd</v>
      </c>
    </row>
    <row r="917" spans="2:6" x14ac:dyDescent="0.3">
      <c r="B917" t="str">
        <f ca="1"/>
        <v>Karlsson, Mr. Einar Gervasius</v>
      </c>
      <c r="C917" t="str">
        <f ca="1"/>
        <v>yes</v>
      </c>
      <c r="D917" t="str">
        <f ca="1"/>
        <v>male</v>
      </c>
      <c r="E917">
        <f ca="1"/>
        <v>21</v>
      </c>
      <c r="F917" t="str">
        <f ca="1"/>
        <v>3rd</v>
      </c>
    </row>
    <row r="918" spans="2:6" x14ac:dyDescent="0.3">
      <c r="B918" t="str">
        <f ca="1"/>
        <v>Karlsson, Mr. Julius Konrad Eug</v>
      </c>
      <c r="C918" t="str">
        <f ca="1"/>
        <v>no</v>
      </c>
      <c r="D918" t="str">
        <f ca="1"/>
        <v>male</v>
      </c>
      <c r="E918">
        <f ca="1"/>
        <v>33</v>
      </c>
      <c r="F918" t="str">
        <f ca="1"/>
        <v>3rd</v>
      </c>
    </row>
    <row r="919" spans="2:6" x14ac:dyDescent="0.3">
      <c r="B919" t="str">
        <f ca="1"/>
        <v>Karlsson, Mr. Nils August</v>
      </c>
      <c r="C919" t="str">
        <f ca="1"/>
        <v>no</v>
      </c>
      <c r="D919" t="str">
        <f ca="1"/>
        <v>male</v>
      </c>
      <c r="E919">
        <f ca="1"/>
        <v>22</v>
      </c>
      <c r="F919" t="str">
        <f ca="1"/>
        <v>3rd</v>
      </c>
    </row>
    <row r="920" spans="2:6" x14ac:dyDescent="0.3">
      <c r="B920" t="str">
        <f ca="1"/>
        <v>Karun, Miss. Manca</v>
      </c>
      <c r="C920" t="str">
        <f ca="1"/>
        <v>yes</v>
      </c>
      <c r="D920" t="str">
        <f ca="1"/>
        <v>female</v>
      </c>
      <c r="E920">
        <f ca="1"/>
        <v>4</v>
      </c>
      <c r="F920" t="str">
        <f ca="1"/>
        <v>3rd</v>
      </c>
    </row>
    <row r="921" spans="2:6" x14ac:dyDescent="0.3">
      <c r="B921" t="str">
        <f ca="1"/>
        <v>Karun, Mr. Franz</v>
      </c>
      <c r="C921" t="str">
        <f ca="1"/>
        <v>yes</v>
      </c>
      <c r="D921" t="str">
        <f ca="1"/>
        <v>male</v>
      </c>
      <c r="E921">
        <f ca="1"/>
        <v>39</v>
      </c>
      <c r="F921" t="str">
        <f ca="1"/>
        <v>3rd</v>
      </c>
    </row>
    <row r="922" spans="2:6" x14ac:dyDescent="0.3">
      <c r="B922" t="str">
        <f ca="1"/>
        <v>Kassem, Mr. Fared</v>
      </c>
      <c r="C922" t="str">
        <f ca="1"/>
        <v>no</v>
      </c>
      <c r="D922" t="str">
        <f ca="1"/>
        <v>male</v>
      </c>
      <c r="E922" t="e">
        <f ca="1"/>
        <v>#N/A</v>
      </c>
      <c r="F922" t="str">
        <f ca="1"/>
        <v>3rd</v>
      </c>
    </row>
    <row r="923" spans="2:6" x14ac:dyDescent="0.3">
      <c r="B923" t="str">
        <f ca="1"/>
        <v>Katavelas, Mr. Vassilios (Cata</v>
      </c>
      <c r="C923" t="str">
        <f ca="1"/>
        <v>no</v>
      </c>
      <c r="D923" t="str">
        <f ca="1"/>
        <v>male</v>
      </c>
      <c r="E923">
        <f ca="1"/>
        <v>18.5</v>
      </c>
      <c r="F923" t="str">
        <f ca="1"/>
        <v>3rd</v>
      </c>
    </row>
    <row r="924" spans="2:6" x14ac:dyDescent="0.3">
      <c r="B924" t="str">
        <f ca="1"/>
        <v>Keane, Mr. Andrew Andy</v>
      </c>
      <c r="C924" t="str">
        <f ca="1"/>
        <v>no</v>
      </c>
      <c r="D924" t="str">
        <f ca="1"/>
        <v>male</v>
      </c>
      <c r="E924" t="e">
        <f ca="1"/>
        <v>#N/A</v>
      </c>
      <c r="F924" t="str">
        <f ca="1"/>
        <v>3rd</v>
      </c>
    </row>
    <row r="925" spans="2:6" x14ac:dyDescent="0.3">
      <c r="B925" t="str">
        <f ca="1"/>
        <v>Keefe, Mr. Arthur</v>
      </c>
      <c r="C925" t="str">
        <f ca="1"/>
        <v>no</v>
      </c>
      <c r="D925" t="str">
        <f ca="1"/>
        <v>male</v>
      </c>
      <c r="E925" t="e">
        <f ca="1"/>
        <v>#N/A</v>
      </c>
      <c r="F925" t="str">
        <f ca="1"/>
        <v>3rd</v>
      </c>
    </row>
    <row r="926" spans="2:6" x14ac:dyDescent="0.3">
      <c r="B926" t="str">
        <f ca="1"/>
        <v>Kelly, Miss. Anna Katherine An</v>
      </c>
      <c r="C926" t="str">
        <f ca="1"/>
        <v>yes</v>
      </c>
      <c r="D926" t="str">
        <f ca="1"/>
        <v>female</v>
      </c>
      <c r="E926" t="e">
        <f ca="1"/>
        <v>#N/A</v>
      </c>
      <c r="F926" t="str">
        <f ca="1"/>
        <v>3rd</v>
      </c>
    </row>
    <row r="927" spans="2:6" x14ac:dyDescent="0.3">
      <c r="B927" t="str">
        <f ca="1"/>
        <v>Kelly, Miss. Mary</v>
      </c>
      <c r="C927" t="str">
        <f ca="1"/>
        <v>yes</v>
      </c>
      <c r="D927" t="str">
        <f ca="1"/>
        <v>female</v>
      </c>
      <c r="E927" t="e">
        <f ca="1"/>
        <v>#N/A</v>
      </c>
      <c r="F927" t="str">
        <f ca="1"/>
        <v>3rd</v>
      </c>
    </row>
    <row r="928" spans="2:6" x14ac:dyDescent="0.3">
      <c r="B928" t="str">
        <f ca="1"/>
        <v>Kelly, Mr. James (A)</v>
      </c>
      <c r="C928" t="str">
        <f ca="1"/>
        <v>no</v>
      </c>
      <c r="D928" t="str">
        <f ca="1"/>
        <v>male</v>
      </c>
      <c r="E928">
        <f ca="1"/>
        <v>34.5</v>
      </c>
      <c r="F928" t="str">
        <f ca="1"/>
        <v>3rd</v>
      </c>
    </row>
    <row r="929" spans="2:6" x14ac:dyDescent="0.3">
      <c r="B929" t="str">
        <f ca="1"/>
        <v>Kelly, Mr. James (B)</v>
      </c>
      <c r="C929" t="str">
        <f ca="1"/>
        <v>no</v>
      </c>
      <c r="D929" t="str">
        <f ca="1"/>
        <v>male</v>
      </c>
      <c r="E929">
        <f ca="1"/>
        <v>44</v>
      </c>
      <c r="F929" t="str">
        <f ca="1"/>
        <v>3rd</v>
      </c>
    </row>
    <row r="930" spans="2:6" x14ac:dyDescent="0.3">
      <c r="B930" t="str">
        <f ca="1"/>
        <v>Kennedy, Mr. John</v>
      </c>
      <c r="C930" t="str">
        <f ca="1"/>
        <v>yes</v>
      </c>
      <c r="D930" t="str">
        <f ca="1"/>
        <v>male</v>
      </c>
      <c r="E930" t="e">
        <f ca="1"/>
        <v>#N/A</v>
      </c>
      <c r="F930" t="str">
        <f ca="1"/>
        <v>3rd</v>
      </c>
    </row>
    <row r="931" spans="2:6" x14ac:dyDescent="0.3">
      <c r="B931" t="str">
        <f ca="1"/>
        <v>Khalil, Mr. Betros</v>
      </c>
      <c r="C931" t="str">
        <f ca="1"/>
        <v>no</v>
      </c>
      <c r="D931" t="str">
        <f ca="1"/>
        <v>male</v>
      </c>
      <c r="E931" t="e">
        <f ca="1"/>
        <v>#N/A</v>
      </c>
      <c r="F931" t="str">
        <f ca="1"/>
        <v>3rd</v>
      </c>
    </row>
    <row r="932" spans="2:6" x14ac:dyDescent="0.3">
      <c r="B932" t="str">
        <f ca="1"/>
        <v>Khalil, Mrs. Betros (Zahie Mar</v>
      </c>
      <c r="C932" t="str">
        <f ca="1"/>
        <v>no</v>
      </c>
      <c r="D932" t="str">
        <f ca="1"/>
        <v>female</v>
      </c>
      <c r="E932" t="e">
        <f ca="1"/>
        <v>#N/A</v>
      </c>
      <c r="F932" t="str">
        <f ca="1"/>
        <v>3rd</v>
      </c>
    </row>
    <row r="933" spans="2:6" x14ac:dyDescent="0.3">
      <c r="B933" t="str">
        <f ca="1"/>
        <v>Kiernan, Mr. John</v>
      </c>
      <c r="C933" t="str">
        <f ca="1"/>
        <v>no</v>
      </c>
      <c r="D933" t="str">
        <f ca="1"/>
        <v>male</v>
      </c>
      <c r="E933" t="e">
        <f ca="1"/>
        <v>#N/A</v>
      </c>
      <c r="F933" t="str">
        <f ca="1"/>
        <v>3rd</v>
      </c>
    </row>
    <row r="934" spans="2:6" x14ac:dyDescent="0.3">
      <c r="B934" t="str">
        <f ca="1"/>
        <v>Kiernan, Mr. Philip</v>
      </c>
      <c r="C934" t="str">
        <f ca="1"/>
        <v>no</v>
      </c>
      <c r="D934" t="str">
        <f ca="1"/>
        <v>male</v>
      </c>
      <c r="E934" t="e">
        <f ca="1"/>
        <v>#N/A</v>
      </c>
      <c r="F934" t="str">
        <f ca="1"/>
        <v>3rd</v>
      </c>
    </row>
    <row r="935" spans="2:6" x14ac:dyDescent="0.3">
      <c r="B935" t="str">
        <f ca="1"/>
        <v>Kilgannon, Mr. Thomas J</v>
      </c>
      <c r="C935" t="str">
        <f ca="1"/>
        <v>no</v>
      </c>
      <c r="D935" t="str">
        <f ca="1"/>
        <v>male</v>
      </c>
      <c r="E935" t="e">
        <f ca="1"/>
        <v>#N/A</v>
      </c>
      <c r="F935" t="str">
        <f ca="1"/>
        <v>3rd</v>
      </c>
    </row>
    <row r="936" spans="2:6" x14ac:dyDescent="0.3">
      <c r="B936" t="str">
        <f ca="1"/>
        <v>Kink, Miss. Maria</v>
      </c>
      <c r="C936" t="str">
        <f ca="1"/>
        <v>no</v>
      </c>
      <c r="D936" t="str">
        <f ca="1"/>
        <v>female</v>
      </c>
      <c r="E936">
        <f ca="1"/>
        <v>22</v>
      </c>
      <c r="F936" t="str">
        <f ca="1"/>
        <v>3rd</v>
      </c>
    </row>
    <row r="937" spans="2:6" x14ac:dyDescent="0.3">
      <c r="B937" t="str">
        <f ca="1"/>
        <v>Kink, Mr. Vincenz</v>
      </c>
      <c r="C937" t="str">
        <f ca="1"/>
        <v>no</v>
      </c>
      <c r="D937" t="str">
        <f ca="1"/>
        <v>male</v>
      </c>
      <c r="E937">
        <f ca="1"/>
        <v>26</v>
      </c>
      <c r="F937" t="str">
        <f ca="1"/>
        <v>3rd</v>
      </c>
    </row>
    <row r="938" spans="2:6" x14ac:dyDescent="0.3">
      <c r="B938" t="str">
        <f ca="1"/>
        <v>Kink-Heilmann, Miss. Luise Gret</v>
      </c>
      <c r="C938" t="str">
        <f ca="1"/>
        <v>yes</v>
      </c>
      <c r="D938" t="str">
        <f ca="1"/>
        <v>female</v>
      </c>
      <c r="E938">
        <f ca="1"/>
        <v>4</v>
      </c>
      <c r="F938" t="str">
        <f ca="1"/>
        <v>3rd</v>
      </c>
    </row>
    <row r="939" spans="2:6" x14ac:dyDescent="0.3">
      <c r="B939" t="str">
        <f ca="1"/>
        <v>Kink-Heilmann, Mr. Anton</v>
      </c>
      <c r="C939" t="str">
        <f ca="1"/>
        <v>yes</v>
      </c>
      <c r="D939" t="str">
        <f ca="1"/>
        <v>male</v>
      </c>
      <c r="E939">
        <f ca="1"/>
        <v>29</v>
      </c>
      <c r="F939" t="str">
        <f ca="1"/>
        <v>3rd</v>
      </c>
    </row>
    <row r="940" spans="2:6" x14ac:dyDescent="0.3">
      <c r="B940" t="str">
        <f ca="1"/>
        <v>Kink-Heilmann, Mrs. Anton (Luis</v>
      </c>
      <c r="C940" t="str">
        <f ca="1"/>
        <v>yes</v>
      </c>
      <c r="D940" t="str">
        <f ca="1"/>
        <v>female</v>
      </c>
      <c r="E940">
        <f ca="1"/>
        <v>26</v>
      </c>
      <c r="F940" t="str">
        <f ca="1"/>
        <v>3rd</v>
      </c>
    </row>
    <row r="941" spans="2:6" x14ac:dyDescent="0.3">
      <c r="B941" t="str">
        <f ca="1"/>
        <v>Klasen, Miss. Gertrud Emilia</v>
      </c>
      <c r="C941" t="str">
        <f ca="1"/>
        <v>no</v>
      </c>
      <c r="D941" t="str">
        <f ca="1"/>
        <v>female</v>
      </c>
      <c r="E941">
        <f ca="1"/>
        <v>1</v>
      </c>
      <c r="F941" t="str">
        <f ca="1"/>
        <v>3rd</v>
      </c>
    </row>
    <row r="942" spans="2:6" x14ac:dyDescent="0.3">
      <c r="B942" t="str">
        <f ca="1"/>
        <v>Klasen, Mr. Klas Albin</v>
      </c>
      <c r="C942" t="str">
        <f ca="1"/>
        <v>no</v>
      </c>
      <c r="D942" t="str">
        <f ca="1"/>
        <v>male</v>
      </c>
      <c r="E942">
        <f ca="1"/>
        <v>18</v>
      </c>
      <c r="F942" t="str">
        <f ca="1"/>
        <v>3rd</v>
      </c>
    </row>
    <row r="943" spans="2:6" x14ac:dyDescent="0.3">
      <c r="B943" t="str">
        <f ca="1"/>
        <v>Klasen, Mrs. (Hulda Kristina Eu</v>
      </c>
      <c r="C943" t="str">
        <f ca="1"/>
        <v>no</v>
      </c>
      <c r="D943" t="str">
        <f ca="1"/>
        <v>female</v>
      </c>
      <c r="E943">
        <f ca="1"/>
        <v>36</v>
      </c>
      <c r="F943" t="str">
        <f ca="1"/>
        <v>3rd</v>
      </c>
    </row>
    <row r="944" spans="2:6" x14ac:dyDescent="0.3">
      <c r="B944" t="str">
        <f ca="1"/>
        <v>Kraeff, Mr. Theodor</v>
      </c>
      <c r="C944" t="str">
        <f ca="1"/>
        <v>no</v>
      </c>
      <c r="D944" t="str">
        <f ca="1"/>
        <v>male</v>
      </c>
      <c r="E944" t="e">
        <f ca="1"/>
        <v>#N/A</v>
      </c>
      <c r="F944" t="str">
        <f ca="1"/>
        <v>3rd</v>
      </c>
    </row>
    <row r="945" spans="2:6" x14ac:dyDescent="0.3">
      <c r="B945" t="str">
        <f ca="1"/>
        <v>Krekorian, Mr. Neshan</v>
      </c>
      <c r="C945" t="str">
        <f ca="1"/>
        <v>yes</v>
      </c>
      <c r="D945" t="str">
        <f ca="1"/>
        <v>male</v>
      </c>
      <c r="E945">
        <f ca="1"/>
        <v>25</v>
      </c>
      <c r="F945" t="str">
        <f ca="1"/>
        <v>3rd</v>
      </c>
    </row>
    <row r="946" spans="2:6" x14ac:dyDescent="0.3">
      <c r="B946" t="str">
        <f ca="1"/>
        <v>Lahoud, Mr. Sarkis</v>
      </c>
      <c r="C946" t="str">
        <f ca="1"/>
        <v>no</v>
      </c>
      <c r="D946" t="str">
        <f ca="1"/>
        <v>male</v>
      </c>
      <c r="E946" t="e">
        <f ca="1"/>
        <v>#N/A</v>
      </c>
      <c r="F946" t="str">
        <f ca="1"/>
        <v>3rd</v>
      </c>
    </row>
    <row r="947" spans="2:6" x14ac:dyDescent="0.3">
      <c r="B947" t="str">
        <f ca="1"/>
        <v>Laitinen, Miss. Kristina Sofia</v>
      </c>
      <c r="C947" t="str">
        <f ca="1"/>
        <v>no</v>
      </c>
      <c r="D947" t="str">
        <f ca="1"/>
        <v>female</v>
      </c>
      <c r="E947">
        <f ca="1"/>
        <v>37</v>
      </c>
      <c r="F947" t="str">
        <f ca="1"/>
        <v>3rd</v>
      </c>
    </row>
    <row r="948" spans="2:6" x14ac:dyDescent="0.3">
      <c r="B948" t="str">
        <f ca="1"/>
        <v>Laleff, Mr. Kristo</v>
      </c>
      <c r="C948" t="str">
        <f ca="1"/>
        <v>no</v>
      </c>
      <c r="D948" t="str">
        <f ca="1"/>
        <v>male</v>
      </c>
      <c r="E948" t="e">
        <f ca="1"/>
        <v>#N/A</v>
      </c>
      <c r="F948" t="str">
        <f ca="1"/>
        <v>3rd</v>
      </c>
    </row>
    <row r="949" spans="2:6" x14ac:dyDescent="0.3">
      <c r="B949" t="str">
        <f ca="1"/>
        <v>Lam, Mr. Ali</v>
      </c>
      <c r="C949" t="str">
        <f ca="1"/>
        <v>yes</v>
      </c>
      <c r="D949" t="str">
        <f ca="1"/>
        <v>male</v>
      </c>
      <c r="E949" t="e">
        <f ca="1"/>
        <v>#N/A</v>
      </c>
      <c r="F949" t="str">
        <f ca="1"/>
        <v>3rd</v>
      </c>
    </row>
    <row r="950" spans="2:6" x14ac:dyDescent="0.3">
      <c r="B950" t="str">
        <f ca="1"/>
        <v>Lam, Mr. Len</v>
      </c>
      <c r="C950" t="str">
        <f ca="1"/>
        <v>no</v>
      </c>
      <c r="D950" t="str">
        <f ca="1"/>
        <v>male</v>
      </c>
      <c r="E950" t="e">
        <f ca="1"/>
        <v>#N/A</v>
      </c>
      <c r="F950" t="str">
        <f ca="1"/>
        <v>3rd</v>
      </c>
    </row>
    <row r="951" spans="2:6" x14ac:dyDescent="0.3">
      <c r="B951" t="str">
        <f ca="1"/>
        <v>Landergren, Miss. Aurora Adelia</v>
      </c>
      <c r="C951" t="str">
        <f ca="1"/>
        <v>yes</v>
      </c>
      <c r="D951" t="str">
        <f ca="1"/>
        <v>female</v>
      </c>
      <c r="E951">
        <f ca="1"/>
        <v>22</v>
      </c>
      <c r="F951" t="str">
        <f ca="1"/>
        <v>3rd</v>
      </c>
    </row>
    <row r="952" spans="2:6" x14ac:dyDescent="0.3">
      <c r="B952" t="str">
        <f ca="1"/>
        <v>Lane, Mr. Patrick</v>
      </c>
      <c r="C952" t="str">
        <f ca="1"/>
        <v>no</v>
      </c>
      <c r="D952" t="str">
        <f ca="1"/>
        <v>male</v>
      </c>
      <c r="E952" t="e">
        <f ca="1"/>
        <v>#N/A</v>
      </c>
      <c r="F952" t="str">
        <f ca="1"/>
        <v>3rd</v>
      </c>
    </row>
    <row r="953" spans="2:6" x14ac:dyDescent="0.3">
      <c r="B953" t="str">
        <f ca="1"/>
        <v>Lang, Mr. Fang</v>
      </c>
      <c r="C953" t="str">
        <f ca="1"/>
        <v>yes</v>
      </c>
      <c r="D953" t="str">
        <f ca="1"/>
        <v>male</v>
      </c>
      <c r="E953">
        <f ca="1"/>
        <v>26</v>
      </c>
      <c r="F953" t="str">
        <f ca="1"/>
        <v>3rd</v>
      </c>
    </row>
    <row r="954" spans="2:6" x14ac:dyDescent="0.3">
      <c r="B954" t="str">
        <f ca="1"/>
        <v>Larsson, Mr. August Viktor</v>
      </c>
      <c r="C954" t="str">
        <f ca="1"/>
        <v>no</v>
      </c>
      <c r="D954" t="str">
        <f ca="1"/>
        <v>male</v>
      </c>
      <c r="E954">
        <f ca="1"/>
        <v>29</v>
      </c>
      <c r="F954" t="str">
        <f ca="1"/>
        <v>3rd</v>
      </c>
    </row>
    <row r="955" spans="2:6" x14ac:dyDescent="0.3">
      <c r="B955" t="str">
        <f ca="1"/>
        <v>Larsson, Mr. Bengt Edvin</v>
      </c>
      <c r="C955" t="str">
        <f ca="1"/>
        <v>no</v>
      </c>
      <c r="D955" t="str">
        <f ca="1"/>
        <v>male</v>
      </c>
      <c r="E955">
        <f ca="1"/>
        <v>29</v>
      </c>
      <c r="F955" t="str">
        <f ca="1"/>
        <v>3rd</v>
      </c>
    </row>
    <row r="956" spans="2:6" x14ac:dyDescent="0.3">
      <c r="B956" t="str">
        <f ca="1"/>
        <v>Larsson-Rondberg, Mr. Edvard A</v>
      </c>
      <c r="C956" t="str">
        <f ca="1"/>
        <v>no</v>
      </c>
      <c r="D956" t="str">
        <f ca="1"/>
        <v>male</v>
      </c>
      <c r="E956">
        <f ca="1"/>
        <v>22</v>
      </c>
      <c r="F956" t="str">
        <f ca="1"/>
        <v>3rd</v>
      </c>
    </row>
    <row r="957" spans="2:6" x14ac:dyDescent="0.3">
      <c r="B957" t="str">
        <f ca="1"/>
        <v>Leeni, Mr. Fahim (Philip Zenni</v>
      </c>
      <c r="C957" t="str">
        <f ca="1"/>
        <v>yes</v>
      </c>
      <c r="D957" t="str">
        <f ca="1"/>
        <v>male</v>
      </c>
      <c r="E957">
        <f ca="1"/>
        <v>22</v>
      </c>
      <c r="F957" t="str">
        <f ca="1"/>
        <v>3rd</v>
      </c>
    </row>
    <row r="958" spans="2:6" x14ac:dyDescent="0.3">
      <c r="B958" t="str">
        <f ca="1"/>
        <v>Lefebre, Master. Henry Forbes</v>
      </c>
      <c r="C958" t="str">
        <f ca="1"/>
        <v>no</v>
      </c>
      <c r="D958" t="str">
        <f ca="1"/>
        <v>male</v>
      </c>
      <c r="E958" t="e">
        <f ca="1"/>
        <v>#N/A</v>
      </c>
      <c r="F958" t="str">
        <f ca="1"/>
        <v>3rd</v>
      </c>
    </row>
    <row r="959" spans="2:6" x14ac:dyDescent="0.3">
      <c r="B959" t="str">
        <f ca="1"/>
        <v>Lefebre, Miss. Ida</v>
      </c>
      <c r="C959" t="str">
        <f ca="1"/>
        <v>no</v>
      </c>
      <c r="D959" t="str">
        <f ca="1"/>
        <v>female</v>
      </c>
      <c r="E959" t="e">
        <f ca="1"/>
        <v>#N/A</v>
      </c>
      <c r="F959" t="str">
        <f ca="1"/>
        <v>3rd</v>
      </c>
    </row>
    <row r="960" spans="2:6" x14ac:dyDescent="0.3">
      <c r="B960" t="str">
        <f ca="1"/>
        <v>Lefebre, Miss. Jeannie</v>
      </c>
      <c r="C960" t="str">
        <f ca="1"/>
        <v>no</v>
      </c>
      <c r="D960" t="str">
        <f ca="1"/>
        <v>female</v>
      </c>
      <c r="E960" t="e">
        <f ca="1"/>
        <v>#N/A</v>
      </c>
      <c r="F960" t="str">
        <f ca="1"/>
        <v>3rd</v>
      </c>
    </row>
    <row r="961" spans="2:6" x14ac:dyDescent="0.3">
      <c r="B961" t="str">
        <f ca="1"/>
        <v>Lefebre, Miss. Mathilde</v>
      </c>
      <c r="C961" t="str">
        <f ca="1"/>
        <v>no</v>
      </c>
      <c r="D961" t="str">
        <f ca="1"/>
        <v>female</v>
      </c>
      <c r="E961" t="e">
        <f ca="1"/>
        <v>#N/A</v>
      </c>
      <c r="F961" t="str">
        <f ca="1"/>
        <v>3rd</v>
      </c>
    </row>
    <row r="962" spans="2:6" x14ac:dyDescent="0.3">
      <c r="B962" t="str">
        <f ca="1"/>
        <v>Lefebre, Mrs. Frank (Frances)</v>
      </c>
      <c r="C962" t="str">
        <f ca="1"/>
        <v>no</v>
      </c>
      <c r="D962" t="str">
        <f ca="1"/>
        <v>female</v>
      </c>
      <c r="E962" t="e">
        <f ca="1"/>
        <v>#N/A</v>
      </c>
      <c r="F962" t="str">
        <f ca="1"/>
        <v>3rd</v>
      </c>
    </row>
    <row r="963" spans="2:6" x14ac:dyDescent="0.3">
      <c r="B963" t="str">
        <f ca="1"/>
        <v>Leinonen, Mr. Antti Gustaf</v>
      </c>
      <c r="C963" t="str">
        <f ca="1"/>
        <v>no</v>
      </c>
      <c r="D963" t="str">
        <f ca="1"/>
        <v>male</v>
      </c>
      <c r="E963">
        <f ca="1"/>
        <v>32</v>
      </c>
      <c r="F963" t="str">
        <f ca="1"/>
        <v>3rd</v>
      </c>
    </row>
    <row r="964" spans="2:6" x14ac:dyDescent="0.3">
      <c r="B964" t="str">
        <f ca="1"/>
        <v>Lemberopolous, Mr. Peter L</v>
      </c>
      <c r="C964" t="str">
        <f ca="1"/>
        <v>no</v>
      </c>
      <c r="D964" t="str">
        <f ca="1"/>
        <v>male</v>
      </c>
      <c r="E964">
        <f ca="1"/>
        <v>34.5</v>
      </c>
      <c r="F964" t="str">
        <f ca="1"/>
        <v>3rd</v>
      </c>
    </row>
    <row r="965" spans="2:6" x14ac:dyDescent="0.3">
      <c r="B965" t="str">
        <f ca="1"/>
        <v>Lennon, Miss. Mary</v>
      </c>
      <c r="C965" t="str">
        <f ca="1"/>
        <v>no</v>
      </c>
      <c r="D965" t="str">
        <f ca="1"/>
        <v>female</v>
      </c>
      <c r="E965" t="e">
        <f ca="1"/>
        <v>#N/A</v>
      </c>
      <c r="F965" t="str">
        <f ca="1"/>
        <v>3rd</v>
      </c>
    </row>
    <row r="966" spans="2:6" x14ac:dyDescent="0.3">
      <c r="B966" t="str">
        <f ca="1"/>
        <v>Lennon, Mr. Denis</v>
      </c>
      <c r="C966" t="str">
        <f ca="1"/>
        <v>no</v>
      </c>
      <c r="D966" t="str">
        <f ca="1"/>
        <v>male</v>
      </c>
      <c r="E966" t="e">
        <f ca="1"/>
        <v>#N/A</v>
      </c>
      <c r="F966" t="str">
        <f ca="1"/>
        <v>3rd</v>
      </c>
    </row>
    <row r="967" spans="2:6" x14ac:dyDescent="0.3">
      <c r="B967" t="str">
        <f ca="1"/>
        <v>Leonard, Mr. Lionel</v>
      </c>
      <c r="C967" t="str">
        <f ca="1"/>
        <v>no</v>
      </c>
      <c r="D967" t="str">
        <f ca="1"/>
        <v>male</v>
      </c>
      <c r="E967">
        <f ca="1"/>
        <v>36</v>
      </c>
      <c r="F967" t="str">
        <f ca="1"/>
        <v>3rd</v>
      </c>
    </row>
    <row r="968" spans="2:6" x14ac:dyDescent="0.3">
      <c r="B968" t="str">
        <f ca="1"/>
        <v>Lester, Mr. James</v>
      </c>
      <c r="C968" t="str">
        <f ca="1"/>
        <v>no</v>
      </c>
      <c r="D968" t="str">
        <f ca="1"/>
        <v>male</v>
      </c>
      <c r="E968">
        <f ca="1"/>
        <v>39</v>
      </c>
      <c r="F968" t="str">
        <f ca="1"/>
        <v>3rd</v>
      </c>
    </row>
    <row r="969" spans="2:6" x14ac:dyDescent="0.3">
      <c r="B969" t="str">
        <f ca="1"/>
        <v>Lievens, Mr. Rene Aime</v>
      </c>
      <c r="C969" t="str">
        <f ca="1"/>
        <v>no</v>
      </c>
      <c r="D969" t="str">
        <f ca="1"/>
        <v>male</v>
      </c>
      <c r="E969">
        <f ca="1"/>
        <v>24</v>
      </c>
      <c r="F969" t="str">
        <f ca="1"/>
        <v>3rd</v>
      </c>
    </row>
    <row r="970" spans="2:6" x14ac:dyDescent="0.3">
      <c r="B970" t="str">
        <f ca="1"/>
        <v>Lindahl, Miss. Agda Thorilda Vi</v>
      </c>
      <c r="C970" t="str">
        <f ca="1"/>
        <v>no</v>
      </c>
      <c r="D970" t="str">
        <f ca="1"/>
        <v>female</v>
      </c>
      <c r="E970">
        <f ca="1"/>
        <v>25</v>
      </c>
      <c r="F970" t="str">
        <f ca="1"/>
        <v>3rd</v>
      </c>
    </row>
    <row r="971" spans="2:6" x14ac:dyDescent="0.3">
      <c r="B971" t="str">
        <f ca="1"/>
        <v>Lindblom, Miss. Augusta Charlot</v>
      </c>
      <c r="C971" t="str">
        <f ca="1"/>
        <v>no</v>
      </c>
      <c r="D971" t="str">
        <f ca="1"/>
        <v>female</v>
      </c>
      <c r="E971">
        <f ca="1"/>
        <v>45</v>
      </c>
      <c r="F971" t="str">
        <f ca="1"/>
        <v>3rd</v>
      </c>
    </row>
    <row r="972" spans="2:6" x14ac:dyDescent="0.3">
      <c r="B972" t="str">
        <f ca="1"/>
        <v>Lindell, Mr. Edvard Bengtsson</v>
      </c>
      <c r="C972" t="str">
        <f ca="1"/>
        <v>no</v>
      </c>
      <c r="D972" t="str">
        <f ca="1"/>
        <v>male</v>
      </c>
      <c r="E972">
        <f ca="1"/>
        <v>36</v>
      </c>
      <c r="F972" t="str">
        <f ca="1"/>
        <v>3rd</v>
      </c>
    </row>
    <row r="973" spans="2:6" x14ac:dyDescent="0.3">
      <c r="B973" t="str">
        <f ca="1"/>
        <v>Lindell, Mrs. Edvard Bengtsson</v>
      </c>
      <c r="C973" t="str">
        <f ca="1"/>
        <v>no</v>
      </c>
      <c r="D973" t="str">
        <f ca="1"/>
        <v>female</v>
      </c>
      <c r="E973">
        <f ca="1"/>
        <v>30</v>
      </c>
      <c r="F973" t="str">
        <f ca="1"/>
        <v>3rd</v>
      </c>
    </row>
    <row r="974" spans="2:6" x14ac:dyDescent="0.3">
      <c r="B974" t="str">
        <f ca="1"/>
        <v>Lindqvist, Mr. Eino William</v>
      </c>
      <c r="C974" t="str">
        <f ca="1"/>
        <v>yes</v>
      </c>
      <c r="D974" t="str">
        <f ca="1"/>
        <v>male</v>
      </c>
      <c r="E974">
        <f ca="1"/>
        <v>20</v>
      </c>
      <c r="F974" t="str">
        <f ca="1"/>
        <v>3rd</v>
      </c>
    </row>
    <row r="975" spans="2:6" x14ac:dyDescent="0.3">
      <c r="B975" t="str">
        <f ca="1"/>
        <v>Linehan, Mr. Michael</v>
      </c>
      <c r="C975" t="str">
        <f ca="1"/>
        <v>no</v>
      </c>
      <c r="D975" t="str">
        <f ca="1"/>
        <v>male</v>
      </c>
      <c r="E975" t="e">
        <f ca="1"/>
        <v>#N/A</v>
      </c>
      <c r="F975" t="str">
        <f ca="1"/>
        <v>3rd</v>
      </c>
    </row>
    <row r="976" spans="2:6" x14ac:dyDescent="0.3">
      <c r="B976" t="str">
        <f ca="1"/>
        <v>Ling, Mr. Lee</v>
      </c>
      <c r="C976" t="str">
        <f ca="1"/>
        <v>no</v>
      </c>
      <c r="D976" t="str">
        <f ca="1"/>
        <v>male</v>
      </c>
      <c r="E976">
        <f ca="1"/>
        <v>28</v>
      </c>
      <c r="F976" t="str">
        <f ca="1"/>
        <v>3rd</v>
      </c>
    </row>
    <row r="977" spans="2:6" x14ac:dyDescent="0.3">
      <c r="B977" t="str">
        <f ca="1"/>
        <v>Lithman, Mr. Simon</v>
      </c>
      <c r="C977" t="str">
        <f ca="1"/>
        <v>no</v>
      </c>
      <c r="D977" t="str">
        <f ca="1"/>
        <v>male</v>
      </c>
      <c r="E977" t="e">
        <f ca="1"/>
        <v>#N/A</v>
      </c>
      <c r="F977" t="str">
        <f ca="1"/>
        <v>3rd</v>
      </c>
    </row>
    <row r="978" spans="2:6" x14ac:dyDescent="0.3">
      <c r="B978" t="str">
        <f ca="1"/>
        <v>Lobb, Mr. William Arthur</v>
      </c>
      <c r="C978" t="str">
        <f ca="1"/>
        <v>no</v>
      </c>
      <c r="D978" t="str">
        <f ca="1"/>
        <v>male</v>
      </c>
      <c r="E978">
        <f ca="1"/>
        <v>30</v>
      </c>
      <c r="F978" t="str">
        <f ca="1"/>
        <v>3rd</v>
      </c>
    </row>
    <row r="979" spans="2:6" x14ac:dyDescent="0.3">
      <c r="B979" t="str">
        <f ca="1"/>
        <v>Lobb, Mrs. William Arthur (Cord</v>
      </c>
      <c r="C979" t="str">
        <f ca="1"/>
        <v>no</v>
      </c>
      <c r="D979" t="str">
        <f ca="1"/>
        <v>female</v>
      </c>
      <c r="E979">
        <f ca="1"/>
        <v>26</v>
      </c>
      <c r="F979" t="str">
        <f ca="1"/>
        <v>3rd</v>
      </c>
    </row>
    <row r="980" spans="2:6" x14ac:dyDescent="0.3">
      <c r="B980" t="str">
        <f ca="1"/>
        <v>Lockyer, Mr. Edward</v>
      </c>
      <c r="C980" t="str">
        <f ca="1"/>
        <v>no</v>
      </c>
      <c r="D980" t="str">
        <f ca="1"/>
        <v>male</v>
      </c>
      <c r="E980" t="e">
        <f ca="1"/>
        <v>#N/A</v>
      </c>
      <c r="F980" t="str">
        <f ca="1"/>
        <v>3rd</v>
      </c>
    </row>
    <row r="981" spans="2:6" x14ac:dyDescent="0.3">
      <c r="B981" t="str">
        <f ca="1"/>
        <v>Lovell, Mr. John Hall (Henry)</v>
      </c>
      <c r="C981" t="str">
        <f ca="1"/>
        <v>no</v>
      </c>
      <c r="D981" t="str">
        <f ca="1"/>
        <v>male</v>
      </c>
      <c r="E981">
        <f ca="1"/>
        <v>20.5</v>
      </c>
      <c r="F981" t="str">
        <f ca="1"/>
        <v>3rd</v>
      </c>
    </row>
    <row r="982" spans="2:6" x14ac:dyDescent="0.3">
      <c r="B982" t="str">
        <f ca="1"/>
        <v>Lulic, Mr. Nikola</v>
      </c>
      <c r="C982" t="str">
        <f ca="1"/>
        <v>yes</v>
      </c>
      <c r="D982" t="str">
        <f ca="1"/>
        <v>male</v>
      </c>
      <c r="E982">
        <f ca="1"/>
        <v>27</v>
      </c>
      <c r="F982" t="str">
        <f ca="1"/>
        <v>3rd</v>
      </c>
    </row>
    <row r="983" spans="2:6" x14ac:dyDescent="0.3">
      <c r="B983" t="str">
        <f ca="1"/>
        <v>Lundahl, Mr. Johan Svensson</v>
      </c>
      <c r="C983" t="str">
        <f ca="1"/>
        <v>no</v>
      </c>
      <c r="D983" t="str">
        <f ca="1"/>
        <v>male</v>
      </c>
      <c r="E983">
        <f ca="1"/>
        <v>51</v>
      </c>
      <c r="F983" t="str">
        <f ca="1"/>
        <v>3rd</v>
      </c>
    </row>
    <row r="984" spans="2:6" x14ac:dyDescent="0.3">
      <c r="B984" t="str">
        <f ca="1"/>
        <v>Lundin, Miss. Olga Elida</v>
      </c>
      <c r="C984" t="str">
        <f ca="1"/>
        <v>yes</v>
      </c>
      <c r="D984" t="str">
        <f ca="1"/>
        <v>female</v>
      </c>
      <c r="E984">
        <f ca="1"/>
        <v>23</v>
      </c>
      <c r="F984" t="str">
        <f ca="1"/>
        <v>3rd</v>
      </c>
    </row>
    <row r="985" spans="2:6" x14ac:dyDescent="0.3">
      <c r="B985" t="str">
        <f ca="1"/>
        <v>Lundstrom, Mr. Thure Edvin</v>
      </c>
      <c r="C985" t="str">
        <f ca="1"/>
        <v>yes</v>
      </c>
      <c r="D985" t="str">
        <f ca="1"/>
        <v>male</v>
      </c>
      <c r="E985">
        <f ca="1"/>
        <v>32</v>
      </c>
      <c r="F985" t="str">
        <f ca="1"/>
        <v>3rd</v>
      </c>
    </row>
    <row r="986" spans="2:6" x14ac:dyDescent="0.3">
      <c r="B986" t="str">
        <f ca="1"/>
        <v>Lyntakoff, Mr. Stanko</v>
      </c>
      <c r="C986" t="str">
        <f ca="1"/>
        <v>no</v>
      </c>
      <c r="D986" t="str">
        <f ca="1"/>
        <v>male</v>
      </c>
      <c r="E986" t="e">
        <f ca="1"/>
        <v>#N/A</v>
      </c>
      <c r="F986" t="str">
        <f ca="1"/>
        <v>3rd</v>
      </c>
    </row>
    <row r="987" spans="2:6" x14ac:dyDescent="0.3">
      <c r="B987" t="str">
        <f ca="1"/>
        <v>MacKay, Mr. George William</v>
      </c>
      <c r="C987" t="str">
        <f ca="1"/>
        <v>no</v>
      </c>
      <c r="D987" t="str">
        <f ca="1"/>
        <v>male</v>
      </c>
      <c r="E987" t="e">
        <f ca="1"/>
        <v>#N/A</v>
      </c>
      <c r="F987" t="str">
        <f ca="1"/>
        <v>3rd</v>
      </c>
    </row>
    <row r="988" spans="2:6" x14ac:dyDescent="0.3">
      <c r="B988" t="str">
        <f ca="1"/>
        <v>Madigan, Miss. Margaret Maggie</v>
      </c>
      <c r="C988" t="str">
        <f ca="1"/>
        <v>yes</v>
      </c>
      <c r="D988" t="str">
        <f ca="1"/>
        <v>female</v>
      </c>
      <c r="E988" t="e">
        <f ca="1"/>
        <v>#N/A</v>
      </c>
      <c r="F988" t="str">
        <f ca="1"/>
        <v>3rd</v>
      </c>
    </row>
    <row r="989" spans="2:6" x14ac:dyDescent="0.3">
      <c r="B989" t="str">
        <f ca="1"/>
        <v>Madsen, Mr. Fridtjof Arne</v>
      </c>
      <c r="C989" t="str">
        <f ca="1"/>
        <v>yes</v>
      </c>
      <c r="D989" t="str">
        <f ca="1"/>
        <v>male</v>
      </c>
      <c r="E989">
        <f ca="1"/>
        <v>24</v>
      </c>
      <c r="F989" t="str">
        <f ca="1"/>
        <v>3rd</v>
      </c>
    </row>
    <row r="990" spans="2:6" x14ac:dyDescent="0.3">
      <c r="B990" t="str">
        <f ca="1"/>
        <v>Maenpaa, Mr. Matti Alexanteri</v>
      </c>
      <c r="C990" t="str">
        <f ca="1"/>
        <v>no</v>
      </c>
      <c r="D990" t="str">
        <f ca="1"/>
        <v>male</v>
      </c>
      <c r="E990">
        <f ca="1"/>
        <v>22</v>
      </c>
      <c r="F990" t="str">
        <f ca="1"/>
        <v>3rd</v>
      </c>
    </row>
    <row r="991" spans="2:6" x14ac:dyDescent="0.3">
      <c r="B991" t="str">
        <f ca="1"/>
        <v>Mahon, Miss. Bridget Delia</v>
      </c>
      <c r="C991" t="str">
        <f ca="1"/>
        <v>no</v>
      </c>
      <c r="D991" t="str">
        <f ca="1"/>
        <v>female</v>
      </c>
      <c r="E991" t="e">
        <f ca="1"/>
        <v>#N/A</v>
      </c>
      <c r="F991" t="str">
        <f ca="1"/>
        <v>3rd</v>
      </c>
    </row>
    <row r="992" spans="2:6" x14ac:dyDescent="0.3">
      <c r="B992" t="str">
        <f ca="1"/>
        <v>Mahon, Mr. John</v>
      </c>
      <c r="C992" t="str">
        <f ca="1"/>
        <v>no</v>
      </c>
      <c r="D992" t="str">
        <f ca="1"/>
        <v>male</v>
      </c>
      <c r="E992" t="e">
        <f ca="1"/>
        <v>#N/A</v>
      </c>
      <c r="F992" t="str">
        <f ca="1"/>
        <v>3rd</v>
      </c>
    </row>
    <row r="993" spans="2:6" x14ac:dyDescent="0.3">
      <c r="B993" t="str">
        <f ca="1"/>
        <v>Maisner, Mr. Simon</v>
      </c>
      <c r="C993" t="str">
        <f ca="1"/>
        <v>no</v>
      </c>
      <c r="D993" t="str">
        <f ca="1"/>
        <v>male</v>
      </c>
      <c r="E993" t="e">
        <f ca="1"/>
        <v>#N/A</v>
      </c>
      <c r="F993" t="str">
        <f ca="1"/>
        <v>3rd</v>
      </c>
    </row>
    <row r="994" spans="2:6" x14ac:dyDescent="0.3">
      <c r="B994" t="str">
        <f ca="1"/>
        <v>Makinen, Mr. Kalle Edvard</v>
      </c>
      <c r="C994" t="str">
        <f ca="1"/>
        <v>no</v>
      </c>
      <c r="D994" t="str">
        <f ca="1"/>
        <v>male</v>
      </c>
      <c r="E994">
        <f ca="1"/>
        <v>29</v>
      </c>
      <c r="F994" t="str">
        <f ca="1"/>
        <v>3rd</v>
      </c>
    </row>
    <row r="995" spans="2:6" x14ac:dyDescent="0.3">
      <c r="B995" t="str">
        <f ca="1"/>
        <v>Mamee, Mr. Hanna</v>
      </c>
      <c r="C995" t="str">
        <f ca="1"/>
        <v>yes</v>
      </c>
      <c r="D995" t="str">
        <f ca="1"/>
        <v>male</v>
      </c>
      <c r="E995" t="e">
        <f ca="1"/>
        <v>#N/A</v>
      </c>
      <c r="F995" t="str">
        <f ca="1"/>
        <v>3rd</v>
      </c>
    </row>
    <row r="996" spans="2:6" x14ac:dyDescent="0.3">
      <c r="B996" t="str">
        <f ca="1"/>
        <v>Mangan, Miss. Mary</v>
      </c>
      <c r="C996" t="str">
        <f ca="1"/>
        <v>no</v>
      </c>
      <c r="D996" t="str">
        <f ca="1"/>
        <v>female</v>
      </c>
      <c r="E996">
        <f ca="1"/>
        <v>30.5</v>
      </c>
      <c r="F996" t="str">
        <f ca="1"/>
        <v>3rd</v>
      </c>
    </row>
    <row r="997" spans="2:6" x14ac:dyDescent="0.3">
      <c r="B997" t="str">
        <f ca="1"/>
        <v>Mannion, Miss. Margareth</v>
      </c>
      <c r="C997" t="str">
        <f ca="1"/>
        <v>yes</v>
      </c>
      <c r="D997" t="str">
        <f ca="1"/>
        <v>female</v>
      </c>
      <c r="E997" t="e">
        <f ca="1"/>
        <v>#N/A</v>
      </c>
      <c r="F997" t="str">
        <f ca="1"/>
        <v>3rd</v>
      </c>
    </row>
    <row r="998" spans="2:6" x14ac:dyDescent="0.3">
      <c r="B998" t="str">
        <f ca="1"/>
        <v>Mardirosian, Mr. Sarkis</v>
      </c>
      <c r="C998" t="str">
        <f ca="1"/>
        <v>no</v>
      </c>
      <c r="D998" t="str">
        <f ca="1"/>
        <v>male</v>
      </c>
      <c r="E998" t="e">
        <f ca="1"/>
        <v>#N/A</v>
      </c>
      <c r="F998" t="str">
        <f ca="1"/>
        <v>3rd</v>
      </c>
    </row>
    <row r="999" spans="2:6" x14ac:dyDescent="0.3">
      <c r="B999" t="str">
        <f ca="1"/>
        <v>Markoff, Mr. Marin</v>
      </c>
      <c r="C999" t="str">
        <f ca="1"/>
        <v>no</v>
      </c>
      <c r="D999" t="str">
        <f ca="1"/>
        <v>male</v>
      </c>
      <c r="E999">
        <f ca="1"/>
        <v>35</v>
      </c>
      <c r="F999" t="str">
        <f ca="1"/>
        <v>3rd</v>
      </c>
    </row>
    <row r="1000" spans="2:6" x14ac:dyDescent="0.3">
      <c r="B1000" t="str">
        <f ca="1"/>
        <v>Markun, Mr. Johann</v>
      </c>
      <c r="C1000" t="str">
        <f ca="1"/>
        <v>no</v>
      </c>
      <c r="D1000" t="str">
        <f ca="1"/>
        <v>male</v>
      </c>
      <c r="E1000">
        <f ca="1"/>
        <v>33</v>
      </c>
      <c r="F1000" t="str">
        <f ca="1"/>
        <v>3rd</v>
      </c>
    </row>
    <row r="1001" spans="2:6" x14ac:dyDescent="0.3">
      <c r="B1001" t="str">
        <f ca="1"/>
        <v>Masselmani, Mrs. Fatima</v>
      </c>
      <c r="C1001" t="str">
        <f ca="1"/>
        <v>yes</v>
      </c>
      <c r="D1001" t="str">
        <f ca="1"/>
        <v>female</v>
      </c>
      <c r="E1001" t="e">
        <f ca="1"/>
        <v>#N/A</v>
      </c>
      <c r="F1001" t="str">
        <f ca="1"/>
        <v>3rd</v>
      </c>
    </row>
    <row r="1002" spans="2:6" x14ac:dyDescent="0.3">
      <c r="B1002" t="str">
        <f ca="1"/>
        <v>Matinoff, Mr. Nicola</v>
      </c>
      <c r="C1002" t="str">
        <f ca="1"/>
        <v>no</v>
      </c>
      <c r="D1002" t="str">
        <f ca="1"/>
        <v>male</v>
      </c>
      <c r="E1002" t="e">
        <f ca="1"/>
        <v>#N/A</v>
      </c>
      <c r="F1002" t="str">
        <f ca="1"/>
        <v>3rd</v>
      </c>
    </row>
    <row r="1003" spans="2:6" x14ac:dyDescent="0.3">
      <c r="B1003" t="str">
        <f ca="1"/>
        <v>McCarthy, Miss. Catherine Kati</v>
      </c>
      <c r="C1003" t="str">
        <f ca="1"/>
        <v>yes</v>
      </c>
      <c r="D1003" t="str">
        <f ca="1"/>
        <v>female</v>
      </c>
      <c r="E1003" t="e">
        <f ca="1"/>
        <v>#N/A</v>
      </c>
      <c r="F1003" t="str">
        <f ca="1"/>
        <v>3rd</v>
      </c>
    </row>
    <row r="1004" spans="2:6" x14ac:dyDescent="0.3">
      <c r="B1004" t="str">
        <f ca="1"/>
        <v>McCormack, Mr. Thomas Joseph</v>
      </c>
      <c r="C1004" t="str">
        <f ca="1"/>
        <v>yes</v>
      </c>
      <c r="D1004" t="str">
        <f ca="1"/>
        <v>male</v>
      </c>
      <c r="E1004" t="e">
        <f ca="1"/>
        <v>#N/A</v>
      </c>
      <c r="F1004" t="str">
        <f ca="1"/>
        <v>3rd</v>
      </c>
    </row>
    <row r="1005" spans="2:6" x14ac:dyDescent="0.3">
      <c r="B1005" t="str">
        <f ca="1"/>
        <v>McCoy, Miss. Agnes</v>
      </c>
      <c r="C1005" t="str">
        <f ca="1"/>
        <v>yes</v>
      </c>
      <c r="D1005" t="str">
        <f ca="1"/>
        <v>female</v>
      </c>
      <c r="E1005" t="e">
        <f ca="1"/>
        <v>#N/A</v>
      </c>
      <c r="F1005" t="str">
        <f ca="1"/>
        <v>3rd</v>
      </c>
    </row>
    <row r="1006" spans="2:6" x14ac:dyDescent="0.3">
      <c r="B1006" t="str">
        <f ca="1"/>
        <v>McCoy, Miss. Alicia</v>
      </c>
      <c r="C1006" t="str">
        <f ca="1"/>
        <v>yes</v>
      </c>
      <c r="D1006" t="str">
        <f ca="1"/>
        <v>female</v>
      </c>
      <c r="E1006" t="e">
        <f ca="1"/>
        <v>#N/A</v>
      </c>
      <c r="F1006" t="str">
        <f ca="1"/>
        <v>3rd</v>
      </c>
    </row>
    <row r="1007" spans="2:6" x14ac:dyDescent="0.3">
      <c r="B1007" t="str">
        <f ca="1"/>
        <v>McCoy, Mr. Bernard</v>
      </c>
      <c r="C1007" t="str">
        <f ca="1"/>
        <v>yes</v>
      </c>
      <c r="D1007" t="str">
        <f ca="1"/>
        <v>male</v>
      </c>
      <c r="E1007" t="e">
        <f ca="1"/>
        <v>#N/A</v>
      </c>
      <c r="F1007" t="str">
        <f ca="1"/>
        <v>3rd</v>
      </c>
    </row>
    <row r="1008" spans="2:6" x14ac:dyDescent="0.3">
      <c r="B1008" t="str">
        <f ca="1"/>
        <v>McDermott, Miss. Brigdet Delia</v>
      </c>
      <c r="C1008" t="str">
        <f ca="1"/>
        <v>yes</v>
      </c>
      <c r="D1008" t="str">
        <f ca="1"/>
        <v>female</v>
      </c>
      <c r="E1008" t="e">
        <f ca="1"/>
        <v>#N/A</v>
      </c>
      <c r="F1008" t="str">
        <f ca="1"/>
        <v>3rd</v>
      </c>
    </row>
    <row r="1009" spans="2:6" x14ac:dyDescent="0.3">
      <c r="B1009" t="str">
        <f ca="1"/>
        <v>McEvoy, Mr. Michael</v>
      </c>
      <c r="C1009" t="str">
        <f ca="1"/>
        <v>no</v>
      </c>
      <c r="D1009" t="str">
        <f ca="1"/>
        <v>male</v>
      </c>
      <c r="E1009" t="e">
        <f ca="1"/>
        <v>#N/A</v>
      </c>
      <c r="F1009" t="str">
        <f ca="1"/>
        <v>3rd</v>
      </c>
    </row>
    <row r="1010" spans="2:6" x14ac:dyDescent="0.3">
      <c r="B1010" t="str">
        <f ca="1"/>
        <v>McGovern, Miss. Mary</v>
      </c>
      <c r="C1010" t="str">
        <f ca="1"/>
        <v>yes</v>
      </c>
      <c r="D1010" t="str">
        <f ca="1"/>
        <v>female</v>
      </c>
      <c r="E1010" t="e">
        <f ca="1"/>
        <v>#N/A</v>
      </c>
      <c r="F1010" t="str">
        <f ca="1"/>
        <v>3rd</v>
      </c>
    </row>
    <row r="1011" spans="2:6" x14ac:dyDescent="0.3">
      <c r="B1011" t="str">
        <f ca="1"/>
        <v>McGowan, Miss. Anna Annie</v>
      </c>
      <c r="C1011" t="str">
        <f ca="1"/>
        <v>yes</v>
      </c>
      <c r="D1011" t="str">
        <f ca="1"/>
        <v>female</v>
      </c>
      <c r="E1011">
        <f ca="1"/>
        <v>15</v>
      </c>
      <c r="F1011" t="str">
        <f ca="1"/>
        <v>3rd</v>
      </c>
    </row>
    <row r="1012" spans="2:6" x14ac:dyDescent="0.3">
      <c r="B1012" t="str">
        <f ca="1"/>
        <v>McGowan, Miss. Katherine</v>
      </c>
      <c r="C1012" t="str">
        <f ca="1"/>
        <v>no</v>
      </c>
      <c r="D1012" t="str">
        <f ca="1"/>
        <v>female</v>
      </c>
      <c r="E1012">
        <f ca="1"/>
        <v>35</v>
      </c>
      <c r="F1012" t="str">
        <f ca="1"/>
        <v>3rd</v>
      </c>
    </row>
    <row r="1013" spans="2:6" x14ac:dyDescent="0.3">
      <c r="B1013" t="str">
        <f ca="1"/>
        <v>McMahon, Mr. Martin</v>
      </c>
      <c r="C1013" t="str">
        <f ca="1"/>
        <v>no</v>
      </c>
      <c r="D1013" t="str">
        <f ca="1"/>
        <v>male</v>
      </c>
      <c r="E1013" t="e">
        <f ca="1"/>
        <v>#N/A</v>
      </c>
      <c r="F1013" t="str">
        <f ca="1"/>
        <v>3rd</v>
      </c>
    </row>
    <row r="1014" spans="2:6" x14ac:dyDescent="0.3">
      <c r="B1014" t="str">
        <f ca="1"/>
        <v>McNamee, Mr. Neal</v>
      </c>
      <c r="C1014" t="str">
        <f ca="1"/>
        <v>no</v>
      </c>
      <c r="D1014" t="str">
        <f ca="1"/>
        <v>male</v>
      </c>
      <c r="E1014">
        <f ca="1"/>
        <v>24</v>
      </c>
      <c r="F1014" t="str">
        <f ca="1"/>
        <v>3rd</v>
      </c>
    </row>
    <row r="1015" spans="2:6" x14ac:dyDescent="0.3">
      <c r="B1015" t="str">
        <f ca="1"/>
        <v>McNamee, Mrs. Neal (Eileen O'Le</v>
      </c>
      <c r="C1015" t="str">
        <f ca="1"/>
        <v>no</v>
      </c>
      <c r="D1015" t="str">
        <f ca="1"/>
        <v>female</v>
      </c>
      <c r="E1015">
        <f ca="1"/>
        <v>19</v>
      </c>
      <c r="F1015" t="str">
        <f ca="1"/>
        <v>3rd</v>
      </c>
    </row>
    <row r="1016" spans="2:6" x14ac:dyDescent="0.3">
      <c r="B1016" t="str">
        <f ca="1"/>
        <v>McNeill, Miss. Bridget</v>
      </c>
      <c r="C1016" t="str">
        <f ca="1"/>
        <v>no</v>
      </c>
      <c r="D1016" t="str">
        <f ca="1"/>
        <v>female</v>
      </c>
      <c r="E1016" t="e">
        <f ca="1"/>
        <v>#N/A</v>
      </c>
      <c r="F1016" t="str">
        <f ca="1"/>
        <v>3rd</v>
      </c>
    </row>
    <row r="1017" spans="2:6" x14ac:dyDescent="0.3">
      <c r="B1017" t="str">
        <f ca="1"/>
        <v>Meanwell, Miss. (Marion Ogden)</v>
      </c>
      <c r="C1017" t="str">
        <f ca="1"/>
        <v>no</v>
      </c>
      <c r="D1017" t="str">
        <f ca="1"/>
        <v>female</v>
      </c>
      <c r="E1017" t="e">
        <f ca="1"/>
        <v>#N/A</v>
      </c>
      <c r="F1017" t="str">
        <f ca="1"/>
        <v>3rd</v>
      </c>
    </row>
    <row r="1018" spans="2:6" x14ac:dyDescent="0.3">
      <c r="B1018" t="str">
        <f ca="1"/>
        <v>Meek, Mrs. Thomas (Annie Louise</v>
      </c>
      <c r="C1018" t="str">
        <f ca="1"/>
        <v>no</v>
      </c>
      <c r="D1018" t="str">
        <f ca="1"/>
        <v>female</v>
      </c>
      <c r="E1018" t="e">
        <f ca="1"/>
        <v>#N/A</v>
      </c>
      <c r="F1018" t="str">
        <f ca="1"/>
        <v>3rd</v>
      </c>
    </row>
    <row r="1019" spans="2:6" x14ac:dyDescent="0.3">
      <c r="B1019" t="str">
        <f ca="1"/>
        <v>Meo, Mr. Alfonzo</v>
      </c>
      <c r="C1019" t="str">
        <f ca="1"/>
        <v>no</v>
      </c>
      <c r="D1019" t="str">
        <f ca="1"/>
        <v>male</v>
      </c>
      <c r="E1019">
        <f ca="1"/>
        <v>55.5</v>
      </c>
      <c r="F1019" t="str">
        <f ca="1"/>
        <v>3rd</v>
      </c>
    </row>
    <row r="1020" spans="2:6" x14ac:dyDescent="0.3">
      <c r="B1020" t="str">
        <f ca="1"/>
        <v>Mernagh, Mr. Robert</v>
      </c>
      <c r="C1020" t="str">
        <f ca="1"/>
        <v>no</v>
      </c>
      <c r="D1020" t="str">
        <f ca="1"/>
        <v>male</v>
      </c>
      <c r="E1020" t="e">
        <f ca="1"/>
        <v>#N/A</v>
      </c>
      <c r="F1020" t="str">
        <f ca="1"/>
        <v>3rd</v>
      </c>
    </row>
    <row r="1021" spans="2:6" x14ac:dyDescent="0.3">
      <c r="B1021" t="str">
        <f ca="1"/>
        <v>Midtsjo, Mr. Karl Albert</v>
      </c>
      <c r="C1021" t="str">
        <f ca="1"/>
        <v>yes</v>
      </c>
      <c r="D1021" t="str">
        <f ca="1"/>
        <v>male</v>
      </c>
      <c r="E1021">
        <f ca="1"/>
        <v>21</v>
      </c>
      <c r="F1021" t="str">
        <f ca="1"/>
        <v>3rd</v>
      </c>
    </row>
    <row r="1022" spans="2:6" x14ac:dyDescent="0.3">
      <c r="B1022" t="str">
        <f ca="1"/>
        <v>Miles, Mr. Frank</v>
      </c>
      <c r="C1022" t="str">
        <f ca="1"/>
        <v>no</v>
      </c>
      <c r="D1022" t="str">
        <f ca="1"/>
        <v>male</v>
      </c>
      <c r="E1022" t="e">
        <f ca="1"/>
        <v>#N/A</v>
      </c>
      <c r="F1022" t="str">
        <f ca="1"/>
        <v>3rd</v>
      </c>
    </row>
    <row r="1023" spans="2:6" x14ac:dyDescent="0.3">
      <c r="B1023" t="str">
        <f ca="1"/>
        <v>Mineff, Mr. Ivan</v>
      </c>
      <c r="C1023" t="str">
        <f ca="1"/>
        <v>no</v>
      </c>
      <c r="D1023" t="str">
        <f ca="1"/>
        <v>male</v>
      </c>
      <c r="E1023">
        <f ca="1"/>
        <v>24</v>
      </c>
      <c r="F1023" t="str">
        <f ca="1"/>
        <v>3rd</v>
      </c>
    </row>
    <row r="1024" spans="2:6" x14ac:dyDescent="0.3">
      <c r="B1024" t="str">
        <f ca="1"/>
        <v>Minkoff, Mr. Lazar</v>
      </c>
      <c r="C1024" t="str">
        <f ca="1"/>
        <v>no</v>
      </c>
      <c r="D1024" t="str">
        <f ca="1"/>
        <v>male</v>
      </c>
      <c r="E1024">
        <f ca="1"/>
        <v>21</v>
      </c>
      <c r="F1024" t="str">
        <f ca="1"/>
        <v>3rd</v>
      </c>
    </row>
    <row r="1025" spans="2:6" x14ac:dyDescent="0.3">
      <c r="B1025" t="str">
        <f ca="1"/>
        <v>Mionoff, Mr. Stoytcho</v>
      </c>
      <c r="C1025" t="str">
        <f ca="1"/>
        <v>no</v>
      </c>
      <c r="D1025" t="str">
        <f ca="1"/>
        <v>male</v>
      </c>
      <c r="E1025">
        <f ca="1"/>
        <v>28</v>
      </c>
      <c r="F1025" t="str">
        <f ca="1"/>
        <v>3rd</v>
      </c>
    </row>
    <row r="1026" spans="2:6" x14ac:dyDescent="0.3">
      <c r="B1026" t="str">
        <f ca="1"/>
        <v>Mitkoff, Mr. Mito</v>
      </c>
      <c r="C1026" t="str">
        <f ca="1"/>
        <v>no</v>
      </c>
      <c r="D1026" t="str">
        <f ca="1"/>
        <v>male</v>
      </c>
      <c r="E1026" t="e">
        <f ca="1"/>
        <v>#N/A</v>
      </c>
      <c r="F1026" t="str">
        <f ca="1"/>
        <v>3rd</v>
      </c>
    </row>
    <row r="1027" spans="2:6" x14ac:dyDescent="0.3">
      <c r="B1027" t="str">
        <f ca="1"/>
        <v>Mockler, Miss. Helen Mary Elli</v>
      </c>
      <c r="C1027" t="str">
        <f ca="1"/>
        <v>yes</v>
      </c>
      <c r="D1027" t="str">
        <f ca="1"/>
        <v>female</v>
      </c>
      <c r="E1027" t="e">
        <f ca="1"/>
        <v>#N/A</v>
      </c>
      <c r="F1027" t="str">
        <f ca="1"/>
        <v>3rd</v>
      </c>
    </row>
    <row r="1028" spans="2:6" x14ac:dyDescent="0.3">
      <c r="B1028" t="str">
        <f ca="1"/>
        <v>Moen, Mr. Sigurd Hansen</v>
      </c>
      <c r="C1028" t="str">
        <f ca="1"/>
        <v>no</v>
      </c>
      <c r="D1028" t="str">
        <f ca="1"/>
        <v>male</v>
      </c>
      <c r="E1028">
        <f ca="1"/>
        <v>25</v>
      </c>
      <c r="F1028" t="str">
        <f ca="1"/>
        <v>3rd</v>
      </c>
    </row>
    <row r="1029" spans="2:6" x14ac:dyDescent="0.3">
      <c r="B1029" t="str">
        <f ca="1"/>
        <v>Moor, Master. Meier</v>
      </c>
      <c r="C1029" t="str">
        <f ca="1"/>
        <v>yes</v>
      </c>
      <c r="D1029" t="str">
        <f ca="1"/>
        <v>male</v>
      </c>
      <c r="E1029">
        <f ca="1"/>
        <v>6</v>
      </c>
      <c r="F1029" t="str">
        <f ca="1"/>
        <v>3rd</v>
      </c>
    </row>
    <row r="1030" spans="2:6" x14ac:dyDescent="0.3">
      <c r="B1030" t="str">
        <f ca="1"/>
        <v>Moor, Mrs. (Beila)</v>
      </c>
      <c r="C1030" t="str">
        <f ca="1"/>
        <v>yes</v>
      </c>
      <c r="D1030" t="str">
        <f ca="1"/>
        <v>female</v>
      </c>
      <c r="E1030">
        <f ca="1"/>
        <v>27</v>
      </c>
      <c r="F1030" t="str">
        <f ca="1"/>
        <v>3rd</v>
      </c>
    </row>
    <row r="1031" spans="2:6" x14ac:dyDescent="0.3">
      <c r="B1031" t="str">
        <f ca="1"/>
        <v>Moore, Mr. Leonard Charles</v>
      </c>
      <c r="C1031" t="str">
        <f ca="1"/>
        <v>no</v>
      </c>
      <c r="D1031" t="str">
        <f ca="1"/>
        <v>male</v>
      </c>
      <c r="E1031" t="e">
        <f ca="1"/>
        <v>#N/A</v>
      </c>
      <c r="F1031" t="str">
        <f ca="1"/>
        <v>3rd</v>
      </c>
    </row>
    <row r="1032" spans="2:6" x14ac:dyDescent="0.3">
      <c r="B1032" t="str">
        <f ca="1"/>
        <v>Moran, Miss. Bertha</v>
      </c>
      <c r="C1032" t="str">
        <f ca="1"/>
        <v>yes</v>
      </c>
      <c r="D1032" t="str">
        <f ca="1"/>
        <v>female</v>
      </c>
      <c r="E1032" t="e">
        <f ca="1"/>
        <v>#N/A</v>
      </c>
      <c r="F1032" t="str">
        <f ca="1"/>
        <v>3rd</v>
      </c>
    </row>
    <row r="1033" spans="2:6" x14ac:dyDescent="0.3">
      <c r="B1033" t="str">
        <f ca="1"/>
        <v>Moran, Mr. Daniel J</v>
      </c>
      <c r="C1033" t="str">
        <f ca="1"/>
        <v>no</v>
      </c>
      <c r="D1033" t="str">
        <f ca="1"/>
        <v>male</v>
      </c>
      <c r="E1033" t="e">
        <f ca="1"/>
        <v>#N/A</v>
      </c>
      <c r="F1033" t="str">
        <f ca="1"/>
        <v>3rd</v>
      </c>
    </row>
    <row r="1034" spans="2:6" x14ac:dyDescent="0.3">
      <c r="B1034" t="str">
        <f ca="1"/>
        <v>Moran, Mr. James</v>
      </c>
      <c r="C1034" t="str">
        <f ca="1"/>
        <v>no</v>
      </c>
      <c r="D1034" t="str">
        <f ca="1"/>
        <v>male</v>
      </c>
      <c r="E1034" t="e">
        <f ca="1"/>
        <v>#N/A</v>
      </c>
      <c r="F1034" t="str">
        <f ca="1"/>
        <v>3rd</v>
      </c>
    </row>
    <row r="1035" spans="2:6" x14ac:dyDescent="0.3">
      <c r="B1035" t="str">
        <f ca="1"/>
        <v>Morley, Mr. William</v>
      </c>
      <c r="C1035" t="str">
        <f ca="1"/>
        <v>no</v>
      </c>
      <c r="D1035" t="str">
        <f ca="1"/>
        <v>male</v>
      </c>
      <c r="E1035">
        <f ca="1"/>
        <v>34</v>
      </c>
      <c r="F1035" t="str">
        <f ca="1"/>
        <v>3rd</v>
      </c>
    </row>
    <row r="1036" spans="2:6" x14ac:dyDescent="0.3">
      <c r="B1036" t="str">
        <f ca="1"/>
        <v>Morrow, Mr. Thomas Rowan</v>
      </c>
      <c r="C1036" t="str">
        <f ca="1"/>
        <v>no</v>
      </c>
      <c r="D1036" t="str">
        <f ca="1"/>
        <v>male</v>
      </c>
      <c r="E1036" t="e">
        <f ca="1"/>
        <v>#N/A</v>
      </c>
      <c r="F1036" t="str">
        <f ca="1"/>
        <v>3rd</v>
      </c>
    </row>
    <row r="1037" spans="2:6" x14ac:dyDescent="0.3">
      <c r="B1037" t="str">
        <f ca="1"/>
        <v>Moss, Mr. Albert Johan</v>
      </c>
      <c r="C1037" t="str">
        <f ca="1"/>
        <v>yes</v>
      </c>
      <c r="D1037" t="str">
        <f ca="1"/>
        <v>male</v>
      </c>
      <c r="E1037" t="e">
        <f ca="1"/>
        <v>#N/A</v>
      </c>
      <c r="F1037" t="str">
        <f ca="1"/>
        <v>3rd</v>
      </c>
    </row>
    <row r="1038" spans="2:6" x14ac:dyDescent="0.3">
      <c r="B1038" t="str">
        <f ca="1"/>
        <v>Moubarek, Master. Gerios</v>
      </c>
      <c r="C1038" t="str">
        <f ca="1"/>
        <v>yes</v>
      </c>
      <c r="D1038" t="str">
        <f ca="1"/>
        <v>male</v>
      </c>
      <c r="E1038" t="e">
        <f ca="1"/>
        <v>#N/A</v>
      </c>
      <c r="F1038" t="str">
        <f ca="1"/>
        <v>3rd</v>
      </c>
    </row>
    <row r="1039" spans="2:6" x14ac:dyDescent="0.3">
      <c r="B1039" t="str">
        <f ca="1"/>
        <v>Moubarek, Master. Halim Gonios</v>
      </c>
      <c r="C1039" t="str">
        <f ca="1"/>
        <v>yes</v>
      </c>
      <c r="D1039" t="str">
        <f ca="1"/>
        <v>male</v>
      </c>
      <c r="E1039" t="e">
        <f ca="1"/>
        <v>#N/A</v>
      </c>
      <c r="F1039" t="str">
        <f ca="1"/>
        <v>3rd</v>
      </c>
    </row>
    <row r="1040" spans="2:6" x14ac:dyDescent="0.3">
      <c r="B1040" t="str">
        <f ca="1"/>
        <v>Moubarek, Mrs. George (Omine A</v>
      </c>
      <c r="C1040" t="str">
        <f ca="1"/>
        <v>yes</v>
      </c>
      <c r="D1040" t="str">
        <f ca="1"/>
        <v>female</v>
      </c>
      <c r="E1040" t="e">
        <f ca="1"/>
        <v>#N/A</v>
      </c>
      <c r="F1040" t="str">
        <f ca="1"/>
        <v>3rd</v>
      </c>
    </row>
    <row r="1041" spans="2:6" x14ac:dyDescent="0.3">
      <c r="B1041" t="str">
        <f ca="1"/>
        <v>Moussa, Mrs. (Mantoura Boulos)</v>
      </c>
      <c r="C1041" t="str">
        <f ca="1"/>
        <v>yes</v>
      </c>
      <c r="D1041" t="str">
        <f ca="1"/>
        <v>female</v>
      </c>
      <c r="E1041" t="e">
        <f ca="1"/>
        <v>#N/A</v>
      </c>
      <c r="F1041" t="str">
        <f ca="1"/>
        <v>3rd</v>
      </c>
    </row>
    <row r="1042" spans="2:6" x14ac:dyDescent="0.3">
      <c r="B1042" t="str">
        <f ca="1"/>
        <v>Moutal, Mr. Rahamin Haim</v>
      </c>
      <c r="C1042" t="str">
        <f ca="1"/>
        <v>no</v>
      </c>
      <c r="D1042" t="str">
        <f ca="1"/>
        <v>male</v>
      </c>
      <c r="E1042" t="e">
        <f ca="1"/>
        <v>#N/A</v>
      </c>
      <c r="F1042" t="str">
        <f ca="1"/>
        <v>3rd</v>
      </c>
    </row>
    <row r="1043" spans="2:6" x14ac:dyDescent="0.3">
      <c r="B1043" t="str">
        <f ca="1"/>
        <v>Mullens, Miss. Katherine Katie</v>
      </c>
      <c r="C1043" t="str">
        <f ca="1"/>
        <v>yes</v>
      </c>
      <c r="D1043" t="str">
        <f ca="1"/>
        <v>female</v>
      </c>
      <c r="E1043" t="e">
        <f ca="1"/>
        <v>#N/A</v>
      </c>
      <c r="F1043" t="str">
        <f ca="1"/>
        <v>3rd</v>
      </c>
    </row>
    <row r="1044" spans="2:6" x14ac:dyDescent="0.3">
      <c r="B1044" t="str">
        <f ca="1"/>
        <v>Mulvihill, Miss. Bertha E</v>
      </c>
      <c r="C1044" t="str">
        <f ca="1"/>
        <v>yes</v>
      </c>
      <c r="D1044" t="str">
        <f ca="1"/>
        <v>female</v>
      </c>
      <c r="E1044">
        <f ca="1"/>
        <v>24</v>
      </c>
      <c r="F1044" t="str">
        <f ca="1"/>
        <v>3rd</v>
      </c>
    </row>
    <row r="1045" spans="2:6" x14ac:dyDescent="0.3">
      <c r="B1045" t="str">
        <f ca="1"/>
        <v>Murdlin, Mr. Joseph</v>
      </c>
      <c r="C1045" t="str">
        <f ca="1"/>
        <v>no</v>
      </c>
      <c r="D1045" t="str">
        <f ca="1"/>
        <v>male</v>
      </c>
      <c r="E1045" t="e">
        <f ca="1"/>
        <v>#N/A</v>
      </c>
      <c r="F1045" t="str">
        <f ca="1"/>
        <v>3rd</v>
      </c>
    </row>
    <row r="1046" spans="2:6" x14ac:dyDescent="0.3">
      <c r="B1046" t="str">
        <f ca="1"/>
        <v>Murphy, Miss. Katherine Kate</v>
      </c>
      <c r="C1046" t="str">
        <f ca="1"/>
        <v>yes</v>
      </c>
      <c r="D1046" t="str">
        <f ca="1"/>
        <v>female</v>
      </c>
      <c r="E1046" t="e">
        <f ca="1"/>
        <v>#N/A</v>
      </c>
      <c r="F1046" t="str">
        <f ca="1"/>
        <v>3rd</v>
      </c>
    </row>
    <row r="1047" spans="2:6" x14ac:dyDescent="0.3">
      <c r="B1047" t="str">
        <f ca="1"/>
        <v>Murphy, Miss. Margaret Jane</v>
      </c>
      <c r="C1047" t="str">
        <f ca="1"/>
        <v>yes</v>
      </c>
      <c r="D1047" t="str">
        <f ca="1"/>
        <v>female</v>
      </c>
      <c r="E1047" t="e">
        <f ca="1"/>
        <v>#N/A</v>
      </c>
      <c r="F1047" t="str">
        <f ca="1"/>
        <v>3rd</v>
      </c>
    </row>
    <row r="1048" spans="2:6" x14ac:dyDescent="0.3">
      <c r="B1048" t="str">
        <f ca="1"/>
        <v>Murphy, Miss. Nora</v>
      </c>
      <c r="C1048" t="str">
        <f ca="1"/>
        <v>yes</v>
      </c>
      <c r="D1048" t="str">
        <f ca="1"/>
        <v>female</v>
      </c>
      <c r="E1048" t="e">
        <f ca="1"/>
        <v>#N/A</v>
      </c>
      <c r="F1048" t="str">
        <f ca="1"/>
        <v>3rd</v>
      </c>
    </row>
    <row r="1049" spans="2:6" x14ac:dyDescent="0.3">
      <c r="B1049" t="str">
        <f ca="1"/>
        <v>Myhrman, Mr. Pehr Fabian Oliver</v>
      </c>
      <c r="C1049" t="str">
        <f ca="1"/>
        <v>no</v>
      </c>
      <c r="D1049" t="str">
        <f ca="1"/>
        <v>male</v>
      </c>
      <c r="E1049">
        <f ca="1"/>
        <v>18</v>
      </c>
      <c r="F1049" t="str">
        <f ca="1"/>
        <v>3rd</v>
      </c>
    </row>
    <row r="1050" spans="2:6" x14ac:dyDescent="0.3">
      <c r="B1050" t="str">
        <f ca="1"/>
        <v>Naidenoff, Mr. Penko</v>
      </c>
      <c r="C1050" t="str">
        <f ca="1"/>
        <v>no</v>
      </c>
      <c r="D1050" t="str">
        <f ca="1"/>
        <v>male</v>
      </c>
      <c r="E1050">
        <f ca="1"/>
        <v>22</v>
      </c>
      <c r="F1050" t="str">
        <f ca="1"/>
        <v>3rd</v>
      </c>
    </row>
    <row r="1051" spans="2:6" x14ac:dyDescent="0.3">
      <c r="B1051" t="str">
        <f ca="1"/>
        <v>Najib, Miss. Adele Kiamie Jane</v>
      </c>
      <c r="C1051" t="str">
        <f ca="1"/>
        <v>yes</v>
      </c>
      <c r="D1051" t="str">
        <f ca="1"/>
        <v>female</v>
      </c>
      <c r="E1051">
        <f ca="1"/>
        <v>15</v>
      </c>
      <c r="F1051" t="str">
        <f ca="1"/>
        <v>3rd</v>
      </c>
    </row>
    <row r="1052" spans="2:6" x14ac:dyDescent="0.3">
      <c r="B1052" t="str">
        <f ca="1"/>
        <v>Nakid, Miss. Maria (Mary)</v>
      </c>
      <c r="C1052" t="str">
        <f ca="1"/>
        <v>yes</v>
      </c>
      <c r="D1052" t="str">
        <f ca="1"/>
        <v>female</v>
      </c>
      <c r="E1052">
        <f ca="1"/>
        <v>1</v>
      </c>
      <c r="F1052" t="str">
        <f ca="1"/>
        <v>3rd</v>
      </c>
    </row>
    <row r="1053" spans="2:6" x14ac:dyDescent="0.3">
      <c r="B1053" t="str">
        <f ca="1"/>
        <v>Nakid, Mr. Sahid</v>
      </c>
      <c r="C1053" t="str">
        <f ca="1"/>
        <v>yes</v>
      </c>
      <c r="D1053" t="str">
        <f ca="1"/>
        <v>male</v>
      </c>
      <c r="E1053">
        <f ca="1"/>
        <v>20</v>
      </c>
      <c r="F1053" t="str">
        <f ca="1"/>
        <v>3rd</v>
      </c>
    </row>
    <row r="1054" spans="2:6" x14ac:dyDescent="0.3">
      <c r="B1054" t="str">
        <f ca="1"/>
        <v>Nakid, Mrs. Said (Waika Mary</v>
      </c>
      <c r="C1054" t="str">
        <f ca="1"/>
        <v>yes</v>
      </c>
      <c r="D1054" t="str">
        <f ca="1"/>
        <v>female</v>
      </c>
      <c r="E1054">
        <f ca="1"/>
        <v>19</v>
      </c>
      <c r="F1054" t="str">
        <f ca="1"/>
        <v>3rd</v>
      </c>
    </row>
    <row r="1055" spans="2:6" x14ac:dyDescent="0.3">
      <c r="B1055" t="str">
        <f ca="1"/>
        <v>Nancarrow, Mr. William Henry</v>
      </c>
      <c r="C1055" t="str">
        <f ca="1"/>
        <v>no</v>
      </c>
      <c r="D1055" t="str">
        <f ca="1"/>
        <v>male</v>
      </c>
      <c r="E1055">
        <f ca="1"/>
        <v>33</v>
      </c>
      <c r="F1055" t="str">
        <f ca="1"/>
        <v>3rd</v>
      </c>
    </row>
    <row r="1056" spans="2:6" x14ac:dyDescent="0.3">
      <c r="B1056" t="str">
        <f ca="1"/>
        <v>Nankoff, Mr. Minko</v>
      </c>
      <c r="C1056" t="str">
        <f ca="1"/>
        <v>no</v>
      </c>
      <c r="D1056" t="str">
        <f ca="1"/>
        <v>male</v>
      </c>
      <c r="E1056" t="e">
        <f ca="1"/>
        <v>#N/A</v>
      </c>
      <c r="F1056" t="str">
        <f ca="1"/>
        <v>3rd</v>
      </c>
    </row>
    <row r="1057" spans="2:6" x14ac:dyDescent="0.3">
      <c r="B1057" t="str">
        <f ca="1"/>
        <v>Nasr, Mr. Mustafa</v>
      </c>
      <c r="C1057" t="str">
        <f ca="1"/>
        <v>no</v>
      </c>
      <c r="D1057" t="str">
        <f ca="1"/>
        <v>male</v>
      </c>
      <c r="E1057" t="e">
        <f ca="1"/>
        <v>#N/A</v>
      </c>
      <c r="F1057" t="str">
        <f ca="1"/>
        <v>3rd</v>
      </c>
    </row>
    <row r="1058" spans="2:6" x14ac:dyDescent="0.3">
      <c r="B1058" t="str">
        <f ca="1"/>
        <v>Naughton, Miss. Hannah</v>
      </c>
      <c r="C1058" t="str">
        <f ca="1"/>
        <v>no</v>
      </c>
      <c r="D1058" t="str">
        <f ca="1"/>
        <v>female</v>
      </c>
      <c r="E1058" t="e">
        <f ca="1"/>
        <v>#N/A</v>
      </c>
      <c r="F1058" t="str">
        <f ca="1"/>
        <v>3rd</v>
      </c>
    </row>
    <row r="1059" spans="2:6" x14ac:dyDescent="0.3">
      <c r="B1059" t="str">
        <f ca="1"/>
        <v>Nenkoff, Mr. Christo</v>
      </c>
      <c r="C1059" t="str">
        <f ca="1"/>
        <v>no</v>
      </c>
      <c r="D1059" t="str">
        <f ca="1"/>
        <v>male</v>
      </c>
      <c r="E1059" t="e">
        <f ca="1"/>
        <v>#N/A</v>
      </c>
      <c r="F1059" t="str">
        <f ca="1"/>
        <v>3rd</v>
      </c>
    </row>
    <row r="1060" spans="2:6" x14ac:dyDescent="0.3">
      <c r="B1060" t="str">
        <f ca="1"/>
        <v>Nicola-Yarred, Master. Elias</v>
      </c>
      <c r="C1060" t="str">
        <f ca="1"/>
        <v>yes</v>
      </c>
      <c r="D1060" t="str">
        <f ca="1"/>
        <v>male</v>
      </c>
      <c r="E1060">
        <f ca="1"/>
        <v>12</v>
      </c>
      <c r="F1060" t="str">
        <f ca="1"/>
        <v>3rd</v>
      </c>
    </row>
    <row r="1061" spans="2:6" x14ac:dyDescent="0.3">
      <c r="B1061" t="str">
        <f ca="1"/>
        <v>Nicola-Yarred, Miss. Jamila</v>
      </c>
      <c r="C1061" t="str">
        <f ca="1"/>
        <v>yes</v>
      </c>
      <c r="D1061" t="str">
        <f ca="1"/>
        <v>female</v>
      </c>
      <c r="E1061">
        <f ca="1"/>
        <v>14</v>
      </c>
      <c r="F1061" t="str">
        <f ca="1"/>
        <v>3rd</v>
      </c>
    </row>
    <row r="1062" spans="2:6" x14ac:dyDescent="0.3">
      <c r="B1062" t="str">
        <f ca="1"/>
        <v>Nieminen, Miss. Manta Josefina</v>
      </c>
      <c r="C1062" t="str">
        <f ca="1"/>
        <v>no</v>
      </c>
      <c r="D1062" t="str">
        <f ca="1"/>
        <v>female</v>
      </c>
      <c r="E1062">
        <f ca="1"/>
        <v>29</v>
      </c>
      <c r="F1062" t="str">
        <f ca="1"/>
        <v>3rd</v>
      </c>
    </row>
    <row r="1063" spans="2:6" x14ac:dyDescent="0.3">
      <c r="B1063" t="str">
        <f ca="1"/>
        <v>Niklasson, Mr. Samuel</v>
      </c>
      <c r="C1063" t="str">
        <f ca="1"/>
        <v>no</v>
      </c>
      <c r="D1063" t="str">
        <f ca="1"/>
        <v>male</v>
      </c>
      <c r="E1063">
        <f ca="1"/>
        <v>28</v>
      </c>
      <c r="F1063" t="str">
        <f ca="1"/>
        <v>3rd</v>
      </c>
    </row>
    <row r="1064" spans="2:6" x14ac:dyDescent="0.3">
      <c r="B1064" t="str">
        <f ca="1"/>
        <v>Nilsson, Miss. Berta Olivia</v>
      </c>
      <c r="C1064" t="str">
        <f ca="1"/>
        <v>yes</v>
      </c>
      <c r="D1064" t="str">
        <f ca="1"/>
        <v>female</v>
      </c>
      <c r="E1064">
        <f ca="1"/>
        <v>18</v>
      </c>
      <c r="F1064" t="str">
        <f ca="1"/>
        <v>3rd</v>
      </c>
    </row>
    <row r="1065" spans="2:6" x14ac:dyDescent="0.3">
      <c r="B1065" t="str">
        <f ca="1"/>
        <v>Nilsson, Miss. Helmina Josefina</v>
      </c>
      <c r="C1065" t="str">
        <f ca="1"/>
        <v>yes</v>
      </c>
      <c r="D1065" t="str">
        <f ca="1"/>
        <v>female</v>
      </c>
      <c r="E1065">
        <f ca="1"/>
        <v>26</v>
      </c>
      <c r="F1065" t="str">
        <f ca="1"/>
        <v>3rd</v>
      </c>
    </row>
    <row r="1066" spans="2:6" x14ac:dyDescent="0.3">
      <c r="B1066" t="str">
        <f ca="1"/>
        <v>Nilsson, Mr. August Ferdinand</v>
      </c>
      <c r="C1066" t="str">
        <f ca="1"/>
        <v>no</v>
      </c>
      <c r="D1066" t="str">
        <f ca="1"/>
        <v>male</v>
      </c>
      <c r="E1066">
        <f ca="1"/>
        <v>21</v>
      </c>
      <c r="F1066" t="str">
        <f ca="1"/>
        <v>3rd</v>
      </c>
    </row>
    <row r="1067" spans="2:6" x14ac:dyDescent="0.3">
      <c r="B1067" t="str">
        <f ca="1"/>
        <v>Nirva, Mr. Iisakki Antino Aijo</v>
      </c>
      <c r="C1067" t="str">
        <f ca="1"/>
        <v>no</v>
      </c>
      <c r="D1067" t="str">
        <f ca="1"/>
        <v>male</v>
      </c>
      <c r="E1067">
        <f ca="1"/>
        <v>41</v>
      </c>
      <c r="F1067" t="str">
        <f ca="1"/>
        <v>3rd</v>
      </c>
    </row>
    <row r="1068" spans="2:6" x14ac:dyDescent="0.3">
      <c r="B1068" t="str">
        <f ca="1"/>
        <v>Niskanen, Mr. Juha</v>
      </c>
      <c r="C1068" t="str">
        <f ca="1"/>
        <v>yes</v>
      </c>
      <c r="D1068" t="str">
        <f ca="1"/>
        <v>male</v>
      </c>
      <c r="E1068">
        <f ca="1"/>
        <v>39</v>
      </c>
      <c r="F1068" t="str">
        <f ca="1"/>
        <v>3rd</v>
      </c>
    </row>
    <row r="1069" spans="2:6" x14ac:dyDescent="0.3">
      <c r="B1069" t="str">
        <f ca="1"/>
        <v>Nosworthy, Mr. Richard Cater</v>
      </c>
      <c r="C1069" t="str">
        <f ca="1"/>
        <v>no</v>
      </c>
      <c r="D1069" t="str">
        <f ca="1"/>
        <v>male</v>
      </c>
      <c r="E1069">
        <f ca="1"/>
        <v>21</v>
      </c>
      <c r="F1069" t="str">
        <f ca="1"/>
        <v>3rd</v>
      </c>
    </row>
    <row r="1070" spans="2:6" x14ac:dyDescent="0.3">
      <c r="B1070" t="str">
        <f ca="1"/>
        <v>Novel, Mr. Mansouer</v>
      </c>
      <c r="C1070" t="str">
        <f ca="1"/>
        <v>no</v>
      </c>
      <c r="D1070" t="str">
        <f ca="1"/>
        <v>male</v>
      </c>
      <c r="E1070">
        <f ca="1"/>
        <v>28.5</v>
      </c>
      <c r="F1070" t="str">
        <f ca="1"/>
        <v>3rd</v>
      </c>
    </row>
    <row r="1071" spans="2:6" x14ac:dyDescent="0.3">
      <c r="B1071" t="str">
        <f ca="1"/>
        <v>Nysten, Miss. Anna Sofia</v>
      </c>
      <c r="C1071" t="str">
        <f ca="1"/>
        <v>yes</v>
      </c>
      <c r="D1071" t="str">
        <f ca="1"/>
        <v>female</v>
      </c>
      <c r="E1071">
        <f ca="1"/>
        <v>22</v>
      </c>
      <c r="F1071" t="str">
        <f ca="1"/>
        <v>3rd</v>
      </c>
    </row>
    <row r="1072" spans="2:6" x14ac:dyDescent="0.3">
      <c r="B1072" t="str">
        <f ca="1"/>
        <v>Nysveen, Mr. Johan Hansen</v>
      </c>
      <c r="C1072" t="str">
        <f ca="1"/>
        <v>no</v>
      </c>
      <c r="D1072" t="str">
        <f ca="1"/>
        <v>male</v>
      </c>
      <c r="E1072">
        <f ca="1"/>
        <v>61</v>
      </c>
      <c r="F1072" t="str">
        <f ca="1"/>
        <v>3rd</v>
      </c>
    </row>
    <row r="1073" spans="2:6" x14ac:dyDescent="0.3">
      <c r="B1073" t="str">
        <f ca="1"/>
        <v>O'Brien, Mr. Thomas</v>
      </c>
      <c r="C1073" t="str">
        <f ca="1"/>
        <v>no</v>
      </c>
      <c r="D1073" t="str">
        <f ca="1"/>
        <v>male</v>
      </c>
      <c r="E1073" t="e">
        <f ca="1"/>
        <v>#N/A</v>
      </c>
      <c r="F1073" t="str">
        <f ca="1"/>
        <v>3rd</v>
      </c>
    </row>
    <row r="1074" spans="2:6" x14ac:dyDescent="0.3">
      <c r="B1074" t="str">
        <f ca="1"/>
        <v>O'Brien, Mr. Timothy</v>
      </c>
      <c r="C1074" t="str">
        <f ca="1"/>
        <v>no</v>
      </c>
      <c r="D1074" t="str">
        <f ca="1"/>
        <v>male</v>
      </c>
      <c r="E1074" t="e">
        <f ca="1"/>
        <v>#N/A</v>
      </c>
      <c r="F1074" t="str">
        <f ca="1"/>
        <v>3rd</v>
      </c>
    </row>
    <row r="1075" spans="2:6" x14ac:dyDescent="0.3">
      <c r="B1075" t="str">
        <f ca="1"/>
        <v xml:space="preserve">O'Brien, Mrs. Thomas (Johanna </v>
      </c>
      <c r="C1075" t="str">
        <f ca="1"/>
        <v>yes</v>
      </c>
      <c r="D1075" t="str">
        <f ca="1"/>
        <v>female</v>
      </c>
      <c r="E1075" t="e">
        <f ca="1"/>
        <v>#N/A</v>
      </c>
      <c r="F1075" t="str">
        <f ca="1"/>
        <v>3rd</v>
      </c>
    </row>
    <row r="1076" spans="2:6" x14ac:dyDescent="0.3">
      <c r="B1076" t="str">
        <f ca="1"/>
        <v>O'Connell, Mr. Patrick D</v>
      </c>
      <c r="C1076" t="str">
        <f ca="1"/>
        <v>no</v>
      </c>
      <c r="D1076" t="str">
        <f ca="1"/>
        <v>male</v>
      </c>
      <c r="E1076" t="e">
        <f ca="1"/>
        <v>#N/A</v>
      </c>
      <c r="F1076" t="str">
        <f ca="1"/>
        <v>3rd</v>
      </c>
    </row>
    <row r="1077" spans="2:6" x14ac:dyDescent="0.3">
      <c r="B1077" t="str">
        <f ca="1"/>
        <v>O'Connor, Mr. Maurice</v>
      </c>
      <c r="C1077" t="str">
        <f ca="1"/>
        <v>no</v>
      </c>
      <c r="D1077" t="str">
        <f ca="1"/>
        <v>male</v>
      </c>
      <c r="E1077" t="e">
        <f ca="1"/>
        <v>#N/A</v>
      </c>
      <c r="F1077" t="str">
        <f ca="1"/>
        <v>3rd</v>
      </c>
    </row>
    <row r="1078" spans="2:6" x14ac:dyDescent="0.3">
      <c r="B1078" t="str">
        <f ca="1"/>
        <v>O'Connor, Mr. Patrick</v>
      </c>
      <c r="C1078" t="str">
        <f ca="1"/>
        <v>no</v>
      </c>
      <c r="D1078" t="str">
        <f ca="1"/>
        <v>male</v>
      </c>
      <c r="E1078" t="e">
        <f ca="1"/>
        <v>#N/A</v>
      </c>
      <c r="F1078" t="str">
        <f ca="1"/>
        <v>3rd</v>
      </c>
    </row>
    <row r="1079" spans="2:6" x14ac:dyDescent="0.3">
      <c r="B1079" t="str">
        <f ca="1"/>
        <v>Odahl, Mr. Nils Martin</v>
      </c>
      <c r="C1079" t="str">
        <f ca="1"/>
        <v>no</v>
      </c>
      <c r="D1079" t="str">
        <f ca="1"/>
        <v>male</v>
      </c>
      <c r="E1079">
        <f ca="1"/>
        <v>23</v>
      </c>
      <c r="F1079" t="str">
        <f ca="1"/>
        <v>3rd</v>
      </c>
    </row>
    <row r="1080" spans="2:6" x14ac:dyDescent="0.3">
      <c r="B1080" t="str">
        <f ca="1"/>
        <v>O'Donoghue, Ms. Bridget</v>
      </c>
      <c r="C1080" t="str">
        <f ca="1"/>
        <v>no</v>
      </c>
      <c r="D1080" t="str">
        <f ca="1"/>
        <v>female</v>
      </c>
      <c r="E1080" t="e">
        <f ca="1"/>
        <v>#N/A</v>
      </c>
      <c r="F1080" t="str">
        <f ca="1"/>
        <v>3rd</v>
      </c>
    </row>
    <row r="1081" spans="2:6" x14ac:dyDescent="0.3">
      <c r="B1081" t="str">
        <f ca="1"/>
        <v>O'Driscoll, Miss. Bridget</v>
      </c>
      <c r="C1081" t="str">
        <f ca="1"/>
        <v>yes</v>
      </c>
      <c r="D1081" t="str">
        <f ca="1"/>
        <v>female</v>
      </c>
      <c r="E1081" t="e">
        <f ca="1"/>
        <v>#N/A</v>
      </c>
      <c r="F1081" t="str">
        <f ca="1"/>
        <v>3rd</v>
      </c>
    </row>
    <row r="1082" spans="2:6" x14ac:dyDescent="0.3">
      <c r="B1082" t="str">
        <f ca="1"/>
        <v>O'Dwyer, Miss. Ellen Nellie</v>
      </c>
      <c r="C1082" t="str">
        <f ca="1"/>
        <v>yes</v>
      </c>
      <c r="D1082" t="str">
        <f ca="1"/>
        <v>female</v>
      </c>
      <c r="E1082" t="e">
        <f ca="1"/>
        <v>#N/A</v>
      </c>
      <c r="F1082" t="str">
        <f ca="1"/>
        <v>3rd</v>
      </c>
    </row>
    <row r="1083" spans="2:6" x14ac:dyDescent="0.3">
      <c r="B1083" t="str">
        <f ca="1"/>
        <v>Ohman, Miss. Velin</v>
      </c>
      <c r="C1083" t="str">
        <f ca="1"/>
        <v>yes</v>
      </c>
      <c r="D1083" t="str">
        <f ca="1"/>
        <v>female</v>
      </c>
      <c r="E1083">
        <f ca="1"/>
        <v>22</v>
      </c>
      <c r="F1083" t="str">
        <f ca="1"/>
        <v>3rd</v>
      </c>
    </row>
    <row r="1084" spans="2:6" x14ac:dyDescent="0.3">
      <c r="B1084" t="str">
        <f ca="1"/>
        <v>O'Keefe, Mr. Patrick</v>
      </c>
      <c r="C1084" t="str">
        <f ca="1"/>
        <v>yes</v>
      </c>
      <c r="D1084" t="str">
        <f ca="1"/>
        <v>male</v>
      </c>
      <c r="E1084" t="e">
        <f ca="1"/>
        <v>#N/A</v>
      </c>
      <c r="F1084" t="str">
        <f ca="1"/>
        <v>3rd</v>
      </c>
    </row>
    <row r="1085" spans="2:6" x14ac:dyDescent="0.3">
      <c r="B1085" t="str">
        <f ca="1"/>
        <v>O'Leary, Miss. Hanora Norah</v>
      </c>
      <c r="C1085" t="str">
        <f ca="1"/>
        <v>yes</v>
      </c>
      <c r="D1085" t="str">
        <f ca="1"/>
        <v>female</v>
      </c>
      <c r="E1085" t="e">
        <f ca="1"/>
        <v>#N/A</v>
      </c>
      <c r="F1085" t="str">
        <f ca="1"/>
        <v>3rd</v>
      </c>
    </row>
    <row r="1086" spans="2:6" x14ac:dyDescent="0.3">
      <c r="B1086" t="str">
        <f ca="1"/>
        <v>Olsen, Master. Artur Karl</v>
      </c>
      <c r="C1086" t="str">
        <f ca="1"/>
        <v>yes</v>
      </c>
      <c r="D1086" t="str">
        <f ca="1"/>
        <v>male</v>
      </c>
      <c r="E1086">
        <f ca="1"/>
        <v>9</v>
      </c>
      <c r="F1086" t="str">
        <f ca="1"/>
        <v>3rd</v>
      </c>
    </row>
    <row r="1087" spans="2:6" x14ac:dyDescent="0.3">
      <c r="B1087" t="str">
        <f ca="1"/>
        <v>Olsen, Mr. Henry Margido</v>
      </c>
      <c r="C1087" t="str">
        <f ca="1"/>
        <v>no</v>
      </c>
      <c r="D1087" t="str">
        <f ca="1"/>
        <v>male</v>
      </c>
      <c r="E1087">
        <f ca="1"/>
        <v>28</v>
      </c>
      <c r="F1087" t="str">
        <f ca="1"/>
        <v>3rd</v>
      </c>
    </row>
    <row r="1088" spans="2:6" x14ac:dyDescent="0.3">
      <c r="B1088" t="str">
        <f ca="1"/>
        <v>Olsen, Mr. Karl Siegwart Andrea</v>
      </c>
      <c r="C1088" t="str">
        <f ca="1"/>
        <v>no</v>
      </c>
      <c r="D1088" t="str">
        <f ca="1"/>
        <v>male</v>
      </c>
      <c r="E1088">
        <f ca="1"/>
        <v>42</v>
      </c>
      <c r="F1088" t="str">
        <f ca="1"/>
        <v>3rd</v>
      </c>
    </row>
    <row r="1089" spans="2:6" x14ac:dyDescent="0.3">
      <c r="B1089" t="str">
        <f ca="1"/>
        <v>Olsen, Mr. Ole Martin</v>
      </c>
      <c r="C1089" t="str">
        <f ca="1"/>
        <v>no</v>
      </c>
      <c r="D1089" t="str">
        <f ca="1"/>
        <v>male</v>
      </c>
      <c r="E1089" t="e">
        <f ca="1"/>
        <v>#N/A</v>
      </c>
      <c r="F1089" t="str">
        <f ca="1"/>
        <v>3rd</v>
      </c>
    </row>
    <row r="1090" spans="2:6" x14ac:dyDescent="0.3">
      <c r="B1090" t="str">
        <f ca="1"/>
        <v>Olsson, Miss. Elina</v>
      </c>
      <c r="C1090" t="str">
        <f ca="1"/>
        <v>no</v>
      </c>
      <c r="D1090" t="str">
        <f ca="1"/>
        <v>female</v>
      </c>
      <c r="E1090">
        <f ca="1"/>
        <v>31</v>
      </c>
      <c r="F1090" t="str">
        <f ca="1"/>
        <v>3rd</v>
      </c>
    </row>
    <row r="1091" spans="2:6" x14ac:dyDescent="0.3">
      <c r="B1091" t="str">
        <f ca="1"/>
        <v>Olsson, Mr. Nils Johan Goransso</v>
      </c>
      <c r="C1091" t="str">
        <f ca="1"/>
        <v>no</v>
      </c>
      <c r="D1091" t="str">
        <f ca="1"/>
        <v>male</v>
      </c>
      <c r="E1091">
        <f ca="1"/>
        <v>28</v>
      </c>
      <c r="F1091" t="str">
        <f ca="1"/>
        <v>3rd</v>
      </c>
    </row>
    <row r="1092" spans="2:6" x14ac:dyDescent="0.3">
      <c r="B1092" t="str">
        <f ca="1"/>
        <v>Olsson, Mr. Oscar Wilhelm</v>
      </c>
      <c r="C1092" t="str">
        <f ca="1"/>
        <v>yes</v>
      </c>
      <c r="D1092" t="str">
        <f ca="1"/>
        <v>male</v>
      </c>
      <c r="E1092">
        <f ca="1"/>
        <v>32</v>
      </c>
      <c r="F1092" t="str">
        <f ca="1"/>
        <v>3rd</v>
      </c>
    </row>
    <row r="1093" spans="2:6" x14ac:dyDescent="0.3">
      <c r="B1093" t="str">
        <f ca="1"/>
        <v>Olsvigen, Mr. Thor Anderson</v>
      </c>
      <c r="C1093" t="str">
        <f ca="1"/>
        <v>no</v>
      </c>
      <c r="D1093" t="str">
        <f ca="1"/>
        <v>male</v>
      </c>
      <c r="E1093">
        <f ca="1"/>
        <v>20</v>
      </c>
      <c r="F1093" t="str">
        <f ca="1"/>
        <v>3rd</v>
      </c>
    </row>
    <row r="1094" spans="2:6" x14ac:dyDescent="0.3">
      <c r="B1094" t="str">
        <f ca="1"/>
        <v>Oreskovic, Miss. Jelka</v>
      </c>
      <c r="C1094" t="str">
        <f ca="1"/>
        <v>no</v>
      </c>
      <c r="D1094" t="str">
        <f ca="1"/>
        <v>female</v>
      </c>
      <c r="E1094">
        <f ca="1"/>
        <v>23</v>
      </c>
      <c r="F1094" t="str">
        <f ca="1"/>
        <v>3rd</v>
      </c>
    </row>
    <row r="1095" spans="2:6" x14ac:dyDescent="0.3">
      <c r="B1095" t="str">
        <f ca="1"/>
        <v>Oreskovic, Miss. Marija</v>
      </c>
      <c r="C1095" t="str">
        <f ca="1"/>
        <v>no</v>
      </c>
      <c r="D1095" t="str">
        <f ca="1"/>
        <v>female</v>
      </c>
      <c r="E1095">
        <f ca="1"/>
        <v>20</v>
      </c>
      <c r="F1095" t="str">
        <f ca="1"/>
        <v>3rd</v>
      </c>
    </row>
    <row r="1096" spans="2:6" x14ac:dyDescent="0.3">
      <c r="B1096" t="str">
        <f ca="1"/>
        <v>Oreskovic, Mr. Luka</v>
      </c>
      <c r="C1096" t="str">
        <f ca="1"/>
        <v>no</v>
      </c>
      <c r="D1096" t="str">
        <f ca="1"/>
        <v>male</v>
      </c>
      <c r="E1096">
        <f ca="1"/>
        <v>20</v>
      </c>
      <c r="F1096" t="str">
        <f ca="1"/>
        <v>3rd</v>
      </c>
    </row>
    <row r="1097" spans="2:6" x14ac:dyDescent="0.3">
      <c r="B1097" t="str">
        <f ca="1"/>
        <v>Osen, Mr. Olaf Elon</v>
      </c>
      <c r="C1097" t="str">
        <f ca="1"/>
        <v>no</v>
      </c>
      <c r="D1097" t="str">
        <f ca="1"/>
        <v>male</v>
      </c>
      <c r="E1097">
        <f ca="1"/>
        <v>16</v>
      </c>
      <c r="F1097" t="str">
        <f ca="1"/>
        <v>3rd</v>
      </c>
    </row>
    <row r="1098" spans="2:6" x14ac:dyDescent="0.3">
      <c r="B1098" t="str">
        <f ca="1"/>
        <v>Osman, Mrs. Mara</v>
      </c>
      <c r="C1098" t="str">
        <f ca="1"/>
        <v>yes</v>
      </c>
      <c r="D1098" t="str">
        <f ca="1"/>
        <v>female</v>
      </c>
      <c r="E1098">
        <f ca="1"/>
        <v>31</v>
      </c>
      <c r="F1098" t="str">
        <f ca="1"/>
        <v>3rd</v>
      </c>
    </row>
    <row r="1099" spans="2:6" x14ac:dyDescent="0.3">
      <c r="B1099" t="str">
        <f ca="1"/>
        <v>O'Sullivan, Miss. Bridget Mary</v>
      </c>
      <c r="C1099" t="str">
        <f ca="1"/>
        <v>no</v>
      </c>
      <c r="D1099" t="str">
        <f ca="1"/>
        <v>female</v>
      </c>
      <c r="E1099" t="e">
        <f ca="1"/>
        <v>#N/A</v>
      </c>
      <c r="F1099" t="str">
        <f ca="1"/>
        <v>3rd</v>
      </c>
    </row>
    <row r="1100" spans="2:6" x14ac:dyDescent="0.3">
      <c r="B1100" t="str">
        <f ca="1"/>
        <v>Palsson, Master. Gosta Leonard</v>
      </c>
      <c r="C1100" t="str">
        <f ca="1"/>
        <v>no</v>
      </c>
      <c r="D1100" t="str">
        <f ca="1"/>
        <v>male</v>
      </c>
      <c r="E1100">
        <f ca="1"/>
        <v>2</v>
      </c>
      <c r="F1100" t="str">
        <f ca="1"/>
        <v>3rd</v>
      </c>
    </row>
    <row r="1101" spans="2:6" x14ac:dyDescent="0.3">
      <c r="B1101" t="str">
        <f ca="1"/>
        <v>Palsson, Master. Paul Folke</v>
      </c>
      <c r="C1101" t="str">
        <f ca="1"/>
        <v>no</v>
      </c>
      <c r="D1101" t="str">
        <f ca="1"/>
        <v>male</v>
      </c>
      <c r="E1101">
        <f ca="1"/>
        <v>6</v>
      </c>
      <c r="F1101" t="str">
        <f ca="1"/>
        <v>3rd</v>
      </c>
    </row>
    <row r="1102" spans="2:6" x14ac:dyDescent="0.3">
      <c r="B1102" t="str">
        <f ca="1"/>
        <v>Palsson, Miss. Stina Viola</v>
      </c>
      <c r="C1102" t="str">
        <f ca="1"/>
        <v>no</v>
      </c>
      <c r="D1102" t="str">
        <f ca="1"/>
        <v>female</v>
      </c>
      <c r="E1102">
        <f ca="1"/>
        <v>3</v>
      </c>
      <c r="F1102" t="str">
        <f ca="1"/>
        <v>3rd</v>
      </c>
    </row>
    <row r="1103" spans="2:6" x14ac:dyDescent="0.3">
      <c r="B1103" t="str">
        <f ca="1"/>
        <v>Palsson, Miss. Torborg Danira</v>
      </c>
      <c r="C1103" t="str">
        <f ca="1"/>
        <v>no</v>
      </c>
      <c r="D1103" t="str">
        <f ca="1"/>
        <v>female</v>
      </c>
      <c r="E1103">
        <f ca="1"/>
        <v>8</v>
      </c>
      <c r="F1103" t="str">
        <f ca="1"/>
        <v>3rd</v>
      </c>
    </row>
    <row r="1104" spans="2:6" x14ac:dyDescent="0.3">
      <c r="B1104" t="str">
        <f ca="1"/>
        <v>Palsson, Mrs. Nils (Alma Cornel</v>
      </c>
      <c r="C1104" t="str">
        <f ca="1"/>
        <v>no</v>
      </c>
      <c r="D1104" t="str">
        <f ca="1"/>
        <v>female</v>
      </c>
      <c r="E1104">
        <f ca="1"/>
        <v>29</v>
      </c>
      <c r="F1104" t="str">
        <f ca="1"/>
        <v>3rd</v>
      </c>
    </row>
    <row r="1105" spans="2:6" x14ac:dyDescent="0.3">
      <c r="B1105" t="str">
        <f ca="1"/>
        <v>Panula, Master. Eino Viljami</v>
      </c>
      <c r="C1105" t="str">
        <f ca="1"/>
        <v>no</v>
      </c>
      <c r="D1105" t="str">
        <f ca="1"/>
        <v>male</v>
      </c>
      <c r="E1105">
        <f ca="1"/>
        <v>1</v>
      </c>
      <c r="F1105" t="str">
        <f ca="1"/>
        <v>3rd</v>
      </c>
    </row>
    <row r="1106" spans="2:6" x14ac:dyDescent="0.3">
      <c r="B1106" t="str">
        <f ca="1"/>
        <v>Panula, Master. Juha Niilo</v>
      </c>
      <c r="C1106" t="str">
        <f ca="1"/>
        <v>no</v>
      </c>
      <c r="D1106" t="str">
        <f ca="1"/>
        <v>male</v>
      </c>
      <c r="E1106">
        <f ca="1"/>
        <v>7</v>
      </c>
      <c r="F1106" t="str">
        <f ca="1"/>
        <v>3rd</v>
      </c>
    </row>
    <row r="1107" spans="2:6" x14ac:dyDescent="0.3">
      <c r="B1107" t="str">
        <f ca="1"/>
        <v>Panula, Master. Urho Abraham</v>
      </c>
      <c r="C1107" t="str">
        <f ca="1"/>
        <v>no</v>
      </c>
      <c r="D1107" t="str">
        <f ca="1"/>
        <v>male</v>
      </c>
      <c r="E1107">
        <f ca="1"/>
        <v>2</v>
      </c>
      <c r="F1107" t="str">
        <f ca="1"/>
        <v>3rd</v>
      </c>
    </row>
    <row r="1108" spans="2:6" x14ac:dyDescent="0.3">
      <c r="B1108" t="str">
        <f ca="1"/>
        <v>Panula, Mr. Ernesti Arvid</v>
      </c>
      <c r="C1108" t="str">
        <f ca="1"/>
        <v>no</v>
      </c>
      <c r="D1108" t="str">
        <f ca="1"/>
        <v>male</v>
      </c>
      <c r="E1108">
        <f ca="1"/>
        <v>16</v>
      </c>
      <c r="F1108" t="str">
        <f ca="1"/>
        <v>3rd</v>
      </c>
    </row>
    <row r="1109" spans="2:6" x14ac:dyDescent="0.3">
      <c r="B1109" t="str">
        <f ca="1"/>
        <v>Panula, Mr. Jaako Arnold</v>
      </c>
      <c r="C1109" t="str">
        <f ca="1"/>
        <v>no</v>
      </c>
      <c r="D1109" t="str">
        <f ca="1"/>
        <v>male</v>
      </c>
      <c r="E1109">
        <f ca="1"/>
        <v>14</v>
      </c>
      <c r="F1109" t="str">
        <f ca="1"/>
        <v>3rd</v>
      </c>
    </row>
    <row r="1110" spans="2:6" x14ac:dyDescent="0.3">
      <c r="B1110" t="str">
        <f ca="1"/>
        <v>Panula, Mrs. Juha (Maria Emilia</v>
      </c>
      <c r="C1110" t="str">
        <f ca="1"/>
        <v>no</v>
      </c>
      <c r="D1110" t="str">
        <f ca="1"/>
        <v>female</v>
      </c>
      <c r="E1110">
        <f ca="1"/>
        <v>41</v>
      </c>
      <c r="F1110" t="str">
        <f ca="1"/>
        <v>3rd</v>
      </c>
    </row>
    <row r="1111" spans="2:6" x14ac:dyDescent="0.3">
      <c r="B1111" t="str">
        <f ca="1"/>
        <v>Pasic, Mr. Jakob</v>
      </c>
      <c r="C1111" t="str">
        <f ca="1"/>
        <v>no</v>
      </c>
      <c r="D1111" t="str">
        <f ca="1"/>
        <v>male</v>
      </c>
      <c r="E1111">
        <f ca="1"/>
        <v>21</v>
      </c>
      <c r="F1111" t="str">
        <f ca="1"/>
        <v>3rd</v>
      </c>
    </row>
    <row r="1112" spans="2:6" x14ac:dyDescent="0.3">
      <c r="B1112" t="str">
        <f ca="1"/>
        <v>Patchett, Mr. George</v>
      </c>
      <c r="C1112" t="str">
        <f ca="1"/>
        <v>no</v>
      </c>
      <c r="D1112" t="str">
        <f ca="1"/>
        <v>male</v>
      </c>
      <c r="E1112">
        <f ca="1"/>
        <v>19</v>
      </c>
      <c r="F1112" t="str">
        <f ca="1"/>
        <v>3rd</v>
      </c>
    </row>
    <row r="1113" spans="2:6" x14ac:dyDescent="0.3">
      <c r="B1113" t="str">
        <f ca="1"/>
        <v>Paulner, Mr. Uscher</v>
      </c>
      <c r="C1113" t="str">
        <f ca="1"/>
        <v>no</v>
      </c>
      <c r="D1113" t="str">
        <f ca="1"/>
        <v>male</v>
      </c>
      <c r="E1113" t="e">
        <f ca="1"/>
        <v>#N/A</v>
      </c>
      <c r="F1113" t="str">
        <f ca="1"/>
        <v>3rd</v>
      </c>
    </row>
    <row r="1114" spans="2:6" x14ac:dyDescent="0.3">
      <c r="B1114" t="str">
        <f ca="1"/>
        <v>Pavlovic, Mr. Stefo</v>
      </c>
      <c r="C1114" t="str">
        <f ca="1"/>
        <v>no</v>
      </c>
      <c r="D1114" t="str">
        <f ca="1"/>
        <v>male</v>
      </c>
      <c r="E1114">
        <f ca="1"/>
        <v>32</v>
      </c>
      <c r="F1114" t="str">
        <f ca="1"/>
        <v>3rd</v>
      </c>
    </row>
    <row r="1115" spans="2:6" x14ac:dyDescent="0.3">
      <c r="B1115" t="str">
        <f ca="1"/>
        <v>Peacock, Master. Alfred Edward</v>
      </c>
      <c r="C1115" t="str">
        <f ca="1"/>
        <v>no</v>
      </c>
      <c r="D1115" t="str">
        <f ca="1"/>
        <v>male</v>
      </c>
      <c r="E1115">
        <f ca="1"/>
        <v>0.75</v>
      </c>
      <c r="F1115" t="str">
        <f ca="1"/>
        <v>3rd</v>
      </c>
    </row>
    <row r="1116" spans="2:6" x14ac:dyDescent="0.3">
      <c r="B1116" t="str">
        <f ca="1"/>
        <v>Peacock, Miss. Treasteall</v>
      </c>
      <c r="C1116" t="str">
        <f ca="1"/>
        <v>no</v>
      </c>
      <c r="D1116" t="str">
        <f ca="1"/>
        <v>female</v>
      </c>
      <c r="E1116">
        <f ca="1"/>
        <v>3</v>
      </c>
      <c r="F1116" t="str">
        <f ca="1"/>
        <v>3rd</v>
      </c>
    </row>
    <row r="1117" spans="2:6" x14ac:dyDescent="0.3">
      <c r="B1117" t="str">
        <f ca="1"/>
        <v>Peacock, Mrs. Benjamin (Edith N</v>
      </c>
      <c r="C1117" t="str">
        <f ca="1"/>
        <v>no</v>
      </c>
      <c r="D1117" t="str">
        <f ca="1"/>
        <v>female</v>
      </c>
      <c r="E1117">
        <f ca="1"/>
        <v>26</v>
      </c>
      <c r="F1117" t="str">
        <f ca="1"/>
        <v>3rd</v>
      </c>
    </row>
    <row r="1118" spans="2:6" x14ac:dyDescent="0.3">
      <c r="B1118" t="str">
        <f ca="1"/>
        <v>Pearce, Mr. Ernest</v>
      </c>
      <c r="C1118" t="str">
        <f ca="1"/>
        <v>no</v>
      </c>
      <c r="D1118" t="str">
        <f ca="1"/>
        <v>male</v>
      </c>
      <c r="E1118" t="e">
        <f ca="1"/>
        <v>#N/A</v>
      </c>
      <c r="F1118" t="str">
        <f ca="1"/>
        <v>3rd</v>
      </c>
    </row>
    <row r="1119" spans="2:6" x14ac:dyDescent="0.3">
      <c r="B1119" t="str">
        <f ca="1"/>
        <v>Pedersen, Mr. Olaf</v>
      </c>
      <c r="C1119" t="str">
        <f ca="1"/>
        <v>no</v>
      </c>
      <c r="D1119" t="str">
        <f ca="1"/>
        <v>male</v>
      </c>
      <c r="E1119" t="e">
        <f ca="1"/>
        <v>#N/A</v>
      </c>
      <c r="F1119" t="str">
        <f ca="1"/>
        <v>3rd</v>
      </c>
    </row>
    <row r="1120" spans="2:6" x14ac:dyDescent="0.3">
      <c r="B1120" t="str">
        <f ca="1"/>
        <v>Peduzzi, Mr. Joseph</v>
      </c>
      <c r="C1120" t="str">
        <f ca="1"/>
        <v>no</v>
      </c>
      <c r="D1120" t="str">
        <f ca="1"/>
        <v>male</v>
      </c>
      <c r="E1120" t="e">
        <f ca="1"/>
        <v>#N/A</v>
      </c>
      <c r="F1120" t="str">
        <f ca="1"/>
        <v>3rd</v>
      </c>
    </row>
    <row r="1121" spans="2:6" x14ac:dyDescent="0.3">
      <c r="B1121" t="str">
        <f ca="1"/>
        <v>Pekoniemi, Mr. Edvard</v>
      </c>
      <c r="C1121" t="str">
        <f ca="1"/>
        <v>no</v>
      </c>
      <c r="D1121" t="str">
        <f ca="1"/>
        <v>male</v>
      </c>
      <c r="E1121">
        <f ca="1"/>
        <v>21</v>
      </c>
      <c r="F1121" t="str">
        <f ca="1"/>
        <v>3rd</v>
      </c>
    </row>
    <row r="1122" spans="2:6" x14ac:dyDescent="0.3">
      <c r="B1122" t="str">
        <f ca="1"/>
        <v>Peltomaki, Mr. Nikolai Johannes</v>
      </c>
      <c r="C1122" t="str">
        <f ca="1"/>
        <v>no</v>
      </c>
      <c r="D1122" t="str">
        <f ca="1"/>
        <v>male</v>
      </c>
      <c r="E1122">
        <f ca="1"/>
        <v>25</v>
      </c>
      <c r="F1122" t="str">
        <f ca="1"/>
        <v>3rd</v>
      </c>
    </row>
    <row r="1123" spans="2:6" x14ac:dyDescent="0.3">
      <c r="B1123" t="str">
        <f ca="1"/>
        <v>Perkin, Mr. John Henry</v>
      </c>
      <c r="C1123" t="str">
        <f ca="1"/>
        <v>no</v>
      </c>
      <c r="D1123" t="str">
        <f ca="1"/>
        <v>male</v>
      </c>
      <c r="E1123">
        <f ca="1"/>
        <v>22</v>
      </c>
      <c r="F1123" t="str">
        <f ca="1"/>
        <v>3rd</v>
      </c>
    </row>
    <row r="1124" spans="2:6" x14ac:dyDescent="0.3">
      <c r="B1124" t="str">
        <f ca="1"/>
        <v>Persson, Mr. Ernst Ulrik</v>
      </c>
      <c r="C1124" t="str">
        <f ca="1"/>
        <v>yes</v>
      </c>
      <c r="D1124" t="str">
        <f ca="1"/>
        <v>male</v>
      </c>
      <c r="E1124">
        <f ca="1"/>
        <v>25</v>
      </c>
      <c r="F1124" t="str">
        <f ca="1"/>
        <v>3rd</v>
      </c>
    </row>
    <row r="1125" spans="2:6" x14ac:dyDescent="0.3">
      <c r="B1125" t="str">
        <f ca="1"/>
        <v>Peter, Master. Michael J</v>
      </c>
      <c r="C1125" t="str">
        <f ca="1"/>
        <v>yes</v>
      </c>
      <c r="D1125" t="str">
        <f ca="1"/>
        <v>male</v>
      </c>
      <c r="E1125" t="e">
        <f ca="1"/>
        <v>#N/A</v>
      </c>
      <c r="F1125" t="str">
        <f ca="1"/>
        <v>3rd</v>
      </c>
    </row>
    <row r="1126" spans="2:6" x14ac:dyDescent="0.3">
      <c r="B1126" t="str">
        <f ca="1"/>
        <v>Peter, Miss. Anna</v>
      </c>
      <c r="C1126" t="str">
        <f ca="1"/>
        <v>yes</v>
      </c>
      <c r="D1126" t="str">
        <f ca="1"/>
        <v>female</v>
      </c>
      <c r="E1126" t="e">
        <f ca="1"/>
        <v>#N/A</v>
      </c>
      <c r="F1126" t="str">
        <f ca="1"/>
        <v>3rd</v>
      </c>
    </row>
    <row r="1127" spans="2:6" x14ac:dyDescent="0.3">
      <c r="B1127" t="str">
        <f ca="1"/>
        <v>Peter, Mrs. Catherine (Catherin</v>
      </c>
      <c r="C1127" t="str">
        <f ca="1"/>
        <v>yes</v>
      </c>
      <c r="D1127" t="str">
        <f ca="1"/>
        <v>female</v>
      </c>
      <c r="E1127" t="e">
        <f ca="1"/>
        <v>#N/A</v>
      </c>
      <c r="F1127" t="str">
        <f ca="1"/>
        <v>3rd</v>
      </c>
    </row>
    <row r="1128" spans="2:6" x14ac:dyDescent="0.3">
      <c r="B1128" t="str">
        <f ca="1"/>
        <v>Peters, Miss. Katie</v>
      </c>
      <c r="C1128" t="str">
        <f ca="1"/>
        <v>no</v>
      </c>
      <c r="D1128" t="str">
        <f ca="1"/>
        <v>female</v>
      </c>
      <c r="E1128" t="e">
        <f ca="1"/>
        <v>#N/A</v>
      </c>
      <c r="F1128" t="str">
        <f ca="1"/>
        <v>3rd</v>
      </c>
    </row>
    <row r="1129" spans="2:6" x14ac:dyDescent="0.3">
      <c r="B1129" t="str">
        <f ca="1"/>
        <v>Petersen, Mr. Marius</v>
      </c>
      <c r="C1129" t="str">
        <f ca="1"/>
        <v>no</v>
      </c>
      <c r="D1129" t="str">
        <f ca="1"/>
        <v>male</v>
      </c>
      <c r="E1129">
        <f ca="1"/>
        <v>24</v>
      </c>
      <c r="F1129" t="str">
        <f ca="1"/>
        <v>3rd</v>
      </c>
    </row>
    <row r="1130" spans="2:6" x14ac:dyDescent="0.3">
      <c r="B1130" t="str">
        <f ca="1"/>
        <v>Petranec, Miss. Matilda</v>
      </c>
      <c r="C1130" t="str">
        <f ca="1"/>
        <v>no</v>
      </c>
      <c r="D1130" t="str">
        <f ca="1"/>
        <v>female</v>
      </c>
      <c r="E1130">
        <f ca="1"/>
        <v>28</v>
      </c>
      <c r="F1130" t="str">
        <f ca="1"/>
        <v>3rd</v>
      </c>
    </row>
    <row r="1131" spans="2:6" x14ac:dyDescent="0.3">
      <c r="B1131" t="str">
        <f ca="1"/>
        <v>Petroff, Mr. Nedelio</v>
      </c>
      <c r="C1131" t="str">
        <f ca="1"/>
        <v>no</v>
      </c>
      <c r="D1131" t="str">
        <f ca="1"/>
        <v>male</v>
      </c>
      <c r="E1131">
        <f ca="1"/>
        <v>19</v>
      </c>
      <c r="F1131" t="str">
        <f ca="1"/>
        <v>3rd</v>
      </c>
    </row>
    <row r="1132" spans="2:6" x14ac:dyDescent="0.3">
      <c r="B1132" t="str">
        <f ca="1"/>
        <v>Petroff, Mr. Pastcho (Pentcho</v>
      </c>
      <c r="C1132" t="str">
        <f ca="1"/>
        <v>no</v>
      </c>
      <c r="D1132" t="str">
        <f ca="1"/>
        <v>male</v>
      </c>
      <c r="E1132" t="e">
        <f ca="1"/>
        <v>#N/A</v>
      </c>
      <c r="F1132" t="str">
        <f ca="1"/>
        <v>3rd</v>
      </c>
    </row>
    <row r="1133" spans="2:6" x14ac:dyDescent="0.3">
      <c r="B1133" t="str">
        <f ca="1"/>
        <v>Petterson, Mr. Johan Emil</v>
      </c>
      <c r="C1133" t="str">
        <f ca="1"/>
        <v>no</v>
      </c>
      <c r="D1133" t="str">
        <f ca="1"/>
        <v>male</v>
      </c>
      <c r="E1133">
        <f ca="1"/>
        <v>25</v>
      </c>
      <c r="F1133" t="str">
        <f ca="1"/>
        <v>3rd</v>
      </c>
    </row>
    <row r="1134" spans="2:6" x14ac:dyDescent="0.3">
      <c r="B1134" t="str">
        <f ca="1"/>
        <v>Pettersson, Miss. Ellen Natalia</v>
      </c>
      <c r="C1134" t="str">
        <f ca="1"/>
        <v>no</v>
      </c>
      <c r="D1134" t="str">
        <f ca="1"/>
        <v>female</v>
      </c>
      <c r="E1134">
        <f ca="1"/>
        <v>18</v>
      </c>
      <c r="F1134" t="str">
        <f ca="1"/>
        <v>3rd</v>
      </c>
    </row>
    <row r="1135" spans="2:6" x14ac:dyDescent="0.3">
      <c r="B1135" t="str">
        <f ca="1"/>
        <v>Pickard, Mr. Berk (Berk Trembis</v>
      </c>
      <c r="C1135" t="str">
        <f ca="1"/>
        <v>yes</v>
      </c>
      <c r="D1135" t="str">
        <f ca="1"/>
        <v>male</v>
      </c>
      <c r="E1135">
        <f ca="1"/>
        <v>32</v>
      </c>
      <c r="F1135" t="str">
        <f ca="1"/>
        <v>3rd</v>
      </c>
    </row>
    <row r="1136" spans="2:6" x14ac:dyDescent="0.3">
      <c r="B1136" t="str">
        <f ca="1"/>
        <v>Plotcharsky, Mr. Vasil</v>
      </c>
      <c r="C1136" t="str">
        <f ca="1"/>
        <v>no</v>
      </c>
      <c r="D1136" t="str">
        <f ca="1"/>
        <v>male</v>
      </c>
      <c r="E1136" t="e">
        <f ca="1"/>
        <v>#N/A</v>
      </c>
      <c r="F1136" t="str">
        <f ca="1"/>
        <v>3rd</v>
      </c>
    </row>
    <row r="1137" spans="2:6" x14ac:dyDescent="0.3">
      <c r="B1137" t="str">
        <f ca="1"/>
        <v>Pokrnic, Mr. Mate</v>
      </c>
      <c r="C1137" t="str">
        <f ca="1"/>
        <v>no</v>
      </c>
      <c r="D1137" t="str">
        <f ca="1"/>
        <v>male</v>
      </c>
      <c r="E1137">
        <f ca="1"/>
        <v>17</v>
      </c>
      <c r="F1137" t="str">
        <f ca="1"/>
        <v>3rd</v>
      </c>
    </row>
    <row r="1138" spans="2:6" x14ac:dyDescent="0.3">
      <c r="B1138" t="str">
        <f ca="1"/>
        <v>Pokrnic, Mr. Tome</v>
      </c>
      <c r="C1138" t="str">
        <f ca="1"/>
        <v>no</v>
      </c>
      <c r="D1138" t="str">
        <f ca="1"/>
        <v>male</v>
      </c>
      <c r="E1138">
        <f ca="1"/>
        <v>24</v>
      </c>
      <c r="F1138" t="str">
        <f ca="1"/>
        <v>3rd</v>
      </c>
    </row>
    <row r="1139" spans="2:6" x14ac:dyDescent="0.3">
      <c r="B1139" t="str">
        <f ca="1"/>
        <v>Radeff, Mr. Alexander</v>
      </c>
      <c r="C1139" t="str">
        <f ca="1"/>
        <v>no</v>
      </c>
      <c r="D1139" t="str">
        <f ca="1"/>
        <v>male</v>
      </c>
      <c r="E1139" t="e">
        <f ca="1"/>
        <v>#N/A</v>
      </c>
      <c r="F1139" t="str">
        <f ca="1"/>
        <v>3rd</v>
      </c>
    </row>
    <row r="1140" spans="2:6" x14ac:dyDescent="0.3">
      <c r="B1140" t="str">
        <f ca="1"/>
        <v>Rasmussen, Mrs. (Lena Jacobsen</v>
      </c>
      <c r="C1140" t="str">
        <f ca="1"/>
        <v>no</v>
      </c>
      <c r="D1140" t="str">
        <f ca="1"/>
        <v>female</v>
      </c>
      <c r="E1140" t="e">
        <f ca="1"/>
        <v>#N/A</v>
      </c>
      <c r="F1140" t="str">
        <f ca="1"/>
        <v>3rd</v>
      </c>
    </row>
    <row r="1141" spans="2:6" x14ac:dyDescent="0.3">
      <c r="B1141" t="str">
        <f ca="1"/>
        <v>Razi, Mr. Raihed</v>
      </c>
      <c r="C1141" t="str">
        <f ca="1"/>
        <v>no</v>
      </c>
      <c r="D1141" t="str">
        <f ca="1"/>
        <v>male</v>
      </c>
      <c r="E1141" t="e">
        <f ca="1"/>
        <v>#N/A</v>
      </c>
      <c r="F1141" t="str">
        <f ca="1"/>
        <v>3rd</v>
      </c>
    </row>
    <row r="1142" spans="2:6" x14ac:dyDescent="0.3">
      <c r="B1142" t="str">
        <f ca="1"/>
        <v>Reed, Mr. James George</v>
      </c>
      <c r="C1142" t="str">
        <f ca="1"/>
        <v>no</v>
      </c>
      <c r="D1142" t="str">
        <f ca="1"/>
        <v>male</v>
      </c>
      <c r="E1142" t="e">
        <f ca="1"/>
        <v>#N/A</v>
      </c>
      <c r="F1142" t="str">
        <f ca="1"/>
        <v>3rd</v>
      </c>
    </row>
    <row r="1143" spans="2:6" x14ac:dyDescent="0.3">
      <c r="B1143" t="str">
        <f ca="1"/>
        <v>Rekic, Mr. Tido</v>
      </c>
      <c r="C1143" t="str">
        <f ca="1"/>
        <v>no</v>
      </c>
      <c r="D1143" t="str">
        <f ca="1"/>
        <v>male</v>
      </c>
      <c r="E1143">
        <f ca="1"/>
        <v>38</v>
      </c>
      <c r="F1143" t="str">
        <f ca="1"/>
        <v>3rd</v>
      </c>
    </row>
    <row r="1144" spans="2:6" x14ac:dyDescent="0.3">
      <c r="B1144" t="str">
        <f ca="1"/>
        <v>Reynolds, Mr. Harold J</v>
      </c>
      <c r="C1144" t="str">
        <f ca="1"/>
        <v>no</v>
      </c>
      <c r="D1144" t="str">
        <f ca="1"/>
        <v>male</v>
      </c>
      <c r="E1144">
        <f ca="1"/>
        <v>21</v>
      </c>
      <c r="F1144" t="str">
        <f ca="1"/>
        <v>3rd</v>
      </c>
    </row>
    <row r="1145" spans="2:6" x14ac:dyDescent="0.3">
      <c r="B1145" t="str">
        <f ca="1"/>
        <v>Rice, Master. Albert</v>
      </c>
      <c r="C1145" t="str">
        <f ca="1"/>
        <v>no</v>
      </c>
      <c r="D1145" t="str">
        <f ca="1"/>
        <v>male</v>
      </c>
      <c r="E1145">
        <f ca="1"/>
        <v>10</v>
      </c>
      <c r="F1145" t="str">
        <f ca="1"/>
        <v>3rd</v>
      </c>
    </row>
    <row r="1146" spans="2:6" x14ac:dyDescent="0.3">
      <c r="B1146" t="str">
        <f ca="1"/>
        <v>Rice, Master. Arthur</v>
      </c>
      <c r="C1146" t="str">
        <f ca="1"/>
        <v>no</v>
      </c>
      <c r="D1146" t="str">
        <f ca="1"/>
        <v>male</v>
      </c>
      <c r="E1146">
        <f ca="1"/>
        <v>4</v>
      </c>
      <c r="F1146" t="str">
        <f ca="1"/>
        <v>3rd</v>
      </c>
    </row>
    <row r="1147" spans="2:6" x14ac:dyDescent="0.3">
      <c r="B1147" t="str">
        <f ca="1"/>
        <v>Rice, Master. Eric</v>
      </c>
      <c r="C1147" t="str">
        <f ca="1"/>
        <v>no</v>
      </c>
      <c r="D1147" t="str">
        <f ca="1"/>
        <v>male</v>
      </c>
      <c r="E1147">
        <f ca="1"/>
        <v>7</v>
      </c>
      <c r="F1147" t="str">
        <f ca="1"/>
        <v>3rd</v>
      </c>
    </row>
    <row r="1148" spans="2:6" x14ac:dyDescent="0.3">
      <c r="B1148" t="str">
        <f ca="1"/>
        <v>Rice, Master. Eugene</v>
      </c>
      <c r="C1148" t="str">
        <f ca="1"/>
        <v>no</v>
      </c>
      <c r="D1148" t="str">
        <f ca="1"/>
        <v>male</v>
      </c>
      <c r="E1148">
        <f ca="1"/>
        <v>2</v>
      </c>
      <c r="F1148" t="str">
        <f ca="1"/>
        <v>3rd</v>
      </c>
    </row>
    <row r="1149" spans="2:6" x14ac:dyDescent="0.3">
      <c r="B1149" t="str">
        <f ca="1"/>
        <v>Rice, Master. George Hugh</v>
      </c>
      <c r="C1149" t="str">
        <f ca="1"/>
        <v>no</v>
      </c>
      <c r="D1149" t="str">
        <f ca="1"/>
        <v>male</v>
      </c>
      <c r="E1149">
        <f ca="1"/>
        <v>8</v>
      </c>
      <c r="F1149" t="str">
        <f ca="1"/>
        <v>3rd</v>
      </c>
    </row>
    <row r="1150" spans="2:6" x14ac:dyDescent="0.3">
      <c r="B1150" t="str">
        <f ca="1"/>
        <v>Rice, Mrs. William (Margaret No</v>
      </c>
      <c r="C1150" t="str">
        <f ca="1"/>
        <v>no</v>
      </c>
      <c r="D1150" t="str">
        <f ca="1"/>
        <v>female</v>
      </c>
      <c r="E1150">
        <f ca="1"/>
        <v>39</v>
      </c>
      <c r="F1150" t="str">
        <f ca="1"/>
        <v>3rd</v>
      </c>
    </row>
    <row r="1151" spans="2:6" x14ac:dyDescent="0.3">
      <c r="B1151" t="str">
        <f ca="1"/>
        <v>Riihivouri, Miss. Susanna Juhan</v>
      </c>
      <c r="C1151" t="str">
        <f ca="1"/>
        <v>no</v>
      </c>
      <c r="D1151" t="str">
        <f ca="1"/>
        <v>female</v>
      </c>
      <c r="E1151">
        <f ca="1"/>
        <v>22</v>
      </c>
      <c r="F1151" t="str">
        <f ca="1"/>
        <v>3rd</v>
      </c>
    </row>
    <row r="1152" spans="2:6" x14ac:dyDescent="0.3">
      <c r="B1152" t="str">
        <f ca="1"/>
        <v>Rintamaki, Mr. Matti</v>
      </c>
      <c r="C1152" t="str">
        <f ca="1"/>
        <v>no</v>
      </c>
      <c r="D1152" t="str">
        <f ca="1"/>
        <v>male</v>
      </c>
      <c r="E1152">
        <f ca="1"/>
        <v>35</v>
      </c>
      <c r="F1152" t="str">
        <f ca="1"/>
        <v>3rd</v>
      </c>
    </row>
    <row r="1153" spans="2:6" x14ac:dyDescent="0.3">
      <c r="B1153" t="str">
        <f ca="1"/>
        <v>Riordan, Miss. Johanna Hannah</v>
      </c>
      <c r="C1153" t="str">
        <f ca="1"/>
        <v>yes</v>
      </c>
      <c r="D1153" t="str">
        <f ca="1"/>
        <v>female</v>
      </c>
      <c r="E1153" t="e">
        <f ca="1"/>
        <v>#N/A</v>
      </c>
      <c r="F1153" t="str">
        <f ca="1"/>
        <v>3rd</v>
      </c>
    </row>
    <row r="1154" spans="2:6" x14ac:dyDescent="0.3">
      <c r="B1154" t="str">
        <f ca="1"/>
        <v>Risien, Mr. Samuel Beard</v>
      </c>
      <c r="C1154" t="str">
        <f ca="1"/>
        <v>no</v>
      </c>
      <c r="D1154" t="str">
        <f ca="1"/>
        <v>male</v>
      </c>
      <c r="E1154" t="e">
        <f ca="1"/>
        <v>#N/A</v>
      </c>
      <c r="F1154" t="str">
        <f ca="1"/>
        <v>3rd</v>
      </c>
    </row>
    <row r="1155" spans="2:6" x14ac:dyDescent="0.3">
      <c r="B1155" t="str">
        <f ca="1"/>
        <v>Risien, Mrs. Samuel (Emma)</v>
      </c>
      <c r="C1155" t="str">
        <f ca="1"/>
        <v>no</v>
      </c>
      <c r="D1155" t="str">
        <f ca="1"/>
        <v>female</v>
      </c>
      <c r="E1155" t="e">
        <f ca="1"/>
        <v>#N/A</v>
      </c>
      <c r="F1155" t="str">
        <f ca="1"/>
        <v>3rd</v>
      </c>
    </row>
    <row r="1156" spans="2:6" x14ac:dyDescent="0.3">
      <c r="B1156" t="str">
        <f ca="1"/>
        <v>Robins, Mr. Alexander A</v>
      </c>
      <c r="C1156" t="str">
        <f ca="1"/>
        <v>no</v>
      </c>
      <c r="D1156" t="str">
        <f ca="1"/>
        <v>male</v>
      </c>
      <c r="E1156">
        <f ca="1"/>
        <v>50</v>
      </c>
      <c r="F1156" t="str">
        <f ca="1"/>
        <v>3rd</v>
      </c>
    </row>
    <row r="1157" spans="2:6" x14ac:dyDescent="0.3">
      <c r="B1157" t="str">
        <f ca="1"/>
        <v>Robins, Mrs. Alexander A (Grace</v>
      </c>
      <c r="C1157" t="str">
        <f ca="1"/>
        <v>no</v>
      </c>
      <c r="D1157" t="str">
        <f ca="1"/>
        <v>female</v>
      </c>
      <c r="E1157">
        <f ca="1"/>
        <v>47</v>
      </c>
      <c r="F1157" t="str">
        <f ca="1"/>
        <v>3rd</v>
      </c>
    </row>
    <row r="1158" spans="2:6" x14ac:dyDescent="0.3">
      <c r="B1158" t="str">
        <f ca="1"/>
        <v>Rogers, Mr. William John</v>
      </c>
      <c r="C1158" t="str">
        <f ca="1"/>
        <v>no</v>
      </c>
      <c r="D1158" t="str">
        <f ca="1"/>
        <v>male</v>
      </c>
      <c r="E1158" t="e">
        <f ca="1"/>
        <v>#N/A</v>
      </c>
      <c r="F1158" t="str">
        <f ca="1"/>
        <v>3rd</v>
      </c>
    </row>
    <row r="1159" spans="2:6" x14ac:dyDescent="0.3">
      <c r="B1159" t="str">
        <f ca="1"/>
        <v>Rommetvedt, Mr. Knud Paust</v>
      </c>
      <c r="C1159" t="str">
        <f ca="1"/>
        <v>no</v>
      </c>
      <c r="D1159" t="str">
        <f ca="1"/>
        <v>male</v>
      </c>
      <c r="E1159" t="e">
        <f ca="1"/>
        <v>#N/A</v>
      </c>
      <c r="F1159" t="str">
        <f ca="1"/>
        <v>3rd</v>
      </c>
    </row>
    <row r="1160" spans="2:6" x14ac:dyDescent="0.3">
      <c r="B1160" t="str">
        <f ca="1"/>
        <v>Rosblom, Miss. Salli Helena</v>
      </c>
      <c r="C1160" t="str">
        <f ca="1"/>
        <v>no</v>
      </c>
      <c r="D1160" t="str">
        <f ca="1"/>
        <v>female</v>
      </c>
      <c r="E1160">
        <f ca="1"/>
        <v>2</v>
      </c>
      <c r="F1160" t="str">
        <f ca="1"/>
        <v>3rd</v>
      </c>
    </row>
    <row r="1161" spans="2:6" x14ac:dyDescent="0.3">
      <c r="B1161" t="str">
        <f ca="1"/>
        <v>Rosblom, Mr. Viktor Richard</v>
      </c>
      <c r="C1161" t="str">
        <f ca="1"/>
        <v>no</v>
      </c>
      <c r="D1161" t="str">
        <f ca="1"/>
        <v>male</v>
      </c>
      <c r="E1161">
        <f ca="1"/>
        <v>18</v>
      </c>
      <c r="F1161" t="str">
        <f ca="1"/>
        <v>3rd</v>
      </c>
    </row>
    <row r="1162" spans="2:6" x14ac:dyDescent="0.3">
      <c r="B1162" t="str">
        <f ca="1"/>
        <v>Rosblom, Mrs. Viktor (Helena Wi</v>
      </c>
      <c r="C1162" t="str">
        <f ca="1"/>
        <v>no</v>
      </c>
      <c r="D1162" t="str">
        <f ca="1"/>
        <v>female</v>
      </c>
      <c r="E1162">
        <f ca="1"/>
        <v>41</v>
      </c>
      <c r="F1162" t="str">
        <f ca="1"/>
        <v>3rd</v>
      </c>
    </row>
    <row r="1163" spans="2:6" x14ac:dyDescent="0.3">
      <c r="B1163" t="str">
        <f ca="1"/>
        <v>Roth, Miss. Sarah A</v>
      </c>
      <c r="C1163" t="str">
        <f ca="1"/>
        <v>yes</v>
      </c>
      <c r="D1163" t="str">
        <f ca="1"/>
        <v>female</v>
      </c>
      <c r="E1163" t="e">
        <f ca="1"/>
        <v>#N/A</v>
      </c>
      <c r="F1163" t="str">
        <f ca="1"/>
        <v>3rd</v>
      </c>
    </row>
    <row r="1164" spans="2:6" x14ac:dyDescent="0.3">
      <c r="B1164" t="str">
        <f ca="1"/>
        <v>Rouse, Mr. Richard Henry</v>
      </c>
      <c r="C1164" t="str">
        <f ca="1"/>
        <v>no</v>
      </c>
      <c r="D1164" t="str">
        <f ca="1"/>
        <v>male</v>
      </c>
      <c r="E1164">
        <f ca="1"/>
        <v>50</v>
      </c>
      <c r="F1164" t="str">
        <f ca="1"/>
        <v>3rd</v>
      </c>
    </row>
    <row r="1165" spans="2:6" x14ac:dyDescent="0.3">
      <c r="B1165" t="str">
        <f ca="1"/>
        <v>Rush, Mr. Alfred George John</v>
      </c>
      <c r="C1165" t="str">
        <f ca="1"/>
        <v>no</v>
      </c>
      <c r="D1165" t="str">
        <f ca="1"/>
        <v>male</v>
      </c>
      <c r="E1165">
        <f ca="1"/>
        <v>16</v>
      </c>
      <c r="F1165" t="str">
        <f ca="1"/>
        <v>3rd</v>
      </c>
    </row>
    <row r="1166" spans="2:6" x14ac:dyDescent="0.3">
      <c r="B1166" t="str">
        <f ca="1"/>
        <v>Ryan, Mr. Edward</v>
      </c>
      <c r="C1166" t="str">
        <f ca="1"/>
        <v>yes</v>
      </c>
      <c r="D1166" t="str">
        <f ca="1"/>
        <v>male</v>
      </c>
      <c r="E1166" t="e">
        <f ca="1"/>
        <v>#N/A</v>
      </c>
      <c r="F1166" t="str">
        <f ca="1"/>
        <v>3rd</v>
      </c>
    </row>
    <row r="1167" spans="2:6" x14ac:dyDescent="0.3">
      <c r="B1167" t="str">
        <f ca="1"/>
        <v>Ryan, Mr. Patrick</v>
      </c>
      <c r="C1167" t="str">
        <f ca="1"/>
        <v>no</v>
      </c>
      <c r="D1167" t="str">
        <f ca="1"/>
        <v>male</v>
      </c>
      <c r="E1167" t="e">
        <f ca="1"/>
        <v>#N/A</v>
      </c>
      <c r="F1167" t="str">
        <f ca="1"/>
        <v>3rd</v>
      </c>
    </row>
    <row r="1168" spans="2:6" x14ac:dyDescent="0.3">
      <c r="B1168" t="str">
        <f ca="1"/>
        <v>Saad, Mr. Amin</v>
      </c>
      <c r="C1168" t="str">
        <f ca="1"/>
        <v>no</v>
      </c>
      <c r="D1168" t="str">
        <f ca="1"/>
        <v>male</v>
      </c>
      <c r="E1168" t="e">
        <f ca="1"/>
        <v>#N/A</v>
      </c>
      <c r="F1168" t="str">
        <f ca="1"/>
        <v>3rd</v>
      </c>
    </row>
    <row r="1169" spans="2:6" x14ac:dyDescent="0.3">
      <c r="B1169" t="str">
        <f ca="1"/>
        <v>Saad, Mr. Khalil</v>
      </c>
      <c r="C1169" t="str">
        <f ca="1"/>
        <v>no</v>
      </c>
      <c r="D1169" t="str">
        <f ca="1"/>
        <v>male</v>
      </c>
      <c r="E1169">
        <f ca="1"/>
        <v>25</v>
      </c>
      <c r="F1169" t="str">
        <f ca="1"/>
        <v>3rd</v>
      </c>
    </row>
    <row r="1170" spans="2:6" x14ac:dyDescent="0.3">
      <c r="B1170" t="str">
        <f ca="1"/>
        <v>Saade, Mr. Jean Nassr</v>
      </c>
      <c r="C1170" t="str">
        <f ca="1"/>
        <v>no</v>
      </c>
      <c r="D1170" t="str">
        <f ca="1"/>
        <v>male</v>
      </c>
      <c r="E1170" t="e">
        <f ca="1"/>
        <v>#N/A</v>
      </c>
      <c r="F1170" t="str">
        <f ca="1"/>
        <v>3rd</v>
      </c>
    </row>
    <row r="1171" spans="2:6" x14ac:dyDescent="0.3">
      <c r="B1171" t="str">
        <f ca="1"/>
        <v>Sadlier, Mr. Matthew</v>
      </c>
      <c r="C1171" t="str">
        <f ca="1"/>
        <v>no</v>
      </c>
      <c r="D1171" t="str">
        <f ca="1"/>
        <v>male</v>
      </c>
      <c r="E1171" t="e">
        <f ca="1"/>
        <v>#N/A</v>
      </c>
      <c r="F1171" t="str">
        <f ca="1"/>
        <v>3rd</v>
      </c>
    </row>
    <row r="1172" spans="2:6" x14ac:dyDescent="0.3">
      <c r="B1172" t="str">
        <f ca="1"/>
        <v>Sadowitz, Mr. Harry</v>
      </c>
      <c r="C1172" t="str">
        <f ca="1"/>
        <v>no</v>
      </c>
      <c r="D1172" t="str">
        <f ca="1"/>
        <v>male</v>
      </c>
      <c r="E1172" t="e">
        <f ca="1"/>
        <v>#N/A</v>
      </c>
      <c r="F1172" t="str">
        <f ca="1"/>
        <v>3rd</v>
      </c>
    </row>
    <row r="1173" spans="2:6" x14ac:dyDescent="0.3">
      <c r="B1173" t="str">
        <f ca="1"/>
        <v>Saether, Mr. Simon Sivertsen</v>
      </c>
      <c r="C1173" t="str">
        <f ca="1"/>
        <v>no</v>
      </c>
      <c r="D1173" t="str">
        <f ca="1"/>
        <v>male</v>
      </c>
      <c r="E1173">
        <f ca="1"/>
        <v>38.5</v>
      </c>
      <c r="F1173" t="str">
        <f ca="1"/>
        <v>3rd</v>
      </c>
    </row>
    <row r="1174" spans="2:6" x14ac:dyDescent="0.3">
      <c r="B1174" t="str">
        <f ca="1"/>
        <v>Sage, Master. Thomas Henry</v>
      </c>
      <c r="C1174" t="str">
        <f ca="1"/>
        <v>no</v>
      </c>
      <c r="D1174" t="str">
        <f ca="1"/>
        <v>male</v>
      </c>
      <c r="E1174" t="e">
        <f ca="1"/>
        <v>#N/A</v>
      </c>
      <c r="F1174" t="str">
        <f ca="1"/>
        <v>3rd</v>
      </c>
    </row>
    <row r="1175" spans="2:6" x14ac:dyDescent="0.3">
      <c r="B1175" t="str">
        <f ca="1"/>
        <v>Sage, Master. William Henry</v>
      </c>
      <c r="C1175" t="str">
        <f ca="1"/>
        <v>no</v>
      </c>
      <c r="D1175" t="str">
        <f ca="1"/>
        <v>male</v>
      </c>
      <c r="E1175">
        <f ca="1"/>
        <v>14.5</v>
      </c>
      <c r="F1175" t="str">
        <f ca="1"/>
        <v>3rd</v>
      </c>
    </row>
    <row r="1176" spans="2:6" x14ac:dyDescent="0.3">
      <c r="B1176" t="str">
        <f ca="1"/>
        <v>Sage, Miss. Ada</v>
      </c>
      <c r="C1176" t="str">
        <f ca="1"/>
        <v>no</v>
      </c>
      <c r="D1176" t="str">
        <f ca="1"/>
        <v>female</v>
      </c>
      <c r="E1176" t="e">
        <f ca="1"/>
        <v>#N/A</v>
      </c>
      <c r="F1176" t="str">
        <f ca="1"/>
        <v>3rd</v>
      </c>
    </row>
    <row r="1177" spans="2:6" x14ac:dyDescent="0.3">
      <c r="B1177" t="str">
        <f ca="1"/>
        <v>Sage, Miss. Constance Gladys</v>
      </c>
      <c r="C1177" t="str">
        <f ca="1"/>
        <v>no</v>
      </c>
      <c r="D1177" t="str">
        <f ca="1"/>
        <v>female</v>
      </c>
      <c r="E1177" t="e">
        <f ca="1"/>
        <v>#N/A</v>
      </c>
      <c r="F1177" t="str">
        <f ca="1"/>
        <v>3rd</v>
      </c>
    </row>
    <row r="1178" spans="2:6" x14ac:dyDescent="0.3">
      <c r="B1178" t="str">
        <f ca="1"/>
        <v>Sage, Miss. Dorothy Edith Doll</v>
      </c>
      <c r="C1178" t="str">
        <f ca="1"/>
        <v>no</v>
      </c>
      <c r="D1178" t="str">
        <f ca="1"/>
        <v>female</v>
      </c>
      <c r="E1178" t="e">
        <f ca="1"/>
        <v>#N/A</v>
      </c>
      <c r="F1178" t="str">
        <f ca="1"/>
        <v>3rd</v>
      </c>
    </row>
    <row r="1179" spans="2:6" x14ac:dyDescent="0.3">
      <c r="B1179" t="str">
        <f ca="1"/>
        <v>Sage, Miss. Stella Anna</v>
      </c>
      <c r="C1179" t="str">
        <f ca="1"/>
        <v>no</v>
      </c>
      <c r="D1179" t="str">
        <f ca="1"/>
        <v>female</v>
      </c>
      <c r="E1179" t="e">
        <f ca="1"/>
        <v>#N/A</v>
      </c>
      <c r="F1179" t="str">
        <f ca="1"/>
        <v>3rd</v>
      </c>
    </row>
    <row r="1180" spans="2:6" x14ac:dyDescent="0.3">
      <c r="B1180" t="str">
        <f ca="1"/>
        <v>Sage, Mr. Douglas Bullen</v>
      </c>
      <c r="C1180" t="str">
        <f ca="1"/>
        <v>no</v>
      </c>
      <c r="D1180" t="str">
        <f ca="1"/>
        <v>male</v>
      </c>
      <c r="E1180" t="e">
        <f ca="1"/>
        <v>#N/A</v>
      </c>
      <c r="F1180" t="str">
        <f ca="1"/>
        <v>3rd</v>
      </c>
    </row>
    <row r="1181" spans="2:6" x14ac:dyDescent="0.3">
      <c r="B1181" t="str">
        <f ca="1"/>
        <v>Sage, Mr. Frederick</v>
      </c>
      <c r="C1181" t="str">
        <f ca="1"/>
        <v>no</v>
      </c>
      <c r="D1181" t="str">
        <f ca="1"/>
        <v>male</v>
      </c>
      <c r="E1181" t="e">
        <f ca="1"/>
        <v>#N/A</v>
      </c>
      <c r="F1181" t="str">
        <f ca="1"/>
        <v>3rd</v>
      </c>
    </row>
    <row r="1182" spans="2:6" x14ac:dyDescent="0.3">
      <c r="B1182" t="str">
        <f ca="1"/>
        <v>Sage, Mr. George John Jr</v>
      </c>
      <c r="C1182" t="str">
        <f ca="1"/>
        <v>no</v>
      </c>
      <c r="D1182" t="str">
        <f ca="1"/>
        <v>male</v>
      </c>
      <c r="E1182" t="e">
        <f ca="1"/>
        <v>#N/A</v>
      </c>
      <c r="F1182" t="str">
        <f ca="1"/>
        <v>3rd</v>
      </c>
    </row>
    <row r="1183" spans="2:6" x14ac:dyDescent="0.3">
      <c r="B1183" t="str">
        <f ca="1"/>
        <v>Sage, Mr. John George</v>
      </c>
      <c r="C1183" t="str">
        <f ca="1"/>
        <v>no</v>
      </c>
      <c r="D1183" t="str">
        <f ca="1"/>
        <v>male</v>
      </c>
      <c r="E1183" t="e">
        <f ca="1"/>
        <v>#N/A</v>
      </c>
      <c r="F1183" t="str">
        <f ca="1"/>
        <v>3rd</v>
      </c>
    </row>
    <row r="1184" spans="2:6" x14ac:dyDescent="0.3">
      <c r="B1184" t="str">
        <f ca="1"/>
        <v>Sage, Mrs. John (Annie Bullen)</v>
      </c>
      <c r="C1184" t="str">
        <f ca="1"/>
        <v>no</v>
      </c>
      <c r="D1184" t="str">
        <f ca="1"/>
        <v>female</v>
      </c>
      <c r="E1184" t="e">
        <f ca="1"/>
        <v>#N/A</v>
      </c>
      <c r="F1184" t="str">
        <f ca="1"/>
        <v>3rd</v>
      </c>
    </row>
    <row r="1185" spans="2:6" x14ac:dyDescent="0.3">
      <c r="B1185" t="str">
        <f ca="1"/>
        <v>Salander, Mr. Karl Johan</v>
      </c>
      <c r="C1185" t="str">
        <f ca="1"/>
        <v>no</v>
      </c>
      <c r="D1185" t="str">
        <f ca="1"/>
        <v>male</v>
      </c>
      <c r="E1185">
        <f ca="1"/>
        <v>24</v>
      </c>
      <c r="F1185" t="str">
        <f ca="1"/>
        <v>3rd</v>
      </c>
    </row>
    <row r="1186" spans="2:6" x14ac:dyDescent="0.3">
      <c r="B1186" t="str">
        <f ca="1"/>
        <v>Salkjelsvik, Miss. Anna Kristin</v>
      </c>
      <c r="C1186" t="str">
        <f ca="1"/>
        <v>yes</v>
      </c>
      <c r="D1186" t="str">
        <f ca="1"/>
        <v>female</v>
      </c>
      <c r="E1186">
        <f ca="1"/>
        <v>21</v>
      </c>
      <c r="F1186" t="str">
        <f ca="1"/>
        <v>3rd</v>
      </c>
    </row>
    <row r="1187" spans="2:6" x14ac:dyDescent="0.3">
      <c r="B1187" t="str">
        <f ca="1"/>
        <v>Salonen, Mr. Johan Werner</v>
      </c>
      <c r="C1187" t="str">
        <f ca="1"/>
        <v>no</v>
      </c>
      <c r="D1187" t="str">
        <f ca="1"/>
        <v>male</v>
      </c>
      <c r="E1187">
        <f ca="1"/>
        <v>39</v>
      </c>
      <c r="F1187" t="str">
        <f ca="1"/>
        <v>3rd</v>
      </c>
    </row>
    <row r="1188" spans="2:6" x14ac:dyDescent="0.3">
      <c r="B1188" t="str">
        <f ca="1"/>
        <v>Samaan, Mr. Elias</v>
      </c>
      <c r="C1188" t="str">
        <f ca="1"/>
        <v>no</v>
      </c>
      <c r="D1188" t="str">
        <f ca="1"/>
        <v>male</v>
      </c>
      <c r="E1188" t="e">
        <f ca="1"/>
        <v>#N/A</v>
      </c>
      <c r="F1188" t="str">
        <f ca="1"/>
        <v>3rd</v>
      </c>
    </row>
    <row r="1189" spans="2:6" x14ac:dyDescent="0.3">
      <c r="B1189" t="str">
        <f ca="1"/>
        <v>Samaan, Mr. Hanna</v>
      </c>
      <c r="C1189" t="str">
        <f ca="1"/>
        <v>no</v>
      </c>
      <c r="D1189" t="str">
        <f ca="1"/>
        <v>male</v>
      </c>
      <c r="E1189" t="e">
        <f ca="1"/>
        <v>#N/A</v>
      </c>
      <c r="F1189" t="str">
        <f ca="1"/>
        <v>3rd</v>
      </c>
    </row>
    <row r="1190" spans="2:6" x14ac:dyDescent="0.3">
      <c r="B1190" t="str">
        <f ca="1"/>
        <v>Samaan, Mr. Youssef</v>
      </c>
      <c r="C1190" t="str">
        <f ca="1"/>
        <v>no</v>
      </c>
      <c r="D1190" t="str">
        <f ca="1"/>
        <v>male</v>
      </c>
      <c r="E1190" t="e">
        <f ca="1"/>
        <v>#N/A</v>
      </c>
      <c r="F1190" t="str">
        <f ca="1"/>
        <v>3rd</v>
      </c>
    </row>
    <row r="1191" spans="2:6" x14ac:dyDescent="0.3">
      <c r="B1191" t="str">
        <f ca="1"/>
        <v>Sandstrom, Miss. Beatrice Irene</v>
      </c>
      <c r="C1191" t="str">
        <f ca="1"/>
        <v>yes</v>
      </c>
      <c r="D1191" t="str">
        <f ca="1"/>
        <v>female</v>
      </c>
      <c r="E1191">
        <f ca="1"/>
        <v>1</v>
      </c>
      <c r="F1191" t="str">
        <f ca="1"/>
        <v>3rd</v>
      </c>
    </row>
    <row r="1192" spans="2:6" x14ac:dyDescent="0.3">
      <c r="B1192" t="str">
        <f ca="1"/>
        <v>Sandstrom, Mrs. Hjalmar (Agnes</v>
      </c>
      <c r="C1192" t="str">
        <f ca="1"/>
        <v>yes</v>
      </c>
      <c r="D1192" t="str">
        <f ca="1"/>
        <v>female</v>
      </c>
      <c r="E1192">
        <f ca="1"/>
        <v>24</v>
      </c>
      <c r="F1192" t="str">
        <f ca="1"/>
        <v>3rd</v>
      </c>
    </row>
    <row r="1193" spans="2:6" x14ac:dyDescent="0.3">
      <c r="B1193" t="str">
        <f ca="1"/>
        <v>Sandstrom, Miss. Marguerite Rut</v>
      </c>
      <c r="C1193" t="str">
        <f ca="1"/>
        <v>yes</v>
      </c>
      <c r="D1193" t="str">
        <f ca="1"/>
        <v>female</v>
      </c>
      <c r="E1193">
        <f ca="1"/>
        <v>4</v>
      </c>
      <c r="F1193" t="str">
        <f ca="1"/>
        <v>3rd</v>
      </c>
    </row>
    <row r="1194" spans="2:6" x14ac:dyDescent="0.3">
      <c r="B1194" t="str">
        <f ca="1"/>
        <v>Sap, Mr. Julius</v>
      </c>
      <c r="C1194" t="str">
        <f ca="1"/>
        <v>yes</v>
      </c>
      <c r="D1194" t="str">
        <f ca="1"/>
        <v>male</v>
      </c>
      <c r="E1194">
        <f ca="1"/>
        <v>25</v>
      </c>
      <c r="F1194" t="str">
        <f ca="1"/>
        <v>3rd</v>
      </c>
    </row>
    <row r="1195" spans="2:6" x14ac:dyDescent="0.3">
      <c r="B1195" t="str">
        <f ca="1"/>
        <v>Saundercock, Mr. William Henry</v>
      </c>
      <c r="C1195" t="str">
        <f ca="1"/>
        <v>no</v>
      </c>
      <c r="D1195" t="str">
        <f ca="1"/>
        <v>male</v>
      </c>
      <c r="E1195">
        <f ca="1"/>
        <v>20</v>
      </c>
      <c r="F1195" t="str">
        <f ca="1"/>
        <v>3rd</v>
      </c>
    </row>
    <row r="1196" spans="2:6" x14ac:dyDescent="0.3">
      <c r="B1196" t="str">
        <f ca="1"/>
        <v>Sawyer, Mr. Frederick Charles</v>
      </c>
      <c r="C1196" t="str">
        <f ca="1"/>
        <v>no</v>
      </c>
      <c r="D1196" t="str">
        <f ca="1"/>
        <v>male</v>
      </c>
      <c r="E1196">
        <f ca="1"/>
        <v>24.5</v>
      </c>
      <c r="F1196" t="str">
        <f ca="1"/>
        <v>3rd</v>
      </c>
    </row>
    <row r="1197" spans="2:6" x14ac:dyDescent="0.3">
      <c r="B1197" t="str">
        <f ca="1"/>
        <v>Scanlan, Mr. James</v>
      </c>
      <c r="C1197" t="str">
        <f ca="1"/>
        <v>no</v>
      </c>
      <c r="D1197" t="str">
        <f ca="1"/>
        <v>male</v>
      </c>
      <c r="E1197" t="e">
        <f ca="1"/>
        <v>#N/A</v>
      </c>
      <c r="F1197" t="str">
        <f ca="1"/>
        <v>3rd</v>
      </c>
    </row>
    <row r="1198" spans="2:6" x14ac:dyDescent="0.3">
      <c r="B1198" t="str">
        <f ca="1"/>
        <v>Sdycoff, Mr. Todor</v>
      </c>
      <c r="C1198" t="str">
        <f ca="1"/>
        <v>no</v>
      </c>
      <c r="D1198" t="str">
        <f ca="1"/>
        <v>male</v>
      </c>
      <c r="E1198" t="e">
        <f ca="1"/>
        <v>#N/A</v>
      </c>
      <c r="F1198" t="str">
        <f ca="1"/>
        <v>3rd</v>
      </c>
    </row>
    <row r="1199" spans="2:6" x14ac:dyDescent="0.3">
      <c r="B1199" t="str">
        <f ca="1"/>
        <v>Shaughnessy, Mr. Patrick</v>
      </c>
      <c r="C1199" t="str">
        <f ca="1"/>
        <v>no</v>
      </c>
      <c r="D1199" t="str">
        <f ca="1"/>
        <v>male</v>
      </c>
      <c r="E1199" t="e">
        <f ca="1"/>
        <v>#N/A</v>
      </c>
      <c r="F1199" t="str">
        <f ca="1"/>
        <v>3rd</v>
      </c>
    </row>
    <row r="1200" spans="2:6" x14ac:dyDescent="0.3">
      <c r="B1200" t="str">
        <f ca="1"/>
        <v>Sheerlinck, Mr. Jan Baptist</v>
      </c>
      <c r="C1200" t="str">
        <f ca="1"/>
        <v>yes</v>
      </c>
      <c r="D1200" t="str">
        <f ca="1"/>
        <v>male</v>
      </c>
      <c r="E1200">
        <f ca="1"/>
        <v>29</v>
      </c>
      <c r="F1200" t="str">
        <f ca="1"/>
        <v>3rd</v>
      </c>
    </row>
    <row r="1201" spans="2:6" x14ac:dyDescent="0.3">
      <c r="B1201" t="str">
        <f ca="1"/>
        <v>Shellard, Mr. Frederick William</v>
      </c>
      <c r="C1201" t="str">
        <f ca="1"/>
        <v>no</v>
      </c>
      <c r="D1201" t="str">
        <f ca="1"/>
        <v>male</v>
      </c>
      <c r="E1201" t="e">
        <f ca="1"/>
        <v>#N/A</v>
      </c>
      <c r="F1201" t="str">
        <f ca="1"/>
        <v>3rd</v>
      </c>
    </row>
    <row r="1202" spans="2:6" x14ac:dyDescent="0.3">
      <c r="B1202" t="str">
        <f ca="1"/>
        <v>Shine, Miss. Ellen Natalia</v>
      </c>
      <c r="C1202" t="str">
        <f ca="1"/>
        <v>yes</v>
      </c>
      <c r="D1202" t="str">
        <f ca="1"/>
        <v>female</v>
      </c>
      <c r="E1202" t="e">
        <f ca="1"/>
        <v>#N/A</v>
      </c>
      <c r="F1202" t="str">
        <f ca="1"/>
        <v>3rd</v>
      </c>
    </row>
    <row r="1203" spans="2:6" x14ac:dyDescent="0.3">
      <c r="B1203" t="str">
        <f ca="1"/>
        <v>Shorney, Mr. Charles Joseph</v>
      </c>
      <c r="C1203" t="str">
        <f ca="1"/>
        <v>no</v>
      </c>
      <c r="D1203" t="str">
        <f ca="1"/>
        <v>male</v>
      </c>
      <c r="E1203" t="e">
        <f ca="1"/>
        <v>#N/A</v>
      </c>
      <c r="F1203" t="str">
        <f ca="1"/>
        <v>3rd</v>
      </c>
    </row>
    <row r="1204" spans="2:6" x14ac:dyDescent="0.3">
      <c r="B1204" t="str">
        <f ca="1"/>
        <v>Simmons, Mr. John</v>
      </c>
      <c r="C1204" t="str">
        <f ca="1"/>
        <v>no</v>
      </c>
      <c r="D1204" t="str">
        <f ca="1"/>
        <v>male</v>
      </c>
      <c r="E1204" t="e">
        <f ca="1"/>
        <v>#N/A</v>
      </c>
      <c r="F1204" t="str">
        <f ca="1"/>
        <v>3rd</v>
      </c>
    </row>
    <row r="1205" spans="2:6" x14ac:dyDescent="0.3">
      <c r="B1205" t="str">
        <f ca="1"/>
        <v>Sirayanian, Mr. Orsen</v>
      </c>
      <c r="C1205" t="str">
        <f ca="1"/>
        <v>no</v>
      </c>
      <c r="D1205" t="str">
        <f ca="1"/>
        <v>male</v>
      </c>
      <c r="E1205">
        <f ca="1"/>
        <v>22</v>
      </c>
      <c r="F1205" t="str">
        <f ca="1"/>
        <v>3rd</v>
      </c>
    </row>
    <row r="1206" spans="2:6" x14ac:dyDescent="0.3">
      <c r="B1206" t="str">
        <f ca="1"/>
        <v>Sirota, Mr. Maurice</v>
      </c>
      <c r="C1206" t="str">
        <f ca="1"/>
        <v>no</v>
      </c>
      <c r="D1206" t="str">
        <f ca="1"/>
        <v>male</v>
      </c>
      <c r="E1206" t="e">
        <f ca="1"/>
        <v>#N/A</v>
      </c>
      <c r="F1206" t="str">
        <f ca="1"/>
        <v>3rd</v>
      </c>
    </row>
    <row r="1207" spans="2:6" x14ac:dyDescent="0.3">
      <c r="B1207" t="str">
        <f ca="1"/>
        <v>Sivic, Mr. Husein</v>
      </c>
      <c r="C1207" t="str">
        <f ca="1"/>
        <v>no</v>
      </c>
      <c r="D1207" t="str">
        <f ca="1"/>
        <v>male</v>
      </c>
      <c r="E1207">
        <f ca="1"/>
        <v>40</v>
      </c>
      <c r="F1207" t="str">
        <f ca="1"/>
        <v>3rd</v>
      </c>
    </row>
    <row r="1208" spans="2:6" x14ac:dyDescent="0.3">
      <c r="B1208" t="str">
        <f ca="1"/>
        <v>Sivola, Mr. Antti Wilhelm</v>
      </c>
      <c r="C1208" t="str">
        <f ca="1"/>
        <v>no</v>
      </c>
      <c r="D1208" t="str">
        <f ca="1"/>
        <v>male</v>
      </c>
      <c r="E1208">
        <f ca="1"/>
        <v>21</v>
      </c>
      <c r="F1208" t="str">
        <f ca="1"/>
        <v>3rd</v>
      </c>
    </row>
    <row r="1209" spans="2:6" x14ac:dyDescent="0.3">
      <c r="B1209" t="str">
        <f ca="1"/>
        <v>Sjoblom, Miss. Anna Sofia</v>
      </c>
      <c r="C1209" t="str">
        <f ca="1"/>
        <v>yes</v>
      </c>
      <c r="D1209" t="str">
        <f ca="1"/>
        <v>female</v>
      </c>
      <c r="E1209">
        <f ca="1"/>
        <v>18</v>
      </c>
      <c r="F1209" t="str">
        <f ca="1"/>
        <v>3rd</v>
      </c>
    </row>
    <row r="1210" spans="2:6" x14ac:dyDescent="0.3">
      <c r="B1210" t="str">
        <f ca="1"/>
        <v>Skoog, Master. Harald</v>
      </c>
      <c r="C1210" t="str">
        <f ca="1"/>
        <v>no</v>
      </c>
      <c r="D1210" t="str">
        <f ca="1"/>
        <v>male</v>
      </c>
      <c r="E1210">
        <f ca="1"/>
        <v>4</v>
      </c>
      <c r="F1210" t="str">
        <f ca="1"/>
        <v>3rd</v>
      </c>
    </row>
    <row r="1211" spans="2:6" x14ac:dyDescent="0.3">
      <c r="B1211" t="str">
        <f ca="1"/>
        <v>Skoog, Master. Karl Thorsten</v>
      </c>
      <c r="C1211" t="str">
        <f ca="1"/>
        <v>no</v>
      </c>
      <c r="D1211" t="str">
        <f ca="1"/>
        <v>male</v>
      </c>
      <c r="E1211">
        <f ca="1"/>
        <v>10</v>
      </c>
      <c r="F1211" t="str">
        <f ca="1"/>
        <v>3rd</v>
      </c>
    </row>
    <row r="1212" spans="2:6" x14ac:dyDescent="0.3">
      <c r="B1212" t="str">
        <f ca="1"/>
        <v>Skoog, Miss. Mabel</v>
      </c>
      <c r="C1212" t="str">
        <f ca="1"/>
        <v>no</v>
      </c>
      <c r="D1212" t="str">
        <f ca="1"/>
        <v>female</v>
      </c>
      <c r="E1212">
        <f ca="1"/>
        <v>9</v>
      </c>
      <c r="F1212" t="str">
        <f ca="1"/>
        <v>3rd</v>
      </c>
    </row>
    <row r="1213" spans="2:6" x14ac:dyDescent="0.3">
      <c r="B1213" t="str">
        <f ca="1"/>
        <v>Skoog, Miss. Margit Elizabeth</v>
      </c>
      <c r="C1213" t="str">
        <f ca="1"/>
        <v>no</v>
      </c>
      <c r="D1213" t="str">
        <f ca="1"/>
        <v>female</v>
      </c>
      <c r="E1213">
        <f ca="1"/>
        <v>2</v>
      </c>
      <c r="F1213" t="str">
        <f ca="1"/>
        <v>3rd</v>
      </c>
    </row>
    <row r="1214" spans="2:6" x14ac:dyDescent="0.3">
      <c r="B1214" t="str">
        <f ca="1"/>
        <v>Skoog, Mr. Wilhelm</v>
      </c>
      <c r="C1214" t="str">
        <f ca="1"/>
        <v>no</v>
      </c>
      <c r="D1214" t="str">
        <f ca="1"/>
        <v>male</v>
      </c>
      <c r="E1214">
        <f ca="1"/>
        <v>40</v>
      </c>
      <c r="F1214" t="str">
        <f ca="1"/>
        <v>3rd</v>
      </c>
    </row>
    <row r="1215" spans="2:6" x14ac:dyDescent="0.3">
      <c r="B1215" t="str">
        <f ca="1"/>
        <v>Skoog, Mrs. William (Anna Bernh</v>
      </c>
      <c r="C1215" t="str">
        <f ca="1"/>
        <v>no</v>
      </c>
      <c r="D1215" t="str">
        <f ca="1"/>
        <v>female</v>
      </c>
      <c r="E1215">
        <f ca="1"/>
        <v>45</v>
      </c>
      <c r="F1215" t="str">
        <f ca="1"/>
        <v>3rd</v>
      </c>
    </row>
    <row r="1216" spans="2:6" x14ac:dyDescent="0.3">
      <c r="B1216" t="str">
        <f ca="1"/>
        <v>Slabenoff, Mr. Petco</v>
      </c>
      <c r="C1216" t="str">
        <f ca="1"/>
        <v>no</v>
      </c>
      <c r="D1216" t="str">
        <f ca="1"/>
        <v>male</v>
      </c>
      <c r="E1216" t="e">
        <f ca="1"/>
        <v>#N/A</v>
      </c>
      <c r="F1216" t="str">
        <f ca="1"/>
        <v>3rd</v>
      </c>
    </row>
    <row r="1217" spans="2:6" x14ac:dyDescent="0.3">
      <c r="B1217" t="str">
        <f ca="1"/>
        <v>Slocovski, Mr. Selman Francis</v>
      </c>
      <c r="C1217" t="str">
        <f ca="1"/>
        <v>no</v>
      </c>
      <c r="D1217" t="str">
        <f ca="1"/>
        <v>male</v>
      </c>
      <c r="E1217" t="e">
        <f ca="1"/>
        <v>#N/A</v>
      </c>
      <c r="F1217" t="str">
        <f ca="1"/>
        <v>3rd</v>
      </c>
    </row>
    <row r="1218" spans="2:6" x14ac:dyDescent="0.3">
      <c r="B1218" t="str">
        <f ca="1"/>
        <v>Smiljanic, Mr. Mile</v>
      </c>
      <c r="C1218" t="str">
        <f ca="1"/>
        <v>no</v>
      </c>
      <c r="D1218" t="str">
        <f ca="1"/>
        <v>male</v>
      </c>
      <c r="E1218" t="e">
        <f ca="1"/>
        <v>#N/A</v>
      </c>
      <c r="F1218" t="str">
        <f ca="1"/>
        <v>3rd</v>
      </c>
    </row>
    <row r="1219" spans="2:6" x14ac:dyDescent="0.3">
      <c r="B1219" t="str">
        <f ca="1"/>
        <v>Smith, Mr. Thomas</v>
      </c>
      <c r="C1219" t="str">
        <f ca="1"/>
        <v>no</v>
      </c>
      <c r="D1219" t="str">
        <f ca="1"/>
        <v>male</v>
      </c>
      <c r="E1219" t="e">
        <f ca="1"/>
        <v>#N/A</v>
      </c>
      <c r="F1219" t="str">
        <f ca="1"/>
        <v>3rd</v>
      </c>
    </row>
    <row r="1220" spans="2:6" x14ac:dyDescent="0.3">
      <c r="B1220" t="str">
        <f ca="1"/>
        <v>Smyth, Miss. Julia</v>
      </c>
      <c r="C1220" t="str">
        <f ca="1"/>
        <v>yes</v>
      </c>
      <c r="D1220" t="str">
        <f ca="1"/>
        <v>female</v>
      </c>
      <c r="E1220" t="e">
        <f ca="1"/>
        <v>#N/A</v>
      </c>
      <c r="F1220" t="str">
        <f ca="1"/>
        <v>3rd</v>
      </c>
    </row>
    <row r="1221" spans="2:6" x14ac:dyDescent="0.3">
      <c r="B1221" t="str">
        <f ca="1"/>
        <v>Soholt, Mr. Peter Andreas Lauri</v>
      </c>
      <c r="C1221" t="str">
        <f ca="1"/>
        <v>no</v>
      </c>
      <c r="D1221" t="str">
        <f ca="1"/>
        <v>male</v>
      </c>
      <c r="E1221">
        <f ca="1"/>
        <v>19</v>
      </c>
      <c r="F1221" t="str">
        <f ca="1"/>
        <v>3rd</v>
      </c>
    </row>
    <row r="1222" spans="2:6" x14ac:dyDescent="0.3">
      <c r="B1222" t="str">
        <f ca="1"/>
        <v>Somerton, Mr. Francis William</v>
      </c>
      <c r="C1222" t="str">
        <f ca="1"/>
        <v>no</v>
      </c>
      <c r="D1222" t="str">
        <f ca="1"/>
        <v>male</v>
      </c>
      <c r="E1222">
        <f ca="1"/>
        <v>30</v>
      </c>
      <c r="F1222" t="str">
        <f ca="1"/>
        <v>3rd</v>
      </c>
    </row>
    <row r="1223" spans="2:6" x14ac:dyDescent="0.3">
      <c r="B1223" t="str">
        <f ca="1"/>
        <v>Spector, Mr. Woolf</v>
      </c>
      <c r="C1223" t="str">
        <f ca="1"/>
        <v>no</v>
      </c>
      <c r="D1223" t="str">
        <f ca="1"/>
        <v>male</v>
      </c>
      <c r="E1223" t="e">
        <f ca="1"/>
        <v>#N/A</v>
      </c>
      <c r="F1223" t="str">
        <f ca="1"/>
        <v>3rd</v>
      </c>
    </row>
    <row r="1224" spans="2:6" x14ac:dyDescent="0.3">
      <c r="B1224" t="str">
        <f ca="1"/>
        <v>Spinner, Mr. Henry John</v>
      </c>
      <c r="C1224" t="str">
        <f ca="1"/>
        <v>no</v>
      </c>
      <c r="D1224" t="str">
        <f ca="1"/>
        <v>male</v>
      </c>
      <c r="E1224">
        <f ca="1"/>
        <v>32</v>
      </c>
      <c r="F1224" t="str">
        <f ca="1"/>
        <v>3rd</v>
      </c>
    </row>
    <row r="1225" spans="2:6" x14ac:dyDescent="0.3">
      <c r="B1225" t="str">
        <f ca="1"/>
        <v>Staneff, Mr. Ivan</v>
      </c>
      <c r="C1225" t="str">
        <f ca="1"/>
        <v>no</v>
      </c>
      <c r="D1225" t="str">
        <f ca="1"/>
        <v>male</v>
      </c>
      <c r="E1225" t="e">
        <f ca="1"/>
        <v>#N/A</v>
      </c>
      <c r="F1225" t="str">
        <f ca="1"/>
        <v>3rd</v>
      </c>
    </row>
    <row r="1226" spans="2:6" x14ac:dyDescent="0.3">
      <c r="B1226" t="str">
        <f ca="1"/>
        <v>Stankovic, Mr. Ivan</v>
      </c>
      <c r="C1226" t="str">
        <f ca="1"/>
        <v>no</v>
      </c>
      <c r="D1226" t="str">
        <f ca="1"/>
        <v>male</v>
      </c>
      <c r="E1226">
        <f ca="1"/>
        <v>33</v>
      </c>
      <c r="F1226" t="str">
        <f ca="1"/>
        <v>3rd</v>
      </c>
    </row>
    <row r="1227" spans="2:6" x14ac:dyDescent="0.3">
      <c r="B1227" t="str">
        <f ca="1"/>
        <v>Stanley, Miss. Amy Zillah Elsie</v>
      </c>
      <c r="C1227" t="str">
        <f ca="1"/>
        <v>yes</v>
      </c>
      <c r="D1227" t="str">
        <f ca="1"/>
        <v>female</v>
      </c>
      <c r="E1227">
        <f ca="1"/>
        <v>23</v>
      </c>
      <c r="F1227" t="str">
        <f ca="1"/>
        <v>3rd</v>
      </c>
    </row>
    <row r="1228" spans="2:6" x14ac:dyDescent="0.3">
      <c r="B1228" t="str">
        <f ca="1"/>
        <v>Stanley, Mr. Edward Roland</v>
      </c>
      <c r="C1228" t="str">
        <f ca="1"/>
        <v>no</v>
      </c>
      <c r="D1228" t="str">
        <f ca="1"/>
        <v>male</v>
      </c>
      <c r="E1228">
        <f ca="1"/>
        <v>21</v>
      </c>
      <c r="F1228" t="str">
        <f ca="1"/>
        <v>3rd</v>
      </c>
    </row>
    <row r="1229" spans="2:6" x14ac:dyDescent="0.3">
      <c r="B1229" t="str">
        <f ca="1"/>
        <v>Storey, Mr. Thomas</v>
      </c>
      <c r="C1229" t="str">
        <f ca="1"/>
        <v>no</v>
      </c>
      <c r="D1229" t="str">
        <f ca="1"/>
        <v>male</v>
      </c>
      <c r="E1229">
        <f ca="1"/>
        <v>60.5</v>
      </c>
      <c r="F1229" t="str">
        <f ca="1"/>
        <v>3rd</v>
      </c>
    </row>
    <row r="1230" spans="2:6" x14ac:dyDescent="0.3">
      <c r="B1230" t="str">
        <f ca="1"/>
        <v>Stoytcheff, Mr. Ilia</v>
      </c>
      <c r="C1230" t="str">
        <f ca="1"/>
        <v>no</v>
      </c>
      <c r="D1230" t="str">
        <f ca="1"/>
        <v>male</v>
      </c>
      <c r="E1230">
        <f ca="1"/>
        <v>19</v>
      </c>
      <c r="F1230" t="str">
        <f ca="1"/>
        <v>3rd</v>
      </c>
    </row>
    <row r="1231" spans="2:6" x14ac:dyDescent="0.3">
      <c r="B1231" t="str">
        <f ca="1"/>
        <v>Strandberg, Miss. Ida Sofia</v>
      </c>
      <c r="C1231" t="str">
        <f ca="1"/>
        <v>no</v>
      </c>
      <c r="D1231" t="str">
        <f ca="1"/>
        <v>female</v>
      </c>
      <c r="E1231">
        <f ca="1"/>
        <v>22</v>
      </c>
      <c r="F1231" t="str">
        <f ca="1"/>
        <v>3rd</v>
      </c>
    </row>
    <row r="1232" spans="2:6" x14ac:dyDescent="0.3">
      <c r="B1232" t="str">
        <f ca="1"/>
        <v>Stranden, Mr. Juho</v>
      </c>
      <c r="C1232" t="str">
        <f ca="1"/>
        <v>yes</v>
      </c>
      <c r="D1232" t="str">
        <f ca="1"/>
        <v>male</v>
      </c>
      <c r="E1232">
        <f ca="1"/>
        <v>31</v>
      </c>
      <c r="F1232" t="str">
        <f ca="1"/>
        <v>3rd</v>
      </c>
    </row>
    <row r="1233" spans="2:6" x14ac:dyDescent="0.3">
      <c r="B1233" t="str">
        <f ca="1"/>
        <v>Strilic, Mr. Ivan</v>
      </c>
      <c r="C1233" t="str">
        <f ca="1"/>
        <v>no</v>
      </c>
      <c r="D1233" t="str">
        <f ca="1"/>
        <v>male</v>
      </c>
      <c r="E1233">
        <f ca="1"/>
        <v>27</v>
      </c>
      <c r="F1233" t="str">
        <f ca="1"/>
        <v>3rd</v>
      </c>
    </row>
    <row r="1234" spans="2:6" x14ac:dyDescent="0.3">
      <c r="B1234" t="str">
        <f ca="1"/>
        <v>Strom, Miss. Telma Matilda</v>
      </c>
      <c r="C1234" t="str">
        <f ca="1"/>
        <v>no</v>
      </c>
      <c r="D1234" t="str">
        <f ca="1"/>
        <v>female</v>
      </c>
      <c r="E1234">
        <f ca="1"/>
        <v>2</v>
      </c>
      <c r="F1234" t="str">
        <f ca="1"/>
        <v>3rd</v>
      </c>
    </row>
    <row r="1235" spans="2:6" x14ac:dyDescent="0.3">
      <c r="B1235" t="str">
        <f ca="1"/>
        <v>Strom, Mrs. Wilhelm (Elna Matil</v>
      </c>
      <c r="C1235" t="str">
        <f ca="1"/>
        <v>no</v>
      </c>
      <c r="D1235" t="str">
        <f ca="1"/>
        <v>female</v>
      </c>
      <c r="E1235">
        <f ca="1"/>
        <v>29</v>
      </c>
      <c r="F1235" t="str">
        <f ca="1"/>
        <v>3rd</v>
      </c>
    </row>
    <row r="1236" spans="2:6" x14ac:dyDescent="0.3">
      <c r="B1236" t="str">
        <f ca="1"/>
        <v>Sunderland, Mr. Victor Francis</v>
      </c>
      <c r="C1236" t="str">
        <f ca="1"/>
        <v>yes</v>
      </c>
      <c r="D1236" t="str">
        <f ca="1"/>
        <v>male</v>
      </c>
      <c r="E1236">
        <f ca="1"/>
        <v>16</v>
      </c>
      <c r="F1236" t="str">
        <f ca="1"/>
        <v>3rd</v>
      </c>
    </row>
    <row r="1237" spans="2:6" x14ac:dyDescent="0.3">
      <c r="B1237" t="str">
        <f ca="1"/>
        <v>Sundman, Mr. Johan Julian</v>
      </c>
      <c r="C1237" t="str">
        <f ca="1"/>
        <v>yes</v>
      </c>
      <c r="D1237" t="str">
        <f ca="1"/>
        <v>male</v>
      </c>
      <c r="E1237">
        <f ca="1"/>
        <v>44</v>
      </c>
      <c r="F1237" t="str">
        <f ca="1"/>
        <v>3rd</v>
      </c>
    </row>
    <row r="1238" spans="2:6" x14ac:dyDescent="0.3">
      <c r="B1238" t="str">
        <f ca="1"/>
        <v>Sutehall, Mr. Henry Jr</v>
      </c>
      <c r="C1238" t="str">
        <f ca="1"/>
        <v>no</v>
      </c>
      <c r="D1238" t="str">
        <f ca="1"/>
        <v>male</v>
      </c>
      <c r="E1238">
        <f ca="1"/>
        <v>25</v>
      </c>
      <c r="F1238" t="str">
        <f ca="1"/>
        <v>3rd</v>
      </c>
    </row>
    <row r="1239" spans="2:6" x14ac:dyDescent="0.3">
      <c r="B1239" t="str">
        <f ca="1"/>
        <v>Svensson, Mr. Johan</v>
      </c>
      <c r="C1239" t="str">
        <f ca="1"/>
        <v>no</v>
      </c>
      <c r="D1239" t="str">
        <f ca="1"/>
        <v>male</v>
      </c>
      <c r="E1239">
        <f ca="1"/>
        <v>74</v>
      </c>
      <c r="F1239" t="str">
        <f ca="1"/>
        <v>3rd</v>
      </c>
    </row>
    <row r="1240" spans="2:6" x14ac:dyDescent="0.3">
      <c r="B1240" t="str">
        <f ca="1"/>
        <v>Svensson, Mr. Johan Cervin</v>
      </c>
      <c r="C1240" t="str">
        <f ca="1"/>
        <v>yes</v>
      </c>
      <c r="D1240" t="str">
        <f ca="1"/>
        <v>male</v>
      </c>
      <c r="E1240">
        <f ca="1"/>
        <v>14</v>
      </c>
      <c r="F1240" t="str">
        <f ca="1"/>
        <v>3rd</v>
      </c>
    </row>
    <row r="1241" spans="2:6" x14ac:dyDescent="0.3">
      <c r="B1241" t="str">
        <f ca="1"/>
        <v>Svensson, Mr. Olof</v>
      </c>
      <c r="C1241" t="str">
        <f ca="1"/>
        <v>no</v>
      </c>
      <c r="D1241" t="str">
        <f ca="1"/>
        <v>male</v>
      </c>
      <c r="E1241">
        <f ca="1"/>
        <v>24</v>
      </c>
      <c r="F1241" t="str">
        <f ca="1"/>
        <v>3rd</v>
      </c>
    </row>
    <row r="1242" spans="2:6" x14ac:dyDescent="0.3">
      <c r="B1242" t="str">
        <f ca="1"/>
        <v>Tenglin, Mr. Gunnar Isidor</v>
      </c>
      <c r="C1242" t="str">
        <f ca="1"/>
        <v>yes</v>
      </c>
      <c r="D1242" t="str">
        <f ca="1"/>
        <v>male</v>
      </c>
      <c r="E1242">
        <f ca="1"/>
        <v>25</v>
      </c>
      <c r="F1242" t="str">
        <f ca="1"/>
        <v>3rd</v>
      </c>
    </row>
    <row r="1243" spans="2:6" x14ac:dyDescent="0.3">
      <c r="B1243" t="str">
        <f ca="1"/>
        <v>Theobald, Mr. Thomas Leonard</v>
      </c>
      <c r="C1243" t="str">
        <f ca="1"/>
        <v>no</v>
      </c>
      <c r="D1243" t="str">
        <f ca="1"/>
        <v>male</v>
      </c>
      <c r="E1243">
        <f ca="1"/>
        <v>34</v>
      </c>
      <c r="F1243" t="str">
        <f ca="1"/>
        <v>3rd</v>
      </c>
    </row>
    <row r="1244" spans="2:6" x14ac:dyDescent="0.3">
      <c r="B1244" t="str">
        <f ca="1"/>
        <v>Thomas, Master. Assad Alexander</v>
      </c>
      <c r="C1244" t="str">
        <f ca="1"/>
        <v>yes</v>
      </c>
      <c r="D1244" t="str">
        <f ca="1"/>
        <v>male</v>
      </c>
      <c r="E1244">
        <f ca="1"/>
        <v>0.41670000600000001</v>
      </c>
      <c r="F1244" t="str">
        <f ca="1"/>
        <v>3rd</v>
      </c>
    </row>
    <row r="1245" spans="2:6" x14ac:dyDescent="0.3">
      <c r="B1245" t="str">
        <f ca="1"/>
        <v>Thomas, Mr. Charles P</v>
      </c>
      <c r="C1245" t="str">
        <f ca="1"/>
        <v>no</v>
      </c>
      <c r="D1245" t="str">
        <f ca="1"/>
        <v>male</v>
      </c>
      <c r="E1245" t="e">
        <f ca="1"/>
        <v>#N/A</v>
      </c>
      <c r="F1245" t="str">
        <f ca="1"/>
        <v>3rd</v>
      </c>
    </row>
    <row r="1246" spans="2:6" x14ac:dyDescent="0.3">
      <c r="B1246" t="str">
        <f ca="1"/>
        <v>Thomas, Mr. John</v>
      </c>
      <c r="C1246" t="str">
        <f ca="1"/>
        <v>no</v>
      </c>
      <c r="D1246" t="str">
        <f ca="1"/>
        <v>male</v>
      </c>
      <c r="E1246" t="e">
        <f ca="1"/>
        <v>#N/A</v>
      </c>
      <c r="F1246" t="str">
        <f ca="1"/>
        <v>3rd</v>
      </c>
    </row>
    <row r="1247" spans="2:6" x14ac:dyDescent="0.3">
      <c r="B1247" t="str">
        <f ca="1"/>
        <v>Thomas, Mr. Tannous</v>
      </c>
      <c r="C1247" t="str">
        <f ca="1"/>
        <v>no</v>
      </c>
      <c r="D1247" t="str">
        <f ca="1"/>
        <v>male</v>
      </c>
      <c r="E1247" t="e">
        <f ca="1"/>
        <v>#N/A</v>
      </c>
      <c r="F1247" t="str">
        <f ca="1"/>
        <v>3rd</v>
      </c>
    </row>
    <row r="1248" spans="2:6" x14ac:dyDescent="0.3">
      <c r="B1248" t="str">
        <f ca="1"/>
        <v>Thomas, Mrs. Alexander (Thamine</v>
      </c>
      <c r="C1248" t="str">
        <f ca="1"/>
        <v>yes</v>
      </c>
      <c r="D1248" t="str">
        <f ca="1"/>
        <v>female</v>
      </c>
      <c r="E1248">
        <f ca="1"/>
        <v>16</v>
      </c>
      <c r="F1248" t="str">
        <f ca="1"/>
        <v>3rd</v>
      </c>
    </row>
    <row r="1249" spans="2:6" x14ac:dyDescent="0.3">
      <c r="B1249" t="str">
        <f ca="1"/>
        <v>Thomson, Mr. Alexander Morrison</v>
      </c>
      <c r="C1249" t="str">
        <f ca="1"/>
        <v>no</v>
      </c>
      <c r="D1249" t="str">
        <f ca="1"/>
        <v>male</v>
      </c>
      <c r="E1249" t="e">
        <f ca="1"/>
        <v>#N/A</v>
      </c>
      <c r="F1249" t="str">
        <f ca="1"/>
        <v>3rd</v>
      </c>
    </row>
    <row r="1250" spans="2:6" x14ac:dyDescent="0.3">
      <c r="B1250" t="str">
        <f ca="1"/>
        <v>Thorneycroft, Mr. Percival</v>
      </c>
      <c r="C1250" t="str">
        <f ca="1"/>
        <v>no</v>
      </c>
      <c r="D1250" t="str">
        <f ca="1"/>
        <v>male</v>
      </c>
      <c r="E1250" t="e">
        <f ca="1"/>
        <v>#N/A</v>
      </c>
      <c r="F1250" t="str">
        <f ca="1"/>
        <v>3rd</v>
      </c>
    </row>
    <row r="1251" spans="2:6" x14ac:dyDescent="0.3">
      <c r="B1251" t="str">
        <f ca="1"/>
        <v>Thorneycroft, Mrs. Percival (Fl</v>
      </c>
      <c r="C1251" t="str">
        <f ca="1"/>
        <v>yes</v>
      </c>
      <c r="D1251" t="str">
        <f ca="1"/>
        <v>female</v>
      </c>
      <c r="E1251" t="e">
        <f ca="1"/>
        <v>#N/A</v>
      </c>
      <c r="F1251" t="str">
        <f ca="1"/>
        <v>3rd</v>
      </c>
    </row>
    <row r="1252" spans="2:6" x14ac:dyDescent="0.3">
      <c r="B1252" t="str">
        <f ca="1"/>
        <v>Tikkanen, Mr. Juho</v>
      </c>
      <c r="C1252" t="str">
        <f ca="1"/>
        <v>no</v>
      </c>
      <c r="D1252" t="str">
        <f ca="1"/>
        <v>male</v>
      </c>
      <c r="E1252">
        <f ca="1"/>
        <v>32</v>
      </c>
      <c r="F1252" t="str">
        <f ca="1"/>
        <v>3rd</v>
      </c>
    </row>
    <row r="1253" spans="2:6" x14ac:dyDescent="0.3">
      <c r="B1253" t="str">
        <f ca="1"/>
        <v>Tobin, Mr. Roger</v>
      </c>
      <c r="C1253" t="str">
        <f ca="1"/>
        <v>no</v>
      </c>
      <c r="D1253" t="str">
        <f ca="1"/>
        <v>male</v>
      </c>
      <c r="E1253" t="e">
        <f ca="1"/>
        <v>#N/A</v>
      </c>
      <c r="F1253" t="str">
        <f ca="1"/>
        <v>3rd</v>
      </c>
    </row>
    <row r="1254" spans="2:6" x14ac:dyDescent="0.3">
      <c r="B1254" t="str">
        <f ca="1"/>
        <v>Todoroff, Mr. Lalio</v>
      </c>
      <c r="C1254" t="str">
        <f ca="1"/>
        <v>no</v>
      </c>
      <c r="D1254" t="str">
        <f ca="1"/>
        <v>male</v>
      </c>
      <c r="E1254" t="e">
        <f ca="1"/>
        <v>#N/A</v>
      </c>
      <c r="F1254" t="str">
        <f ca="1"/>
        <v>3rd</v>
      </c>
    </row>
    <row r="1255" spans="2:6" x14ac:dyDescent="0.3">
      <c r="B1255" t="str">
        <f ca="1"/>
        <v>Tomlin, Mr. Ernest Portage</v>
      </c>
      <c r="C1255" t="str">
        <f ca="1"/>
        <v>no</v>
      </c>
      <c r="D1255" t="str">
        <f ca="1"/>
        <v>male</v>
      </c>
      <c r="E1255">
        <f ca="1"/>
        <v>30.5</v>
      </c>
      <c r="F1255" t="str">
        <f ca="1"/>
        <v>3rd</v>
      </c>
    </row>
    <row r="1256" spans="2:6" x14ac:dyDescent="0.3">
      <c r="B1256" t="str">
        <f ca="1"/>
        <v>Torber, Mr. Ernst William</v>
      </c>
      <c r="C1256" t="str">
        <f ca="1"/>
        <v>no</v>
      </c>
      <c r="D1256" t="str">
        <f ca="1"/>
        <v>male</v>
      </c>
      <c r="E1256">
        <f ca="1"/>
        <v>44</v>
      </c>
      <c r="F1256" t="str">
        <f ca="1"/>
        <v>3rd</v>
      </c>
    </row>
    <row r="1257" spans="2:6" x14ac:dyDescent="0.3">
      <c r="B1257" t="str">
        <f ca="1"/>
        <v>Torfa, Mr. Assad</v>
      </c>
      <c r="C1257" t="str">
        <f ca="1"/>
        <v>no</v>
      </c>
      <c r="D1257" t="str">
        <f ca="1"/>
        <v>male</v>
      </c>
      <c r="E1257" t="e">
        <f ca="1"/>
        <v>#N/A</v>
      </c>
      <c r="F1257" t="str">
        <f ca="1"/>
        <v>3rd</v>
      </c>
    </row>
    <row r="1258" spans="2:6" x14ac:dyDescent="0.3">
      <c r="B1258" t="str">
        <f ca="1"/>
        <v>Tornquist, Mr. William Henry</v>
      </c>
      <c r="C1258" t="str">
        <f ca="1"/>
        <v>yes</v>
      </c>
      <c r="D1258" t="str">
        <f ca="1"/>
        <v>male</v>
      </c>
      <c r="E1258">
        <f ca="1"/>
        <v>25</v>
      </c>
      <c r="F1258" t="str">
        <f ca="1"/>
        <v>3rd</v>
      </c>
    </row>
    <row r="1259" spans="2:6" x14ac:dyDescent="0.3">
      <c r="B1259" t="str">
        <f ca="1"/>
        <v>Toufik, Mr. Nakli</v>
      </c>
      <c r="C1259" t="str">
        <f ca="1"/>
        <v>no</v>
      </c>
      <c r="D1259" t="str">
        <f ca="1"/>
        <v>male</v>
      </c>
      <c r="E1259" t="e">
        <f ca="1"/>
        <v>#N/A</v>
      </c>
      <c r="F1259" t="str">
        <f ca="1"/>
        <v>3rd</v>
      </c>
    </row>
    <row r="1260" spans="2:6" x14ac:dyDescent="0.3">
      <c r="B1260" t="str">
        <f ca="1"/>
        <v>Touma, Master. Georges Youssef</v>
      </c>
      <c r="C1260" t="str">
        <f ca="1"/>
        <v>yes</v>
      </c>
      <c r="D1260" t="str">
        <f ca="1"/>
        <v>male</v>
      </c>
      <c r="E1260">
        <f ca="1"/>
        <v>7</v>
      </c>
      <c r="F1260" t="str">
        <f ca="1"/>
        <v>3rd</v>
      </c>
    </row>
    <row r="1261" spans="2:6" x14ac:dyDescent="0.3">
      <c r="B1261" t="str">
        <f ca="1"/>
        <v>Touma, Miss. Maria Youssef</v>
      </c>
      <c r="C1261" t="str">
        <f ca="1"/>
        <v>yes</v>
      </c>
      <c r="D1261" t="str">
        <f ca="1"/>
        <v>female</v>
      </c>
      <c r="E1261">
        <f ca="1"/>
        <v>9</v>
      </c>
      <c r="F1261" t="str">
        <f ca="1"/>
        <v>3rd</v>
      </c>
    </row>
    <row r="1262" spans="2:6" x14ac:dyDescent="0.3">
      <c r="B1262" t="str">
        <f ca="1"/>
        <v>Touma, Mrs. Darwis (Hanne Youss</v>
      </c>
      <c r="C1262" t="str">
        <f ca="1"/>
        <v>yes</v>
      </c>
      <c r="D1262" t="str">
        <f ca="1"/>
        <v>female</v>
      </c>
      <c r="E1262">
        <f ca="1"/>
        <v>29</v>
      </c>
      <c r="F1262" t="str">
        <f ca="1"/>
        <v>3rd</v>
      </c>
    </row>
    <row r="1263" spans="2:6" x14ac:dyDescent="0.3">
      <c r="B1263" t="str">
        <f ca="1"/>
        <v>Turcin, Mr. Stjepan</v>
      </c>
      <c r="C1263" t="str">
        <f ca="1"/>
        <v>no</v>
      </c>
      <c r="D1263" t="str">
        <f ca="1"/>
        <v>male</v>
      </c>
      <c r="E1263">
        <f ca="1"/>
        <v>36</v>
      </c>
      <c r="F1263" t="str">
        <f ca="1"/>
        <v>3rd</v>
      </c>
    </row>
    <row r="1264" spans="2:6" x14ac:dyDescent="0.3">
      <c r="B1264" t="str">
        <f ca="1"/>
        <v>Turja, Miss. Anna Sofia</v>
      </c>
      <c r="C1264" t="str">
        <f ca="1"/>
        <v>yes</v>
      </c>
      <c r="D1264" t="str">
        <f ca="1"/>
        <v>female</v>
      </c>
      <c r="E1264">
        <f ca="1"/>
        <v>18</v>
      </c>
      <c r="F1264" t="str">
        <f ca="1"/>
        <v>3rd</v>
      </c>
    </row>
    <row r="1265" spans="2:6" x14ac:dyDescent="0.3">
      <c r="B1265" t="str">
        <f ca="1"/>
        <v>Turkula, Mrs. (Hedwig)</v>
      </c>
      <c r="C1265" t="str">
        <f ca="1"/>
        <v>yes</v>
      </c>
      <c r="D1265" t="str">
        <f ca="1"/>
        <v>female</v>
      </c>
      <c r="E1265">
        <f ca="1"/>
        <v>63</v>
      </c>
      <c r="F1265" t="str">
        <f ca="1"/>
        <v>3rd</v>
      </c>
    </row>
    <row r="1266" spans="2:6" x14ac:dyDescent="0.3">
      <c r="B1266" t="str">
        <f ca="1"/>
        <v>van Billiard, Master. James Wil</v>
      </c>
      <c r="C1266" t="str">
        <f ca="1"/>
        <v>no</v>
      </c>
      <c r="D1266" t="str">
        <f ca="1"/>
        <v>male</v>
      </c>
      <c r="E1266" t="e">
        <f ca="1"/>
        <v>#N/A</v>
      </c>
      <c r="F1266" t="str">
        <f ca="1"/>
        <v>3rd</v>
      </c>
    </row>
    <row r="1267" spans="2:6" x14ac:dyDescent="0.3">
      <c r="B1267" t="str">
        <f ca="1"/>
        <v>van Billiard, Master. Walter Jo</v>
      </c>
      <c r="C1267" t="str">
        <f ca="1"/>
        <v>no</v>
      </c>
      <c r="D1267" t="str">
        <f ca="1"/>
        <v>male</v>
      </c>
      <c r="E1267">
        <f ca="1"/>
        <v>11.5</v>
      </c>
      <c r="F1267" t="str">
        <f ca="1"/>
        <v>3rd</v>
      </c>
    </row>
    <row r="1268" spans="2:6" x14ac:dyDescent="0.3">
      <c r="B1268" t="str">
        <f ca="1"/>
        <v>van Billiard, Mr. Austin Blyler</v>
      </c>
      <c r="C1268" t="str">
        <f ca="1"/>
        <v>no</v>
      </c>
      <c r="D1268" t="str">
        <f ca="1"/>
        <v>male</v>
      </c>
      <c r="E1268">
        <f ca="1"/>
        <v>40.5</v>
      </c>
      <c r="F1268" t="str">
        <f ca="1"/>
        <v>3rd</v>
      </c>
    </row>
    <row r="1269" spans="2:6" x14ac:dyDescent="0.3">
      <c r="B1269" t="str">
        <f ca="1"/>
        <v>Van Impe, Miss. Catharina</v>
      </c>
      <c r="C1269" t="str">
        <f ca="1"/>
        <v>no</v>
      </c>
      <c r="D1269" t="str">
        <f ca="1"/>
        <v>female</v>
      </c>
      <c r="E1269">
        <f ca="1"/>
        <v>10</v>
      </c>
      <c r="F1269" t="str">
        <f ca="1"/>
        <v>3rd</v>
      </c>
    </row>
    <row r="1270" spans="2:6" x14ac:dyDescent="0.3">
      <c r="B1270" t="str">
        <f ca="1"/>
        <v>Van Impe, Mr. Jean Baptiste</v>
      </c>
      <c r="C1270" t="str">
        <f ca="1"/>
        <v>no</v>
      </c>
      <c r="D1270" t="str">
        <f ca="1"/>
        <v>male</v>
      </c>
      <c r="E1270">
        <f ca="1"/>
        <v>36</v>
      </c>
      <c r="F1270" t="str">
        <f ca="1"/>
        <v>3rd</v>
      </c>
    </row>
    <row r="1271" spans="2:6" x14ac:dyDescent="0.3">
      <c r="B1271" t="str">
        <f ca="1"/>
        <v>Van Impe, Mrs. Jean Baptiste (R</v>
      </c>
      <c r="C1271" t="str">
        <f ca="1"/>
        <v>no</v>
      </c>
      <c r="D1271" t="str">
        <f ca="1"/>
        <v>female</v>
      </c>
      <c r="E1271">
        <f ca="1"/>
        <v>30</v>
      </c>
      <c r="F1271" t="str">
        <f ca="1"/>
        <v>3rd</v>
      </c>
    </row>
    <row r="1272" spans="2:6" x14ac:dyDescent="0.3">
      <c r="B1272" t="str">
        <f ca="1"/>
        <v>van Melkebeke, Mr. Philemon</v>
      </c>
      <c r="C1272" t="str">
        <f ca="1"/>
        <v>no</v>
      </c>
      <c r="D1272" t="str">
        <f ca="1"/>
        <v>male</v>
      </c>
      <c r="E1272" t="e">
        <f ca="1"/>
        <v>#N/A</v>
      </c>
      <c r="F1272" t="str">
        <f ca="1"/>
        <v>3rd</v>
      </c>
    </row>
    <row r="1273" spans="2:6" x14ac:dyDescent="0.3">
      <c r="B1273" t="str">
        <f ca="1"/>
        <v>Vande Velde, Mr. Johannes Josep</v>
      </c>
      <c r="C1273" t="str">
        <f ca="1"/>
        <v>no</v>
      </c>
      <c r="D1273" t="str">
        <f ca="1"/>
        <v>male</v>
      </c>
      <c r="E1273">
        <f ca="1"/>
        <v>33</v>
      </c>
      <c r="F1273" t="str">
        <f ca="1"/>
        <v>3rd</v>
      </c>
    </row>
    <row r="1274" spans="2:6" x14ac:dyDescent="0.3">
      <c r="B1274" t="str">
        <f ca="1"/>
        <v>Vande Walle, Mr. Nestor Cyriel</v>
      </c>
      <c r="C1274" t="str">
        <f ca="1"/>
        <v>no</v>
      </c>
      <c r="D1274" t="str">
        <f ca="1"/>
        <v>male</v>
      </c>
      <c r="E1274">
        <f ca="1"/>
        <v>28</v>
      </c>
      <c r="F1274" t="str">
        <f ca="1"/>
        <v>3rd</v>
      </c>
    </row>
    <row r="1275" spans="2:6" x14ac:dyDescent="0.3">
      <c r="B1275" t="str">
        <f ca="1"/>
        <v>Vanden Steen, Mr. Leo Peter</v>
      </c>
      <c r="C1275" t="str">
        <f ca="1"/>
        <v>no</v>
      </c>
      <c r="D1275" t="str">
        <f ca="1"/>
        <v>male</v>
      </c>
      <c r="E1275">
        <f ca="1"/>
        <v>28</v>
      </c>
      <c r="F1275" t="str">
        <f ca="1"/>
        <v>3rd</v>
      </c>
    </row>
    <row r="1276" spans="2:6" x14ac:dyDescent="0.3">
      <c r="B1276" t="str">
        <f ca="1"/>
        <v>Vander Cruyssen, Mr. Victor</v>
      </c>
      <c r="C1276" t="str">
        <f ca="1"/>
        <v>no</v>
      </c>
      <c r="D1276" t="str">
        <f ca="1"/>
        <v>male</v>
      </c>
      <c r="E1276">
        <f ca="1"/>
        <v>47</v>
      </c>
      <c r="F1276" t="str">
        <f ca="1"/>
        <v>3rd</v>
      </c>
    </row>
    <row r="1277" spans="2:6" x14ac:dyDescent="0.3">
      <c r="B1277" t="str">
        <f ca="1"/>
        <v>Vander Planke, Miss. Augusta Ma</v>
      </c>
      <c r="C1277" t="str">
        <f ca="1"/>
        <v>no</v>
      </c>
      <c r="D1277" t="str">
        <f ca="1"/>
        <v>female</v>
      </c>
      <c r="E1277">
        <f ca="1"/>
        <v>18</v>
      </c>
      <c r="F1277" t="str">
        <f ca="1"/>
        <v>3rd</v>
      </c>
    </row>
    <row r="1278" spans="2:6" x14ac:dyDescent="0.3">
      <c r="B1278" t="str">
        <f ca="1"/>
        <v>Vander Planke, Mr. Julius</v>
      </c>
      <c r="C1278" t="str">
        <f ca="1"/>
        <v>no</v>
      </c>
      <c r="D1278" t="str">
        <f ca="1"/>
        <v>male</v>
      </c>
      <c r="E1278">
        <f ca="1"/>
        <v>31</v>
      </c>
      <c r="F1278" t="str">
        <f ca="1"/>
        <v>3rd</v>
      </c>
    </row>
    <row r="1279" spans="2:6" x14ac:dyDescent="0.3">
      <c r="B1279" t="str">
        <f ca="1"/>
        <v>Vander Planke, Mr. Leo Edmondus</v>
      </c>
      <c r="C1279" t="str">
        <f ca="1"/>
        <v>no</v>
      </c>
      <c r="D1279" t="str">
        <f ca="1"/>
        <v>male</v>
      </c>
      <c r="E1279">
        <f ca="1"/>
        <v>16</v>
      </c>
      <c r="F1279" t="str">
        <f ca="1"/>
        <v>3rd</v>
      </c>
    </row>
    <row r="1280" spans="2:6" x14ac:dyDescent="0.3">
      <c r="B1280" t="str">
        <f ca="1"/>
        <v>Vander Planke, Mrs. Julius (Eme</v>
      </c>
      <c r="C1280" t="str">
        <f ca="1"/>
        <v>no</v>
      </c>
      <c r="D1280" t="str">
        <f ca="1"/>
        <v>female</v>
      </c>
      <c r="E1280">
        <f ca="1"/>
        <v>31</v>
      </c>
      <c r="F1280" t="str">
        <f ca="1"/>
        <v>3rd</v>
      </c>
    </row>
    <row r="1281" spans="2:6" x14ac:dyDescent="0.3">
      <c r="B1281" t="str">
        <f ca="1"/>
        <v>Vartanian, Mr. David</v>
      </c>
      <c r="C1281" t="str">
        <f ca="1"/>
        <v>yes</v>
      </c>
      <c r="D1281" t="str">
        <f ca="1"/>
        <v>male</v>
      </c>
      <c r="E1281">
        <f ca="1"/>
        <v>22</v>
      </c>
      <c r="F1281" t="str">
        <f ca="1"/>
        <v>3rd</v>
      </c>
    </row>
    <row r="1282" spans="2:6" x14ac:dyDescent="0.3">
      <c r="B1282" t="str">
        <f ca="1"/>
        <v>Vendel, Mr. Olof Edvin</v>
      </c>
      <c r="C1282" t="str">
        <f ca="1"/>
        <v>no</v>
      </c>
      <c r="D1282" t="str">
        <f ca="1"/>
        <v>male</v>
      </c>
      <c r="E1282">
        <f ca="1"/>
        <v>20</v>
      </c>
      <c r="F1282" t="str">
        <f ca="1"/>
        <v>3rd</v>
      </c>
    </row>
    <row r="1283" spans="2:6" x14ac:dyDescent="0.3">
      <c r="B1283" t="str">
        <f ca="1"/>
        <v>Vestrom, Miss. Hulda Amanda Ado</v>
      </c>
      <c r="C1283" t="str">
        <f ca="1"/>
        <v>no</v>
      </c>
      <c r="D1283" t="str">
        <f ca="1"/>
        <v>female</v>
      </c>
      <c r="E1283">
        <f ca="1"/>
        <v>14</v>
      </c>
      <c r="F1283" t="str">
        <f ca="1"/>
        <v>3rd</v>
      </c>
    </row>
    <row r="1284" spans="2:6" x14ac:dyDescent="0.3">
      <c r="B1284" t="str">
        <f ca="1"/>
        <v>Vovk, Mr. Janko</v>
      </c>
      <c r="C1284" t="str">
        <f ca="1"/>
        <v>no</v>
      </c>
      <c r="D1284" t="str">
        <f ca="1"/>
        <v>male</v>
      </c>
      <c r="E1284">
        <f ca="1"/>
        <v>22</v>
      </c>
      <c r="F1284" t="str">
        <f ca="1"/>
        <v>3rd</v>
      </c>
    </row>
    <row r="1285" spans="2:6" x14ac:dyDescent="0.3">
      <c r="B1285" t="str">
        <f ca="1"/>
        <v>Waelens, Mr. Achille</v>
      </c>
      <c r="C1285" t="str">
        <f ca="1"/>
        <v>no</v>
      </c>
      <c r="D1285" t="str">
        <f ca="1"/>
        <v>male</v>
      </c>
      <c r="E1285">
        <f ca="1"/>
        <v>22</v>
      </c>
      <c r="F1285" t="str">
        <f ca="1"/>
        <v>3rd</v>
      </c>
    </row>
    <row r="1286" spans="2:6" x14ac:dyDescent="0.3">
      <c r="B1286" t="str">
        <f ca="1"/>
        <v>Ware, Mr. Frederick</v>
      </c>
      <c r="C1286" t="str">
        <f ca="1"/>
        <v>no</v>
      </c>
      <c r="D1286" t="str">
        <f ca="1"/>
        <v>male</v>
      </c>
      <c r="E1286" t="e">
        <f ca="1"/>
        <v>#N/A</v>
      </c>
      <c r="F1286" t="str">
        <f ca="1"/>
        <v>3rd</v>
      </c>
    </row>
    <row r="1287" spans="2:6" x14ac:dyDescent="0.3">
      <c r="B1287" t="str">
        <f ca="1"/>
        <v>Warren, Mr. Charles William</v>
      </c>
      <c r="C1287" t="str">
        <f ca="1"/>
        <v>no</v>
      </c>
      <c r="D1287" t="str">
        <f ca="1"/>
        <v>male</v>
      </c>
      <c r="E1287" t="e">
        <f ca="1"/>
        <v>#N/A</v>
      </c>
      <c r="F1287" t="str">
        <f ca="1"/>
        <v>3rd</v>
      </c>
    </row>
    <row r="1288" spans="2:6" x14ac:dyDescent="0.3">
      <c r="B1288" t="str">
        <f ca="1"/>
        <v>Webber, Mr. James</v>
      </c>
      <c r="C1288" t="str">
        <f ca="1"/>
        <v>no</v>
      </c>
      <c r="D1288" t="str">
        <f ca="1"/>
        <v>male</v>
      </c>
      <c r="E1288" t="e">
        <f ca="1"/>
        <v>#N/A</v>
      </c>
      <c r="F1288" t="str">
        <f ca="1"/>
        <v>3rd</v>
      </c>
    </row>
    <row r="1289" spans="2:6" x14ac:dyDescent="0.3">
      <c r="B1289" t="str">
        <f ca="1"/>
        <v>Wenzel, Mr. Linhart</v>
      </c>
      <c r="C1289" t="str">
        <f ca="1"/>
        <v>no</v>
      </c>
      <c r="D1289" t="str">
        <f ca="1"/>
        <v>male</v>
      </c>
      <c r="E1289">
        <f ca="1"/>
        <v>32.5</v>
      </c>
      <c r="F1289" t="str">
        <f ca="1"/>
        <v>3rd</v>
      </c>
    </row>
    <row r="1290" spans="2:6" x14ac:dyDescent="0.3">
      <c r="B1290" t="str">
        <f ca="1"/>
        <v>Whabee, Mrs. George Joseph (Sha</v>
      </c>
      <c r="C1290" t="str">
        <f ca="1"/>
        <v>yes</v>
      </c>
      <c r="D1290" t="str">
        <f ca="1"/>
        <v>female</v>
      </c>
      <c r="E1290">
        <f ca="1"/>
        <v>38</v>
      </c>
      <c r="F1290" t="str">
        <f ca="1"/>
        <v>3rd</v>
      </c>
    </row>
    <row r="1291" spans="2:6" x14ac:dyDescent="0.3">
      <c r="B1291" t="str">
        <f ca="1"/>
        <v>Widegren, Mr. Carl/Charles Pete</v>
      </c>
      <c r="C1291" t="str">
        <f ca="1"/>
        <v>no</v>
      </c>
      <c r="D1291" t="str">
        <f ca="1"/>
        <v>male</v>
      </c>
      <c r="E1291">
        <f ca="1"/>
        <v>51</v>
      </c>
      <c r="F1291" t="str">
        <f ca="1"/>
        <v>3rd</v>
      </c>
    </row>
    <row r="1292" spans="2:6" x14ac:dyDescent="0.3">
      <c r="B1292" t="str">
        <f ca="1"/>
        <v>Wiklund, Mr. Jakob Alfred</v>
      </c>
      <c r="C1292" t="str">
        <f ca="1"/>
        <v>no</v>
      </c>
      <c r="D1292" t="str">
        <f ca="1"/>
        <v>male</v>
      </c>
      <c r="E1292">
        <f ca="1"/>
        <v>18</v>
      </c>
      <c r="F1292" t="str">
        <f ca="1"/>
        <v>3rd</v>
      </c>
    </row>
    <row r="1293" spans="2:6" x14ac:dyDescent="0.3">
      <c r="B1293" t="str">
        <f ca="1"/>
        <v>Wiklund, Mr. Karl Johan</v>
      </c>
      <c r="C1293" t="str">
        <f ca="1"/>
        <v>no</v>
      </c>
      <c r="D1293" t="str">
        <f ca="1"/>
        <v>male</v>
      </c>
      <c r="E1293">
        <f ca="1"/>
        <v>21</v>
      </c>
      <c r="F1293" t="str">
        <f ca="1"/>
        <v>3rd</v>
      </c>
    </row>
    <row r="1294" spans="2:6" x14ac:dyDescent="0.3">
      <c r="B1294" t="str">
        <f ca="1"/>
        <v>Wilkes, Mrs. James (Ellen Needs</v>
      </c>
      <c r="C1294" t="str">
        <f ca="1"/>
        <v>yes</v>
      </c>
      <c r="D1294" t="str">
        <f ca="1"/>
        <v>female</v>
      </c>
      <c r="E1294">
        <f ca="1"/>
        <v>47</v>
      </c>
      <c r="F1294" t="str">
        <f ca="1"/>
        <v>3rd</v>
      </c>
    </row>
    <row r="1295" spans="2:6" x14ac:dyDescent="0.3">
      <c r="B1295" t="str">
        <f ca="1"/>
        <v>Willer, Mr. Aaron (Abi Weller</v>
      </c>
      <c r="C1295" t="str">
        <f ca="1"/>
        <v>no</v>
      </c>
      <c r="D1295" t="str">
        <f ca="1"/>
        <v>male</v>
      </c>
      <c r="E1295" t="e">
        <f ca="1"/>
        <v>#N/A</v>
      </c>
      <c r="F1295" t="str">
        <f ca="1"/>
        <v>3rd</v>
      </c>
    </row>
    <row r="1296" spans="2:6" x14ac:dyDescent="0.3">
      <c r="B1296" t="str">
        <f ca="1"/>
        <v>Willey, Mr. Edward</v>
      </c>
      <c r="C1296" t="str">
        <f ca="1"/>
        <v>no</v>
      </c>
      <c r="D1296" t="str">
        <f ca="1"/>
        <v>male</v>
      </c>
      <c r="E1296" t="e">
        <f ca="1"/>
        <v>#N/A</v>
      </c>
      <c r="F1296" t="str">
        <f ca="1"/>
        <v>3rd</v>
      </c>
    </row>
    <row r="1297" spans="2:6" x14ac:dyDescent="0.3">
      <c r="B1297" t="str">
        <f ca="1"/>
        <v>Williams, Mr. Howard Hugh Harr</v>
      </c>
      <c r="C1297" t="str">
        <f ca="1"/>
        <v>no</v>
      </c>
      <c r="D1297" t="str">
        <f ca="1"/>
        <v>male</v>
      </c>
      <c r="E1297" t="e">
        <f ca="1"/>
        <v>#N/A</v>
      </c>
      <c r="F1297" t="str">
        <f ca="1"/>
        <v>3rd</v>
      </c>
    </row>
    <row r="1298" spans="2:6" x14ac:dyDescent="0.3">
      <c r="B1298" t="str">
        <f ca="1"/>
        <v>Williams, Mr. Leslie</v>
      </c>
      <c r="C1298" t="str">
        <f ca="1"/>
        <v>no</v>
      </c>
      <c r="D1298" t="str">
        <f ca="1"/>
        <v>male</v>
      </c>
      <c r="E1298">
        <f ca="1"/>
        <v>28.5</v>
      </c>
      <c r="F1298" t="str">
        <f ca="1"/>
        <v>3rd</v>
      </c>
    </row>
    <row r="1299" spans="2:6" x14ac:dyDescent="0.3">
      <c r="B1299" t="str">
        <f ca="1"/>
        <v>Windelov, Mr. Einar</v>
      </c>
      <c r="C1299" t="str">
        <f ca="1"/>
        <v>no</v>
      </c>
      <c r="D1299" t="str">
        <f ca="1"/>
        <v>male</v>
      </c>
      <c r="E1299">
        <f ca="1"/>
        <v>21</v>
      </c>
      <c r="F1299" t="str">
        <f ca="1"/>
        <v>3rd</v>
      </c>
    </row>
    <row r="1300" spans="2:6" x14ac:dyDescent="0.3">
      <c r="B1300" t="str">
        <f ca="1"/>
        <v>Wirz, Mr. Albert</v>
      </c>
      <c r="C1300" t="str">
        <f ca="1"/>
        <v>no</v>
      </c>
      <c r="D1300" t="str">
        <f ca="1"/>
        <v>male</v>
      </c>
      <c r="E1300">
        <f ca="1"/>
        <v>27</v>
      </c>
      <c r="F1300" t="str">
        <f ca="1"/>
        <v>3rd</v>
      </c>
    </row>
    <row r="1301" spans="2:6" x14ac:dyDescent="0.3">
      <c r="B1301" t="str">
        <f ca="1"/>
        <v>Wiseman, Mr. Phillippe</v>
      </c>
      <c r="C1301" t="str">
        <f ca="1"/>
        <v>no</v>
      </c>
      <c r="D1301" t="str">
        <f ca="1"/>
        <v>male</v>
      </c>
      <c r="E1301" t="e">
        <f ca="1"/>
        <v>#N/A</v>
      </c>
      <c r="F1301" t="str">
        <f ca="1"/>
        <v>3rd</v>
      </c>
    </row>
    <row r="1302" spans="2:6" x14ac:dyDescent="0.3">
      <c r="B1302" t="str">
        <f ca="1"/>
        <v>Wittevrongel, Mr. Camille</v>
      </c>
      <c r="C1302" t="str">
        <f ca="1"/>
        <v>no</v>
      </c>
      <c r="D1302" t="str">
        <f ca="1"/>
        <v>male</v>
      </c>
      <c r="E1302">
        <f ca="1"/>
        <v>36</v>
      </c>
      <c r="F1302" t="str">
        <f ca="1"/>
        <v>3rd</v>
      </c>
    </row>
    <row r="1303" spans="2:6" x14ac:dyDescent="0.3">
      <c r="B1303" t="str">
        <f ca="1"/>
        <v>Yasbeck, Mr. Antoni</v>
      </c>
      <c r="C1303" t="str">
        <f ca="1"/>
        <v>no</v>
      </c>
      <c r="D1303" t="str">
        <f ca="1"/>
        <v>male</v>
      </c>
      <c r="E1303">
        <f ca="1"/>
        <v>27</v>
      </c>
      <c r="F1303" t="str">
        <f ca="1"/>
        <v>3rd</v>
      </c>
    </row>
    <row r="1304" spans="2:6" x14ac:dyDescent="0.3">
      <c r="B1304" t="str">
        <f ca="1"/>
        <v>Yasbeck, Mrs. Antoni (Selini Al</v>
      </c>
      <c r="C1304" t="str">
        <f ca="1"/>
        <v>yes</v>
      </c>
      <c r="D1304" t="str">
        <f ca="1"/>
        <v>female</v>
      </c>
      <c r="E1304">
        <f ca="1"/>
        <v>15</v>
      </c>
      <c r="F1304" t="str">
        <f ca="1"/>
        <v>3rd</v>
      </c>
    </row>
    <row r="1305" spans="2:6" x14ac:dyDescent="0.3">
      <c r="B1305" t="str">
        <f ca="1"/>
        <v>Youseff, Mr. Gerious</v>
      </c>
      <c r="C1305" t="str">
        <f ca="1"/>
        <v>no</v>
      </c>
      <c r="D1305" t="str">
        <f ca="1"/>
        <v>male</v>
      </c>
      <c r="E1305">
        <f ca="1"/>
        <v>45.5</v>
      </c>
      <c r="F1305" t="str">
        <f ca="1"/>
        <v>3rd</v>
      </c>
    </row>
    <row r="1306" spans="2:6" x14ac:dyDescent="0.3">
      <c r="B1306" t="str">
        <f ca="1"/>
        <v>Yousif, Mr. Wazli</v>
      </c>
      <c r="C1306" t="str">
        <f ca="1"/>
        <v>no</v>
      </c>
      <c r="D1306" t="str">
        <f ca="1"/>
        <v>male</v>
      </c>
      <c r="E1306" t="e">
        <f ca="1"/>
        <v>#N/A</v>
      </c>
      <c r="F1306" t="str">
        <f ca="1"/>
        <v>3rd</v>
      </c>
    </row>
    <row r="1307" spans="2:6" x14ac:dyDescent="0.3">
      <c r="B1307" t="str">
        <f ca="1"/>
        <v>Yousseff, Mr. Gerious</v>
      </c>
      <c r="C1307" t="str">
        <f ca="1"/>
        <v>no</v>
      </c>
      <c r="D1307" t="str">
        <f ca="1"/>
        <v>male</v>
      </c>
      <c r="E1307" t="e">
        <f ca="1"/>
        <v>#N/A</v>
      </c>
      <c r="F1307" t="str">
        <f ca="1"/>
        <v>3rd</v>
      </c>
    </row>
    <row r="1308" spans="2:6" x14ac:dyDescent="0.3">
      <c r="B1308" t="str">
        <f ca="1"/>
        <v>Zabour, Miss. Hileni</v>
      </c>
      <c r="C1308" t="str">
        <f ca="1"/>
        <v>no</v>
      </c>
      <c r="D1308" t="str">
        <f ca="1"/>
        <v>female</v>
      </c>
      <c r="E1308">
        <f ca="1"/>
        <v>14.5</v>
      </c>
      <c r="F1308" t="str">
        <f ca="1"/>
        <v>3rd</v>
      </c>
    </row>
    <row r="1309" spans="2:6" x14ac:dyDescent="0.3">
      <c r="B1309" t="str">
        <f ca="1"/>
        <v>Zabour, Miss. Thamine</v>
      </c>
      <c r="C1309" t="str">
        <f ca="1"/>
        <v>no</v>
      </c>
      <c r="D1309" t="str">
        <f ca="1"/>
        <v>female</v>
      </c>
      <c r="E1309" t="e">
        <f ca="1"/>
        <v>#N/A</v>
      </c>
      <c r="F1309" t="str">
        <f ca="1"/>
        <v>3rd</v>
      </c>
    </row>
    <row r="1310" spans="2:6" x14ac:dyDescent="0.3">
      <c r="B1310" t="str">
        <f ca="1"/>
        <v>Zakarian, Mr. Mapriededer</v>
      </c>
      <c r="C1310" t="str">
        <f ca="1"/>
        <v>no</v>
      </c>
      <c r="D1310" t="str">
        <f ca="1"/>
        <v>male</v>
      </c>
      <c r="E1310">
        <f ca="1"/>
        <v>26.5</v>
      </c>
      <c r="F1310" t="str">
        <f ca="1"/>
        <v>3rd</v>
      </c>
    </row>
    <row r="1311" spans="2:6" x14ac:dyDescent="0.3">
      <c r="B1311" t="str">
        <f ca="1"/>
        <v>Zakarian, Mr. Ortin</v>
      </c>
      <c r="C1311" t="str">
        <f ca="1"/>
        <v>no</v>
      </c>
      <c r="D1311" t="str">
        <f ca="1"/>
        <v>male</v>
      </c>
      <c r="E1311">
        <f ca="1"/>
        <v>27</v>
      </c>
      <c r="F1311" t="str">
        <f ca="1"/>
        <v>3rd</v>
      </c>
    </row>
    <row r="1312" spans="2:6" x14ac:dyDescent="0.3">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09375" defaultRowHeight="14.4" x14ac:dyDescent="0.3"/>
  <cols>
    <col min="1" max="1" width="5.21875" bestFit="1" customWidth="1"/>
    <col min="2" max="2" width="5.33203125" bestFit="1" customWidth="1"/>
    <col min="3" max="3" width="11.109375" bestFit="1" customWidth="1"/>
    <col min="4" max="4" width="8.5546875" bestFit="1" customWidth="1"/>
    <col min="5" max="5" width="2.5546875" customWidth="1"/>
    <col min="6" max="6" width="13.44140625" bestFit="1" customWidth="1"/>
    <col min="7" max="7" width="2.5546875" customWidth="1"/>
    <col min="8" max="8" width="27.44140625" bestFit="1" customWidth="1"/>
    <col min="9" max="9" width="2.5546875" customWidth="1"/>
    <col min="10" max="10" width="8.33203125" bestFit="1" customWidth="1"/>
    <col min="11" max="11" width="5.33203125" bestFit="1" customWidth="1"/>
    <col min="12" max="12" width="11.109375" bestFit="1" customWidth="1"/>
    <col min="13" max="13" width="8.5546875" bestFit="1" customWidth="1"/>
  </cols>
  <sheetData>
    <row r="1" spans="1:16" ht="28.8" x14ac:dyDescent="0.3">
      <c r="A1" s="82" t="s">
        <v>619</v>
      </c>
      <c r="B1" s="83"/>
      <c r="C1" s="83"/>
      <c r="D1" s="83"/>
      <c r="E1" s="83"/>
      <c r="F1" s="82" t="s">
        <v>620</v>
      </c>
      <c r="G1" s="83"/>
      <c r="H1" s="84" t="s">
        <v>623</v>
      </c>
      <c r="I1" s="83"/>
      <c r="J1" s="82" t="s">
        <v>621</v>
      </c>
      <c r="K1" s="83"/>
      <c r="L1" s="83"/>
      <c r="M1" s="77"/>
      <c r="N1" s="75"/>
      <c r="O1" s="75"/>
      <c r="P1" s="12"/>
    </row>
    <row r="2" spans="1:16" ht="28.8" x14ac:dyDescent="0.3">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3">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8" x14ac:dyDescent="0.3">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8" x14ac:dyDescent="0.3">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3">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3">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3">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ht="28.8" x14ac:dyDescent="0.3">
      <c r="A9" s="77"/>
      <c r="B9" s="77"/>
      <c r="C9" s="81"/>
      <c r="D9" s="85"/>
      <c r="E9" s="81"/>
      <c r="F9" s="77"/>
      <c r="G9" s="77"/>
      <c r="H9" s="77" t="str">
        <f ca="1"/>
        <v>5,False,2021-11-06,"""Quotes"""</v>
      </c>
      <c r="I9" s="77"/>
      <c r="J9" s="77"/>
      <c r="K9" s="77"/>
      <c r="L9" s="81"/>
      <c r="M9" s="77"/>
      <c r="N9" s="75"/>
      <c r="O9" s="75"/>
      <c r="P9" s="12"/>
    </row>
    <row r="10" spans="1:16" x14ac:dyDescent="0.3">
      <c r="A10" s="77"/>
      <c r="B10" s="77"/>
      <c r="C10" s="81"/>
      <c r="D10" s="85"/>
      <c r="E10" s="81"/>
      <c r="F10" s="77"/>
      <c r="G10" s="77"/>
      <c r="H10" s="77" t="str">
        <f ca="1"/>
        <v>6,True,2021-11-07,"Text"</v>
      </c>
      <c r="I10" s="77"/>
      <c r="J10" s="77"/>
      <c r="K10" s="77"/>
      <c r="L10" s="81"/>
      <c r="M10" s="77"/>
      <c r="N10" s="75"/>
      <c r="O10" s="75"/>
      <c r="P10" s="12"/>
    </row>
    <row r="11" spans="1:16" x14ac:dyDescent="0.3">
      <c r="A11" s="75"/>
      <c r="B11" s="75"/>
      <c r="C11" s="76"/>
      <c r="D11" s="78"/>
      <c r="E11" s="76"/>
      <c r="F11" s="75"/>
      <c r="G11" s="75"/>
      <c r="H11" s="75"/>
      <c r="I11" s="75"/>
      <c r="J11" s="75"/>
      <c r="K11" s="75"/>
      <c r="L11" s="76"/>
      <c r="M11" s="77"/>
      <c r="N11" s="75"/>
      <c r="O11" s="75"/>
      <c r="P11" s="12"/>
    </row>
    <row r="12" spans="1:16" x14ac:dyDescent="0.3">
      <c r="A12" s="75"/>
      <c r="B12" s="75"/>
      <c r="C12" s="76"/>
      <c r="D12" s="79"/>
      <c r="E12" s="75"/>
      <c r="F12" s="75"/>
      <c r="G12" s="75"/>
      <c r="H12" s="75"/>
      <c r="I12" s="75"/>
      <c r="J12" s="75"/>
      <c r="K12" s="75"/>
      <c r="L12" s="76"/>
      <c r="M12" s="77"/>
      <c r="N12" s="75"/>
      <c r="O12" s="75"/>
      <c r="P12" s="12"/>
    </row>
    <row r="13" spans="1:16" x14ac:dyDescent="0.3">
      <c r="A13" s="75"/>
      <c r="B13" s="75"/>
      <c r="C13" s="75"/>
      <c r="D13" s="79"/>
      <c r="E13" s="75"/>
      <c r="F13" s="75"/>
      <c r="G13" s="75"/>
      <c r="H13" s="75"/>
      <c r="I13" s="75"/>
      <c r="J13" s="75"/>
      <c r="K13" s="75"/>
      <c r="L13" s="75"/>
      <c r="M13" s="75"/>
      <c r="N13" s="75"/>
      <c r="O13" s="75"/>
      <c r="P13" s="12"/>
    </row>
    <row r="17" spans="8:8" x14ac:dyDescent="0.3">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09375" defaultRowHeight="14.4" x14ac:dyDescent="0.3"/>
  <cols>
    <col min="1" max="1" width="6.109375" bestFit="1" customWidth="1"/>
    <col min="2" max="2" width="10.88671875" bestFit="1" customWidth="1"/>
    <col min="3" max="3" width="11.109375" bestFit="1" customWidth="1"/>
    <col min="4" max="4" width="10.88671875" bestFit="1" customWidth="1"/>
  </cols>
  <sheetData>
    <row r="1" spans="1:4" x14ac:dyDescent="0.3">
      <c r="A1" s="82" t="s">
        <v>619</v>
      </c>
      <c r="B1" s="83"/>
      <c r="C1" s="83"/>
      <c r="D1" s="83"/>
    </row>
    <row r="2" spans="1:4" x14ac:dyDescent="0.3">
      <c r="A2" s="77" t="s">
        <v>624</v>
      </c>
      <c r="B2" s="77" t="s">
        <v>628</v>
      </c>
      <c r="C2" s="81" t="s">
        <v>616</v>
      </c>
      <c r="D2" s="81" t="s">
        <v>617</v>
      </c>
    </row>
    <row r="3" spans="1:4" x14ac:dyDescent="0.3">
      <c r="A3" s="77" cm="1">
        <f t="array" aca="1" ref="A3:A7" ca="1">_xlfn.SEQUENCE(5)</f>
        <v>1</v>
      </c>
      <c r="B3" s="77" t="b" cm="1">
        <f t="array" aca="1" ref="B3:B7" ca="1">MOD(_xlfn.ANCHORARRAY(A3),2)=0</f>
        <v>0</v>
      </c>
      <c r="C3" s="81" cm="1">
        <f t="array" aca="1" ref="C3:C7" ca="1">TODAY()+_xlfn.ANCHORARRAY(A3)</f>
        <v>44502</v>
      </c>
      <c r="D3" s="80" t="s">
        <v>618</v>
      </c>
    </row>
    <row r="4" spans="1:4" x14ac:dyDescent="0.3">
      <c r="A4" s="77">
        <f ca="1"/>
        <v>2</v>
      </c>
      <c r="B4" s="77" t="b">
        <f ca="1"/>
        <v>1</v>
      </c>
      <c r="C4" s="81">
        <f ca="1"/>
        <v>44503</v>
      </c>
      <c r="D4" s="13" t="s">
        <v>630</v>
      </c>
    </row>
    <row r="5" spans="1:4" ht="28.8" x14ac:dyDescent="0.3">
      <c r="A5" s="77">
        <f ca="1"/>
        <v>3</v>
      </c>
      <c r="B5" s="77" t="b">
        <f ca="1"/>
        <v>0</v>
      </c>
      <c r="C5" s="81">
        <f ca="1"/>
        <v>44504</v>
      </c>
      <c r="D5" s="80" t="s">
        <v>632</v>
      </c>
    </row>
    <row r="6" spans="1:4" x14ac:dyDescent="0.3">
      <c r="A6" s="77">
        <f ca="1"/>
        <v>4</v>
      </c>
      <c r="B6" s="77" t="b">
        <f ca="1"/>
        <v>1</v>
      </c>
      <c r="C6" s="81">
        <f ca="1"/>
        <v>44505</v>
      </c>
      <c r="D6" s="80" t="str">
        <f ca="1">"A"&amp;CHAR(13)&amp;" CR"</f>
        <v>A_x000D_ CR</v>
      </c>
    </row>
    <row r="7" spans="1:4" x14ac:dyDescent="0.3">
      <c r="A7" s="77">
        <f ca="1"/>
        <v>5</v>
      </c>
      <c r="B7" s="77" t="b">
        <f ca="1"/>
        <v>0</v>
      </c>
      <c r="C7" s="81">
        <f ca="1"/>
        <v>44506</v>
      </c>
      <c r="D7" s="13" t="s">
        <v>631</v>
      </c>
    </row>
    <row r="9" spans="1:4" x14ac:dyDescent="0.3">
      <c r="A9" s="86" t="s">
        <v>620</v>
      </c>
    </row>
    <row r="10" spans="1:4" x14ac:dyDescent="0.3">
      <c r="A10" t="str" cm="1">
        <f t="array" aca="1" ref="A10" ca="1">CSVWrite(A2:D7,"C:\Temp\Test.csv")</f>
        <v>C:\Temp\Test.csv</v>
      </c>
    </row>
    <row r="12" spans="1:4" x14ac:dyDescent="0.3">
      <c r="A12" s="87" t="s">
        <v>623</v>
      </c>
    </row>
    <row r="13" spans="1:4" x14ac:dyDescent="0.3">
      <c r="A13" t="str" cm="1">
        <f t="array" aca="1" ref="A13:A20" ca="1">CSVRead(A10,FALSE,FALSE)</f>
        <v>"Nums","Bools","Dates","Strings"</v>
      </c>
    </row>
    <row r="14" spans="1:4" x14ac:dyDescent="0.3">
      <c r="A14" t="str">
        <f ca="1"/>
        <v>1,False,2021-11-02,"Text"</v>
      </c>
    </row>
    <row r="15" spans="1:4" x14ac:dyDescent="0.3">
      <c r="A15" t="str">
        <f ca="1"/>
        <v>2,True,2021-11-03,"A, comma"</v>
      </c>
    </row>
    <row r="16" spans="1:4" x14ac:dyDescent="0.3">
      <c r="A16" t="str">
        <f ca="1"/>
        <v>3,False,2021-11-04,"A</v>
      </c>
    </row>
    <row r="17" spans="1:7" x14ac:dyDescent="0.3">
      <c r="A17" t="str">
        <f ca="1"/>
        <v>LF"</v>
      </c>
    </row>
    <row r="18" spans="1:7" x14ac:dyDescent="0.3">
      <c r="A18" t="str">
        <f ca="1"/>
        <v>4,True,2021-11-05,"A</v>
      </c>
    </row>
    <row r="19" spans="1:7" x14ac:dyDescent="0.3">
      <c r="A19" t="str">
        <f ca="1"/>
        <v xml:space="preserve"> CR"</v>
      </c>
    </row>
    <row r="20" spans="1:7" x14ac:dyDescent="0.3">
      <c r="A20" t="str">
        <f ca="1"/>
        <v>5,False,2021-11-06,"""Quotes"""</v>
      </c>
    </row>
    <row r="22" spans="1:7" x14ac:dyDescent="0.3">
      <c r="A22" s="86" t="s">
        <v>621</v>
      </c>
    </row>
    <row r="23" spans="1:7" x14ac:dyDescent="0.3">
      <c r="A23" s="80" t="str" cm="1">
        <f t="array" aca="1" ref="A23:D28" ca="1">CSVRead(A10,TRUE)</f>
        <v>Nums</v>
      </c>
      <c r="B23" s="80" t="str">
        <f ca="1"/>
        <v>Bools</v>
      </c>
      <c r="C23" s="80" t="str">
        <f ca="1"/>
        <v>Dates</v>
      </c>
      <c r="D23" s="80" t="str">
        <f ca="1"/>
        <v>Strings</v>
      </c>
    </row>
    <row r="24" spans="1:7" x14ac:dyDescent="0.3">
      <c r="A24" s="80">
        <f ca="1"/>
        <v>1</v>
      </c>
      <c r="B24" s="80" t="b">
        <f ca="1"/>
        <v>0</v>
      </c>
      <c r="C24" s="88">
        <f ca="1"/>
        <v>44502</v>
      </c>
      <c r="D24" s="80" t="str">
        <f ca="1"/>
        <v>Text</v>
      </c>
      <c r="G24" s="14"/>
    </row>
    <row r="25" spans="1:7" x14ac:dyDescent="0.3">
      <c r="A25" s="80">
        <f ca="1"/>
        <v>2</v>
      </c>
      <c r="B25" s="80" t="b">
        <f ca="1"/>
        <v>1</v>
      </c>
      <c r="C25" s="88">
        <f ca="1"/>
        <v>44503</v>
      </c>
      <c r="D25" s="80" t="str">
        <f ca="1"/>
        <v>A, comma</v>
      </c>
      <c r="F25" s="14"/>
    </row>
    <row r="26" spans="1:7" ht="28.5" customHeight="1" x14ac:dyDescent="0.3">
      <c r="A26" s="80">
        <f ca="1"/>
        <v>3</v>
      </c>
      <c r="B26" s="80" t="b">
        <f ca="1"/>
        <v>0</v>
      </c>
      <c r="C26" s="88">
        <f ca="1"/>
        <v>44504</v>
      </c>
      <c r="D26" s="80" t="str">
        <f ca="1"/>
        <v>A
LF</v>
      </c>
    </row>
    <row r="27" spans="1:7" x14ac:dyDescent="0.3">
      <c r="A27" s="80">
        <f ca="1"/>
        <v>4</v>
      </c>
      <c r="B27" s="80" t="b">
        <f ca="1"/>
        <v>1</v>
      </c>
      <c r="C27" s="88">
        <f ca="1"/>
        <v>44505</v>
      </c>
      <c r="D27" s="80" t="str">
        <f ca="1"/>
        <v>A_x000D_ CR</v>
      </c>
    </row>
    <row r="28" spans="1:7" x14ac:dyDescent="0.3">
      <c r="A28" s="80">
        <f ca="1"/>
        <v>5</v>
      </c>
      <c r="B28" s="80" t="b">
        <f ca="1"/>
        <v>0</v>
      </c>
      <c r="C28" s="88">
        <f ca="1"/>
        <v>44506</v>
      </c>
      <c r="D28" s="80" t="str">
        <f ca="1"/>
        <v>"Quotes"</v>
      </c>
    </row>
    <row r="30" spans="1:7" x14ac:dyDescent="0.3">
      <c r="A30" s="87" t="s">
        <v>633</v>
      </c>
    </row>
    <row r="31" spans="1:7" x14ac:dyDescent="0.3">
      <c r="A31" t="b" cm="1">
        <f t="array" aca="1" ref="A31:D36" ca="1">A2:D7=A23:D28</f>
        <v>1</v>
      </c>
      <c r="B31" t="b">
        <f ca="1"/>
        <v>1</v>
      </c>
      <c r="C31" t="b">
        <f ca="1"/>
        <v>1</v>
      </c>
      <c r="D31" t="b">
        <f ca="1"/>
        <v>1</v>
      </c>
    </row>
    <row r="32" spans="1:7" x14ac:dyDescent="0.3">
      <c r="A32" t="b">
        <f ca="1"/>
        <v>1</v>
      </c>
      <c r="B32" t="b">
        <f ca="1"/>
        <v>1</v>
      </c>
      <c r="C32" t="b">
        <f ca="1"/>
        <v>1</v>
      </c>
      <c r="D32" t="b">
        <f ca="1"/>
        <v>1</v>
      </c>
    </row>
    <row r="33" spans="1:4" x14ac:dyDescent="0.3">
      <c r="A33" t="b">
        <f ca="1"/>
        <v>1</v>
      </c>
      <c r="B33" t="b">
        <f ca="1"/>
        <v>1</v>
      </c>
      <c r="C33" t="b">
        <f ca="1"/>
        <v>1</v>
      </c>
      <c r="D33" t="b">
        <f ca="1"/>
        <v>1</v>
      </c>
    </row>
    <row r="34" spans="1:4" x14ac:dyDescent="0.3">
      <c r="A34" t="b">
        <f ca="1"/>
        <v>1</v>
      </c>
      <c r="B34" t="b">
        <f ca="1"/>
        <v>1</v>
      </c>
      <c r="C34" t="b">
        <f ca="1"/>
        <v>1</v>
      </c>
      <c r="D34" t="b">
        <f ca="1"/>
        <v>1</v>
      </c>
    </row>
    <row r="35" spans="1:4" x14ac:dyDescent="0.3">
      <c r="A35" t="b">
        <f ca="1"/>
        <v>1</v>
      </c>
      <c r="B35" t="b">
        <f ca="1"/>
        <v>1</v>
      </c>
      <c r="C35" t="b">
        <f ca="1"/>
        <v>1</v>
      </c>
      <c r="D35" t="b">
        <f ca="1"/>
        <v>1</v>
      </c>
    </row>
    <row r="36" spans="1:4" x14ac:dyDescent="0.3">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09375" defaultRowHeight="14.4" x14ac:dyDescent="0.3"/>
  <cols>
    <col min="1" max="1" width="4.5546875" customWidth="1"/>
    <col min="3" max="3" width="18.44140625" bestFit="1" customWidth="1"/>
    <col min="4" max="4" width="10.77734375" bestFit="1" customWidth="1"/>
    <col min="5" max="5" width="13.44140625" bestFit="1" customWidth="1"/>
    <col min="6" max="6" width="7.5546875" bestFit="1" customWidth="1"/>
    <col min="7" max="7" width="10.5546875" bestFit="1" customWidth="1"/>
    <col min="8" max="8" width="7.88671875" bestFit="1" customWidth="1"/>
    <col min="9" max="9" width="8" bestFit="1" customWidth="1"/>
    <col min="10" max="10" width="14.44140625" bestFit="1" customWidth="1"/>
    <col min="11" max="11" width="15.88671875" bestFit="1" customWidth="1"/>
    <col min="12" max="12" width="9" bestFit="1" customWidth="1"/>
    <col min="13" max="13" width="8.5546875" bestFit="1" customWidth="1"/>
    <col min="15" max="17" width="18.21875" bestFit="1" customWidth="1"/>
    <col min="19" max="19" width="44.77734375" bestFit="1" customWidth="1"/>
    <col min="21" max="21" width="51.77734375" bestFit="1" customWidth="1"/>
  </cols>
  <sheetData>
    <row r="1" spans="1:23" ht="28.8" x14ac:dyDescent="0.55000000000000004">
      <c r="A1" s="11" t="s">
        <v>764</v>
      </c>
    </row>
    <row r="3" spans="1:23" x14ac:dyDescent="0.3">
      <c r="B3" t="s">
        <v>748</v>
      </c>
    </row>
    <row r="4" spans="1:23" x14ac:dyDescent="0.3">
      <c r="B4" s="18" t="s">
        <v>747</v>
      </c>
    </row>
    <row r="6" spans="1:23" ht="16.8" x14ac:dyDescent="0.4">
      <c r="B6" s="94" t="s">
        <v>754</v>
      </c>
      <c r="C6" s="94" t="s">
        <v>755</v>
      </c>
      <c r="D6" s="96" t="s">
        <v>762</v>
      </c>
    </row>
    <row r="7" spans="1:23" ht="16.8" x14ac:dyDescent="0.4">
      <c r="B7" s="94" t="s">
        <v>730</v>
      </c>
      <c r="C7" s="94" t="s">
        <v>756</v>
      </c>
      <c r="D7" s="96">
        <f ca="1">_xlfn.UNICODE(B7)</f>
        <v>9251</v>
      </c>
    </row>
    <row r="8" spans="1:23" ht="16.8" x14ac:dyDescent="0.4">
      <c r="B8" s="94" t="s">
        <v>750</v>
      </c>
      <c r="C8" s="94" t="s">
        <v>757</v>
      </c>
      <c r="D8" s="96">
        <f t="shared" ref="D8:D14" ca="1" si="0">_xlfn.UNICODE(B8)</f>
        <v>9229</v>
      </c>
    </row>
    <row r="9" spans="1:23" ht="16.8" x14ac:dyDescent="0.4">
      <c r="B9" s="94" t="s">
        <v>749</v>
      </c>
      <c r="C9" s="94" t="s">
        <v>758</v>
      </c>
      <c r="D9" s="96">
        <f t="shared" ca="1" si="0"/>
        <v>9226</v>
      </c>
    </row>
    <row r="10" spans="1:23" ht="16.8" x14ac:dyDescent="0.4">
      <c r="B10" s="94" t="s">
        <v>706</v>
      </c>
      <c r="C10" s="95" t="s">
        <v>763</v>
      </c>
      <c r="D10" s="96"/>
    </row>
    <row r="11" spans="1:23" ht="16.8" x14ac:dyDescent="0.4">
      <c r="B11" s="94" t="s">
        <v>751</v>
      </c>
      <c r="C11" s="94" t="s">
        <v>759</v>
      </c>
      <c r="D11" s="96">
        <f t="shared" ca="1" si="0"/>
        <v>9166</v>
      </c>
    </row>
    <row r="12" spans="1:23" ht="16.8" x14ac:dyDescent="0.4">
      <c r="B12" s="94" t="s">
        <v>752</v>
      </c>
      <c r="C12" s="94" t="s">
        <v>760</v>
      </c>
      <c r="D12" s="96">
        <f t="shared" ca="1" si="0"/>
        <v>8631</v>
      </c>
    </row>
    <row r="13" spans="1:23" ht="16.8" x14ac:dyDescent="0.4">
      <c r="B13" s="101" t="s">
        <v>753</v>
      </c>
      <c r="C13" s="101" t="s">
        <v>761</v>
      </c>
      <c r="D13" s="102">
        <f t="shared" ca="1" si="0"/>
        <v>9711</v>
      </c>
    </row>
    <row r="14" spans="1:23" ht="16.8" x14ac:dyDescent="0.4">
      <c r="B14" s="94" t="s">
        <v>705</v>
      </c>
      <c r="C14" s="94" t="s">
        <v>771</v>
      </c>
      <c r="D14" s="96">
        <f t="shared" ca="1" si="0"/>
        <v>10134</v>
      </c>
    </row>
    <row r="15" spans="1:23" ht="16.8" x14ac:dyDescent="0.4">
      <c r="B15" s="94" t="s">
        <v>658</v>
      </c>
      <c r="C15" s="99" t="s">
        <v>772</v>
      </c>
      <c r="D15" s="96">
        <f ca="1">_xlfn.UNICODE(B15)</f>
        <v>9989</v>
      </c>
    </row>
    <row r="16" spans="1:23" ht="16.8" x14ac:dyDescent="0.4">
      <c r="B16" s="103" t="s">
        <v>664</v>
      </c>
      <c r="C16" s="94" t="s">
        <v>773</v>
      </c>
      <c r="D16" s="100">
        <f ca="1">_xlfn.UNICODE(B16)</f>
        <v>128165</v>
      </c>
      <c r="U16" t="s">
        <v>823</v>
      </c>
      <c r="W16" s="14"/>
    </row>
    <row r="17" spans="1:25" x14ac:dyDescent="0.3">
      <c r="E17" s="141" t="s">
        <v>839</v>
      </c>
      <c r="F17" s="141"/>
      <c r="G17" s="141"/>
      <c r="H17" s="141"/>
      <c r="I17" s="141"/>
      <c r="J17" s="141"/>
      <c r="K17" s="141"/>
      <c r="L17" s="141"/>
      <c r="M17" s="141"/>
      <c r="O17" s="140" t="s">
        <v>838</v>
      </c>
      <c r="P17" s="140"/>
      <c r="Q17" s="140"/>
    </row>
    <row r="18" spans="1:25" ht="16.8" x14ac:dyDescent="0.4">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8" x14ac:dyDescent="0.4">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8" x14ac:dyDescent="0.4">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8" x14ac:dyDescent="0.4">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8" x14ac:dyDescent="0.4">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8" x14ac:dyDescent="0.4">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8" x14ac:dyDescent="0.4">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8" x14ac:dyDescent="0.4">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8" x14ac:dyDescent="0.4">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8" x14ac:dyDescent="0.4">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8" x14ac:dyDescent="0.4">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8" x14ac:dyDescent="0.4">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8" x14ac:dyDescent="0.4">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8" x14ac:dyDescent="0.4">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8" x14ac:dyDescent="0.4">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8" x14ac:dyDescent="0.4">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8" x14ac:dyDescent="0.4">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8" x14ac:dyDescent="0.4">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8" x14ac:dyDescent="0.4">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8" x14ac:dyDescent="0.4">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8" x14ac:dyDescent="0.4">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8" x14ac:dyDescent="0.4">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8" x14ac:dyDescent="0.4">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8" x14ac:dyDescent="0.4">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8" x14ac:dyDescent="0.4">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8" x14ac:dyDescent="0.4">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8" x14ac:dyDescent="0.4">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8" x14ac:dyDescent="0.4">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8" x14ac:dyDescent="0.4">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8" x14ac:dyDescent="0.4">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8" x14ac:dyDescent="0.4">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8" x14ac:dyDescent="0.4">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8" x14ac:dyDescent="0.4">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8" x14ac:dyDescent="0.4">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8" x14ac:dyDescent="0.4">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8" x14ac:dyDescent="0.4">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8" x14ac:dyDescent="0.4">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8" x14ac:dyDescent="0.4">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8" x14ac:dyDescent="0.4">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8" x14ac:dyDescent="0.4">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8" x14ac:dyDescent="0.4">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8" x14ac:dyDescent="0.4">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8" x14ac:dyDescent="0.4">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8" x14ac:dyDescent="0.4">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8" x14ac:dyDescent="0.4">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8" x14ac:dyDescent="0.4">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8" x14ac:dyDescent="0.4">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8" x14ac:dyDescent="0.4">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8" x14ac:dyDescent="0.4">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8" x14ac:dyDescent="0.4">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109375" defaultRowHeight="14.4" x14ac:dyDescent="0.3"/>
  <cols>
    <col min="1" max="1" width="2.5546875" customWidth="1"/>
    <col min="2" max="2" width="7.33203125" bestFit="1" customWidth="1"/>
    <col min="3" max="3" width="5.77734375" bestFit="1" customWidth="1"/>
    <col min="4" max="4" width="2.5546875" customWidth="1"/>
    <col min="5" max="5" width="5.44140625" bestFit="1" customWidth="1"/>
    <col min="6" max="6" width="14" bestFit="1" customWidth="1"/>
    <col min="7" max="7" width="8.88671875" bestFit="1" customWidth="1"/>
    <col min="8" max="8" width="10.88671875" bestFit="1" customWidth="1"/>
    <col min="9" max="9" width="14.88671875" bestFit="1" customWidth="1"/>
    <col min="10" max="10" width="8.77734375" bestFit="1" customWidth="1"/>
    <col min="11" max="11" width="8.5546875" bestFit="1" customWidth="1"/>
    <col min="12" max="12" width="4.44140625" bestFit="1" customWidth="1"/>
    <col min="13" max="14" width="11.109375" bestFit="1" customWidth="1"/>
    <col min="15" max="16" width="96.88671875" bestFit="1" customWidth="1"/>
    <col min="17" max="17" width="7" bestFit="1" customWidth="1"/>
  </cols>
  <sheetData>
    <row r="1" spans="2:17" ht="28.8" x14ac:dyDescent="0.55000000000000004">
      <c r="B1" s="1" t="s">
        <v>1015</v>
      </c>
      <c r="C1" s="1"/>
      <c r="D1" s="1"/>
    </row>
    <row r="2" spans="2:17" x14ac:dyDescent="0.3">
      <c r="B2" s="2" t="s">
        <v>1018</v>
      </c>
    </row>
    <row r="3" spans="2:17" x14ac:dyDescent="0.3">
      <c r="B3" s="3"/>
    </row>
    <row r="4" spans="2:17" x14ac:dyDescent="0.3">
      <c r="F4" s="124" t="s">
        <v>959</v>
      </c>
    </row>
    <row r="5" spans="2:17" x14ac:dyDescent="0.3">
      <c r="F5" s="10" t="b">
        <f ca="1">AND(_xlfn.ANCHORARRAY(Q8))</f>
        <v>1</v>
      </c>
      <c r="G5" s="114" t="s">
        <v>960</v>
      </c>
    </row>
    <row r="6" spans="2:17" x14ac:dyDescent="0.3">
      <c r="B6" s="112" t="s">
        <v>619</v>
      </c>
    </row>
    <row r="7" spans="2:17" x14ac:dyDescent="0.3">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3">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3">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3">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3">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3">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3">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3">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3">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3">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3">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3">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3">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3">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3">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3">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3">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3">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3">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3">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3">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3">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3">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3">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3">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3">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3">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3">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3">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3">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3">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3">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3">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3">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3">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3">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3">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3">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3">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3">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3">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3">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3">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3">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3">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1076</v>
      </c>
      <c r="Q51" s="10" t="b">
        <f ca="1"/>
        <v>1</v>
      </c>
    </row>
    <row r="52" spans="5:17" x14ac:dyDescent="0.3">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1072</v>
      </c>
      <c r="Q52" s="10" t="b">
        <f ca="1"/>
        <v>1</v>
      </c>
    </row>
    <row r="53" spans="5:17" x14ac:dyDescent="0.3">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1070</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9"/>
  <sheetViews>
    <sheetView showGridLines="0" showRowColHeaders="0" zoomScaleNormal="100" workbookViewId="0"/>
  </sheetViews>
  <sheetFormatPr defaultColWidth="9.109375" defaultRowHeight="14.4" x14ac:dyDescent="0.3"/>
  <cols>
    <col min="1" max="1" width="2.44140625" customWidth="1"/>
    <col min="2" max="2" width="7.88671875" customWidth="1"/>
    <col min="3" max="3" width="11.88671875" customWidth="1"/>
    <col min="4" max="4" width="5.44140625" customWidth="1"/>
    <col min="5" max="5" width="14.88671875" customWidth="1"/>
    <col min="6" max="6" width="155.44140625" customWidth="1"/>
  </cols>
  <sheetData>
    <row r="1" spans="2:8" ht="28.8" x14ac:dyDescent="0.55000000000000004">
      <c r="B1" s="11" t="s">
        <v>46</v>
      </c>
    </row>
    <row r="3" spans="2:8" x14ac:dyDescent="0.3">
      <c r="F3" s="129"/>
    </row>
    <row r="4" spans="2:8" x14ac:dyDescent="0.3">
      <c r="H4" s="131" t="s">
        <v>262</v>
      </c>
    </row>
    <row r="5" spans="2:8" x14ac:dyDescent="0.3">
      <c r="B5" s="19" t="s">
        <v>47</v>
      </c>
      <c r="C5" s="20" t="s">
        <v>48</v>
      </c>
      <c r="D5" s="143" t="s">
        <v>49</v>
      </c>
      <c r="E5" s="21" t="s">
        <v>50</v>
      </c>
      <c r="F5" s="22" t="s">
        <v>51</v>
      </c>
      <c r="H5" s="104" t="s">
        <v>972</v>
      </c>
    </row>
    <row r="6" spans="2:8" x14ac:dyDescent="0.3">
      <c r="B6" s="142">
        <v>214</v>
      </c>
      <c r="C6" s="23">
        <v>44893</v>
      </c>
      <c r="D6" s="144">
        <v>0.60071759259153623</v>
      </c>
      <c r="E6" s="24" t="s">
        <v>52</v>
      </c>
      <c r="F6" s="25" t="s">
        <v>1113</v>
      </c>
      <c r="H6" s="104" t="s">
        <v>973</v>
      </c>
    </row>
    <row r="7" spans="2:8" x14ac:dyDescent="0.3">
      <c r="B7" s="137">
        <v>213</v>
      </c>
      <c r="C7" s="23">
        <v>44893</v>
      </c>
      <c r="D7" s="144">
        <v>0.57355324074160308</v>
      </c>
      <c r="E7" s="24" t="s">
        <v>52</v>
      </c>
      <c r="F7" s="26" t="s">
        <v>1112</v>
      </c>
      <c r="H7" s="104" t="s">
        <v>1016</v>
      </c>
    </row>
    <row r="8" spans="2:8" x14ac:dyDescent="0.3">
      <c r="B8" s="137">
        <v>212</v>
      </c>
      <c r="C8" s="23">
        <v>44893</v>
      </c>
      <c r="D8" s="144">
        <v>0.52055555555853061</v>
      </c>
      <c r="E8" s="24" t="s">
        <v>52</v>
      </c>
      <c r="F8" s="25" t="s">
        <v>1111</v>
      </c>
      <c r="H8" s="12" t="s">
        <v>263</v>
      </c>
    </row>
    <row r="9" spans="2:8" x14ac:dyDescent="0.3">
      <c r="B9" s="137">
        <v>211</v>
      </c>
      <c r="C9" s="23">
        <v>44893</v>
      </c>
      <c r="D9" s="144">
        <v>0.40902777777955635</v>
      </c>
      <c r="E9" s="24" t="s">
        <v>52</v>
      </c>
      <c r="F9" s="26" t="s">
        <v>1110</v>
      </c>
      <c r="H9" s="12" t="s">
        <v>268</v>
      </c>
    </row>
    <row r="10" spans="2:8" x14ac:dyDescent="0.3">
      <c r="B10" s="137">
        <v>210</v>
      </c>
      <c r="C10" s="23">
        <v>44893</v>
      </c>
      <c r="D10" s="144">
        <v>0.40097222222539131</v>
      </c>
      <c r="E10" s="24" t="s">
        <v>52</v>
      </c>
      <c r="F10" s="25" t="s">
        <v>1109</v>
      </c>
      <c r="H10" s="104" t="s">
        <v>1074</v>
      </c>
    </row>
    <row r="11" spans="2:8" ht="28.8" x14ac:dyDescent="0.3">
      <c r="B11" s="137">
        <v>209</v>
      </c>
      <c r="C11" s="23">
        <v>44892</v>
      </c>
      <c r="D11" s="144">
        <v>0.67635416666598758</v>
      </c>
      <c r="E11" s="24" t="s">
        <v>52</v>
      </c>
      <c r="F11" s="25" t="s">
        <v>1108</v>
      </c>
      <c r="H11" s="12" t="s">
        <v>267</v>
      </c>
    </row>
    <row r="12" spans="2:8" x14ac:dyDescent="0.3">
      <c r="B12" s="137">
        <v>208</v>
      </c>
      <c r="C12" s="23">
        <v>44892</v>
      </c>
      <c r="D12" s="144">
        <v>0.65273148148116888</v>
      </c>
      <c r="E12" s="24" t="s">
        <v>52</v>
      </c>
      <c r="F12" s="25" t="s">
        <v>1107</v>
      </c>
      <c r="H12" s="104" t="s">
        <v>264</v>
      </c>
    </row>
    <row r="13" spans="2:8" x14ac:dyDescent="0.3">
      <c r="B13" s="137">
        <v>207</v>
      </c>
      <c r="C13" s="23">
        <v>44892</v>
      </c>
      <c r="D13" s="144">
        <v>0.64037037036905531</v>
      </c>
      <c r="E13" s="24" t="s">
        <v>52</v>
      </c>
      <c r="F13" s="25" t="s">
        <v>1106</v>
      </c>
      <c r="H13" s="104" t="s">
        <v>980</v>
      </c>
    </row>
    <row r="14" spans="2:8" x14ac:dyDescent="0.3">
      <c r="B14" s="137">
        <v>206</v>
      </c>
      <c r="C14" s="23">
        <v>44891</v>
      </c>
      <c r="D14" s="144">
        <v>0.76232638888905058</v>
      </c>
      <c r="E14" s="24" t="s">
        <v>52</v>
      </c>
      <c r="F14" s="25" t="s">
        <v>1105</v>
      </c>
      <c r="H14" s="104" t="s">
        <v>575</v>
      </c>
    </row>
    <row r="15" spans="2:8" x14ac:dyDescent="0.3">
      <c r="B15" s="137">
        <v>205</v>
      </c>
      <c r="C15" s="23">
        <v>44891</v>
      </c>
      <c r="D15" s="144">
        <v>0.74929398148378823</v>
      </c>
      <c r="E15" s="24" t="s">
        <v>52</v>
      </c>
      <c r="F15" s="25" t="s">
        <v>1093</v>
      </c>
      <c r="H15" s="131" t="s">
        <v>1062</v>
      </c>
    </row>
    <row r="16" spans="2:8" x14ac:dyDescent="0.3">
      <c r="B16" s="137">
        <v>204</v>
      </c>
      <c r="C16" s="23">
        <v>44889</v>
      </c>
      <c r="D16" s="144">
        <v>0.58732638888614019</v>
      </c>
      <c r="E16" s="24" t="s">
        <v>52</v>
      </c>
      <c r="F16" s="26" t="s">
        <v>1092</v>
      </c>
      <c r="H16" s="134" t="s">
        <v>1063</v>
      </c>
    </row>
    <row r="17" spans="2:8" ht="28.8" x14ac:dyDescent="0.3">
      <c r="B17" s="137">
        <v>203</v>
      </c>
      <c r="C17" s="23">
        <v>44889</v>
      </c>
      <c r="D17" s="144">
        <v>0.57611111111327773</v>
      </c>
      <c r="E17" s="24" t="s">
        <v>52</v>
      </c>
      <c r="F17" s="25" t="s">
        <v>1091</v>
      </c>
      <c r="H17" s="135" t="s">
        <v>1067</v>
      </c>
    </row>
    <row r="18" spans="2:8" x14ac:dyDescent="0.3">
      <c r="B18" s="137">
        <v>202</v>
      </c>
      <c r="C18" s="23">
        <v>44883</v>
      </c>
      <c r="D18" s="144">
        <v>0.515763888892252</v>
      </c>
      <c r="E18" s="24" t="s">
        <v>52</v>
      </c>
      <c r="F18" s="26" t="s">
        <v>1094</v>
      </c>
      <c r="H18" s="131" t="s">
        <v>613</v>
      </c>
    </row>
    <row r="19" spans="2:8" x14ac:dyDescent="0.3">
      <c r="B19" s="137">
        <v>201</v>
      </c>
      <c r="C19" s="23">
        <v>44883</v>
      </c>
      <c r="D19" s="144">
        <v>0.46804398148378823</v>
      </c>
      <c r="E19" s="24" t="s">
        <v>52</v>
      </c>
      <c r="F19" s="25" t="s">
        <v>1090</v>
      </c>
      <c r="H19" s="132" t="s">
        <v>614</v>
      </c>
    </row>
    <row r="20" spans="2:8" ht="86.4" x14ac:dyDescent="0.3">
      <c r="B20" s="137">
        <v>200</v>
      </c>
      <c r="C20" s="23">
        <v>44883</v>
      </c>
      <c r="D20" s="144">
        <v>0.43586805555241881</v>
      </c>
      <c r="E20" s="24" t="s">
        <v>52</v>
      </c>
      <c r="F20" s="26" t="s">
        <v>1089</v>
      </c>
      <c r="H20" s="131" t="s">
        <v>645</v>
      </c>
    </row>
    <row r="21" spans="2:8" x14ac:dyDescent="0.3">
      <c r="B21" s="137">
        <v>199</v>
      </c>
      <c r="C21" s="23">
        <v>44882</v>
      </c>
      <c r="D21" s="144">
        <v>0.77342592592322035</v>
      </c>
      <c r="E21" s="24" t="s">
        <v>52</v>
      </c>
      <c r="F21" s="26" t="s">
        <v>1087</v>
      </c>
      <c r="H21" s="132" t="s">
        <v>644</v>
      </c>
    </row>
    <row r="22" spans="2:8" x14ac:dyDescent="0.3">
      <c r="B22" s="137">
        <v>198</v>
      </c>
      <c r="C22" s="23">
        <v>44882</v>
      </c>
      <c r="D22" s="144">
        <v>0.76056712962599704</v>
      </c>
      <c r="E22" s="24" t="s">
        <v>52</v>
      </c>
      <c r="F22" s="26" t="s">
        <v>1085</v>
      </c>
      <c r="H22" s="131" t="s">
        <v>638</v>
      </c>
    </row>
    <row r="23" spans="2:8" x14ac:dyDescent="0.3">
      <c r="B23" s="137">
        <v>197</v>
      </c>
      <c r="C23" s="23">
        <v>44874</v>
      </c>
      <c r="D23" s="144">
        <v>0.94719907407124992</v>
      </c>
      <c r="E23" s="24" t="s">
        <v>52</v>
      </c>
      <c r="F23" s="25" t="s">
        <v>567</v>
      </c>
      <c r="H23" s="132" t="s">
        <v>635</v>
      </c>
    </row>
    <row r="24" spans="2:8" x14ac:dyDescent="0.3">
      <c r="B24" s="137">
        <v>196</v>
      </c>
      <c r="C24" s="23">
        <v>44874</v>
      </c>
      <c r="D24" s="144">
        <v>0.77251157407590654</v>
      </c>
      <c r="E24" s="24" t="s">
        <v>52</v>
      </c>
      <c r="F24" s="26" t="s">
        <v>1084</v>
      </c>
      <c r="H24" s="132" t="s">
        <v>636</v>
      </c>
    </row>
    <row r="25" spans="2:8" x14ac:dyDescent="0.3">
      <c r="B25" s="137">
        <v>195</v>
      </c>
      <c r="C25" s="23">
        <v>44874</v>
      </c>
      <c r="D25" s="144">
        <v>0.76479166666831588</v>
      </c>
      <c r="E25" s="24" t="s">
        <v>52</v>
      </c>
      <c r="F25" s="25" t="s">
        <v>1083</v>
      </c>
      <c r="H25" s="132" t="s">
        <v>637</v>
      </c>
    </row>
    <row r="26" spans="2:8" x14ac:dyDescent="0.3">
      <c r="B26" s="137">
        <v>194</v>
      </c>
      <c r="C26" s="23">
        <v>44874</v>
      </c>
      <c r="D26" s="144">
        <v>0.75028935185400769</v>
      </c>
      <c r="E26" s="24" t="s">
        <v>52</v>
      </c>
      <c r="F26" s="25" t="s">
        <v>1082</v>
      </c>
      <c r="H26" s="12"/>
    </row>
    <row r="27" spans="2:8" x14ac:dyDescent="0.3">
      <c r="B27" s="137">
        <v>193</v>
      </c>
      <c r="C27" s="23">
        <v>44874</v>
      </c>
      <c r="D27" s="144">
        <v>0.74775462962861639</v>
      </c>
      <c r="E27" s="24" t="s">
        <v>52</v>
      </c>
      <c r="F27" s="25" t="s">
        <v>1081</v>
      </c>
      <c r="H27" s="131" t="s">
        <v>243</v>
      </c>
    </row>
    <row r="28" spans="2:8" x14ac:dyDescent="0.3">
      <c r="B28" s="137">
        <v>192</v>
      </c>
      <c r="C28" s="23">
        <v>44874</v>
      </c>
      <c r="D28" s="144">
        <v>0.74510416666453239</v>
      </c>
      <c r="E28" s="24" t="s">
        <v>52</v>
      </c>
      <c r="F28" s="25" t="s">
        <v>567</v>
      </c>
      <c r="H28" s="12" t="s">
        <v>244</v>
      </c>
    </row>
    <row r="29" spans="2:8" x14ac:dyDescent="0.3">
      <c r="B29" s="137">
        <v>191</v>
      </c>
      <c r="C29" s="23">
        <v>44874</v>
      </c>
      <c r="D29" s="144">
        <v>0.71329861111007631</v>
      </c>
      <c r="E29" s="24" t="s">
        <v>52</v>
      </c>
      <c r="F29" s="26" t="s">
        <v>1080</v>
      </c>
      <c r="H29" s="132" t="s">
        <v>245</v>
      </c>
    </row>
    <row r="30" spans="2:8" x14ac:dyDescent="0.3">
      <c r="B30" s="137">
        <v>190</v>
      </c>
      <c r="C30" s="23">
        <v>44874</v>
      </c>
      <c r="D30" s="144">
        <v>0.63762731481256196</v>
      </c>
      <c r="E30" s="24" t="s">
        <v>52</v>
      </c>
      <c r="F30" s="25" t="s">
        <v>1077</v>
      </c>
      <c r="H30" s="12" t="s">
        <v>246</v>
      </c>
    </row>
    <row r="31" spans="2:8" x14ac:dyDescent="0.3">
      <c r="B31" s="137">
        <v>189</v>
      </c>
      <c r="C31" s="23">
        <v>44874</v>
      </c>
      <c r="D31" s="144">
        <v>0.61747685185400769</v>
      </c>
      <c r="E31" s="24" t="s">
        <v>52</v>
      </c>
      <c r="F31" s="25" t="s">
        <v>1075</v>
      </c>
      <c r="H31" s="132" t="s">
        <v>247</v>
      </c>
    </row>
    <row r="32" spans="2:8" x14ac:dyDescent="0.3">
      <c r="B32" s="137">
        <v>188</v>
      </c>
      <c r="C32" s="23">
        <v>44874</v>
      </c>
      <c r="D32" s="144">
        <v>0.59861111111240461</v>
      </c>
      <c r="E32" s="24" t="s">
        <v>52</v>
      </c>
      <c r="F32" s="25" t="s">
        <v>1073</v>
      </c>
      <c r="H32" s="12" t="s">
        <v>211</v>
      </c>
    </row>
    <row r="33" spans="2:8" ht="28.8" x14ac:dyDescent="0.3">
      <c r="B33" s="137">
        <v>187</v>
      </c>
      <c r="C33" s="23">
        <v>44874</v>
      </c>
      <c r="D33" s="144">
        <v>0.43436342592758592</v>
      </c>
      <c r="E33" s="24" t="s">
        <v>52</v>
      </c>
      <c r="F33" s="26" t="s">
        <v>1071</v>
      </c>
      <c r="H33" s="132" t="s">
        <v>248</v>
      </c>
    </row>
    <row r="34" spans="2:8" x14ac:dyDescent="0.3">
      <c r="B34" s="137">
        <v>186</v>
      </c>
      <c r="C34" s="23">
        <v>44873</v>
      </c>
      <c r="D34" s="144">
        <v>0.82164351851679385</v>
      </c>
      <c r="E34" s="24" t="s">
        <v>52</v>
      </c>
      <c r="F34" s="25" t="s">
        <v>1095</v>
      </c>
      <c r="H34" s="133" t="s">
        <v>250</v>
      </c>
    </row>
    <row r="35" spans="2:8" x14ac:dyDescent="0.3">
      <c r="B35" s="137">
        <v>185</v>
      </c>
      <c r="C35" s="23">
        <v>44873</v>
      </c>
      <c r="D35" s="144">
        <v>0.81234953703824431</v>
      </c>
      <c r="E35" s="24" t="s">
        <v>52</v>
      </c>
      <c r="F35" s="25" t="s">
        <v>1066</v>
      </c>
      <c r="H35" s="12" t="s">
        <v>642</v>
      </c>
    </row>
    <row r="36" spans="2:8" x14ac:dyDescent="0.3">
      <c r="B36" s="137">
        <v>184</v>
      </c>
      <c r="C36" s="23">
        <v>44873</v>
      </c>
      <c r="D36" s="144">
        <v>0.67521990741079208</v>
      </c>
      <c r="E36" s="24" t="s">
        <v>52</v>
      </c>
      <c r="F36" s="25" t="s">
        <v>1065</v>
      </c>
      <c r="H36" s="132" t="s">
        <v>641</v>
      </c>
    </row>
    <row r="37" spans="2:8" x14ac:dyDescent="0.3">
      <c r="B37" s="137">
        <v>183</v>
      </c>
      <c r="C37" s="23">
        <v>44873</v>
      </c>
      <c r="D37" s="144">
        <v>0.66287037036818219</v>
      </c>
      <c r="E37" s="24" t="s">
        <v>52</v>
      </c>
      <c r="F37" s="25" t="s">
        <v>1064</v>
      </c>
      <c r="H37" s="12"/>
    </row>
    <row r="38" spans="2:8" x14ac:dyDescent="0.3">
      <c r="B38" s="137">
        <v>182</v>
      </c>
      <c r="C38" s="23">
        <v>44873</v>
      </c>
      <c r="D38" s="144">
        <v>0.62999999999738066</v>
      </c>
      <c r="E38" s="24" t="s">
        <v>52</v>
      </c>
      <c r="F38" s="25" t="s">
        <v>1061</v>
      </c>
      <c r="H38" s="131" t="s">
        <v>640</v>
      </c>
    </row>
    <row r="39" spans="2:8" x14ac:dyDescent="0.3">
      <c r="B39" s="137">
        <v>181</v>
      </c>
      <c r="C39" s="23">
        <v>44872</v>
      </c>
      <c r="D39" s="144">
        <v>0.82534722222044365</v>
      </c>
      <c r="E39" s="24" t="s">
        <v>52</v>
      </c>
      <c r="F39" s="25" t="s">
        <v>1060</v>
      </c>
      <c r="H39" s="132" t="s">
        <v>639</v>
      </c>
    </row>
    <row r="40" spans="2:8" x14ac:dyDescent="0.3">
      <c r="B40" s="137">
        <v>180</v>
      </c>
      <c r="C40" s="23">
        <v>44872</v>
      </c>
      <c r="D40" s="144">
        <v>0.69211805555823958</v>
      </c>
      <c r="E40" s="24" t="s">
        <v>52</v>
      </c>
      <c r="F40" s="25" t="s">
        <v>1058</v>
      </c>
      <c r="H40" s="12"/>
    </row>
    <row r="41" spans="2:8" x14ac:dyDescent="0.3">
      <c r="B41" s="137">
        <v>179</v>
      </c>
      <c r="C41" s="23">
        <v>44872</v>
      </c>
      <c r="D41" s="144">
        <v>0.46092592592322035</v>
      </c>
      <c r="E41" s="24" t="s">
        <v>52</v>
      </c>
      <c r="F41" s="25" t="s">
        <v>1057</v>
      </c>
      <c r="H41" s="131" t="s">
        <v>770</v>
      </c>
    </row>
    <row r="42" spans="2:8" x14ac:dyDescent="0.3">
      <c r="B42" s="137">
        <v>178</v>
      </c>
      <c r="C42" s="23">
        <v>44872</v>
      </c>
      <c r="D42" s="144">
        <v>0.42384259259415558</v>
      </c>
      <c r="E42" s="24" t="s">
        <v>52</v>
      </c>
      <c r="F42" s="26" t="s">
        <v>1054</v>
      </c>
      <c r="H42" s="132" t="s">
        <v>747</v>
      </c>
    </row>
    <row r="43" spans="2:8" x14ac:dyDescent="0.3">
      <c r="B43" s="137">
        <v>177</v>
      </c>
      <c r="C43" s="23">
        <v>44871</v>
      </c>
      <c r="D43" s="144">
        <v>0.76501157407619758</v>
      </c>
      <c r="E43" s="24" t="s">
        <v>52</v>
      </c>
      <c r="F43" s="26" t="s">
        <v>1048</v>
      </c>
      <c r="H43" s="12"/>
    </row>
    <row r="44" spans="2:8" x14ac:dyDescent="0.3">
      <c r="B44" s="137">
        <v>176</v>
      </c>
      <c r="C44" s="23">
        <v>44871</v>
      </c>
      <c r="D44" s="144">
        <v>0.46385416666453239</v>
      </c>
      <c r="E44" s="24" t="s">
        <v>52</v>
      </c>
      <c r="F44" s="25" t="s">
        <v>1046</v>
      </c>
      <c r="H44" s="131" t="s">
        <v>335</v>
      </c>
    </row>
    <row r="45" spans="2:8" ht="28.8" x14ac:dyDescent="0.3">
      <c r="B45" s="137">
        <v>175</v>
      </c>
      <c r="C45" s="23">
        <v>44871</v>
      </c>
      <c r="D45" s="144">
        <v>0.38188657407590654</v>
      </c>
      <c r="E45" s="24" t="s">
        <v>52</v>
      </c>
      <c r="F45" s="26" t="s">
        <v>1045</v>
      </c>
      <c r="H45" s="12" t="s">
        <v>336</v>
      </c>
    </row>
    <row r="46" spans="2:8" ht="28.8" x14ac:dyDescent="0.3">
      <c r="B46" s="137">
        <v>174</v>
      </c>
      <c r="C46" s="23">
        <v>44871</v>
      </c>
      <c r="D46" s="144">
        <v>0.34934027777489973</v>
      </c>
      <c r="E46" s="24" t="s">
        <v>52</v>
      </c>
      <c r="F46" s="26" t="s">
        <v>1044</v>
      </c>
      <c r="H46" s="12" t="s">
        <v>337</v>
      </c>
    </row>
    <row r="47" spans="2:8" x14ac:dyDescent="0.3">
      <c r="B47" s="137">
        <v>173</v>
      </c>
      <c r="C47" s="23">
        <v>44870</v>
      </c>
      <c r="D47" s="144">
        <v>0.38129629629838746</v>
      </c>
      <c r="E47" s="24" t="s">
        <v>52</v>
      </c>
      <c r="F47" s="25" t="s">
        <v>1043</v>
      </c>
      <c r="H47" s="12"/>
    </row>
    <row r="48" spans="2:8" x14ac:dyDescent="0.3">
      <c r="B48" s="137">
        <v>172</v>
      </c>
      <c r="C48" s="23">
        <v>44869</v>
      </c>
      <c r="D48" s="144">
        <v>0.81792824074364034</v>
      </c>
      <c r="E48" s="24" t="s">
        <v>52</v>
      </c>
      <c r="F48" s="25" t="s">
        <v>1042</v>
      </c>
      <c r="H48" s="12" t="s">
        <v>848</v>
      </c>
    </row>
    <row r="49" spans="2:8" x14ac:dyDescent="0.3">
      <c r="B49" s="137">
        <v>171</v>
      </c>
      <c r="C49" s="23">
        <v>44869</v>
      </c>
      <c r="D49" s="144">
        <v>0.72151620370277669</v>
      </c>
      <c r="E49" s="24" t="s">
        <v>52</v>
      </c>
      <c r="F49" s="26" t="s">
        <v>1041</v>
      </c>
      <c r="H49" s="132" t="s">
        <v>849</v>
      </c>
    </row>
    <row r="50" spans="2:8" x14ac:dyDescent="0.3">
      <c r="B50" s="137">
        <v>170</v>
      </c>
      <c r="C50" s="23">
        <v>44868</v>
      </c>
      <c r="D50" s="144">
        <v>0.81207175926101627</v>
      </c>
      <c r="E50" s="24" t="s">
        <v>52</v>
      </c>
      <c r="F50" s="25" t="s">
        <v>1036</v>
      </c>
      <c r="H50" s="12" t="s">
        <v>847</v>
      </c>
    </row>
    <row r="51" spans="2:8" x14ac:dyDescent="0.3">
      <c r="B51" s="137">
        <v>169</v>
      </c>
      <c r="C51" s="23">
        <v>44868</v>
      </c>
      <c r="D51" s="144">
        <v>0.79150462963298196</v>
      </c>
      <c r="E51" s="24" t="s">
        <v>52</v>
      </c>
      <c r="F51" s="25" t="s">
        <v>1035</v>
      </c>
    </row>
    <row r="52" spans="2:8" x14ac:dyDescent="0.3">
      <c r="B52" s="137">
        <v>168</v>
      </c>
      <c r="C52" s="23">
        <v>44868</v>
      </c>
      <c r="D52" s="144">
        <v>0.76744212963239988</v>
      </c>
      <c r="E52" s="24" t="s">
        <v>52</v>
      </c>
      <c r="F52" s="25" t="s">
        <v>1034</v>
      </c>
    </row>
    <row r="53" spans="2:8" x14ac:dyDescent="0.3">
      <c r="B53" s="137">
        <v>167</v>
      </c>
      <c r="C53" s="23">
        <v>44868</v>
      </c>
      <c r="D53" s="144">
        <v>0.69697916666336823</v>
      </c>
      <c r="E53" s="24" t="s">
        <v>52</v>
      </c>
      <c r="F53" s="25" t="s">
        <v>1020</v>
      </c>
    </row>
    <row r="54" spans="2:8" ht="28.8" x14ac:dyDescent="0.3">
      <c r="B54" s="137">
        <v>166</v>
      </c>
      <c r="C54" s="23">
        <v>44868</v>
      </c>
      <c r="D54" s="144">
        <v>0.60644675925868796</v>
      </c>
      <c r="E54" s="24" t="s">
        <v>52</v>
      </c>
      <c r="F54" s="26" t="s">
        <v>1019</v>
      </c>
    </row>
    <row r="55" spans="2:8" ht="28.8" x14ac:dyDescent="0.3">
      <c r="B55" s="137">
        <v>165</v>
      </c>
      <c r="C55" s="23">
        <v>44868</v>
      </c>
      <c r="D55" s="144">
        <v>0.54459490740555339</v>
      </c>
      <c r="E55" s="24" t="s">
        <v>52</v>
      </c>
      <c r="F55" s="25" t="s">
        <v>1017</v>
      </c>
    </row>
    <row r="56" spans="2:8" x14ac:dyDescent="0.3">
      <c r="B56" s="137">
        <v>164</v>
      </c>
      <c r="C56" s="23">
        <v>44868</v>
      </c>
      <c r="D56" s="144">
        <v>0.40291666666598758</v>
      </c>
      <c r="E56" s="24" t="s">
        <v>52</v>
      </c>
      <c r="F56" s="25" t="s">
        <v>58</v>
      </c>
    </row>
    <row r="57" spans="2:8" x14ac:dyDescent="0.3">
      <c r="B57" s="137">
        <v>163</v>
      </c>
      <c r="C57" s="23">
        <v>44867</v>
      </c>
      <c r="D57" s="144">
        <v>0.80884259259619284</v>
      </c>
      <c r="E57" s="24" t="s">
        <v>52</v>
      </c>
      <c r="F57" s="25" t="s">
        <v>58</v>
      </c>
    </row>
    <row r="58" spans="2:8" x14ac:dyDescent="0.3">
      <c r="B58" s="137">
        <v>162</v>
      </c>
      <c r="C58" s="23">
        <v>44867</v>
      </c>
      <c r="D58" s="144">
        <v>0.79520833333663177</v>
      </c>
      <c r="E58" s="24" t="s">
        <v>52</v>
      </c>
      <c r="F58" s="25" t="s">
        <v>994</v>
      </c>
    </row>
    <row r="59" spans="2:8" ht="28.8" x14ac:dyDescent="0.3">
      <c r="B59" s="137">
        <v>161</v>
      </c>
      <c r="C59" s="23">
        <v>44866</v>
      </c>
      <c r="D59" s="144">
        <v>0.71202546296262881</v>
      </c>
      <c r="E59" s="24" t="s">
        <v>52</v>
      </c>
      <c r="F59" s="26" t="s">
        <v>992</v>
      </c>
    </row>
    <row r="60" spans="2:8" x14ac:dyDescent="0.3">
      <c r="B60" s="137">
        <v>160</v>
      </c>
      <c r="C60" s="23">
        <v>44865</v>
      </c>
      <c r="D60" s="144">
        <v>0.69700231481692754</v>
      </c>
      <c r="E60" s="24" t="s">
        <v>52</v>
      </c>
      <c r="F60" s="25" t="s">
        <v>975</v>
      </c>
    </row>
    <row r="61" spans="2:8" x14ac:dyDescent="0.3">
      <c r="B61" s="137">
        <v>159</v>
      </c>
      <c r="C61" s="23">
        <v>44862</v>
      </c>
      <c r="D61" s="144">
        <v>0.60244212963152677</v>
      </c>
      <c r="E61" s="24" t="s">
        <v>52</v>
      </c>
      <c r="F61" s="26" t="s">
        <v>974</v>
      </c>
    </row>
    <row r="62" spans="2:8" ht="28.8" x14ac:dyDescent="0.3">
      <c r="B62" s="137">
        <v>158</v>
      </c>
      <c r="C62" s="23">
        <v>44859</v>
      </c>
      <c r="D62" s="144">
        <v>0.76282407407416031</v>
      </c>
      <c r="E62" s="24" t="s">
        <v>52</v>
      </c>
      <c r="F62" s="26" t="s">
        <v>938</v>
      </c>
    </row>
    <row r="63" spans="2:8" ht="28.8" x14ac:dyDescent="0.3">
      <c r="B63" s="137">
        <v>157</v>
      </c>
      <c r="C63" s="23">
        <v>44858</v>
      </c>
      <c r="D63" s="144">
        <v>0.40266203703504289</v>
      </c>
      <c r="E63" s="24" t="s">
        <v>52</v>
      </c>
      <c r="F63" s="26" t="s">
        <v>927</v>
      </c>
    </row>
    <row r="64" spans="2:8" x14ac:dyDescent="0.3">
      <c r="B64" s="137">
        <v>156</v>
      </c>
      <c r="C64" s="23">
        <v>44858</v>
      </c>
      <c r="D64" s="144">
        <v>0.39067129629984265</v>
      </c>
      <c r="E64" s="24" t="s">
        <v>52</v>
      </c>
      <c r="F64" s="26" t="s">
        <v>924</v>
      </c>
    </row>
    <row r="65" spans="2:6" x14ac:dyDescent="0.3">
      <c r="B65" s="137">
        <v>155</v>
      </c>
      <c r="C65" s="23">
        <v>44858</v>
      </c>
      <c r="D65" s="144">
        <v>0.37726851851766696</v>
      </c>
      <c r="E65" s="24" t="s">
        <v>52</v>
      </c>
      <c r="F65" s="25" t="s">
        <v>923</v>
      </c>
    </row>
    <row r="66" spans="2:6" x14ac:dyDescent="0.3">
      <c r="B66" s="137">
        <v>154</v>
      </c>
      <c r="C66" s="23">
        <v>44857</v>
      </c>
      <c r="D66" s="144">
        <v>0.68922453703999054</v>
      </c>
      <c r="E66" s="24" t="s">
        <v>52</v>
      </c>
      <c r="F66" s="26" t="s">
        <v>908</v>
      </c>
    </row>
    <row r="67" spans="2:6" x14ac:dyDescent="0.3">
      <c r="B67" s="137">
        <v>153</v>
      </c>
      <c r="C67" s="23">
        <v>44857</v>
      </c>
      <c r="D67" s="144">
        <v>0.66163194444379769</v>
      </c>
      <c r="E67" s="24" t="s">
        <v>52</v>
      </c>
      <c r="F67" s="26" t="s">
        <v>907</v>
      </c>
    </row>
    <row r="68" spans="2:6" x14ac:dyDescent="0.3">
      <c r="B68" s="137">
        <v>152</v>
      </c>
      <c r="C68" s="23">
        <v>44857</v>
      </c>
      <c r="D68" s="144">
        <v>0.5168634259243845</v>
      </c>
      <c r="E68" s="24" t="s">
        <v>52</v>
      </c>
      <c r="F68" s="26" t="s">
        <v>904</v>
      </c>
    </row>
    <row r="69" spans="2:6" x14ac:dyDescent="0.3">
      <c r="B69" s="137">
        <v>151</v>
      </c>
      <c r="C69" s="23">
        <v>44856</v>
      </c>
      <c r="D69" s="144">
        <v>0.76158564814977581</v>
      </c>
      <c r="E69" s="24" t="s">
        <v>52</v>
      </c>
      <c r="F69" s="25" t="s">
        <v>902</v>
      </c>
    </row>
    <row r="70" spans="2:6" x14ac:dyDescent="0.3">
      <c r="B70" s="137">
        <v>150</v>
      </c>
      <c r="C70" s="23">
        <v>44856</v>
      </c>
      <c r="D70" s="144">
        <v>0.7355787037013215</v>
      </c>
      <c r="E70" s="24" t="s">
        <v>52</v>
      </c>
      <c r="F70" s="25" t="s">
        <v>900</v>
      </c>
    </row>
    <row r="71" spans="2:6" x14ac:dyDescent="0.3">
      <c r="B71" s="137">
        <v>149</v>
      </c>
      <c r="C71" s="23">
        <v>44856</v>
      </c>
      <c r="D71" s="144">
        <v>0.42866898148349719</v>
      </c>
      <c r="E71" s="24" t="s">
        <v>52</v>
      </c>
      <c r="F71" s="25" t="s">
        <v>899</v>
      </c>
    </row>
    <row r="72" spans="2:6" x14ac:dyDescent="0.3">
      <c r="B72" s="137">
        <v>148</v>
      </c>
      <c r="C72" s="23">
        <v>44855</v>
      </c>
      <c r="D72" s="144">
        <v>0.69561342592351139</v>
      </c>
      <c r="E72" s="24" t="s">
        <v>52</v>
      </c>
      <c r="F72" s="25" t="s">
        <v>898</v>
      </c>
    </row>
    <row r="73" spans="2:6" x14ac:dyDescent="0.3">
      <c r="B73" s="137">
        <v>147</v>
      </c>
      <c r="C73" s="23">
        <v>44855</v>
      </c>
      <c r="D73" s="144">
        <v>0.69387731481401715</v>
      </c>
      <c r="E73" s="24" t="s">
        <v>52</v>
      </c>
      <c r="F73" s="25" t="s">
        <v>897</v>
      </c>
    </row>
    <row r="74" spans="2:6" ht="28.8" x14ac:dyDescent="0.3">
      <c r="B74" s="137">
        <v>146</v>
      </c>
      <c r="C74" s="23">
        <v>44855</v>
      </c>
      <c r="D74" s="144">
        <v>0.67820601852145046</v>
      </c>
      <c r="E74" s="24" t="s">
        <v>52</v>
      </c>
      <c r="F74" s="26" t="s">
        <v>1096</v>
      </c>
    </row>
    <row r="75" spans="2:6" x14ac:dyDescent="0.3">
      <c r="B75" s="137">
        <v>145</v>
      </c>
      <c r="C75" s="23">
        <v>44501</v>
      </c>
      <c r="D75" s="144">
        <v>0.67939814814599231</v>
      </c>
      <c r="E75" s="24" t="s">
        <v>52</v>
      </c>
      <c r="F75" s="25" t="s">
        <v>893</v>
      </c>
    </row>
    <row r="76" spans="2:6" x14ac:dyDescent="0.3">
      <c r="B76" s="137">
        <v>144</v>
      </c>
      <c r="C76" s="23">
        <v>44501</v>
      </c>
      <c r="D76" s="144">
        <v>0.67103009259153623</v>
      </c>
      <c r="E76" s="24" t="s">
        <v>52</v>
      </c>
      <c r="F76" s="26" t="s">
        <v>892</v>
      </c>
    </row>
    <row r="77" spans="2:6" x14ac:dyDescent="0.3">
      <c r="B77" s="137">
        <v>143</v>
      </c>
      <c r="C77" s="23">
        <v>44483</v>
      </c>
      <c r="D77" s="144">
        <v>0.71473379629605915</v>
      </c>
      <c r="E77" s="24" t="s">
        <v>52</v>
      </c>
      <c r="F77" s="26" t="s">
        <v>876</v>
      </c>
    </row>
    <row r="78" spans="2:6" ht="72" x14ac:dyDescent="0.3">
      <c r="B78" s="137">
        <v>142</v>
      </c>
      <c r="C78" s="23">
        <v>44483</v>
      </c>
      <c r="D78" s="144">
        <v>0.69203703703533392</v>
      </c>
      <c r="E78" s="24" t="s">
        <v>52</v>
      </c>
      <c r="F78" s="26" t="s">
        <v>875</v>
      </c>
    </row>
    <row r="79" spans="2:6" x14ac:dyDescent="0.3">
      <c r="B79" s="137">
        <v>141</v>
      </c>
      <c r="C79" s="23">
        <v>44483</v>
      </c>
      <c r="D79" s="144">
        <v>0.40446759259066312</v>
      </c>
      <c r="E79" s="24" t="s">
        <v>52</v>
      </c>
      <c r="F79" s="26" t="s">
        <v>874</v>
      </c>
    </row>
    <row r="80" spans="2:6" x14ac:dyDescent="0.3">
      <c r="B80" s="137">
        <v>140</v>
      </c>
      <c r="C80" s="23">
        <v>44483</v>
      </c>
      <c r="D80" s="144">
        <v>0.39372685184935108</v>
      </c>
      <c r="E80" s="24" t="s">
        <v>52</v>
      </c>
      <c r="F80" s="26" t="s">
        <v>873</v>
      </c>
    </row>
    <row r="81" spans="2:6" x14ac:dyDescent="0.3">
      <c r="B81" s="137">
        <v>139</v>
      </c>
      <c r="C81" s="23">
        <v>44482</v>
      </c>
      <c r="D81" s="144">
        <v>0.72026620370161254</v>
      </c>
      <c r="E81" s="24" t="s">
        <v>52</v>
      </c>
      <c r="F81" s="25" t="s">
        <v>872</v>
      </c>
    </row>
    <row r="82" spans="2:6" x14ac:dyDescent="0.3">
      <c r="B82" s="137">
        <v>138</v>
      </c>
      <c r="C82" s="23">
        <v>44482</v>
      </c>
      <c r="D82" s="144">
        <v>0.71825231481489027</v>
      </c>
      <c r="E82" s="24" t="s">
        <v>52</v>
      </c>
      <c r="F82" s="25" t="s">
        <v>871</v>
      </c>
    </row>
    <row r="83" spans="2:6" x14ac:dyDescent="0.3">
      <c r="B83" s="137">
        <v>137</v>
      </c>
      <c r="C83" s="23">
        <v>44481</v>
      </c>
      <c r="D83" s="144">
        <v>0.52592592592554865</v>
      </c>
      <c r="E83" s="24" t="s">
        <v>52</v>
      </c>
      <c r="F83" s="25" t="s">
        <v>870</v>
      </c>
    </row>
    <row r="84" spans="2:6" x14ac:dyDescent="0.3">
      <c r="B84" s="137">
        <v>136</v>
      </c>
      <c r="C84" s="23">
        <v>44480</v>
      </c>
      <c r="D84" s="144">
        <v>0.79943287037167465</v>
      </c>
      <c r="E84" s="24" t="s">
        <v>52</v>
      </c>
      <c r="F84" s="25" t="s">
        <v>869</v>
      </c>
    </row>
    <row r="85" spans="2:6" x14ac:dyDescent="0.3">
      <c r="B85" s="137">
        <v>135</v>
      </c>
      <c r="C85" s="23">
        <v>44477</v>
      </c>
      <c r="D85" s="144">
        <v>0.81211805555358296</v>
      </c>
      <c r="E85" s="24" t="s">
        <v>52</v>
      </c>
      <c r="F85" s="25" t="s">
        <v>868</v>
      </c>
    </row>
    <row r="86" spans="2:6" x14ac:dyDescent="0.3">
      <c r="B86" s="137">
        <v>134</v>
      </c>
      <c r="C86" s="23">
        <v>44477</v>
      </c>
      <c r="D86" s="144">
        <v>0.68396990740438923</v>
      </c>
      <c r="E86" s="24" t="s">
        <v>52</v>
      </c>
      <c r="F86" s="26" t="s">
        <v>850</v>
      </c>
    </row>
    <row r="87" spans="2:6" x14ac:dyDescent="0.3">
      <c r="B87" s="137">
        <v>133</v>
      </c>
      <c r="C87" s="23">
        <v>44477</v>
      </c>
      <c r="D87" s="144">
        <v>0.48748842592613073</v>
      </c>
      <c r="E87" s="24" t="s">
        <v>52</v>
      </c>
      <c r="F87" s="25" t="s">
        <v>846</v>
      </c>
    </row>
    <row r="88" spans="2:6" x14ac:dyDescent="0.3">
      <c r="B88" s="137">
        <v>132</v>
      </c>
      <c r="C88" s="23">
        <v>44477</v>
      </c>
      <c r="D88" s="144">
        <v>0.45517361110978527</v>
      </c>
      <c r="E88" s="24" t="s">
        <v>52</v>
      </c>
      <c r="F88" s="25" t="s">
        <v>845</v>
      </c>
    </row>
    <row r="89" spans="2:6" x14ac:dyDescent="0.3">
      <c r="B89" s="137">
        <v>131</v>
      </c>
      <c r="C89" s="23">
        <v>44476</v>
      </c>
      <c r="D89" s="144">
        <v>0.939976851848769</v>
      </c>
      <c r="E89" s="24" t="s">
        <v>52</v>
      </c>
      <c r="F89" s="25" t="s">
        <v>844</v>
      </c>
    </row>
    <row r="90" spans="2:6" ht="28.8" x14ac:dyDescent="0.3">
      <c r="B90" s="137">
        <v>130</v>
      </c>
      <c r="C90" s="23">
        <v>44474</v>
      </c>
      <c r="D90" s="144">
        <v>0.68423611111211358</v>
      </c>
      <c r="E90" s="24" t="s">
        <v>52</v>
      </c>
      <c r="F90" s="26" t="s">
        <v>843</v>
      </c>
    </row>
    <row r="91" spans="2:6" x14ac:dyDescent="0.3">
      <c r="B91" s="137">
        <v>129</v>
      </c>
      <c r="C91" s="23">
        <v>44473</v>
      </c>
      <c r="D91" s="144">
        <v>0.42137731481489027</v>
      </c>
      <c r="E91" s="24" t="s">
        <v>52</v>
      </c>
      <c r="F91" s="25" t="s">
        <v>840</v>
      </c>
    </row>
    <row r="92" spans="2:6" x14ac:dyDescent="0.3">
      <c r="B92" s="137">
        <v>128</v>
      </c>
      <c r="C92" s="23">
        <v>44470</v>
      </c>
      <c r="D92" s="144">
        <v>0.43607638889079681</v>
      </c>
      <c r="E92" s="24" t="s">
        <v>52</v>
      </c>
      <c r="F92" s="25" t="s">
        <v>765</v>
      </c>
    </row>
    <row r="93" spans="2:6" x14ac:dyDescent="0.3">
      <c r="B93" s="137">
        <v>127</v>
      </c>
      <c r="C93" s="23">
        <v>44469</v>
      </c>
      <c r="D93" s="144">
        <v>0.6626157407372375</v>
      </c>
      <c r="E93" s="24" t="s">
        <v>52</v>
      </c>
      <c r="F93" s="26" t="s">
        <v>657</v>
      </c>
    </row>
    <row r="94" spans="2:6" x14ac:dyDescent="0.3">
      <c r="B94" s="137">
        <v>126</v>
      </c>
      <c r="C94" s="23">
        <v>44469</v>
      </c>
      <c r="D94" s="144">
        <v>0.60223379629314877</v>
      </c>
      <c r="E94" s="24" t="s">
        <v>52</v>
      </c>
      <c r="F94" s="25" t="s">
        <v>647</v>
      </c>
    </row>
    <row r="95" spans="2:6" x14ac:dyDescent="0.3">
      <c r="B95" s="137">
        <v>125</v>
      </c>
      <c r="C95" s="23">
        <v>44469</v>
      </c>
      <c r="D95" s="144">
        <v>0.57452546296553919</v>
      </c>
      <c r="E95" s="24" t="s">
        <v>52</v>
      </c>
      <c r="F95" s="25" t="s">
        <v>647</v>
      </c>
    </row>
    <row r="96" spans="2:6" x14ac:dyDescent="0.3">
      <c r="B96" s="137">
        <v>124</v>
      </c>
      <c r="C96" s="23">
        <v>44469</v>
      </c>
      <c r="D96" s="144">
        <v>0.35587962962745223</v>
      </c>
      <c r="E96" s="24" t="s">
        <v>52</v>
      </c>
      <c r="F96" s="26" t="s">
        <v>648</v>
      </c>
    </row>
    <row r="97" spans="2:6" x14ac:dyDescent="0.3">
      <c r="B97" s="137">
        <v>123</v>
      </c>
      <c r="C97" s="23">
        <v>44469</v>
      </c>
      <c r="D97" s="144">
        <v>0.35304398147854954</v>
      </c>
      <c r="E97" s="24" t="s">
        <v>52</v>
      </c>
      <c r="F97" s="25" t="s">
        <v>1097</v>
      </c>
    </row>
    <row r="98" spans="2:6" x14ac:dyDescent="0.3">
      <c r="B98" s="137">
        <v>122</v>
      </c>
      <c r="C98" s="23">
        <v>44468</v>
      </c>
      <c r="D98" s="144">
        <v>0.81839120370568708</v>
      </c>
      <c r="E98" s="24" t="s">
        <v>52</v>
      </c>
      <c r="F98" s="25" t="s">
        <v>647</v>
      </c>
    </row>
    <row r="99" spans="2:6" x14ac:dyDescent="0.3">
      <c r="B99" s="137">
        <v>121</v>
      </c>
      <c r="C99" s="23">
        <v>44468</v>
      </c>
      <c r="D99" s="144">
        <v>0.76211805555794854</v>
      </c>
      <c r="E99" s="24" t="s">
        <v>52</v>
      </c>
      <c r="F99" s="25" t="s">
        <v>647</v>
      </c>
    </row>
    <row r="100" spans="2:6" x14ac:dyDescent="0.3">
      <c r="B100" s="137">
        <v>120</v>
      </c>
      <c r="C100" s="23">
        <v>44468</v>
      </c>
      <c r="D100" s="144">
        <v>0.70792824074305827</v>
      </c>
      <c r="E100" s="24" t="s">
        <v>52</v>
      </c>
      <c r="F100" s="25" t="s">
        <v>647</v>
      </c>
    </row>
    <row r="101" spans="2:6" x14ac:dyDescent="0.3">
      <c r="B101" s="137">
        <v>119</v>
      </c>
      <c r="C101" s="23">
        <v>44468</v>
      </c>
      <c r="D101" s="144">
        <v>0.52937499999825377</v>
      </c>
      <c r="E101" s="24" t="s">
        <v>52</v>
      </c>
      <c r="F101" s="25" t="s">
        <v>646</v>
      </c>
    </row>
    <row r="102" spans="2:6" x14ac:dyDescent="0.3">
      <c r="B102" s="137">
        <v>118</v>
      </c>
      <c r="C102" s="23">
        <v>44467</v>
      </c>
      <c r="D102" s="144">
        <v>0.83431712962919846</v>
      </c>
      <c r="E102" s="24" t="s">
        <v>52</v>
      </c>
      <c r="F102" s="25" t="s">
        <v>643</v>
      </c>
    </row>
    <row r="103" spans="2:6" x14ac:dyDescent="0.3">
      <c r="B103" s="137">
        <v>117</v>
      </c>
      <c r="C103" s="23">
        <v>44467</v>
      </c>
      <c r="D103" s="144">
        <v>0.70918981481372612</v>
      </c>
      <c r="E103" s="24" t="s">
        <v>52</v>
      </c>
      <c r="F103" s="26" t="s">
        <v>634</v>
      </c>
    </row>
    <row r="104" spans="2:6" x14ac:dyDescent="0.3">
      <c r="B104" s="137">
        <v>116</v>
      </c>
      <c r="C104" s="23">
        <v>44467</v>
      </c>
      <c r="D104" s="144">
        <v>0.47929398147971369</v>
      </c>
      <c r="E104" s="24" t="s">
        <v>52</v>
      </c>
      <c r="F104" s="25" t="s">
        <v>629</v>
      </c>
    </row>
    <row r="105" spans="2:6" x14ac:dyDescent="0.3">
      <c r="B105" s="137">
        <v>115</v>
      </c>
      <c r="C105" s="23">
        <v>44467</v>
      </c>
      <c r="D105" s="144">
        <v>0.46600694444350665</v>
      </c>
      <c r="E105" s="24" t="s">
        <v>52</v>
      </c>
      <c r="F105" s="25" t="s">
        <v>627</v>
      </c>
    </row>
    <row r="106" spans="2:6" x14ac:dyDescent="0.3">
      <c r="B106" s="137">
        <v>114</v>
      </c>
      <c r="C106" s="23">
        <v>44467</v>
      </c>
      <c r="D106" s="144">
        <v>0.42388888888672227</v>
      </c>
      <c r="E106" s="24" t="s">
        <v>52</v>
      </c>
      <c r="F106" s="25" t="s">
        <v>626</v>
      </c>
    </row>
    <row r="107" spans="2:6" x14ac:dyDescent="0.3">
      <c r="B107" s="137">
        <v>113</v>
      </c>
      <c r="C107" s="23">
        <v>44466</v>
      </c>
      <c r="D107" s="144">
        <v>0.80304398148291511</v>
      </c>
      <c r="E107" s="24" t="s">
        <v>52</v>
      </c>
      <c r="F107" s="25" t="s">
        <v>625</v>
      </c>
    </row>
    <row r="108" spans="2:6" x14ac:dyDescent="0.3">
      <c r="B108" s="137">
        <v>112</v>
      </c>
      <c r="C108" s="23">
        <v>44466</v>
      </c>
      <c r="D108" s="144">
        <v>0.78805555555300089</v>
      </c>
      <c r="E108" s="24" t="s">
        <v>52</v>
      </c>
      <c r="F108" s="25" t="s">
        <v>622</v>
      </c>
    </row>
    <row r="109" spans="2:6" x14ac:dyDescent="0.3">
      <c r="B109" s="137">
        <v>111</v>
      </c>
      <c r="C109" s="23">
        <v>44466</v>
      </c>
      <c r="D109" s="144">
        <v>0.76920138888817746</v>
      </c>
      <c r="E109" s="24" t="s">
        <v>52</v>
      </c>
      <c r="F109" s="25" t="s">
        <v>622</v>
      </c>
    </row>
    <row r="110" spans="2:6" x14ac:dyDescent="0.3">
      <c r="B110" s="137">
        <v>110</v>
      </c>
      <c r="C110" s="23">
        <v>44466</v>
      </c>
      <c r="D110" s="144">
        <v>0.729178240741021</v>
      </c>
      <c r="E110" s="24" t="s">
        <v>52</v>
      </c>
      <c r="F110" s="25" t="s">
        <v>622</v>
      </c>
    </row>
    <row r="111" spans="2:6" x14ac:dyDescent="0.3">
      <c r="B111" s="137">
        <v>109</v>
      </c>
      <c r="C111" s="23">
        <v>44464</v>
      </c>
      <c r="D111" s="144">
        <v>0.815185185187147</v>
      </c>
      <c r="E111" s="24" t="s">
        <v>52</v>
      </c>
      <c r="F111" s="25" t="s">
        <v>1098</v>
      </c>
    </row>
    <row r="112" spans="2:6" x14ac:dyDescent="0.3">
      <c r="B112" s="137">
        <v>108</v>
      </c>
      <c r="C112" s="23">
        <v>44463</v>
      </c>
      <c r="D112" s="144">
        <v>0.73194444444379769</v>
      </c>
      <c r="E112" s="24" t="s">
        <v>52</v>
      </c>
      <c r="F112" s="26" t="s">
        <v>615</v>
      </c>
    </row>
    <row r="113" spans="2:6" x14ac:dyDescent="0.3">
      <c r="B113" s="137">
        <v>107</v>
      </c>
      <c r="C113" s="23">
        <v>44463</v>
      </c>
      <c r="D113" s="144">
        <v>0.54521990740613546</v>
      </c>
      <c r="E113" s="24" t="s">
        <v>52</v>
      </c>
      <c r="F113" s="25" t="s">
        <v>612</v>
      </c>
    </row>
    <row r="114" spans="2:6" x14ac:dyDescent="0.3">
      <c r="B114" s="137">
        <v>106</v>
      </c>
      <c r="C114" s="23">
        <v>44463</v>
      </c>
      <c r="D114" s="144">
        <v>0.5326273148166365</v>
      </c>
      <c r="E114" s="24" t="s">
        <v>52</v>
      </c>
      <c r="F114" s="25" t="s">
        <v>610</v>
      </c>
    </row>
    <row r="115" spans="2:6" x14ac:dyDescent="0.3">
      <c r="B115" s="137">
        <v>105</v>
      </c>
      <c r="C115" s="23">
        <v>44463</v>
      </c>
      <c r="D115" s="144">
        <v>0.45555555555620231</v>
      </c>
      <c r="E115" s="24" t="s">
        <v>52</v>
      </c>
      <c r="F115" s="25" t="s">
        <v>609</v>
      </c>
    </row>
    <row r="116" spans="2:6" x14ac:dyDescent="0.3">
      <c r="B116" s="137">
        <v>104</v>
      </c>
      <c r="C116" s="23">
        <v>44462</v>
      </c>
      <c r="D116" s="144">
        <v>0.58405092592875008</v>
      </c>
      <c r="E116" s="24" t="s">
        <v>52</v>
      </c>
      <c r="F116" s="26" t="s">
        <v>608</v>
      </c>
    </row>
    <row r="117" spans="2:6" x14ac:dyDescent="0.3">
      <c r="B117" s="137">
        <v>103</v>
      </c>
      <c r="C117" s="23">
        <v>44462</v>
      </c>
      <c r="D117" s="144">
        <v>0.55108796296553919</v>
      </c>
      <c r="E117" s="24" t="s">
        <v>52</v>
      </c>
      <c r="F117" s="25" t="s">
        <v>607</v>
      </c>
    </row>
    <row r="118" spans="2:6" x14ac:dyDescent="0.3">
      <c r="B118" s="137">
        <v>102</v>
      </c>
      <c r="C118" s="23">
        <v>44462</v>
      </c>
      <c r="D118" s="144">
        <v>0.42077546296059154</v>
      </c>
      <c r="E118" s="24" t="s">
        <v>52</v>
      </c>
      <c r="F118" s="25" t="s">
        <v>606</v>
      </c>
    </row>
    <row r="119" spans="2:6" x14ac:dyDescent="0.3">
      <c r="B119" s="137">
        <v>101</v>
      </c>
      <c r="C119" s="23">
        <v>44461</v>
      </c>
      <c r="D119" s="144">
        <v>0.49896990740671754</v>
      </c>
      <c r="E119" s="24" t="s">
        <v>52</v>
      </c>
      <c r="F119" s="25" t="s">
        <v>605</v>
      </c>
    </row>
    <row r="120" spans="2:6" x14ac:dyDescent="0.3">
      <c r="B120" s="137">
        <v>100</v>
      </c>
      <c r="C120" s="23">
        <v>44461</v>
      </c>
      <c r="D120" s="144">
        <v>0.49760416666686069</v>
      </c>
      <c r="E120" s="24" t="s">
        <v>52</v>
      </c>
      <c r="F120" s="25" t="s">
        <v>604</v>
      </c>
    </row>
    <row r="121" spans="2:6" x14ac:dyDescent="0.3">
      <c r="B121" s="137">
        <v>99</v>
      </c>
      <c r="C121" s="23">
        <v>44460</v>
      </c>
      <c r="D121" s="144">
        <v>0.73570601851679385</v>
      </c>
      <c r="E121" s="24" t="s">
        <v>52</v>
      </c>
      <c r="F121" s="25" t="s">
        <v>595</v>
      </c>
    </row>
    <row r="122" spans="2:6" x14ac:dyDescent="0.3">
      <c r="B122" s="137">
        <v>98</v>
      </c>
      <c r="C122" s="23">
        <v>44460</v>
      </c>
      <c r="D122" s="144">
        <v>0.67214120370044839</v>
      </c>
      <c r="E122" s="24" t="s">
        <v>52</v>
      </c>
      <c r="F122" s="25" t="s">
        <v>1099</v>
      </c>
    </row>
    <row r="123" spans="2:6" x14ac:dyDescent="0.3">
      <c r="B123" s="137">
        <v>97</v>
      </c>
      <c r="C123" s="23">
        <v>44460</v>
      </c>
      <c r="D123" s="144">
        <v>0.66630787037138361</v>
      </c>
      <c r="E123" s="24" t="s">
        <v>52</v>
      </c>
      <c r="F123" s="25" t="s">
        <v>594</v>
      </c>
    </row>
    <row r="124" spans="2:6" x14ac:dyDescent="0.3">
      <c r="B124" s="137">
        <v>96</v>
      </c>
      <c r="C124" s="23">
        <v>44460</v>
      </c>
      <c r="D124" s="144">
        <v>0.64231481481692754</v>
      </c>
      <c r="E124" s="24" t="s">
        <v>52</v>
      </c>
      <c r="F124" s="25" t="s">
        <v>593</v>
      </c>
    </row>
    <row r="125" spans="2:6" x14ac:dyDescent="0.3">
      <c r="B125" s="137">
        <v>95</v>
      </c>
      <c r="C125" s="23">
        <v>44460</v>
      </c>
      <c r="D125" s="144">
        <v>0.61458333333575865</v>
      </c>
      <c r="E125" s="24" t="s">
        <v>52</v>
      </c>
      <c r="F125" s="26" t="s">
        <v>589</v>
      </c>
    </row>
    <row r="126" spans="2:6" x14ac:dyDescent="0.3">
      <c r="B126" s="137">
        <v>94</v>
      </c>
      <c r="C126" s="23">
        <v>44460</v>
      </c>
      <c r="D126" s="144">
        <v>0.59408564814657439</v>
      </c>
      <c r="E126" s="24" t="s">
        <v>52</v>
      </c>
      <c r="F126" s="25" t="s">
        <v>588</v>
      </c>
    </row>
    <row r="127" spans="2:6" x14ac:dyDescent="0.3">
      <c r="B127" s="137">
        <v>93</v>
      </c>
      <c r="C127" s="23">
        <v>44459</v>
      </c>
      <c r="D127" s="144">
        <v>0.74761574074364034</v>
      </c>
      <c r="E127" s="24" t="s">
        <v>52</v>
      </c>
      <c r="F127" s="25" t="s">
        <v>563</v>
      </c>
    </row>
    <row r="128" spans="2:6" x14ac:dyDescent="0.3">
      <c r="B128" s="137">
        <v>92</v>
      </c>
      <c r="C128" s="23">
        <v>44459</v>
      </c>
      <c r="D128" s="144">
        <v>0.71629629629751435</v>
      </c>
      <c r="E128" s="24" t="s">
        <v>52</v>
      </c>
      <c r="F128" s="25" t="s">
        <v>587</v>
      </c>
    </row>
    <row r="129" spans="2:6" x14ac:dyDescent="0.3">
      <c r="B129" s="137">
        <v>91</v>
      </c>
      <c r="C129" s="23">
        <v>44459</v>
      </c>
      <c r="D129" s="144">
        <v>0.64791666666860692</v>
      </c>
      <c r="E129" s="24" t="s">
        <v>52</v>
      </c>
      <c r="F129" s="25" t="s">
        <v>586</v>
      </c>
    </row>
    <row r="130" spans="2:6" x14ac:dyDescent="0.3">
      <c r="B130" s="137">
        <v>90</v>
      </c>
      <c r="C130" s="23">
        <v>44459</v>
      </c>
      <c r="D130" s="144">
        <v>0.64268518518656492</v>
      </c>
      <c r="E130" s="24" t="s">
        <v>52</v>
      </c>
      <c r="F130" s="25" t="s">
        <v>585</v>
      </c>
    </row>
    <row r="131" spans="2:6" x14ac:dyDescent="0.3">
      <c r="B131" s="137">
        <v>89</v>
      </c>
      <c r="C131" s="23">
        <v>44459</v>
      </c>
      <c r="D131" s="144">
        <v>0.60615740740468027</v>
      </c>
      <c r="E131" s="24" t="s">
        <v>52</v>
      </c>
      <c r="F131" s="25" t="s">
        <v>552</v>
      </c>
    </row>
    <row r="132" spans="2:6" x14ac:dyDescent="0.3">
      <c r="B132" s="137">
        <v>88</v>
      </c>
      <c r="C132" s="23">
        <v>44459</v>
      </c>
      <c r="D132" s="144">
        <v>0.43152777777868323</v>
      </c>
      <c r="E132" s="24" t="s">
        <v>52</v>
      </c>
      <c r="F132" s="25" t="s">
        <v>584</v>
      </c>
    </row>
    <row r="133" spans="2:6" x14ac:dyDescent="0.3">
      <c r="B133" s="137">
        <v>87</v>
      </c>
      <c r="C133" s="23">
        <v>44459</v>
      </c>
      <c r="D133" s="144">
        <v>0.40533564814541023</v>
      </c>
      <c r="E133" s="24" t="s">
        <v>52</v>
      </c>
      <c r="F133" s="26" t="s">
        <v>582</v>
      </c>
    </row>
    <row r="134" spans="2:6" x14ac:dyDescent="0.3">
      <c r="B134" s="137">
        <v>86</v>
      </c>
      <c r="C134" s="23">
        <v>44458</v>
      </c>
      <c r="D134" s="144">
        <v>0.80187499999738066</v>
      </c>
      <c r="E134" s="24" t="s">
        <v>52</v>
      </c>
      <c r="F134" s="26" t="s">
        <v>573</v>
      </c>
    </row>
    <row r="135" spans="2:6" x14ac:dyDescent="0.3">
      <c r="B135" s="137">
        <v>85</v>
      </c>
      <c r="C135" s="23">
        <v>44458</v>
      </c>
      <c r="D135" s="144">
        <v>0.77153935185197042</v>
      </c>
      <c r="E135" s="24" t="s">
        <v>52</v>
      </c>
      <c r="F135" s="25" t="s">
        <v>572</v>
      </c>
    </row>
    <row r="136" spans="2:6" x14ac:dyDescent="0.3">
      <c r="B136" s="137">
        <v>84</v>
      </c>
      <c r="C136" s="23">
        <v>44458</v>
      </c>
      <c r="D136" s="144">
        <v>0.690150462964084</v>
      </c>
      <c r="E136" s="24" t="s">
        <v>52</v>
      </c>
      <c r="F136" s="26" t="s">
        <v>1100</v>
      </c>
    </row>
    <row r="137" spans="2:6" x14ac:dyDescent="0.3">
      <c r="B137" s="137">
        <v>83</v>
      </c>
      <c r="C137" s="23">
        <v>44458</v>
      </c>
      <c r="D137" s="144">
        <v>0.46993055555503815</v>
      </c>
      <c r="E137" s="24" t="s">
        <v>52</v>
      </c>
      <c r="F137" s="25" t="s">
        <v>571</v>
      </c>
    </row>
    <row r="138" spans="2:6" x14ac:dyDescent="0.3">
      <c r="B138" s="137">
        <v>82</v>
      </c>
      <c r="C138" s="23">
        <v>44458</v>
      </c>
      <c r="D138" s="144">
        <v>0.42821759259095415</v>
      </c>
      <c r="E138" s="24" t="s">
        <v>52</v>
      </c>
      <c r="F138" s="25" t="s">
        <v>570</v>
      </c>
    </row>
    <row r="139" spans="2:6" x14ac:dyDescent="0.3">
      <c r="B139" s="137">
        <v>81</v>
      </c>
      <c r="C139" s="23">
        <v>44450</v>
      </c>
      <c r="D139" s="144">
        <v>0.47984953703416977</v>
      </c>
      <c r="E139" s="24" t="s">
        <v>52</v>
      </c>
      <c r="F139" s="25" t="s">
        <v>567</v>
      </c>
    </row>
    <row r="140" spans="2:6" x14ac:dyDescent="0.3">
      <c r="B140" s="137">
        <v>80</v>
      </c>
      <c r="C140" s="23">
        <v>44450</v>
      </c>
      <c r="D140" s="144">
        <v>0.40421296295971842</v>
      </c>
      <c r="E140" s="24" t="s">
        <v>52</v>
      </c>
      <c r="F140" s="25" t="s">
        <v>569</v>
      </c>
    </row>
    <row r="141" spans="2:6" x14ac:dyDescent="0.3">
      <c r="B141" s="137">
        <v>79</v>
      </c>
      <c r="C141" s="23">
        <v>44450</v>
      </c>
      <c r="D141" s="144">
        <v>0.39056712963065365</v>
      </c>
      <c r="E141" s="24" t="s">
        <v>52</v>
      </c>
      <c r="F141" s="25" t="s">
        <v>567</v>
      </c>
    </row>
    <row r="142" spans="2:6" x14ac:dyDescent="0.3">
      <c r="B142" s="137">
        <v>78</v>
      </c>
      <c r="C142" s="23">
        <v>44448</v>
      </c>
      <c r="D142" s="144">
        <v>0.52339120370015735</v>
      </c>
      <c r="E142" s="24" t="s">
        <v>52</v>
      </c>
      <c r="F142" s="25" t="s">
        <v>566</v>
      </c>
    </row>
    <row r="143" spans="2:6" x14ac:dyDescent="0.3">
      <c r="B143" s="137">
        <v>77</v>
      </c>
      <c r="C143" s="23">
        <v>44448</v>
      </c>
      <c r="D143" s="144">
        <v>0.43658564814541023</v>
      </c>
      <c r="E143" s="24" t="s">
        <v>52</v>
      </c>
      <c r="F143" s="25" t="s">
        <v>565</v>
      </c>
    </row>
    <row r="144" spans="2:6" x14ac:dyDescent="0.3">
      <c r="B144" s="137">
        <v>76</v>
      </c>
      <c r="C144" s="23">
        <v>44448</v>
      </c>
      <c r="D144" s="144">
        <v>0.37820601851854008</v>
      </c>
      <c r="E144" s="24" t="s">
        <v>52</v>
      </c>
      <c r="F144" s="25" t="s">
        <v>564</v>
      </c>
    </row>
    <row r="145" spans="2:6" x14ac:dyDescent="0.3">
      <c r="B145" s="137">
        <v>75</v>
      </c>
      <c r="C145" s="23">
        <v>44447</v>
      </c>
      <c r="D145" s="144">
        <v>0.79199074074131204</v>
      </c>
      <c r="E145" s="24" t="s">
        <v>52</v>
      </c>
      <c r="F145" s="26" t="s">
        <v>563</v>
      </c>
    </row>
    <row r="146" spans="2:6" x14ac:dyDescent="0.3">
      <c r="B146" s="137">
        <v>74</v>
      </c>
      <c r="C146" s="23">
        <v>44447</v>
      </c>
      <c r="D146" s="144">
        <v>0.38273148148437031</v>
      </c>
      <c r="E146" s="24" t="s">
        <v>52</v>
      </c>
      <c r="F146" s="25" t="s">
        <v>562</v>
      </c>
    </row>
    <row r="147" spans="2:6" x14ac:dyDescent="0.3">
      <c r="B147" s="137">
        <v>73</v>
      </c>
      <c r="C147" s="23">
        <v>44446</v>
      </c>
      <c r="D147" s="144">
        <v>0.57453703703504289</v>
      </c>
      <c r="E147" s="24" t="s">
        <v>52</v>
      </c>
      <c r="F147" s="25" t="s">
        <v>560</v>
      </c>
    </row>
    <row r="148" spans="2:6" x14ac:dyDescent="0.3">
      <c r="B148" s="137">
        <v>72</v>
      </c>
      <c r="C148" s="23">
        <v>44446</v>
      </c>
      <c r="D148" s="144">
        <v>0.474016203705105</v>
      </c>
      <c r="E148" s="24" t="s">
        <v>52</v>
      </c>
      <c r="F148" s="26" t="s">
        <v>559</v>
      </c>
    </row>
    <row r="149" spans="2:6" x14ac:dyDescent="0.3">
      <c r="B149" s="137">
        <v>71</v>
      </c>
      <c r="C149" s="23">
        <v>44445</v>
      </c>
      <c r="D149" s="144">
        <v>0.599050925928168</v>
      </c>
      <c r="E149" s="24" t="s">
        <v>52</v>
      </c>
      <c r="F149" s="25" t="s">
        <v>558</v>
      </c>
    </row>
    <row r="150" spans="2:6" x14ac:dyDescent="0.3">
      <c r="B150" s="137">
        <v>70</v>
      </c>
      <c r="C150" s="23">
        <v>44444</v>
      </c>
      <c r="D150" s="144">
        <v>0.35259259259328246</v>
      </c>
      <c r="E150" s="24" t="s">
        <v>52</v>
      </c>
      <c r="F150" s="25" t="s">
        <v>557</v>
      </c>
    </row>
    <row r="151" spans="2:6" x14ac:dyDescent="0.3">
      <c r="B151" s="137">
        <v>69</v>
      </c>
      <c r="C151" s="23">
        <v>44442</v>
      </c>
      <c r="D151" s="144">
        <v>0.38805555555882165</v>
      </c>
      <c r="E151" s="24" t="s">
        <v>52</v>
      </c>
      <c r="F151" s="25" t="s">
        <v>556</v>
      </c>
    </row>
    <row r="152" spans="2:6" x14ac:dyDescent="0.3">
      <c r="B152" s="137">
        <v>68</v>
      </c>
      <c r="C152" s="23">
        <v>44441</v>
      </c>
      <c r="D152" s="144">
        <v>0.77039351851999527</v>
      </c>
      <c r="E152" s="24" t="s">
        <v>52</v>
      </c>
      <c r="F152" s="25" t="s">
        <v>553</v>
      </c>
    </row>
    <row r="153" spans="2:6" x14ac:dyDescent="0.3">
      <c r="B153" s="137">
        <v>67</v>
      </c>
      <c r="C153" s="23">
        <v>44441</v>
      </c>
      <c r="D153" s="144">
        <v>0.73449074073869269</v>
      </c>
      <c r="E153" s="24" t="s">
        <v>52</v>
      </c>
      <c r="F153" s="25" t="s">
        <v>552</v>
      </c>
    </row>
    <row r="154" spans="2:6" x14ac:dyDescent="0.3">
      <c r="B154" s="137">
        <v>66</v>
      </c>
      <c r="C154" s="23">
        <v>44441</v>
      </c>
      <c r="D154" s="144">
        <v>0.40944444444176042</v>
      </c>
      <c r="E154" s="24" t="s">
        <v>52</v>
      </c>
      <c r="F154" s="25" t="s">
        <v>551</v>
      </c>
    </row>
    <row r="155" spans="2:6" x14ac:dyDescent="0.3">
      <c r="B155" s="137">
        <v>65</v>
      </c>
      <c r="C155" s="23">
        <v>44441</v>
      </c>
      <c r="D155" s="144">
        <v>0.39550925925868796</v>
      </c>
      <c r="E155" s="24" t="s">
        <v>52</v>
      </c>
      <c r="F155" s="25" t="s">
        <v>550</v>
      </c>
    </row>
    <row r="156" spans="2:6" x14ac:dyDescent="0.3">
      <c r="B156" s="137">
        <v>64</v>
      </c>
      <c r="C156" s="23">
        <v>44440</v>
      </c>
      <c r="D156" s="144">
        <v>0.75807870370044839</v>
      </c>
      <c r="E156" s="24" t="s">
        <v>52</v>
      </c>
      <c r="F156" s="25" t="s">
        <v>549</v>
      </c>
    </row>
    <row r="157" spans="2:6" x14ac:dyDescent="0.3">
      <c r="B157" s="137">
        <v>63</v>
      </c>
      <c r="C157" s="23">
        <v>44440</v>
      </c>
      <c r="D157" s="144">
        <v>0.69891203703446081</v>
      </c>
      <c r="E157" s="24" t="s">
        <v>52</v>
      </c>
      <c r="F157" s="25" t="s">
        <v>548</v>
      </c>
    </row>
    <row r="158" spans="2:6" x14ac:dyDescent="0.3">
      <c r="B158" s="137">
        <v>62</v>
      </c>
      <c r="C158" s="23">
        <v>44440</v>
      </c>
      <c r="D158" s="144">
        <v>0.67539351851883112</v>
      </c>
      <c r="E158" s="24" t="s">
        <v>52</v>
      </c>
      <c r="F158" s="25" t="s">
        <v>547</v>
      </c>
    </row>
    <row r="159" spans="2:6" x14ac:dyDescent="0.3">
      <c r="B159" s="137">
        <v>61</v>
      </c>
      <c r="C159" s="23">
        <v>44440</v>
      </c>
      <c r="D159" s="144">
        <v>0.64565972222044365</v>
      </c>
      <c r="E159" s="24" t="s">
        <v>52</v>
      </c>
      <c r="F159" s="25" t="s">
        <v>546</v>
      </c>
    </row>
    <row r="160" spans="2:6" x14ac:dyDescent="0.3">
      <c r="B160" s="137">
        <v>60</v>
      </c>
      <c r="C160" s="23">
        <v>44440</v>
      </c>
      <c r="D160" s="144">
        <v>0.64527777778130258</v>
      </c>
      <c r="E160" s="24" t="s">
        <v>52</v>
      </c>
      <c r="F160" s="25" t="s">
        <v>545</v>
      </c>
    </row>
    <row r="161" spans="2:6" x14ac:dyDescent="0.3">
      <c r="B161" s="137">
        <v>59</v>
      </c>
      <c r="C161" s="23">
        <v>44440</v>
      </c>
      <c r="D161" s="144">
        <v>0.44094907407270512</v>
      </c>
      <c r="E161" s="24" t="s">
        <v>52</v>
      </c>
      <c r="F161" s="25" t="s">
        <v>543</v>
      </c>
    </row>
    <row r="162" spans="2:6" x14ac:dyDescent="0.3">
      <c r="B162" s="137">
        <v>58</v>
      </c>
      <c r="C162" s="23">
        <v>44439</v>
      </c>
      <c r="D162" s="144">
        <v>0.41174768518249039</v>
      </c>
      <c r="E162" s="24" t="s">
        <v>52</v>
      </c>
      <c r="F162" s="25" t="s">
        <v>534</v>
      </c>
    </row>
    <row r="163" spans="2:6" x14ac:dyDescent="0.3">
      <c r="B163" s="137">
        <v>57</v>
      </c>
      <c r="C163" s="23">
        <v>44438</v>
      </c>
      <c r="D163" s="144">
        <v>0.81614583333430346</v>
      </c>
      <c r="E163" s="24" t="s">
        <v>52</v>
      </c>
      <c r="F163" s="25" t="s">
        <v>55</v>
      </c>
    </row>
    <row r="164" spans="2:6" x14ac:dyDescent="0.3">
      <c r="B164" s="137">
        <v>56</v>
      </c>
      <c r="C164" s="23">
        <v>44438</v>
      </c>
      <c r="D164" s="144">
        <v>0.77097222222073469</v>
      </c>
      <c r="E164" s="24" t="s">
        <v>52</v>
      </c>
      <c r="F164" s="25" t="s">
        <v>518</v>
      </c>
    </row>
    <row r="165" spans="2:6" x14ac:dyDescent="0.3">
      <c r="B165" s="137">
        <v>55</v>
      </c>
      <c r="C165" s="23">
        <v>44438</v>
      </c>
      <c r="D165" s="144">
        <v>0.5741319444423425</v>
      </c>
      <c r="E165" s="24" t="s">
        <v>52</v>
      </c>
      <c r="F165" s="25" t="s">
        <v>1101</v>
      </c>
    </row>
    <row r="166" spans="2:6" x14ac:dyDescent="0.3">
      <c r="B166" s="137">
        <v>54</v>
      </c>
      <c r="C166" s="23">
        <v>44438</v>
      </c>
      <c r="D166" s="144">
        <v>0.32952546296291985</v>
      </c>
      <c r="E166" s="24" t="s">
        <v>52</v>
      </c>
      <c r="F166" s="25" t="s">
        <v>496</v>
      </c>
    </row>
    <row r="167" spans="2:6" x14ac:dyDescent="0.3">
      <c r="B167" s="137">
        <v>53</v>
      </c>
      <c r="C167" s="23">
        <v>44436</v>
      </c>
      <c r="D167" s="144">
        <v>0.65918981481809169</v>
      </c>
      <c r="E167" s="24" t="s">
        <v>52</v>
      </c>
      <c r="F167" s="25" t="s">
        <v>364</v>
      </c>
    </row>
    <row r="168" spans="2:6" x14ac:dyDescent="0.3">
      <c r="B168" s="137">
        <v>52</v>
      </c>
      <c r="C168" s="23">
        <v>44435</v>
      </c>
      <c r="D168" s="144">
        <v>0.85357638888672227</v>
      </c>
      <c r="E168" s="24" t="s">
        <v>52</v>
      </c>
      <c r="F168" s="26" t="s">
        <v>342</v>
      </c>
    </row>
    <row r="169" spans="2:6" x14ac:dyDescent="0.3">
      <c r="B169" s="137">
        <v>51</v>
      </c>
      <c r="C169" s="23">
        <v>44434</v>
      </c>
      <c r="D169" s="144">
        <v>0.80643518518627388</v>
      </c>
      <c r="E169" s="24" t="s">
        <v>52</v>
      </c>
      <c r="F169" s="25" t="s">
        <v>334</v>
      </c>
    </row>
    <row r="170" spans="2:6" x14ac:dyDescent="0.3">
      <c r="B170" s="137">
        <v>50</v>
      </c>
      <c r="C170" s="23">
        <v>44434</v>
      </c>
      <c r="D170" s="144">
        <v>0.80153935185080627</v>
      </c>
      <c r="E170" s="24" t="s">
        <v>52</v>
      </c>
      <c r="F170" s="25" t="s">
        <v>333</v>
      </c>
    </row>
    <row r="171" spans="2:6" x14ac:dyDescent="0.3">
      <c r="B171" s="137">
        <v>49</v>
      </c>
      <c r="C171" s="23">
        <v>44434</v>
      </c>
      <c r="D171" s="144">
        <v>0.77059027777431766</v>
      </c>
      <c r="E171" s="24" t="s">
        <v>52</v>
      </c>
      <c r="F171" s="25" t="s">
        <v>332</v>
      </c>
    </row>
    <row r="172" spans="2:6" x14ac:dyDescent="0.3">
      <c r="B172" s="137">
        <v>48</v>
      </c>
      <c r="C172" s="23">
        <v>44434</v>
      </c>
      <c r="D172" s="144">
        <v>0.57442129629635019</v>
      </c>
      <c r="E172" s="24" t="s">
        <v>52</v>
      </c>
      <c r="F172" s="26" t="s">
        <v>331</v>
      </c>
    </row>
    <row r="173" spans="2:6" x14ac:dyDescent="0.3">
      <c r="B173" s="137">
        <v>47</v>
      </c>
      <c r="C173" s="23">
        <v>44434</v>
      </c>
      <c r="D173" s="144">
        <v>0.57239583333284827</v>
      </c>
      <c r="E173" s="24" t="s">
        <v>52</v>
      </c>
      <c r="F173" s="25" t="s">
        <v>1102</v>
      </c>
    </row>
    <row r="174" spans="2:6" x14ac:dyDescent="0.3">
      <c r="B174" s="137">
        <v>46</v>
      </c>
      <c r="C174" s="23">
        <v>44433</v>
      </c>
      <c r="D174" s="144">
        <v>1.0671296295186039E-2</v>
      </c>
      <c r="E174" s="24" t="s">
        <v>52</v>
      </c>
      <c r="F174" s="25" t="s">
        <v>301</v>
      </c>
    </row>
    <row r="175" spans="2:6" x14ac:dyDescent="0.3">
      <c r="B175" s="137">
        <v>45</v>
      </c>
      <c r="C175" s="23">
        <v>44432</v>
      </c>
      <c r="D175" s="144">
        <v>0.82049768518481869</v>
      </c>
      <c r="E175" s="24" t="s">
        <v>52</v>
      </c>
      <c r="F175" s="25" t="s">
        <v>293</v>
      </c>
    </row>
    <row r="176" spans="2:6" x14ac:dyDescent="0.3">
      <c r="B176" s="137">
        <v>44</v>
      </c>
      <c r="C176" s="23">
        <v>44432</v>
      </c>
      <c r="D176" s="144">
        <v>0.799525462964084</v>
      </c>
      <c r="E176" s="24" t="s">
        <v>52</v>
      </c>
      <c r="F176" s="26" t="s">
        <v>288</v>
      </c>
    </row>
    <row r="177" spans="2:6" x14ac:dyDescent="0.3">
      <c r="B177" s="137">
        <v>43</v>
      </c>
      <c r="C177" s="23">
        <v>44432</v>
      </c>
      <c r="D177" s="144">
        <v>0.43258101851824904</v>
      </c>
      <c r="E177" s="24" t="s">
        <v>52</v>
      </c>
      <c r="F177" s="25" t="s">
        <v>279</v>
      </c>
    </row>
    <row r="178" spans="2:6" x14ac:dyDescent="0.3">
      <c r="B178" s="137">
        <v>42</v>
      </c>
      <c r="C178" s="23">
        <v>44432</v>
      </c>
      <c r="D178" s="144">
        <v>0.40347222222044365</v>
      </c>
      <c r="E178" s="24" t="s">
        <v>52</v>
      </c>
      <c r="F178" s="25" t="s">
        <v>278</v>
      </c>
    </row>
    <row r="179" spans="2:6" x14ac:dyDescent="0.3">
      <c r="B179" s="137">
        <v>41</v>
      </c>
      <c r="C179" s="23">
        <v>44429</v>
      </c>
      <c r="D179" s="144">
        <v>0.79307870370394085</v>
      </c>
      <c r="E179" s="24" t="s">
        <v>52</v>
      </c>
      <c r="F179" s="25" t="s">
        <v>266</v>
      </c>
    </row>
    <row r="180" spans="2:6" x14ac:dyDescent="0.3">
      <c r="B180" s="137">
        <v>40</v>
      </c>
      <c r="C180" s="23">
        <v>44429</v>
      </c>
      <c r="D180" s="144">
        <v>0.49694444444321562</v>
      </c>
      <c r="E180" s="24" t="s">
        <v>52</v>
      </c>
      <c r="F180" s="25" t="s">
        <v>265</v>
      </c>
    </row>
    <row r="181" spans="2:6" x14ac:dyDescent="0.3">
      <c r="B181" s="137">
        <v>39</v>
      </c>
      <c r="C181" s="23">
        <v>44428</v>
      </c>
      <c r="D181" s="144">
        <v>0.52388888888526708</v>
      </c>
      <c r="E181" s="24" t="s">
        <v>52</v>
      </c>
      <c r="F181" s="25" t="s">
        <v>251</v>
      </c>
    </row>
    <row r="182" spans="2:6" x14ac:dyDescent="0.3">
      <c r="B182" s="137">
        <v>38</v>
      </c>
      <c r="C182" s="23">
        <v>44428</v>
      </c>
      <c r="D182" s="144">
        <v>0.37546296296204673</v>
      </c>
      <c r="E182" s="24" t="s">
        <v>52</v>
      </c>
      <c r="F182" s="25" t="s">
        <v>249</v>
      </c>
    </row>
    <row r="183" spans="2:6" x14ac:dyDescent="0.3">
      <c r="B183" s="137">
        <v>37</v>
      </c>
      <c r="C183" s="23">
        <v>44427</v>
      </c>
      <c r="D183" s="144">
        <v>0.80869212962716119</v>
      </c>
      <c r="E183" s="24" t="s">
        <v>52</v>
      </c>
      <c r="F183" s="25" t="s">
        <v>241</v>
      </c>
    </row>
    <row r="184" spans="2:6" x14ac:dyDescent="0.3">
      <c r="B184" s="137">
        <v>36</v>
      </c>
      <c r="C184" s="23">
        <v>44427</v>
      </c>
      <c r="D184" s="144">
        <v>0.74518518518743804</v>
      </c>
      <c r="E184" s="24" t="s">
        <v>52</v>
      </c>
      <c r="F184" s="25" t="s">
        <v>240</v>
      </c>
    </row>
    <row r="185" spans="2:6" x14ac:dyDescent="0.3">
      <c r="B185" s="137">
        <v>35</v>
      </c>
      <c r="C185" s="23">
        <v>44427</v>
      </c>
      <c r="D185" s="144">
        <v>0.51920138888817746</v>
      </c>
      <c r="E185" s="24" t="s">
        <v>52</v>
      </c>
      <c r="F185" s="25" t="s">
        <v>234</v>
      </c>
    </row>
    <row r="186" spans="2:6" x14ac:dyDescent="0.3">
      <c r="B186" s="137">
        <v>34</v>
      </c>
      <c r="C186" s="23">
        <v>44426</v>
      </c>
      <c r="D186" s="144">
        <v>0.84697916666482342</v>
      </c>
      <c r="E186" s="24" t="s">
        <v>52</v>
      </c>
      <c r="F186" s="25" t="s">
        <v>227</v>
      </c>
    </row>
    <row r="187" spans="2:6" x14ac:dyDescent="0.3">
      <c r="B187" s="137">
        <v>33</v>
      </c>
      <c r="C187" s="23">
        <v>44426</v>
      </c>
      <c r="D187" s="144">
        <v>0.84443287036992842</v>
      </c>
      <c r="E187" s="24" t="s">
        <v>52</v>
      </c>
      <c r="F187" s="25" t="s">
        <v>226</v>
      </c>
    </row>
    <row r="188" spans="2:6" x14ac:dyDescent="0.3">
      <c r="B188" s="137">
        <v>32</v>
      </c>
      <c r="C188" s="23">
        <v>44424</v>
      </c>
      <c r="D188" s="144">
        <v>0.93637731481430819</v>
      </c>
      <c r="E188" s="24" t="s">
        <v>52</v>
      </c>
      <c r="F188" s="26" t="s">
        <v>220</v>
      </c>
    </row>
    <row r="189" spans="2:6" x14ac:dyDescent="0.3">
      <c r="B189" s="137">
        <v>31</v>
      </c>
      <c r="C189" s="23">
        <v>44424</v>
      </c>
      <c r="D189" s="144">
        <v>0.49105324073752854</v>
      </c>
      <c r="E189" s="24" t="s">
        <v>52</v>
      </c>
      <c r="F189" s="25" t="s">
        <v>219</v>
      </c>
    </row>
    <row r="190" spans="2:6" x14ac:dyDescent="0.3">
      <c r="B190" s="137">
        <v>30</v>
      </c>
      <c r="C190" s="23">
        <v>44423</v>
      </c>
      <c r="D190" s="144">
        <v>0.49593750000349246</v>
      </c>
      <c r="E190" s="24" t="s">
        <v>52</v>
      </c>
      <c r="F190" s="25" t="s">
        <v>101</v>
      </c>
    </row>
    <row r="191" spans="2:6" x14ac:dyDescent="0.3">
      <c r="B191" s="137">
        <v>29</v>
      </c>
      <c r="C191" s="23">
        <v>44423</v>
      </c>
      <c r="D191" s="144">
        <v>0.437638888892252</v>
      </c>
      <c r="E191" s="24" t="s">
        <v>52</v>
      </c>
      <c r="F191" s="25" t="s">
        <v>53</v>
      </c>
    </row>
    <row r="192" spans="2:6" x14ac:dyDescent="0.3">
      <c r="B192" s="137">
        <v>28</v>
      </c>
      <c r="C192" s="23">
        <v>44423</v>
      </c>
      <c r="D192" s="144">
        <v>0.33465277777577285</v>
      </c>
      <c r="E192" s="24" t="s">
        <v>52</v>
      </c>
      <c r="F192" s="25" t="s">
        <v>54</v>
      </c>
    </row>
    <row r="193" spans="2:6" x14ac:dyDescent="0.3">
      <c r="B193" s="137">
        <v>27</v>
      </c>
      <c r="C193" s="23">
        <v>44421</v>
      </c>
      <c r="D193" s="144">
        <v>0.84150462962861639</v>
      </c>
      <c r="E193" s="24" t="s">
        <v>52</v>
      </c>
      <c r="F193" s="25" t="s">
        <v>55</v>
      </c>
    </row>
    <row r="194" spans="2:6" x14ac:dyDescent="0.3">
      <c r="B194" s="137">
        <v>26</v>
      </c>
      <c r="C194" s="23">
        <v>44421</v>
      </c>
      <c r="D194" s="144">
        <v>0.83098379629518604</v>
      </c>
      <c r="E194" s="24" t="s">
        <v>52</v>
      </c>
      <c r="F194" s="25" t="s">
        <v>56</v>
      </c>
    </row>
    <row r="195" spans="2:6" x14ac:dyDescent="0.3">
      <c r="B195" s="137">
        <v>25</v>
      </c>
      <c r="C195" s="23">
        <v>44421</v>
      </c>
      <c r="D195" s="144">
        <v>0.73097222221986158</v>
      </c>
      <c r="E195" s="24" t="s">
        <v>52</v>
      </c>
      <c r="F195" s="25" t="s">
        <v>57</v>
      </c>
    </row>
    <row r="196" spans="2:6" x14ac:dyDescent="0.3">
      <c r="B196" s="137">
        <v>24</v>
      </c>
      <c r="C196" s="23">
        <v>44421</v>
      </c>
      <c r="D196" s="144">
        <v>0.71106481481547235</v>
      </c>
      <c r="E196" s="24" t="s">
        <v>52</v>
      </c>
      <c r="F196" s="25" t="s">
        <v>58</v>
      </c>
    </row>
    <row r="197" spans="2:6" x14ac:dyDescent="0.3">
      <c r="B197" s="137">
        <v>23</v>
      </c>
      <c r="C197" s="23">
        <v>44420</v>
      </c>
      <c r="D197" s="144">
        <v>0.80428240740729962</v>
      </c>
      <c r="E197" s="24" t="s">
        <v>52</v>
      </c>
      <c r="F197" s="25" t="s">
        <v>59</v>
      </c>
    </row>
    <row r="198" spans="2:6" x14ac:dyDescent="0.3">
      <c r="B198" s="137">
        <v>22</v>
      </c>
      <c r="C198" s="23">
        <v>44420</v>
      </c>
      <c r="D198" s="144">
        <v>0.74781249999796273</v>
      </c>
      <c r="E198" s="24" t="s">
        <v>52</v>
      </c>
      <c r="F198" s="26" t="s">
        <v>60</v>
      </c>
    </row>
    <row r="199" spans="2:6" x14ac:dyDescent="0.3">
      <c r="B199" s="137">
        <v>21</v>
      </c>
      <c r="C199" s="23">
        <v>44419</v>
      </c>
      <c r="D199" s="144">
        <v>0.98854166666569654</v>
      </c>
      <c r="E199" s="24" t="s">
        <v>52</v>
      </c>
      <c r="F199" s="25" t="s">
        <v>61</v>
      </c>
    </row>
    <row r="200" spans="2:6" x14ac:dyDescent="0.3">
      <c r="B200" s="137">
        <v>20</v>
      </c>
      <c r="C200" s="23">
        <v>44419</v>
      </c>
      <c r="D200" s="144">
        <v>0.98135416666627862</v>
      </c>
      <c r="E200" s="24" t="s">
        <v>52</v>
      </c>
      <c r="F200" s="25" t="s">
        <v>62</v>
      </c>
    </row>
    <row r="201" spans="2:6" x14ac:dyDescent="0.3">
      <c r="B201" s="137">
        <v>19</v>
      </c>
      <c r="C201" s="23">
        <v>44419</v>
      </c>
      <c r="D201" s="144">
        <v>0.82271990740991896</v>
      </c>
      <c r="E201" s="24" t="s">
        <v>52</v>
      </c>
      <c r="F201" s="25" t="s">
        <v>63</v>
      </c>
    </row>
    <row r="202" spans="2:6" x14ac:dyDescent="0.3">
      <c r="B202" s="137">
        <v>18</v>
      </c>
      <c r="C202" s="23">
        <v>44419</v>
      </c>
      <c r="D202" s="144">
        <v>0.73975694444379769</v>
      </c>
      <c r="E202" s="24" t="s">
        <v>52</v>
      </c>
      <c r="F202" s="25" t="s">
        <v>64</v>
      </c>
    </row>
    <row r="203" spans="2:6" x14ac:dyDescent="0.3">
      <c r="B203" s="137">
        <v>17</v>
      </c>
      <c r="C203" s="23">
        <v>44419</v>
      </c>
      <c r="D203" s="144">
        <v>0.708356481482042</v>
      </c>
      <c r="E203" s="24" t="s">
        <v>52</v>
      </c>
      <c r="F203" s="25" t="s">
        <v>65</v>
      </c>
    </row>
    <row r="204" spans="2:6" x14ac:dyDescent="0.3">
      <c r="B204" s="137">
        <v>16</v>
      </c>
      <c r="C204" s="23">
        <v>44419</v>
      </c>
      <c r="D204" s="144">
        <v>0.51960648148087785</v>
      </c>
      <c r="E204" s="24" t="s">
        <v>52</v>
      </c>
      <c r="F204" s="25" t="s">
        <v>66</v>
      </c>
    </row>
    <row r="205" spans="2:6" x14ac:dyDescent="0.3">
      <c r="B205" s="137">
        <v>15</v>
      </c>
      <c r="C205" s="23">
        <v>44419</v>
      </c>
      <c r="D205" s="144">
        <v>0.49577546296495711</v>
      </c>
      <c r="E205" s="24" t="s">
        <v>52</v>
      </c>
      <c r="F205" s="26" t="s">
        <v>67</v>
      </c>
    </row>
    <row r="206" spans="2:6" x14ac:dyDescent="0.3">
      <c r="B206" s="137">
        <v>14</v>
      </c>
      <c r="C206" s="23">
        <v>44419</v>
      </c>
      <c r="D206" s="144">
        <v>0.49174768518423662</v>
      </c>
      <c r="E206" s="24" t="s">
        <v>52</v>
      </c>
      <c r="F206" s="25" t="s">
        <v>68</v>
      </c>
    </row>
    <row r="207" spans="2:6" x14ac:dyDescent="0.3">
      <c r="B207" s="137">
        <v>13</v>
      </c>
      <c r="C207" s="23">
        <v>44419</v>
      </c>
      <c r="D207" s="144">
        <v>0.49034722222131677</v>
      </c>
      <c r="E207" s="24" t="s">
        <v>52</v>
      </c>
      <c r="F207" s="25" t="s">
        <v>69</v>
      </c>
    </row>
    <row r="208" spans="2:6" x14ac:dyDescent="0.3">
      <c r="B208" s="137">
        <v>12</v>
      </c>
      <c r="C208" s="23">
        <v>44419</v>
      </c>
      <c r="D208" s="144">
        <v>0.48190972222073469</v>
      </c>
      <c r="E208" s="24" t="s">
        <v>52</v>
      </c>
      <c r="F208" s="25" t="s">
        <v>70</v>
      </c>
    </row>
    <row r="209" spans="2:6" x14ac:dyDescent="0.3">
      <c r="B209" s="137">
        <v>11</v>
      </c>
      <c r="C209" s="23">
        <v>44418</v>
      </c>
      <c r="D209" s="144">
        <v>0.95467592592467554</v>
      </c>
      <c r="E209" s="24" t="s">
        <v>52</v>
      </c>
      <c r="F209" s="26" t="s">
        <v>71</v>
      </c>
    </row>
    <row r="210" spans="2:6" x14ac:dyDescent="0.3">
      <c r="B210" s="137">
        <v>10</v>
      </c>
      <c r="C210" s="23">
        <v>44418</v>
      </c>
      <c r="D210" s="144">
        <v>0.73436342592322035</v>
      </c>
      <c r="E210" s="24" t="s">
        <v>52</v>
      </c>
      <c r="F210" s="26" t="s">
        <v>72</v>
      </c>
    </row>
    <row r="211" spans="2:6" x14ac:dyDescent="0.3">
      <c r="B211" s="137">
        <v>9</v>
      </c>
      <c r="C211" s="23">
        <v>44417</v>
      </c>
      <c r="D211" s="144">
        <v>0.54605324073781958</v>
      </c>
      <c r="E211" s="24" t="s">
        <v>52</v>
      </c>
      <c r="F211" s="25" t="s">
        <v>73</v>
      </c>
    </row>
    <row r="212" spans="2:6" x14ac:dyDescent="0.3">
      <c r="B212" s="137">
        <v>8</v>
      </c>
      <c r="C212" s="23">
        <v>44416</v>
      </c>
      <c r="D212" s="144">
        <v>0.54939814814861165</v>
      </c>
      <c r="E212" s="24" t="s">
        <v>52</v>
      </c>
      <c r="F212" s="25" t="s">
        <v>74</v>
      </c>
    </row>
    <row r="213" spans="2:6" x14ac:dyDescent="0.3">
      <c r="B213" s="137">
        <v>7</v>
      </c>
      <c r="C213" s="23">
        <v>44415</v>
      </c>
      <c r="D213" s="144">
        <v>0.96137731481576338</v>
      </c>
      <c r="E213" s="24" t="s">
        <v>52</v>
      </c>
      <c r="F213" s="25" t="s">
        <v>75</v>
      </c>
    </row>
    <row r="214" spans="2:6" x14ac:dyDescent="0.3">
      <c r="B214" s="137">
        <v>6</v>
      </c>
      <c r="C214" s="23">
        <v>44414</v>
      </c>
      <c r="D214" s="144">
        <v>0.66607638888672227</v>
      </c>
      <c r="E214" s="24" t="s">
        <v>52</v>
      </c>
      <c r="F214" s="26" t="s">
        <v>1103</v>
      </c>
    </row>
    <row r="215" spans="2:6" x14ac:dyDescent="0.3">
      <c r="B215" s="137">
        <v>5</v>
      </c>
      <c r="C215" s="23">
        <v>44412</v>
      </c>
      <c r="D215" s="144">
        <v>0.34912037036701804</v>
      </c>
      <c r="E215" s="24" t="s">
        <v>52</v>
      </c>
      <c r="F215" s="26" t="s">
        <v>76</v>
      </c>
    </row>
    <row r="216" spans="2:6" x14ac:dyDescent="0.3">
      <c r="B216" s="137">
        <v>4</v>
      </c>
      <c r="C216" s="23">
        <v>44411</v>
      </c>
      <c r="D216" s="144">
        <v>0.37682870370190358</v>
      </c>
      <c r="E216" s="24" t="s">
        <v>52</v>
      </c>
      <c r="F216" s="25" t="s">
        <v>77</v>
      </c>
    </row>
    <row r="217" spans="2:6" x14ac:dyDescent="0.3">
      <c r="B217" s="137">
        <v>3</v>
      </c>
      <c r="C217" s="23">
        <v>44406</v>
      </c>
      <c r="D217" s="144">
        <v>0.59842592592758592</v>
      </c>
      <c r="E217" s="24" t="s">
        <v>52</v>
      </c>
      <c r="F217" s="25" t="s">
        <v>78</v>
      </c>
    </row>
    <row r="218" spans="2:6" x14ac:dyDescent="0.3">
      <c r="B218" s="137">
        <v>2</v>
      </c>
      <c r="C218" s="23">
        <v>44406</v>
      </c>
      <c r="D218" s="144">
        <v>0.57677083333692281</v>
      </c>
      <c r="E218" s="24" t="s">
        <v>52</v>
      </c>
      <c r="F218" s="26" t="s">
        <v>1104</v>
      </c>
    </row>
    <row r="219" spans="2:6" x14ac:dyDescent="0.3">
      <c r="B219" s="27">
        <v>1</v>
      </c>
      <c r="C219" s="28">
        <v>44400</v>
      </c>
      <c r="D219" s="145">
        <v>0.58872685184906004</v>
      </c>
      <c r="E219" s="29" t="s">
        <v>52</v>
      </c>
      <c r="F219"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68580</xdr:colOff>
                    <xdr:row>4</xdr:row>
                    <xdr:rowOff>0</xdr:rowOff>
                  </from>
                  <to>
                    <xdr:col>13</xdr:col>
                    <xdr:colOff>510540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09375" defaultRowHeight="14.4" x14ac:dyDescent="0.3"/>
  <sheetData>
    <row r="2" spans="2:2" x14ac:dyDescent="0.3">
      <c r="B2" t="s">
        <v>877</v>
      </c>
    </row>
    <row r="3" spans="2:2" x14ac:dyDescent="0.3">
      <c r="B3" t="s">
        <v>878</v>
      </c>
    </row>
    <row r="4" spans="2:2" x14ac:dyDescent="0.3">
      <c r="B4" t="s">
        <v>879</v>
      </c>
    </row>
    <row r="5" spans="2:2" x14ac:dyDescent="0.3">
      <c r="B5" t="s">
        <v>880</v>
      </c>
    </row>
    <row r="6" spans="2:2" x14ac:dyDescent="0.3">
      <c r="B6" t="s">
        <v>881</v>
      </c>
    </row>
    <row r="7" spans="2:2" x14ac:dyDescent="0.3">
      <c r="B7" t="s">
        <v>882</v>
      </c>
    </row>
    <row r="8" spans="2:2" x14ac:dyDescent="0.3">
      <c r="B8" t="s">
        <v>883</v>
      </c>
    </row>
    <row r="9" spans="2:2" x14ac:dyDescent="0.3">
      <c r="B9" t="s">
        <v>884</v>
      </c>
    </row>
    <row r="10" spans="2:2" x14ac:dyDescent="0.3">
      <c r="B10" t="s">
        <v>885</v>
      </c>
    </row>
    <row r="11" spans="2:2" x14ac:dyDescent="0.3">
      <c r="B11" t="s">
        <v>886</v>
      </c>
    </row>
    <row r="12" spans="2:2" x14ac:dyDescent="0.3">
      <c r="B12" t="s">
        <v>887</v>
      </c>
    </row>
    <row r="13" spans="2:2" x14ac:dyDescent="0.3">
      <c r="B13" t="s">
        <v>888</v>
      </c>
    </row>
    <row r="14" spans="2:2" x14ac:dyDescent="0.3">
      <c r="B14" t="s">
        <v>889</v>
      </c>
    </row>
    <row r="15" spans="2:2" x14ac:dyDescent="0.3">
      <c r="B15" t="s">
        <v>890</v>
      </c>
    </row>
    <row r="16" spans="2:2" x14ac:dyDescent="0.3">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2022-11-28T14:26:20Z</dcterms:modified>
</cp:coreProperties>
</file>