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88E622F-262C-468B-B372-4377D42FA093}"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Sheet1" sheetId="63" r:id="rId21"/>
    <sheet name="CSVWriteTests" sheetId="50" r:id="rId22"/>
    <sheet name="Audit" sheetId="3" r:id="rId23"/>
    <sheet name="Notes" sheetId="49" state="hidden" r:id="rId24"/>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Test!$AB$14</definedName>
    <definedName name="ConvertTypes" localSheetId="1">'Col-by-col'!$K$6:$L$12</definedName>
    <definedName name="CrashSymbol" localSheetId="18">NotRFC4180!$B$16</definedName>
    <definedName name="CSVContents" localSheetId="0">Demo!$E$13</definedName>
    <definedName name="Data" localSheetId="21">CSVWriteTests!$B$7:$C$9</definedName>
    <definedName name="Data" localSheetId="0">Demo!$B$13:$C$52</definedName>
    <definedName name="Data2" localSheetId="21">CSVWriteTests!$B$12:$C$13</definedName>
    <definedName name="Data3" localSheetId="21">CSVWriteTests!$B$16:$C$19</definedName>
    <definedName name="Data4" localSheetId="21">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Test!$B$14:$V$284</definedName>
    <definedName name="Folder" localSheetId="2">Test!$C$2</definedName>
    <definedName name="FormattedRange1" localSheetId="2">Test!$Z$14:$Z$49</definedName>
    <definedName name="FormattedRange2" localSheetId="2">Test!$AB$12:$AP$12</definedName>
    <definedName name="FormattedRange3" localSheetId="2">Test!$AB$14:$AP$49</definedName>
    <definedName name="HeaderRow" localSheetId="2">Test!$AB$12</definedName>
    <definedName name="Headers" localSheetId="22">Audit!$B$5:$F$5</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Test!$G$3</definedName>
    <definedName name="NumPassed" localSheetId="2">Test!$G$2</definedName>
    <definedName name="NumSkipped" localSheetId="2">Test!$G$4</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Test!$X$14</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63" l="1"/>
  <c r="F31" i="63"/>
  <c r="E32" i="63"/>
  <c r="E31" i="63"/>
  <c r="H31" i="63" s="1"/>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J29" i="62" a="1"/>
  <c r="H29" i="62" a="1"/>
  <c r="O47" i="50" a="1"/>
  <c r="O37" i="50" a="1"/>
  <c r="O40" i="50" a="1"/>
  <c r="O38" i="50" a="1"/>
  <c r="O23" i="50" a="1"/>
  <c r="O41" i="50" a="1"/>
  <c r="O48" i="50" a="1"/>
  <c r="O22" i="50" a="1"/>
  <c r="O29" i="50" a="1"/>
  <c r="O33" i="50" a="1"/>
  <c r="O13" i="50" a="1"/>
  <c r="O30" i="50" a="1"/>
  <c r="O43" i="50" a="1"/>
  <c r="O20" i="50" a="1"/>
  <c r="O10" i="50" a="1"/>
  <c r="O36" i="50" a="1"/>
  <c r="O16" i="50" a="1"/>
  <c r="O24" i="50" a="1"/>
  <c r="O9" i="50" a="1"/>
  <c r="O27" i="50" a="1"/>
  <c r="O32" i="50" a="1"/>
  <c r="O52" i="50" a="1"/>
  <c r="O42" i="50" a="1"/>
  <c r="O21" i="50" a="1"/>
  <c r="O14" i="50" a="1"/>
  <c r="O15" i="50" a="1"/>
  <c r="O31" i="50" a="1"/>
  <c r="O26" i="50" a="1"/>
  <c r="O28" i="50" a="1"/>
  <c r="O39" i="50" a="1"/>
  <c r="O46" i="50" a="1"/>
  <c r="O18" i="50" a="1"/>
  <c r="O8" i="50" a="1"/>
  <c r="O17" i="50" a="1"/>
  <c r="O19" i="50" a="1"/>
  <c r="O11" i="50" a="1"/>
  <c r="O51" i="50" a="1"/>
  <c r="O12" i="50" a="1"/>
  <c r="O25" i="50" a="1"/>
  <c r="I31" i="63" l="1"/>
  <c r="K31" i="63" s="1"/>
  <c r="H29" i="62"/>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4" i="50" a="1"/>
  <c r="O35" i="50" a="1"/>
  <c r="O45" i="50" a="1"/>
  <c r="O34"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W7" i="4" a="1"/>
  <c r="M28" i="62" l="1" a="1"/>
  <c r="M28" i="62" s="1"/>
  <c r="Q8" i="50" a="1"/>
  <c r="Q8" i="50" s="1"/>
  <c r="F5" i="50" s="1"/>
  <c r="W7"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E202" i="4" a="1"/>
  <c r="E201" i="4" a="1"/>
  <c r="B4" i="14" l="1"/>
  <c r="R19" i="42" a="1"/>
  <c r="R19" i="42" s="1"/>
  <c r="B3" i="38"/>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35" i="4" a="1"/>
  <c r="B137" i="4" a="1"/>
  <c r="B48" i="4" a="1"/>
  <c r="B171" i="4" a="1"/>
  <c r="B54" i="4" a="1"/>
  <c r="B28" i="4" a="1"/>
  <c r="B188" i="4" a="1"/>
  <c r="B155" i="4" a="1"/>
  <c r="B40" i="4" a="1"/>
  <c r="B14" i="4" a="1"/>
  <c r="B135" i="4" a="1"/>
  <c r="B58" i="4" a="1"/>
  <c r="B161" i="4" a="1"/>
  <c r="B77" i="4" a="1"/>
  <c r="B153" i="4" a="1"/>
  <c r="B167" i="4" a="1"/>
  <c r="B239" i="4" a="1"/>
  <c r="B125" i="4" a="1"/>
  <c r="B196" i="4" a="1"/>
  <c r="B182" i="4" a="1"/>
  <c r="B150" i="4" a="1"/>
  <c r="B55" i="4" a="1"/>
  <c r="B198" i="4" a="1"/>
  <c r="B51" i="4" a="1"/>
  <c r="B177" i="4" a="1"/>
  <c r="B30" i="4" a="1"/>
  <c r="B65" i="4" a="1"/>
  <c r="B99" i="4" a="1"/>
  <c r="B180" i="4" a="1"/>
  <c r="B111" i="4" a="1"/>
  <c r="B105" i="4" a="1"/>
  <c r="B98" i="4" a="1"/>
  <c r="B207" i="4" a="1"/>
  <c r="B114" i="4" a="1"/>
  <c r="B122" i="4" a="1"/>
  <c r="B164" i="4" a="1"/>
  <c r="B33" i="4" a="1"/>
  <c r="B32" i="4" a="1"/>
  <c r="B231" i="4" a="1"/>
  <c r="B144" i="4" a="1"/>
  <c r="B103" i="4" a="1"/>
  <c r="B203" i="4" a="1"/>
  <c r="B208" i="4" a="1"/>
  <c r="B204" i="4" a="1"/>
  <c r="B67" i="4" a="1"/>
  <c r="B16" i="4" a="1"/>
  <c r="B85" i="4" a="1"/>
  <c r="B174" i="4" a="1"/>
  <c r="B84" i="4" a="1"/>
  <c r="B234" i="4" a="1"/>
  <c r="B75" i="4" a="1"/>
  <c r="B34" i="4" a="1"/>
  <c r="Z14" i="4" a="1"/>
  <c r="B237" i="4" a="1"/>
  <c r="B133" i="4" a="1"/>
  <c r="B134" i="4" a="1"/>
  <c r="B210" i="4" a="1"/>
  <c r="B176" i="4" a="1"/>
  <c r="B236" i="4" a="1"/>
  <c r="B70" i="4" a="1"/>
  <c r="B91" i="4" a="1"/>
  <c r="B230" i="4" a="1"/>
  <c r="B213" i="4" a="1"/>
  <c r="B165" i="4" a="1"/>
  <c r="B227" i="4" a="1"/>
  <c r="B102" i="4" a="1"/>
  <c r="B89" i="4" a="1"/>
  <c r="B178" i="4" a="1"/>
  <c r="B20" i="4" a="1"/>
  <c r="B42" i="4" a="1"/>
  <c r="B45" i="4" a="1"/>
  <c r="B138" i="4" a="1"/>
  <c r="B113" i="4" a="1"/>
  <c r="B168" i="4" a="1"/>
  <c r="B60" i="4" a="1"/>
  <c r="B95" i="4" a="1"/>
  <c r="B240" i="4" a="1"/>
  <c r="B82" i="4" a="1"/>
  <c r="B79" i="4" a="1"/>
  <c r="B127" i="4" a="1"/>
  <c r="B175" i="4" a="1"/>
  <c r="B116" i="4" a="1"/>
  <c r="B110" i="4" a="1"/>
  <c r="B57" i="4" a="1"/>
  <c r="B119" i="4" a="1"/>
  <c r="B69" i="4" a="1"/>
  <c r="B156" i="4" a="1"/>
  <c r="B101" i="4" a="1"/>
  <c r="B90" i="4" a="1"/>
  <c r="B215" i="4" a="1"/>
  <c r="B117" i="4" a="1"/>
  <c r="B26" i="4" a="1"/>
  <c r="B27" i="4" a="1"/>
  <c r="B92" i="4" a="1"/>
  <c r="B78" i="4" a="1"/>
  <c r="B109" i="4" a="1"/>
  <c r="B222" i="4" a="1"/>
  <c r="B100" i="4" a="1"/>
  <c r="B149" i="4" a="1"/>
  <c r="B124" i="4" a="1"/>
  <c r="B184" i="4" a="1"/>
  <c r="B36" i="4" a="1"/>
  <c r="B130" i="4" a="1"/>
  <c r="B226" i="4" a="1"/>
  <c r="B187" i="4" a="1"/>
  <c r="B217" i="4" a="1"/>
  <c r="B21" i="4" a="1"/>
  <c r="B158" i="4" a="1"/>
  <c r="B212" i="4" a="1"/>
  <c r="B152" i="4" a="1"/>
  <c r="B197" i="4" a="1"/>
  <c r="B88" i="4" a="1"/>
  <c r="B140" i="4" a="1"/>
  <c r="B86" i="4" a="1"/>
  <c r="B118" i="4" a="1"/>
  <c r="B214" i="4" a="1"/>
  <c r="B139" i="4" a="1"/>
  <c r="B38" i="4" a="1"/>
  <c r="B123" i="4" a="1"/>
  <c r="B199" i="4" a="1"/>
  <c r="B169" i="4" a="1"/>
  <c r="B235" i="4" a="1"/>
  <c r="B170" i="4" a="1"/>
  <c r="B228" i="4" a="1"/>
  <c r="B53" i="4" a="1"/>
  <c r="B56" i="4" a="1"/>
  <c r="B68" i="4" a="1"/>
  <c r="B148" i="4" a="1"/>
  <c r="B162" i="4" a="1"/>
  <c r="B97" i="4" a="1"/>
  <c r="B136" i="4" a="1"/>
  <c r="B224" i="4" a="1"/>
  <c r="B195" i="4" a="1"/>
  <c r="B232" i="4" a="1"/>
  <c r="B18" i="4" a="1"/>
  <c r="B29" i="4" a="1"/>
  <c r="B145" i="4" a="1"/>
  <c r="B108" i="4" a="1"/>
  <c r="B59" i="4" a="1"/>
  <c r="B22" i="4" a="1"/>
  <c r="B106" i="4" a="1"/>
  <c r="B93" i="4" a="1"/>
  <c r="B151" i="4" a="1"/>
  <c r="B104" i="4" a="1"/>
  <c r="B211" i="4" a="1"/>
  <c r="B163" i="4" a="1"/>
  <c r="B47" i="4" a="1"/>
  <c r="B31" i="4" a="1"/>
  <c r="B107" i="4" a="1"/>
  <c r="B142" i="4" a="1"/>
  <c r="B225" i="4" a="1"/>
  <c r="B159" i="4" a="1"/>
  <c r="B120" i="4" a="1"/>
  <c r="B193" i="4" a="1"/>
  <c r="B121" i="4" a="1"/>
  <c r="B80" i="4" a="1"/>
  <c r="B181" i="4" a="1"/>
  <c r="AB14" i="4" a="1"/>
  <c r="B126" i="4" a="1"/>
  <c r="B15" i="4" a="1"/>
  <c r="B96" i="4" a="1"/>
  <c r="B52" i="4" a="1"/>
  <c r="B129" i="4" a="1"/>
  <c r="B83" i="4" a="1"/>
  <c r="B62" i="4" a="1"/>
  <c r="B94" i="4" a="1"/>
  <c r="B49" i="4" a="1"/>
  <c r="B63" i="4" a="1"/>
  <c r="B50" i="4" a="1"/>
  <c r="B179" i="4" a="1"/>
  <c r="B190" i="4" a="1"/>
  <c r="B64" i="4" a="1"/>
  <c r="B209" i="4" a="1"/>
  <c r="B37" i="4" a="1"/>
  <c r="B71" i="4" a="1"/>
  <c r="B166" i="4" a="1"/>
  <c r="B173" i="4" a="1"/>
  <c r="B115" i="4" a="1"/>
  <c r="B87" i="4" a="1"/>
  <c r="B218" i="4" a="1"/>
  <c r="B206" i="4" a="1"/>
  <c r="B192" i="4" a="1"/>
  <c r="B46" i="4" a="1"/>
  <c r="B73" i="4" a="1"/>
  <c r="B19" i="4" a="1"/>
  <c r="B143" i="4" a="1"/>
  <c r="B131" i="4" a="1"/>
  <c r="B17" i="4" a="1"/>
  <c r="B23" i="4" a="1"/>
  <c r="B186" i="4" a="1"/>
  <c r="B74" i="4" a="1"/>
  <c r="B72" i="4" a="1"/>
  <c r="B24" i="4" a="1"/>
  <c r="B41" i="4" a="1"/>
  <c r="B132" i="4" a="1"/>
  <c r="B39" i="4" a="1"/>
  <c r="B61" i="4" a="1"/>
  <c r="B66" i="4" a="1"/>
  <c r="B157" i="4" a="1"/>
  <c r="B160" i="4" a="1"/>
  <c r="B43" i="4" a="1"/>
  <c r="B81" i="4" a="1"/>
  <c r="B205" i="4" a="1"/>
  <c r="B44" i="4" a="1"/>
  <c r="B154" i="4" a="1"/>
  <c r="B112" i="4" a="1"/>
  <c r="B25" i="4" a="1"/>
  <c r="B200" i="4" a="1"/>
  <c r="B147" i="4" a="1"/>
  <c r="B141" i="4" a="1"/>
  <c r="B128" i="4" a="1"/>
  <c r="B76" i="4" a="1"/>
  <c r="B216" i="4" a="1"/>
  <c r="B172" i="4" a="1"/>
  <c r="B146" i="4" a="1"/>
  <c r="B185" i="4" a="1"/>
  <c r="B223" i="4" a="1"/>
  <c r="B189"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<sst xmlns="http://schemas.openxmlformats.org/spreadsheetml/2006/main" count="4984" uniqueCount="1240">
  <si>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</si>
  <si>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</si>
  <si>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</si>
  <si>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</si>
  <si>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</si>
  <si>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</si>
  <si>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</si>
  <si>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</si>
  <si>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</si>
  <si>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</si>
  <si>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</si>
  <si>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</si>
  <si>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</si>
  <si>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</si>
  <si>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</si>
  <si>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</si>
  <si>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</si>
  <si>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</si>
  <si>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</si>
  <si>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</si>
  <si>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</si>
  <si>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</si>
  <si>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</si>
  <si>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</si>
  <si>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</si>
  <si>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</si>
  <si>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</si>
  <si>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</si>
  <si>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</si>
  <si>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</si>
  <si>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</si>
  <si>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</si>
  <si>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</si>
  <si>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</si>
  <si>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</si>
  <si>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</si>
  <si>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</si>
  <si>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</si>
  <si>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</si>
  <si>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</si>
  <si>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</si>
  <si>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</si>
  <si>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</si>
  <si>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</si>
  <si>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</si>
  <si>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</si>
  <si>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</si>
  <si>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</si>
  <si>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</si>
  <si>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</si>
  <si>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</si>
  <si>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</si>
  <si>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</si>
  <si>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</si>
  <si>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</si>
  <si>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</si>
  <si>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</si>
  <si>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</si>
  <si>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</si>
  <si>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</si>
  <si>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</si>
  <si>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</si>
  <si>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</si>
  <si>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</si>
  <si>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</si>
  <si>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</si>
  <si>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</si>
  <si>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</si>
  <si>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</si>
  <si>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</si>
  <si>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</si>
  <si>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</si>
  <si>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</si>
  <si>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</si>
  <si>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</si>
  <si>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</si>
  <si>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</si>
  <si>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</si>
  <si>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</si>
  <si>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</si>
  <si>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</si>
  <si>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</si>
  <si>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</si>
  <si>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</si>
  <si>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</si>
  <si>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</si>
  <si>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</si>
  <si>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</si>
  <si>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</si>
  <si>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</si>
  <si>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</si>
  <si>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</si>
  <si>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</si>
  <si>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</si>
  <si>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</si>
  <si>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</si>
  <si>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</si>
  <si>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</si>
  <si>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</si>
  <si>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</si>
  <si>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</si>
  <si>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</si>
  <si>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</si>
  <si>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</si>
  <si>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</si>
  <si>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</si>
  <si>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</si>
  <si>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</si>
  <si>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</si>
  <si>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</si>
  <si>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</si>
  <si>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</si>
  <si>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</si>
  <si>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</si>
  <si>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</si>
  <si>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</si>
  <si>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</si>
  <si>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</si>
  <si>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</si>
  <si>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</si>
  <si>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</si>
  <si>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</si>
  <si>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</si>
  <si>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</si>
  <si>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</si>
  <si>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</si>
  <si>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</si>
  <si>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</si>
  <si>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</si>
  <si>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</si>
  <si>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</si>
  <si>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</si>
  <si>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</si>
  <si>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</si>
  <si>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</si>
  <si>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</si>
  <si>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</si>
  <si>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</si>
  <si>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</si>
  <si>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</si>
  <si>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</si>
  <si>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</si>
  <si>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</si>
  <si>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</si>
  <si>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</si>
  <si>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</si>
  <si>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</si>
  <si>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</si>
  <si>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</si>
  <si>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</si>
  <si>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</si>
  <si>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</si>
  <si>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</si>
  <si>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</si>
  <si>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</si>
  <si>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</si>
  <si>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</si>
  <si>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</si>
  <si>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</si>
  <si>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</si>
  <si>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</si>
  <si>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</si>
  <si>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</si>
  <si>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</si>
  <si>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</si>
  <si>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</si>
  <si>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</si>
  <si>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</si>
  <si>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</si>
  <si>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</si>
  <si>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</si>
  <si>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</si>
  <si>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</si>
  <si>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</si>
  <si>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</si>
  <si>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</si>
  <si>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</si>
  <si>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</si>
  <si>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</si>
  <si>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</si>
  <si>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</si>
  <si>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</si>
  <si>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</si>
  <si>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</si>
  <si>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</si>
  <si>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</si>
  <si>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</si>
  <si>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</si>
  <si>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</si>
  <si>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</si>
  <si>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</si>
  <si>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</si>
  <si>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</si>
  <si>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</si>
  <si>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</si>
  <si>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</si>
  <si>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</si>
  <si>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</si>
  <si>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</si>
  <si>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</si>
  <si>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</si>
  <si>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</si>
  <si>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</si>
  <si>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</si>
  <si>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</si>
  <si>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</si>
  <si>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</si>
  <si>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</si>
  <si>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</si>
  <si>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</si>
  <si>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</si>
  <si>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</si>
  <si>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</si>
  <si>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</si>
  <si>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</si>
  <si>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</si>
  <si>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</si>
  <si>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</si>
  <si>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</si>
  <si>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</si>
  <si>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</si>
  <si>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</si>
  <si>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</si>
  <si>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</si>
  <si>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</si>
  <si>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</si>
  <si>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</si>
  <si>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</si>
  <si>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</si>
  <si>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</si>
  <si>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</si>
  <si>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</si>
  <si>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</si>
  <si>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</si>
  <si>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</si>
  <si>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</si>
  <si>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</si>
  <si>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</si>
  <si>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</si>
  <si>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</si>
  <si>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</si>
  <si>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</si>
  <si>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</si>
  <si>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</si>
  <si>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</si>
  <si>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</si>
  <si>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</si>
  <si>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</si>
  <si>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</si>
  <si>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</si>
  <si>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</si>
  <si>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</si>
  <si>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</si>
  <si>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</si>
  <si>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</si>
  <si>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</si>
  <si>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</si>
  <si>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</si>
  <si>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</si>
  <si>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</si>
  <si>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</si>
  <si>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</si>
  <si>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</si>
  <si>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</si>
  <si>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</si>
  <si>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</si>
  <si>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</si>
  <si>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</si>
  <si>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</si>
  <si>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</si>
  <si>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</si>
  <si>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</si>
  <si>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</si>
  <si>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</si>
  <si>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</si>
  <si>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</si>
  <si>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</si>
  <si>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</si>
  <si>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</si>
  <si>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</si>
  <si>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</si>
  <si>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</si>
  <si>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</si>
  <si>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</si>
  <si>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</si>
  <si>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</si>
  <si>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</si>
  <si>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</si>
  <si>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</si>
  <si>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</si>
  <si>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</si>
  <si>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</si>
  <si>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</si>
  <si>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</si>
  <si>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</si>
  <si>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</si>
  <si>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</si>
  <si>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</si>
  <si>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</si>
  <si>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</si>
  <si>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</si>
  <si>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</si>
  <si>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</si>
  <si>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</si>
  <si>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</si>
  <si>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</si>
  <si>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</si>
  <si>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</si>
  <si>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</si>
  <si>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</si>
  <si>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</si>
  <si>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</si>
  <si>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</si>
  <si>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</si>
  <si>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</si>
  <si>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</si>
  <si>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</si>
  <si>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</si>
  <si>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</si>
  <si>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</si>
  <si>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</si>
  <si>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</si>
  <si>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</si>
  <si>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</si>
  <si>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</si>
  <si>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</si>
  <si>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</si>
  <si>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</si>
  <si>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</si>
  <si>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</si>
  <si>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</si>
  <si>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</si>
  <si>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</si>
  <si>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</si>
  <si>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</si>
  <si>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</si>
  <si>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</si>
  <si>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</si>
  <si>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</si>
  <si>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</si>
  <si>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</si>
  <si>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</si>
  <si>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</si>
  <si>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</si>
  <si>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</si>
  <si>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</si>
  <si>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</si>
  <si>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</si>
  <si>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</si>
  <si>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</si>
  <si>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</si>
  <si>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</si>
  <si>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</si>
  <si>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</si>
  <si>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</si>
  <si>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</si>
  <si>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</si>
  <si>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</si>
  <si>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</si>
  <si>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</si>
  <si>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</si>
  <si>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</si>
  <si>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</si>
  <si>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</si>
  <si>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</si>
  <si>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</si>
  <si>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</si>
  <si>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</si>
  <si>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</si>
  <si>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</si>
  <si>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</si>
  <si>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</si>
  <si>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</si>
  <si>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</si>
  <si>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</si>
  <si>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</si>
  <si>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</si>
  <si>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</si>
  <si>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</si>
  <si>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</si>
  <si>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</si>
  <si>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</si>
  <si>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</si>
  <si>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</si>
  <si>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</si>
  <si>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</si>
  <si>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</si>
  <si>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</si>
  <si>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</si>
  <si>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</si>
  <si>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</si>
  <si>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</si>
  <si>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</si>
  <si>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</si>
  <si>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</si>
  <si>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</si>
  <si>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</si>
  <si>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</si>
  <si>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</si>
  <si>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</si>
  <si>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</si>
  <si>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</si>
  <si>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</si>
  <si>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</si>
  <si>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</si>
  <si>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</si>
  <si>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</si>
  <si>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</si>
  <si>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</si>
  <si>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</si>
  <si>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</si>
  <si>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</si>
  <si>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</si>
  <si>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</si>
  <si>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</si>
  <si>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</si>
  <si>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</si>
  <si>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</si>
  <si>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</si>
  <si>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</si>
  <si>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</si>
  <si>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</si>
  <si>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</si>
  <si>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</si>
  <si>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</si>
  <si>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</si>
  <si>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</si>
  <si>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</si>
  <si>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</si>
  <si>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</si>
  <si>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</si>
  <si>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</si>
  <si>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</si>
  <si>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</si>
  <si>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</si>
  <si>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</si>
  <si>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</si>
  <si>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</si>
  <si>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</si>
  <si>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</si>
  <si>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</si>
  <si>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</si>
  <si>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</si>
  <si>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</si>
  <si>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</si>
  <si>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</si>
  <si>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</si>
  <si>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</si>
  <si>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</si>
  <si>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</si>
  <si>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</si>
  <si>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</si>
  <si>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</si>
  <si>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</si>
  <si>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</si>
  <si>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</si>
  <si>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</si>
  <si>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</si>
  <si>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</si>
  <si>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</si>
  <si>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</si>
  <si>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</si>
  <si>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</si>
  <si>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</si>
  <si>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</si>
  <si>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</si>
  <si>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</si>
  <si>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</si>
  <si>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</si>
  <si>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</si>
  <si>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</si>
  <si>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</si>
  <si>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</si>
  <si>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</si>
  <si>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</si>
  <si>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</si>
  <si>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</si>
  <si>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</si>
  <si>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</si>
  <si>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</si>
  <si>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</si>
  <si>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</si>
  <si>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</si>
  <si>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</si>
  <si>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</si>
  <si>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</si>
  <si>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</si>
  <si>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</si>
  <si>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</si>
  <si>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</si>
  <si>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</si>
  <si>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</si>
  <si>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</si>
  <si>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</si>
  <si>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</si>
  <si>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</si>
  <si>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</si>
  <si>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</si>
  <si>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</si>
  <si>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</si>
  <si>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</si>
  <si>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</si>
  <si>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</si>
  <si>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</si>
  <si>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</si>
  <si>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</si>
  <si>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</si>
  <si>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</si>
  <si>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</si>
  <si>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</si>
  <si>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</si>
  <si>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</si>
  <si>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</si>
  <si>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</si>
  <si>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</si>
  <si>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</si>
  <si>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</si>
  <si>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</si>
  <si>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</si>
  <si>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</si>
  <si>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</si>
  <si>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</si>
  <si>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</si>
  <si>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</si>
  <si>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</si>
  <si>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</si>
  <si>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</si>
  <si>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</si>
  <si>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</si>
  <si>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</si>
  <si>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</si>
  <si>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</si>
  <si>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</si>
  <si>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</si>
  <si>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</si>
  <si>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</si>
  <si>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</si>
  <si>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</si>
  <si>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</si>
  <si>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</si>
  <si>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</si>
  <si>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</si>
  <si>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</si>
  <si>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</si>
  <si>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</si>
  <si>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</si>
  <si>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</si>
  <si>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</si>
  <si>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</si>
  <si>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</si>
  <si>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</si>
  <si>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</si>
  <si>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</si>
  <si>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</si>
  <si>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</si>
  <si>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</si>
  <si>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</si>
  <si>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</si>
  <si>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</si>
  <si>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</si>
  <si>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</si>
  <si>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</si>
  <si>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</si>
  <si>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</si>
  <si>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</si>
  <si>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</si>
  <si>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</si>
  <si>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</si>
  <si>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</si>
  <si>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</si>
  <si>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</si>
  <si>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</si>
  <si>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</si>
  <si>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</si>
  <si>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</si>
  <si>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</si>
  <si>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</si>
  <si>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</si>
  <si>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</si>
  <si>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</si>
  <si>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</si>
  <si>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</si>
  <si>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</si>
  <si>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</si>
  <si>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</si>
  <si>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</si>
  <si>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</si>
  <si>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</si>
  <si>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</si>
  <si>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</si>
  <si>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</si>
  <si>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</si>
  <si>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</si>
  <si>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</si>
  <si>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</si>
  <si>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</si>
  <si>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</si>
  <si>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</si>
  <si>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</si>
  <si>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</si>
  <si>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</si>
  <si>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</si>
  <si>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</si>
  <si>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</si>
  <si>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</si>
  <si>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</si>
  <si>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</si>
  <si>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</si>
  <si>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</si>
  <si>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</si>
  <si>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</si>
  <si>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</si>
  <si>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</si>
  <si>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</si>
  <si>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</si>
  <si>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</si>
  <si>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</si>
  <si>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</si>
  <si>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</si>
  <si>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</si>
  <si>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</si>
  <si>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</si>
  <si>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</si>
  <si>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</si>
  <si>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</si>
  <si>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</si>
  <si>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</si>
  <si>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</si>
  <si>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</si>
  <si>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</si>
  <si>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</si>
  <si>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</si>
  <si>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</si>
  <si>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</si>
  <si>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</si>
  <si>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</si>
  <si>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</si>
  <si>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</si>
  <si>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</si>
  <si>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</si>
  <si>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</si>
  <si>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</si>
  <si>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</si>
  <si>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</si>
  <si>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</si>
  <si>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</si>
  <si>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</si>
  <si>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</si>
  <si>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</si>
  <si>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</si>
  <si>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</si>
  <si>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</si>
  <si>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</si>
  <si>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</si>
  <si>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</si>
  <si>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</si>
  <si>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</si>
  <si>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</si>
  <si>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</si>
  <si>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</si>
  <si>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</si>
  <si>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</si>
  <si>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</si>
  <si>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</si>
  <si>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</si>
  <si>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</si>
  <si>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</si>
  <si>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</si>
  <si>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</si>
  <si>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</si>
  <si>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</si>
  <si>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</si>
  <si>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</si>
  <si>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</si>
  <si>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</si>
  <si>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</si>
  <si>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</si>
  <si>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</si>
  <si>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</si>
  <si>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</si>
  <si>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</si>
  <si>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</si>
  <si>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</si>
  <si>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</si>
  <si>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</si>
  <si>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</si>
  <si>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</si>
  <si>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</si>
  <si>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</si>
  <si>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</si>
  <si>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</si>
  <si>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</si>
  <si>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</si>
  <si>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</si>
  <si>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</si>
  <si>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</si>
  <si>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</si>
  <si>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</si>
  <si>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</si>
  <si>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</si>
  <si>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</si>
  <si>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</si>
  <si>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</si>
  <si>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</si>
  <si>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</si>
  <si>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</si>
  <si>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</si>
  <si>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</si>
  <si>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</si>
  <si>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</si>
  <si>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</si>
  <si>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</si>
  <si>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</si>
  <si>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</si>
  <si>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</si>
  <si>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</si>
  <si>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</si>
  <si>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</si>
  <si>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</si>
  <si>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</si>
  <si>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</si>
  <si>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</si>
  <si>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</si>
  <si>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</si>
  <si>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</si>
  <si>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</si>
  <si>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</si>
  <si>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</si>
  <si>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</si>
  <si>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</si>
  <si>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</si>
  <si>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</si>
  <si>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</si>
  <si>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</si>
  <si>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</si>
  <si>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</si>
  <si>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</si>
  <si>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</si>
  <si>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</si>
  <si>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</si>
  <si>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</si>
  <si>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</si>
  <si>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</si>
  <si>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</si>
  <si>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</si>
  <si>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</si>
  <si>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</si>
  <si>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</si>
  <si>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</si>
  <si>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</si>
  <si>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</si>
  <si>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</si>
  <si>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</si>
  <si>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</si>
  <si>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</si>
  <si>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</si>
  <si>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</si>
  <si>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</si>
  <si>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</si>
  <si>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</si>
  <si>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</si>
  <si>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</si>
  <si>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</si>
  <si>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</si>
  <si>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</si>
  <si>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</si>
  <si>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</si>
  <si>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</si>
  <si>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</si>
  <si>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</si>
  <si>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</si>
  <si>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</si>
  <si>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</si>
  <si>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</si>
  <si>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</si>
  <si>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</si>
  <si>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</si>
  <si>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</si>
  <si>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</si>
  <si>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</si>
  <si>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</si>
  <si>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</si>
  <si>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</si>
  <si>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</si>
  <si>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</si>
  <si>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</si>
  <si>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</si>
  <si>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</si>
  <si>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</si>
  <si>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</si>
  <si>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</si>
  <si>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</si>
  <si>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</si>
  <si>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</si>
  <si>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</si>
  <si>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</si>
  <si>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</si>
  <si>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</si>
  <si>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</si>
  <si>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</si>
  <si>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</si>
  <si>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</si>
  <si>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</si>
  <si>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</si>
  <si>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</si>
  <si>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</si>
  <si>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</si>
  <si>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</si>
  <si>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</si>
  <si>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</si>
  <si>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</si>
  <si>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</si>
  <si>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</si>
  <si>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</si>
  <si>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</si>
  <si>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</si>
  <si>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</si>
  <si>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</si>
  <si>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</si>
  <si>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</si>
  <si>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</si>
  <si>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</si>
  <si>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</si>
  <si>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</si>
  <si>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</si>
  <si>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</si>
  <si>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</si>
  <si>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</si>
  <si>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</si>
  <si>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</si>
  <si>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</si>
  <si>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</si>
  <si>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</si>
  <si>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</si>
  <si>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</si>
  <si>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</si>
  <si>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</si>
  <si>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</si>
  <si>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</si>
  <si>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</si>
  <si>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</si>
  <si>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</si>
  <si>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</si>
  <si>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</si>
  <si>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</si>
  <si>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</si>
  <si>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</si>
  <si>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</si>
  <si>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</si>
  <si>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</si>
  <si>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</si>
  <si>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</si>
  <si>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</si>
  <si>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</si>
  <si>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</si>
  <si>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</si>
  <si>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</si>
  <si>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</si>
  <si>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</si>
  <si>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</si>
  <si>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</si>
  <si>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</si>
  <si>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</si>
  <si>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</si>
  <si>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</si>
  <si>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</si>
  <si>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</si>
  <si>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</si>
  <si>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</si>
  <si>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</si>
  <si>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</si>
  <si>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</si>
  <si>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</si>
  <si>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</si>
  <si>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</si>
  <si>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</si>
  <si>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</si>
  <si>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</si>
  <si>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</si>
  <si>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</si>
  <si>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</si>
  <si>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</si>
  <si>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</si>
  <si>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</si>
  <si>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</si>
  <si>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</si>
  <si>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</si>
  <si>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</si>
  <si>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</si>
  <si>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</si>
  <si>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</si>
  <si>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</si>
  <si>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</si>
  <si>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</si>
  <si>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</si>
  <si>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</si>
  <si>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</si>
  <si>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</si>
  <si>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</si>
  <si>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</si>
  <si>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</si>
  <si>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</si>
  <si>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</si>
  <si>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</si>
  <si>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</si>
  <si>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</si>
  <si>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</si>
  <si>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</si>
  <si>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</si>
  <si>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</si>
  <si>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</si>
  <si>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</si>
  <si>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</si>
  <si>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</si>
  <si>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</si>
  <si>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</si>
  <si>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</si>
  <si>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</si>
  <si>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</si>
  <si>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</si>
  <si>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</si>
  <si>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</si>
  <si>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</si>
  <si>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</si>
  <si>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</si>
  <si>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</si>
  <si>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</si>
  <si>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</si>
  <si>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</si>
  <si>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</si>
  <si>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</si>
  <si>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</si>
  <si>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</si>
  <si>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</si>
  <si>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</si>
  <si>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</si>
  <si>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</si>
  <si>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</si>
  <si>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</si>
  <si>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</si>
  <si>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</si>
  <si>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</si>
  <si>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</si>
  <si>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</si>
  <si>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</si>
  <si>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</si>
  <si>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</si>
  <si>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</si>
  <si>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</si>
  <si>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</si>
  <si>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</si>
  <si>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</si>
  <si>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</si>
  <si>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</si>
  <si>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</si>
  <si>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</si>
  <si>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</si>
  <si>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</si>
  <si>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</si>
  <si>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</si>
  <si>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</si>
  <si>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</si>
  <si>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</si>
  <si>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</si>
  <si>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</si>
  <si>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</si>
  <si>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</si>
  <si>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</si>
  <si>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</si>
  <si>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</si>
  <si>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</si>
  <si>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</si>
  <si>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</si>
  <si>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</si>
  <si>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</si>
  <si>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</si>
  <si>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</si>
  <si>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</si>
  <si>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</si>
  <si>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</si>
  <si>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</si>
  <si>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</si>
  <si>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</si>
  <si>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</si>
  <si>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</si>
  <si>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</si>
  <si>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</si>
  <si>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</si>
  <si>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</si>
  <si>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</si>
  <si>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</si>
  <si>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</si>
  <si>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</si>
  <si>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</si>
  <si>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</si>
  <si>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</si>
  <si>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</si>
  <si>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</si>
  <si>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</si>
  <si>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</si>
  <si>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</si>
  <si>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</si>
  <si>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</si>
  <si>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</si>
  <si>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</si>
  <si>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</si>
  <si>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</si>
  <si>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</si>
  <si>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</si>
  <si>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</si>
  <si>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</si>
  <si>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</si>
  <si>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</si>
  <si>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</si>
  <si>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</si>
  <si>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</si>
  <si>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</si>
  <si>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</si>
  <si>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</si>
  <si>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</si>
  <si>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</si>
  <si>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</si>
  <si>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</si>
  <si>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</si>
  <si>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</si>
  <si>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</si>
  <si>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</si>
  <si>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</si>
  <si>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</si>
  <si>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</si>
  <si>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</si>
  <si>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</si>
  <si>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</si>
  <si>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</si>
  <si>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</si>
  <si>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</si>
  <si>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</si>
  <si>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</si>
  <si>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</si>
  <si>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</si>
  <si>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</si>
  <si>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</si>
  <si>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</si>
  <si>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</si>
  <si>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</si>
  <si>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</si>
  <si>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</si>
  <si>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</si>
  <si>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</si>
  <si>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</si>
  <si>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</si>
  <si>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</si>
  <si>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</si>
  <si>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</si>
  <si>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</si>
  <si>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</si>
  <si>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</si>
  <si>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</si>
  <si>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</si>
  <si>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</si>
  <si>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</si>
  <si>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</si>
  <si>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</si>
  <si>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</si>
  <si>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</si>
  <si>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</si>
  <si>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</si>
  <si>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</si>
  <si>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</si>
  <si>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</si>
  <si>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</si>
  <si>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</si>
  <si>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</si>
  <si>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</si>
  <si>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</si>
  <si>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</si>
  <si>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</si>
  <si>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</si>
  <si>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</si>
  <si>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</si>
  <si>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</si>
  <si>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</si>
  <si>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</si>
  <si>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</si>
  <si>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</si>
  <si>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</si>
  <si>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</si>
  <si>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</si>
  <si>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</si>
  <si>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</si>
  <si>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</si>
  <si>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</si>
  <si>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</si>
  <si>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</si>
  <si>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</si>
  <si>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</si>
  <si>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</si>
  <si>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</si>
  <si>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</si>
  <si>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</si>
  <si>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</si>
  <si>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</si>
  <si>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</si>
  <si>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</si>
  <si>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</si>
  <si>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</si>
  <si>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</si>
  <si>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</si>
  <si>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</si>
  <si>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</si>
  <si>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</si>
  <si>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</si>
  <si>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</si>
  <si>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</si>
  <si>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</si>
  <si>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</si>
  <si>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</si>
  <si>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</si>
  <si>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</si>
  <si>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</si>
  <si>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</si>
  <si>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</si>
  <si>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</si>
  <si>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</si>
  <si>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</si>
  <si>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</si>
  <si>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</si>
  <si>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</si>
  <si>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</si>
  <si>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</si>
  <si>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</si>
  <si>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</si>
  <si>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</si>
  <si>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</si>
  <si>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</si>
  <si>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</si>
  <si>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</si>
  <si>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</si>
  <si>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</si>
  <si>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</si>
  <si>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</si>
  <si>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</si>
  <si>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</si>
  <si>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</si>
  <si>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</si>
  <si>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</si>
  <si>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</si>
  <si>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</si>
  <si>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</si>
  <si>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</si>
  <si>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</si>
  <si>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</si>
  <si>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</si>
  <si>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</si>
  <si>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</si>
  <si>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</si>
  <si>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</si>
  <si>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</si>
  <si>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</si>
  <si>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</si>
  <si>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</si>
  <si>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</si>
  <si>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</si>
  <si>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</si>
  <si>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</si>
  <si>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</si>
  <si>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</si>
  <si>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</si>
  <si>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</si>
  <si>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</si>
  <si>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</si>
  <si>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</si>
  <si>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</si>
  <si>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</si>
  <si>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</si>
  <si>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</si>
  <si>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</si>
  <si>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</si>
  <si>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</si>
  <si>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</si>
  <si>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</si>
  <si>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</si>
  <si>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</si>
  <si>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</si>
  <si>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</si>
  <si>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</si>
  <si>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</si>
  <si>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</si>
  <si>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</si>
  <si>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</si>
  <si>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</si>
  <si>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</si>
  <si>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</si>
  <si>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</si>
  <si>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</si>
  <si>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</si>
  <si>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</si>
  <si>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</si>
  <si>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</si>
  <si>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</si>
  <si>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</si>
  <si>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</si>
  <si>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'Running SpeedTest_CastToDouble 2023-Feb-28 09:53:32</t>
  </si>
  <si>
    <t>'N = 10,000,000</t>
  </si>
  <si>
    <t>'ComputerName = DESKTOP-HSGAM5S</t>
  </si>
  <si>
    <t>'Calls per second = 1,299,440  strIn = "a random string", Separator = "." Result as expected? True</t>
  </si>
  <si>
    <t>'Calls per second = 12,704,398 strIn = "1", Separator = "."      Result as expected? True</t>
  </si>
  <si>
    <t>'Calls per second = 12,775,171 strIn = "9", Separator = "."      Result as expected? True</t>
  </si>
  <si>
    <t>'Calls per second = 11,256,508 strIn = "-4", Separator = "."     Result as expected? True</t>
  </si>
  <si>
    <t>'Calls per second = 12,164,803 strIn = "1e6", Separator = "."    Result as expected? True</t>
  </si>
  <si>
    <t>'Calls per second = 11,258,459 strIn = ".5", Separator = "."     Result as expected? True</t>
  </si>
  <si>
    <t>'Calls per second = 2,445,940  strIn = "123,4", Separator = ","  Result as expected? True</t>
  </si>
  <si>
    <t>'Calls per second = 2,444,934  strIn = ",4", Separator = ","     Result as expected? True</t>
  </si>
  <si>
    <t>'After changes - about 11 times faster at rejecting bad input, about 20% slower at accepting good input</t>
  </si>
  <si>
    <t>'====================================================================================================</t>
  </si>
  <si>
    <t>'Running SpeedTest_CastToDouble 2023-Feb-28 09:55:40</t>
  </si>
  <si>
    <t>'Calls per second = 15,301,814 strIn = "a random string", Separator = "." Result as expected? True</t>
  </si>
  <si>
    <t>'Calls per second = 10,090,514 strIn = "1", Separator = "."      Result as expected? True</t>
  </si>
  <si>
    <t>'Calls per second = 10,169,321 strIn = "9", Separator = "."      Result as expected? True</t>
  </si>
  <si>
    <t>'Calls per second = 9,706,174  strIn = "-4", Separator = "."     Result as expected? True</t>
  </si>
  <si>
    <t>'Calls per second = 9,670,801  strIn = "1e6", Separator = "."    Result as expected? True</t>
  </si>
  <si>
    <t>'Calls per second = 9,356,131  strIn = ".5", Separator = "."     Result as expected? True</t>
  </si>
  <si>
    <t>'Calls per second = 2,367,018  strIn = "123,4", Separator = ","  Result as expected? True</t>
  </si>
  <si>
    <t>'Calls per second = 2,362,177  strIn = ",4", Separator = ","     Result as expected? True</t>
  </si>
  <si>
    <t>Numeric strings</t>
  </si>
  <si>
    <t>Non Numeric</t>
  </si>
  <si>
    <t>Old Price</t>
  </si>
  <si>
    <t>New Price</t>
  </si>
  <si>
    <t>Old Cost</t>
  </si>
  <si>
    <t>New Cost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</si>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</sst>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4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3" fillId="0" borderId="19" xfId="0" applyNumberFormat="1" applyFont="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9" fillId="8" borderId="1" xfId="0" quotePrefix="1"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28">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292100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4" totalsRowShown="0" headerRowDxfId="65" dataDxfId="63" headerRowBorderDxfId="64" tableBorderDxfId="62" totalsRowBorderDxfId="61">
  <autoFilter ref="B13:V284" xr:uid="{00000000-0009-0000-0100-000001000000}"/>
  <sortState xmlns:xlrd2="http://schemas.microsoft.com/office/spreadsheetml/2017/richdata2" ref="B14:V266">
    <sortCondition ref="C13:C266"/>
  </sortState>
  <tableColumns count="21">
    <tableColumn id="2" xr3:uid="{00000000-0010-0000-0000-000002000000}" name="File Size" dataDxfId="60"/>
    <tableColumn id="17" xr3:uid="{00000000-0010-0000-0000-000011000000}" name="TestNo" dataDxfId="59"/>
    <tableColumn id="22" xr3:uid="{5228BB25-6792-4351-BAD6-98B567044685}" name="RunThisTest" dataDxfId="58"/>
    <tableColumn id="3" xr3:uid="{00000000-0010-0000-0000-000003000000}" name="FileName" dataDxfId="57"/>
    <tableColumn id="4" xr3:uid="{00000000-0010-0000-0000-000004000000}" name="ConvertTypes" dataDxfId="56"/>
    <tableColumn id="5" xr3:uid="{00000000-0010-0000-0000-000005000000}" name="Delimiter" dataDxfId="55"/>
    <tableColumn id="6" xr3:uid="{00000000-0010-0000-0000-000006000000}" name="IgnoreRepeated" dataDxfId="54"/>
    <tableColumn id="7" xr3:uid="{00000000-0010-0000-0000-000007000000}" name="DateFormat" dataDxfId="53"/>
    <tableColumn id="8" xr3:uid="{00000000-0010-0000-0000-000008000000}" name="Comment" dataDxfId="52"/>
    <tableColumn id="1" xr3:uid="{00000000-0010-0000-0000-000001000000}" name="IgnoreEmptyLines" dataDxfId="51"/>
    <tableColumn id="20" xr3:uid="{00000000-0010-0000-0000-000014000000}" name="HeaderRowNum" dataDxfId="50"/>
    <tableColumn id="9" xr3:uid="{00000000-0010-0000-0000-000009000000}" name="SkipToRow" dataDxfId="49"/>
    <tableColumn id="10" xr3:uid="{00000000-0010-0000-0000-00000A000000}" name="SkipToCol" dataDxfId="48"/>
    <tableColumn id="11" xr3:uid="{00000000-0010-0000-0000-00000B000000}" name="NumRows" dataDxfId="47"/>
    <tableColumn id="12" xr3:uid="{00000000-0010-0000-0000-00000C000000}" name="NumCols" dataDxfId="46"/>
    <tableColumn id="19" xr3:uid="{00000000-0010-0000-0000-000013000000}" name="TrueStrings" dataDxfId="45"/>
    <tableColumn id="18" xr3:uid="{00000000-0010-0000-0000-000012000000}" name="FalseStrings" dataDxfId="44"/>
    <tableColumn id="13" xr3:uid="{00000000-0010-0000-0000-00000D000000}" name="MissingStrings" dataDxfId="43"/>
    <tableColumn id="14" xr3:uid="{00000000-0010-0000-0000-00000E000000}" name="Encoding" dataDxfId="42"/>
    <tableColumn id="15" xr3:uid="{00000000-0010-0000-0000-00000F000000}" name="DecimalSeparator" dataDxfId="41"/>
    <tableColumn id="16" xr3:uid="{00000000-0010-0000-0000-000010000000}" name="Notes" dataDxfId="4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796875" defaultRowHeight="14.5" x14ac:dyDescent="0.35"/>
  <cols>
    <col min="1" max="1" width="3.54296875" customWidth="1"/>
    <col min="2" max="3" width="23.54296875" customWidth="1"/>
    <col min="4" max="4" width="2.54296875" customWidth="1"/>
    <col min="5" max="5" width="17.8164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533</v>
      </c>
    </row>
    <row r="3" spans="1:14" x14ac:dyDescent="0.35">
      <c r="B3" s="3" t="s">
        <v>0</v>
      </c>
    </row>
    <row r="4" spans="1:14" x14ac:dyDescent="0.35">
      <c r="B4" s="4" t="s">
        <v>2</v>
      </c>
      <c r="C4" s="4"/>
    </row>
    <row r="5" spans="1:14" x14ac:dyDescent="0.35">
      <c r="B5" s="8" t="s">
        <v>216</v>
      </c>
      <c r="C5" s="8"/>
    </row>
    <row r="6" spans="1:14" x14ac:dyDescent="0.35">
      <c r="B6" s="7" t="s">
        <v>5</v>
      </c>
      <c r="C6" s="7"/>
    </row>
    <row r="7" spans="1:14" x14ac:dyDescent="0.35">
      <c r="B7" s="6" t="s">
        <v>3</v>
      </c>
      <c r="C7" s="6"/>
    </row>
    <row r="8" spans="1:14" x14ac:dyDescent="0.35">
      <c r="B8" s="48" t="s">
        <v>215</v>
      </c>
      <c r="C8" s="48"/>
    </row>
    <row r="9" spans="1:14" x14ac:dyDescent="0.35">
      <c r="B9" s="47" t="s">
        <v>319</v>
      </c>
      <c r="C9" s="47"/>
    </row>
    <row r="10" spans="1:14" x14ac:dyDescent="0.35">
      <c r="C10" s="5"/>
      <c r="M10" s="3" t="s">
        <v>6</v>
      </c>
    </row>
    <row r="11" spans="1:14" x14ac:dyDescent="0.35">
      <c r="B11" s="2" t="s">
        <v>7</v>
      </c>
      <c r="E11" s="3" t="s">
        <v>8</v>
      </c>
      <c r="G11" s="2" t="s">
        <v>536</v>
      </c>
      <c r="M11" s="10" t="b">
        <f ca="1">AND(ROWS(B13:C52)=ROWS(_xlfn.ANCHORARRAY(G13)),COLUMNS(B13:C52)=COLUMNS(_xlfn.ANCHORARRAY(G13)),AND(M13:N52))</f>
        <v>1</v>
      </c>
    </row>
    <row r="12" spans="1:14" x14ac:dyDescent="0.35">
      <c r="G12" s="2" t="s">
        <v>535</v>
      </c>
      <c r="J12" s="2" t="s">
        <v>534</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27" priority="75" operator="equal">
      <formula>FALSE</formula>
    </cfRule>
    <cfRule type="cellIs" dxfId="126" priority="76" operator="equal">
      <formula>TRUE</formula>
    </cfRule>
  </conditionalFormatting>
  <conditionalFormatting sqref="M11">
    <cfRule type="cellIs" dxfId="125" priority="73" operator="equal">
      <formula>FALSE</formula>
    </cfRule>
    <cfRule type="cellIs" dxfId="124" priority="74" operator="equal">
      <formula>TRUE</formula>
    </cfRule>
  </conditionalFormatting>
  <conditionalFormatting sqref="B13:C52">
    <cfRule type="expression" dxfId="123" priority="13">
      <formula>ISNUMBER(B13)</formula>
    </cfRule>
    <cfRule type="expression" dxfId="122" priority="14">
      <formula>ISLOGICAL(B13)</formula>
    </cfRule>
    <cfRule type="expression" dxfId="121" priority="15">
      <formula>ISERROR(B13)</formula>
    </cfRule>
    <cfRule type="expression" dxfId="120" priority="16">
      <formula>ISNUMBER(SEARCH(CHAR(10),B13))</formula>
    </cfRule>
    <cfRule type="expression" dxfId="119" priority="17">
      <formula>ISNUMBER(SEARCH("""",B13))</formula>
    </cfRule>
    <cfRule type="expression" dxfId="118" priority="18">
      <formula>ISTEXT(B13)</formula>
    </cfRule>
  </conditionalFormatting>
  <conditionalFormatting sqref="G13:H52">
    <cfRule type="expression" dxfId="117" priority="7">
      <formula>ISNUMBER(G13)</formula>
    </cfRule>
    <cfRule type="expression" dxfId="116" priority="8">
      <formula>ISLOGICAL(G13)</formula>
    </cfRule>
    <cfRule type="expression" dxfId="115" priority="9">
      <formula>ISERROR(G13)</formula>
    </cfRule>
    <cfRule type="expression" dxfId="114" priority="10">
      <formula>ISNUMBER(SEARCH(CHAR(10),G13))</formula>
    </cfRule>
    <cfRule type="expression" dxfId="113" priority="11">
      <formula>ISNUMBER(SEARCH("""",G13))</formula>
    </cfRule>
    <cfRule type="expression" dxfId="112" priority="12">
      <formula>ISTEXT(G13)</formula>
    </cfRule>
  </conditionalFormatting>
  <conditionalFormatting sqref="J13:K52">
    <cfRule type="expression" dxfId="111" priority="1">
      <formula>ISNUMBER(J13)</formula>
    </cfRule>
    <cfRule type="expression" dxfId="110" priority="2">
      <formula>ISLOGICAL(J13)</formula>
    </cfRule>
    <cfRule type="expression" dxfId="109" priority="3">
      <formula>ISERROR(J13)</formula>
    </cfRule>
    <cfRule type="expression" dxfId="108" priority="4">
      <formula>ISNUMBER(SEARCH(CHAR(10),J13))</formula>
    </cfRule>
    <cfRule type="expression" dxfId="107" priority="5">
      <formula>ISNUMBER(SEARCH("""",J13))</formula>
    </cfRule>
    <cfRule type="expression" dxfId="106"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796875" defaultRowHeight="14.5" x14ac:dyDescent="0.35"/>
  <cols>
    <col min="1" max="1" width="2.54296875" customWidth="1"/>
    <col min="2" max="2" width="7.1796875" bestFit="1" customWidth="1"/>
    <col min="3" max="9" width="18" bestFit="1" customWidth="1"/>
    <col min="10" max="10" width="4.54296875" customWidth="1"/>
    <col min="11" max="11" width="4.81640625" bestFit="1" customWidth="1"/>
    <col min="12" max="12" width="5.453125" bestFit="1" customWidth="1"/>
    <col min="13" max="13" width="4.54296875" customWidth="1"/>
    <col min="14" max="14" width="7.453125" bestFit="1" customWidth="1"/>
    <col min="15" max="21" width="18" bestFit="1" customWidth="1"/>
  </cols>
  <sheetData>
    <row r="1" spans="2:21" ht="28.5" x14ac:dyDescent="0.65">
      <c r="B1" s="1" t="s">
        <v>538</v>
      </c>
    </row>
    <row r="3" spans="2:21" x14ac:dyDescent="0.35">
      <c r="B3" s="3" t="s">
        <v>537</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348</v>
      </c>
      <c r="C6" s="58" t="s">
        <v>349</v>
      </c>
      <c r="D6" s="58" t="s">
        <v>350</v>
      </c>
      <c r="E6" s="58" t="s">
        <v>351</v>
      </c>
      <c r="F6" s="58" t="s">
        <v>352</v>
      </c>
      <c r="G6" s="58" t="s">
        <v>353</v>
      </c>
      <c r="H6" s="58" t="s">
        <v>354</v>
      </c>
      <c r="I6" s="58" t="s">
        <v>355</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350</v>
      </c>
      <c r="L7" s="9" t="s">
        <v>198</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351</v>
      </c>
      <c r="L8" s="9" t="s">
        <v>207</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352</v>
      </c>
      <c r="L9" s="57" t="s">
        <v>356</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353</v>
      </c>
      <c r="L10" s="9" t="s">
        <v>211</v>
      </c>
      <c r="N10" s="58" t="str">
        <f ca="1"/>
        <v>Error</v>
      </c>
      <c r="O10" s="58" t="str">
        <f ca="1"/>
        <v>#DIV/0!</v>
      </c>
      <c r="P10" s="58" t="str">
        <f ca="1"/>
        <v>#DIV/0!</v>
      </c>
      <c r="Q10" s="58" t="str">
        <f ca="1"/>
        <v>#DIV/0!</v>
      </c>
      <c r="R10" s="58" t="e">
        <f ca="1"/>
        <v>#DIV/0!</v>
      </c>
      <c r="S10" s="58" t="str">
        <f ca="1"/>
        <v>#DIV/0!</v>
      </c>
      <c r="T10" s="58" t="str">
        <f ca="1"/>
        <v>#DIV/0!</v>
      </c>
      <c r="U10" s="58" t="e">
        <f ca="1"/>
        <v>#DIV/0!</v>
      </c>
    </row>
    <row r="11" spans="2:21" ht="15" customHeight="1" x14ac:dyDescent="0.35">
      <c r="B11" s="58" t="str" cm="1">
        <f t="array" aca="1" ref="B11" ca="1">_xlfn.IFS(ISNUMBER(C11),"Number",ISTEXT(C11),"String",ISLOGICAL(C11),"Boolean",ISERROR(C11),"Error")</f>
        <v>String</v>
      </c>
      <c r="C11" s="58" t="s">
        <v>200</v>
      </c>
      <c r="D11" s="58" t="s">
        <v>200</v>
      </c>
      <c r="E11" s="58" t="s">
        <v>200</v>
      </c>
      <c r="F11" s="58" t="s">
        <v>200</v>
      </c>
      <c r="G11" s="58" t="s">
        <v>200</v>
      </c>
      <c r="H11" s="58" t="s">
        <v>200</v>
      </c>
      <c r="I11" s="58" t="s">
        <v>200</v>
      </c>
      <c r="K11" s="9" t="s">
        <v>354</v>
      </c>
      <c r="L11" s="9" t="s">
        <v>212</v>
      </c>
      <c r="N11" s="58" t="str">
        <f ca="1"/>
        <v>String</v>
      </c>
      <c r="O11" s="58" t="str">
        <f ca="1"/>
        <v>1</v>
      </c>
      <c r="P11" s="58" t="str">
        <f ca="1"/>
        <v>1</v>
      </c>
      <c r="Q11" s="58" t="str">
        <f ca="1"/>
        <v>1</v>
      </c>
      <c r="R11" s="58" t="str">
        <f ca="1"/>
        <v>1</v>
      </c>
      <c r="S11" s="58">
        <f ca="1"/>
        <v>1</v>
      </c>
      <c r="T11" s="58" t="str">
        <f ca="1"/>
        <v>1</v>
      </c>
      <c r="U11" s="58" t="str">
        <f ca="1"/>
        <v>1</v>
      </c>
    </row>
    <row r="12" spans="2:21" ht="14.25" customHeight="1" x14ac:dyDescent="0.35">
      <c r="B12" s="58" t="s">
        <v>3</v>
      </c>
      <c r="C12" s="58" t="s">
        <v>279</v>
      </c>
      <c r="D12" s="58" t="s">
        <v>279</v>
      </c>
      <c r="E12" s="58" t="s">
        <v>279</v>
      </c>
      <c r="F12" s="58" t="s">
        <v>279</v>
      </c>
      <c r="G12" s="58" t="s">
        <v>279</v>
      </c>
      <c r="H12" s="58" t="s">
        <v>279</v>
      </c>
      <c r="I12" s="58" t="s">
        <v>279</v>
      </c>
      <c r="K12" s="59" t="s">
        <v>355</v>
      </c>
      <c r="L12" s="40" t="s">
        <v>357</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201</v>
      </c>
      <c r="D13" s="58" t="s">
        <v>201</v>
      </c>
      <c r="E13" s="58" t="s">
        <v>201</v>
      </c>
      <c r="F13" s="58" t="s">
        <v>201</v>
      </c>
      <c r="G13" s="58" t="s">
        <v>201</v>
      </c>
      <c r="H13" s="58" t="s">
        <v>201</v>
      </c>
      <c r="I13" s="58" t="s">
        <v>201</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203</v>
      </c>
      <c r="D14" s="58" t="s">
        <v>203</v>
      </c>
      <c r="E14" s="58" t="s">
        <v>203</v>
      </c>
      <c r="F14" s="58" t="s">
        <v>203</v>
      </c>
      <c r="G14" s="58" t="s">
        <v>203</v>
      </c>
      <c r="H14" s="58" t="s">
        <v>203</v>
      </c>
      <c r="I14" s="58" t="s">
        <v>203</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202</v>
      </c>
      <c r="D15" s="58" t="s">
        <v>202</v>
      </c>
      <c r="E15" s="58" t="s">
        <v>202</v>
      </c>
      <c r="F15" s="58" t="s">
        <v>202</v>
      </c>
      <c r="G15" s="58" t="s">
        <v>202</v>
      </c>
      <c r="H15" s="58" t="s">
        <v>202</v>
      </c>
      <c r="I15" s="58" t="s">
        <v>202</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206</v>
      </c>
      <c r="D16" s="58" t="s">
        <v>206</v>
      </c>
      <c r="E16" s="58" t="s">
        <v>206</v>
      </c>
      <c r="F16" s="58" t="s">
        <v>206</v>
      </c>
      <c r="G16" s="58" t="s">
        <v>206</v>
      </c>
      <c r="H16" s="58" t="s">
        <v>206</v>
      </c>
      <c r="I16" s="58" t="s">
        <v>206</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318</v>
      </c>
      <c r="D17" s="58" t="s">
        <v>318</v>
      </c>
      <c r="E17" s="58" t="s">
        <v>318</v>
      </c>
      <c r="F17" s="58" t="s">
        <v>318</v>
      </c>
      <c r="G17" s="58" t="s">
        <v>318</v>
      </c>
      <c r="H17" s="58" t="s">
        <v>318</v>
      </c>
      <c r="I17" s="58" t="s">
        <v>318</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105" priority="13">
      <formula>ISNUMBER(B6)</formula>
    </cfRule>
    <cfRule type="expression" dxfId="104" priority="14">
      <formula>ISLOGICAL(B6)</formula>
    </cfRule>
    <cfRule type="expression" dxfId="103" priority="15">
      <formula>ISERROR(B6)</formula>
    </cfRule>
    <cfRule type="expression" dxfId="102" priority="16">
      <formula>ISNUMBER(SEARCH(CHAR(10),B6))</formula>
    </cfRule>
    <cfRule type="expression" dxfId="101" priority="17">
      <formula>ISNUMBER(SEARCH("""",B6))</formula>
    </cfRule>
    <cfRule type="expression" dxfId="100" priority="18">
      <formula>ISTEXT(B6)</formula>
    </cfRule>
  </conditionalFormatting>
  <conditionalFormatting sqref="N6:U17">
    <cfRule type="expression" dxfId="99" priority="1">
      <formula>ISNUMBER(N6)</formula>
    </cfRule>
    <cfRule type="expression" dxfId="98" priority="2">
      <formula>ISLOGICAL(N6)</formula>
    </cfRule>
    <cfRule type="expression" dxfId="97" priority="3">
      <formula>ISERROR(N6)</formula>
    </cfRule>
    <cfRule type="expression" dxfId="96" priority="4">
      <formula>ISNUMBER(SEARCH(CHAR(10),N6))</formula>
    </cfRule>
    <cfRule type="expression" dxfId="95" priority="5">
      <formula>ISNUMBER(SEARCH("""",N6))</formula>
    </cfRule>
    <cfRule type="expression" dxfId="94"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743"/>
  <sheetViews>
    <sheetView showGridLines="0" showRowColHeaders="0"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19.453125" bestFit="1" customWidth="1"/>
    <col min="27" max="27" width="9.81640625" bestFit="1" customWidth="1"/>
    <col min="28" max="28" width="20.26953125" bestFit="1" customWidth="1"/>
    <col min="29" max="29" width="39.453125" bestFit="1" customWidth="1"/>
    <col min="30" max="30" width="11" bestFit="1" customWidth="1"/>
    <col min="31" max="31" width="4.7265625" customWidth="1"/>
    <col min="32" max="32" width="23.726562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518</v>
      </c>
      <c r="C1" s="11"/>
      <c r="D1" s="11"/>
    </row>
    <row r="2" spans="2:42" x14ac:dyDescent="0.35">
      <c r="B2" s="35" t="s">
        <v>103</v>
      </c>
      <c r="C2" t="str" cm="1">
        <f t="array" aca="1" ref="C2" ca="1">TestFolder()</f>
        <v>C:\Projects\VBA-CSV\testfiles\</v>
      </c>
      <c r="F2" s="35" t="s">
        <v>234</v>
      </c>
      <c r="G2">
        <v>271</v>
      </c>
    </row>
    <row r="3" spans="2:42" x14ac:dyDescent="0.35">
      <c r="B3" s="35" t="s">
        <v>1</v>
      </c>
      <c r="C3" t="str" cm="1">
        <f t="array" aca="1" ref="C3" ca="1">IF(OR(LEFT(INDEX(Tests[FileName],RowNo),4)="http",ISNUMBER(SEARCH(",",INDEX(Tests[FileName],RowNo))),ISNUMBER(SEARCH(CHAR(10),INDEX(Tests[FileName],RowNo)))),INDEX(Tests[FileName],RowNo),Folder&amp;INDEX(Tests[FileName],RowNo))</f>
        <v>C:\Projects\VBA-CSV\testfiles\test_date_format_conflict_2.csv</v>
      </c>
      <c r="F3" s="35" t="s">
        <v>235</v>
      </c>
      <c r="G3">
        <v>0</v>
      </c>
      <c r="H3" s="3" t="s">
        <v>540</v>
      </c>
    </row>
    <row r="4" spans="2:42" x14ac:dyDescent="0.35">
      <c r="B4" s="35" t="s">
        <v>552</v>
      </c>
      <c r="C4" s="43">
        <v>271</v>
      </c>
      <c r="D4" s="43"/>
      <c r="F4" s="35" t="s">
        <v>317</v>
      </c>
      <c r="G4">
        <v>0</v>
      </c>
      <c r="AG4" s="34"/>
      <c r="AH4" s="34"/>
      <c r="AI4" s="34"/>
    </row>
    <row r="5" spans="2:42" x14ac:dyDescent="0.35">
      <c r="B5" s="35" t="s">
        <v>232</v>
      </c>
      <c r="C5">
        <f ca="1">MATCH(TestNo,Tests[TestNo],0)</f>
        <v>271</v>
      </c>
      <c r="AG5" s="34"/>
      <c r="AH5" s="34"/>
      <c r="AI5" s="34"/>
    </row>
    <row r="6" spans="2:42" x14ac:dyDescent="0.35">
      <c r="O6" s="35"/>
      <c r="AB6" s="118"/>
      <c r="AC6" s="44"/>
    </row>
    <row r="7" spans="2:42" x14ac:dyDescent="0.35">
      <c r="B7" s="139" t="str">
        <f>B13</f>
        <v>File Size</v>
      </c>
      <c r="C7" s="139" t="s">
        <v>552</v>
      </c>
      <c r="D7" s="141" t="s">
        <v>1232</v>
      </c>
      <c r="E7" s="139" t="str">
        <f t="shared" ref="E7:V7" si="0">E13</f>
        <v>FileName</v>
      </c>
      <c r="F7" s="139" t="str">
        <f t="shared" si="0"/>
        <v>ConvertTypes</v>
      </c>
      <c r="G7" s="139" t="str">
        <f t="shared" si="0"/>
        <v>Delimiter</v>
      </c>
      <c r="H7" s="139" t="str">
        <f t="shared" si="0"/>
        <v>IgnoreRepeated</v>
      </c>
      <c r="I7" s="139" t="str">
        <f t="shared" si="0"/>
        <v>DateFormat</v>
      </c>
      <c r="J7" s="139" t="str">
        <f t="shared" si="0"/>
        <v>Comment</v>
      </c>
      <c r="K7" s="139" t="str">
        <f t="shared" si="0"/>
        <v>IgnoreEmptyLines</v>
      </c>
      <c r="L7" s="139" t="str">
        <f t="shared" si="0"/>
        <v>HeaderRowNum</v>
      </c>
      <c r="M7" s="139" t="str">
        <f t="shared" si="0"/>
        <v>SkipToRow</v>
      </c>
      <c r="N7" s="139" t="str">
        <f t="shared" si="0"/>
        <v>SkipToCol</v>
      </c>
      <c r="O7" s="139" t="str">
        <f t="shared" si="0"/>
        <v>NumRows</v>
      </c>
      <c r="P7" s="139" t="str">
        <f t="shared" si="0"/>
        <v>NumCols</v>
      </c>
      <c r="Q7" s="139" t="str">
        <f t="shared" si="0"/>
        <v>TrueStrings</v>
      </c>
      <c r="R7" s="139" t="str">
        <f t="shared" si="0"/>
        <v>FalseStrings</v>
      </c>
      <c r="S7" s="139" t="str">
        <f t="shared" si="0"/>
        <v>MissingStrings</v>
      </c>
      <c r="T7" s="139" t="str">
        <f t="shared" si="0"/>
        <v>Encoding</v>
      </c>
      <c r="U7" s="139" t="str">
        <f t="shared" si="0"/>
        <v>DecimalSeparator</v>
      </c>
      <c r="V7" s="139" t="str">
        <f t="shared" si="0"/>
        <v>Notes</v>
      </c>
      <c r="W7" t="str" cm="1">
        <f t="array" aca="1" ref="W7:W284" ca="1">fill(" ",ROWS(Tests[TestNo])+7,1)</f>
        <v xml:space="preserve"> </v>
      </c>
      <c r="AC7" s="44"/>
    </row>
    <row r="8" spans="2:42" ht="14.25" customHeight="1" x14ac:dyDescent="0.35">
      <c r="B8" s="139"/>
      <c r="C8" s="139"/>
      <c r="D8" s="139"/>
      <c r="E8" s="139"/>
      <c r="F8" s="139"/>
      <c r="G8" s="139"/>
      <c r="H8" s="139"/>
      <c r="I8" s="139"/>
      <c r="J8" s="139"/>
      <c r="K8" s="139"/>
      <c r="L8" s="139"/>
      <c r="M8" s="139"/>
      <c r="N8" s="139"/>
      <c r="O8" s="139"/>
      <c r="P8" s="139"/>
      <c r="Q8" s="139"/>
      <c r="R8" s="139"/>
      <c r="S8" s="139"/>
      <c r="T8" s="139"/>
      <c r="U8" s="139"/>
      <c r="V8" s="139"/>
      <c r="W8" t="str">
        <f ca="1"/>
        <v xml:space="preserve"> </v>
      </c>
      <c r="AB8" s="50"/>
      <c r="AC8" s="44"/>
    </row>
    <row r="9" spans="2:42" ht="14.25" customHeight="1" x14ac:dyDescent="0.35">
      <c r="B9" s="139"/>
      <c r="C9" s="139"/>
      <c r="D9" s="139"/>
      <c r="E9" s="139"/>
      <c r="F9" s="139"/>
      <c r="G9" s="139"/>
      <c r="H9" s="139"/>
      <c r="I9" s="139"/>
      <c r="J9" s="139"/>
      <c r="K9" s="139"/>
      <c r="L9" s="139"/>
      <c r="M9" s="139"/>
      <c r="N9" s="139"/>
      <c r="O9" s="139"/>
      <c r="P9" s="139"/>
      <c r="Q9" s="139"/>
      <c r="R9" s="139"/>
      <c r="S9" s="139"/>
      <c r="T9" s="139"/>
      <c r="U9" s="139"/>
      <c r="V9" s="139"/>
      <c r="W9" t="str">
        <f ca="1"/>
        <v xml:space="preserve"> </v>
      </c>
      <c r="AB9" s="50"/>
      <c r="AC9" s="44"/>
    </row>
    <row r="10" spans="2:42" x14ac:dyDescent="0.35">
      <c r="B10" s="139"/>
      <c r="C10" s="139"/>
      <c r="D10" s="139"/>
      <c r="E10" s="139"/>
      <c r="F10" s="139"/>
      <c r="G10" s="139"/>
      <c r="H10" s="139"/>
      <c r="I10" s="139"/>
      <c r="J10" s="139"/>
      <c r="K10" s="139"/>
      <c r="L10" s="139"/>
      <c r="M10" s="139"/>
      <c r="N10" s="139"/>
      <c r="O10" s="139"/>
      <c r="P10" s="139"/>
      <c r="Q10" s="139"/>
      <c r="R10" s="139"/>
      <c r="S10" s="139"/>
      <c r="T10" s="139"/>
      <c r="U10" s="139"/>
      <c r="V10" s="139"/>
      <c r="W10" t="str">
        <f ca="1"/>
        <v xml:space="preserve"> </v>
      </c>
      <c r="AC10" s="44"/>
    </row>
    <row r="11" spans="2:42" x14ac:dyDescent="0.35">
      <c r="B11" s="139"/>
      <c r="C11" s="139"/>
      <c r="D11" s="139"/>
      <c r="E11" s="139"/>
      <c r="F11" s="139"/>
      <c r="G11" s="139"/>
      <c r="H11" s="139"/>
      <c r="I11" s="139"/>
      <c r="J11" s="139"/>
      <c r="K11" s="139"/>
      <c r="L11" s="139"/>
      <c r="M11" s="139"/>
      <c r="N11" s="139"/>
      <c r="O11" s="139"/>
      <c r="P11" s="139"/>
      <c r="Q11" s="139"/>
      <c r="R11" s="139"/>
      <c r="S11" s="139"/>
      <c r="T11" s="139"/>
      <c r="U11" s="139"/>
      <c r="V11" s="139"/>
      <c r="W11" t="str">
        <f ca="1"/>
        <v xml:space="preserve"> </v>
      </c>
      <c r="AC11" s="44"/>
    </row>
    <row r="12" spans="2:42" x14ac:dyDescent="0.35">
      <c r="B12" s="140"/>
      <c r="C12" s="140"/>
      <c r="D12" s="140"/>
      <c r="E12" s="140"/>
      <c r="F12" s="140"/>
      <c r="G12" s="140"/>
      <c r="H12" s="140"/>
      <c r="I12" s="140"/>
      <c r="J12" s="140"/>
      <c r="K12" s="140"/>
      <c r="L12" s="140"/>
      <c r="M12" s="140"/>
      <c r="N12" s="140"/>
      <c r="O12" s="140"/>
      <c r="P12" s="140"/>
      <c r="Q12" s="140"/>
      <c r="R12" s="140"/>
      <c r="S12" s="140"/>
      <c r="T12" s="140"/>
      <c r="U12" s="140"/>
      <c r="V12" s="140"/>
      <c r="W12" t="str">
        <f ca="1"/>
        <v xml:space="preserve"> </v>
      </c>
      <c r="AA12" s="46" t="s">
        <v>337</v>
      </c>
      <c r="AB12" s="9"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9"/>
      <c r="AD12" s="9"/>
      <c r="AE12" s="9"/>
      <c r="AF12" s="9"/>
      <c r="AG12" s="9"/>
      <c r="AH12" s="9"/>
      <c r="AI12" s="9"/>
      <c r="AJ12" s="9"/>
      <c r="AK12" s="9"/>
      <c r="AL12" s="9"/>
      <c r="AM12" s="9"/>
      <c r="AN12" s="9"/>
      <c r="AO12" s="9"/>
      <c r="AP12" s="9"/>
    </row>
    <row r="13" spans="2:42" x14ac:dyDescent="0.35">
      <c r="B13" s="63" t="s">
        <v>236</v>
      </c>
      <c r="C13" s="66" t="s">
        <v>552</v>
      </c>
      <c r="D13" s="66" t="s">
        <v>1232</v>
      </c>
      <c r="E13" s="66" t="s">
        <v>1</v>
      </c>
      <c r="F13" s="66" t="s">
        <v>80</v>
      </c>
      <c r="G13" s="66" t="s">
        <v>81</v>
      </c>
      <c r="H13" s="66" t="s">
        <v>82</v>
      </c>
      <c r="I13" s="66" t="s">
        <v>4</v>
      </c>
      <c r="J13" s="66" t="s">
        <v>51</v>
      </c>
      <c r="K13" s="66" t="s">
        <v>302</v>
      </c>
      <c r="L13" s="66" t="s">
        <v>336</v>
      </c>
      <c r="M13" s="66" t="s">
        <v>83</v>
      </c>
      <c r="N13" s="66" t="s">
        <v>84</v>
      </c>
      <c r="O13" s="66" t="s">
        <v>85</v>
      </c>
      <c r="P13" s="66" t="s">
        <v>86</v>
      </c>
      <c r="Q13" s="66" t="s">
        <v>253</v>
      </c>
      <c r="R13" s="66" t="s">
        <v>254</v>
      </c>
      <c r="S13" s="66" t="s">
        <v>252</v>
      </c>
      <c r="T13" s="66" t="s">
        <v>241</v>
      </c>
      <c r="U13" s="66" t="s">
        <v>87</v>
      </c>
      <c r="V13" s="62" t="s">
        <v>88</v>
      </c>
      <c r="W13" t="str">
        <f ca="1"/>
        <v xml:space="preserve"> </v>
      </c>
      <c r="X13" s="3" t="str">
        <f ca="1">"VBA code for Test"&amp;TestNo</f>
        <v>VBA code for Test271</v>
      </c>
      <c r="Z13" s="3" t="s">
        <v>361</v>
      </c>
      <c r="AA13" t="s">
        <v>360</v>
      </c>
      <c r="AB13" t="str">
        <f ca="1">ROWS(_xlfn.ANCHORARRAY(CallToCSVRead))&amp;" x "&amp;COLUMNS(_xlfn.ANCHORARRAY(CallToCSVRead))</f>
        <v>730 x 1</v>
      </c>
    </row>
    <row r="14" spans="2:42" x14ac:dyDescent="0.35">
      <c r="B14" s="65" cm="1">
        <f t="array" aca="1" ref="B14" ca="1">FileSize(Folder&amp;Tests[[#This Row],[FileName]])</f>
        <v>5</v>
      </c>
      <c r="C14" s="41">
        <v>1</v>
      </c>
      <c r="D14" s="131" t="b">
        <v>1</v>
      </c>
      <c r="E14" s="40" t="s">
        <v>105</v>
      </c>
      <c r="F14" s="31" t="b">
        <v>1</v>
      </c>
      <c r="G14" s="33" t="s">
        <v>89</v>
      </c>
      <c r="H14" s="33" t="b">
        <v>0</v>
      </c>
      <c r="I14" s="33" t="s">
        <v>89</v>
      </c>
      <c r="J14" s="33" t="s">
        <v>89</v>
      </c>
      <c r="K14" s="33" t="b">
        <v>1</v>
      </c>
      <c r="L14" s="33"/>
      <c r="M14" s="31">
        <v>1</v>
      </c>
      <c r="N14" s="31">
        <v>1</v>
      </c>
      <c r="O14" s="31">
        <v>0</v>
      </c>
      <c r="P14" s="31">
        <v>0</v>
      </c>
      <c r="Q14" s="31"/>
      <c r="R14" s="31"/>
      <c r="S14" s="31"/>
      <c r="T14" s="31"/>
      <c r="U14" s="31" t="s">
        <v>90</v>
      </c>
      <c r="V14" s="38"/>
      <c r="W14" s="51" t="str">
        <f ca="1"/>
        <v xml:space="preserve"> </v>
      </c>
      <c r="X14" t="str" cm="1">
        <f t="array" aca="1" ref="X14:X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Test271(Folder As String)</v>
      </c>
      <c r="Y14" t="str">
        <f t="array" ref="Y14:Y59">""</f>
        <v/>
      </c>
      <c r="Z14" s="9" t="str" cm="1">
        <f t="array" aca="1" ref="Z14:Z743" ca="1">CSVRead(FileName,FALSE,FALSE,,,,,,,,,,,,,,INDEX(Tests[Encoding],RowNo))</f>
        <v>01/Jan/2023</v>
      </c>
      <c r="AA14" t="str" cm="1">
        <f t="array" aca="1" ref="AA14:AA743" ca="1">fill(" ",ROWS(_xlfn.ANCHORARRAY(Z14)),1)</f>
        <v xml:space="preserve"> </v>
      </c>
      <c r="AB14" s="9" t="str" cm="1">
        <f t="array" aca="1" ref="AB14:AB743"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01/Jan/2023</v>
      </c>
      <c r="AC14" s="9"/>
      <c r="AD14" s="9"/>
      <c r="AE14" s="9"/>
      <c r="AF14" s="9"/>
      <c r="AG14" s="9"/>
      <c r="AH14" s="9"/>
      <c r="AI14" s="9"/>
      <c r="AJ14" s="9"/>
      <c r="AK14" s="9"/>
      <c r="AL14" s="9"/>
      <c r="AM14" s="9"/>
      <c r="AN14" s="9"/>
      <c r="AO14" s="9"/>
      <c r="AP14" s="9"/>
    </row>
    <row r="15" spans="2:42" x14ac:dyDescent="0.35">
      <c r="B15" s="65" cm="1">
        <f t="array" aca="1" ref="B15" ca="1">FileSize(Folder&amp;Tests[[#This Row],[FileName]])</f>
        <v>20</v>
      </c>
      <c r="C15" s="41">
        <v>2</v>
      </c>
      <c r="D15" s="131" t="b">
        <v>1</v>
      </c>
      <c r="E15" s="32" t="s">
        <v>106</v>
      </c>
      <c r="F15" s="31" t="b">
        <v>1</v>
      </c>
      <c r="G15" s="33" t="s">
        <v>89</v>
      </c>
      <c r="H15" s="33" t="b">
        <v>0</v>
      </c>
      <c r="I15" s="33" t="s">
        <v>89</v>
      </c>
      <c r="J15" s="33" t="s">
        <v>89</v>
      </c>
      <c r="K15" s="33" t="b">
        <v>0</v>
      </c>
      <c r="L15" s="33"/>
      <c r="M15" s="31">
        <v>1</v>
      </c>
      <c r="N15" s="31">
        <v>1</v>
      </c>
      <c r="O15" s="31">
        <v>0</v>
      </c>
      <c r="P15" s="31">
        <v>0</v>
      </c>
      <c r="Q15" s="31"/>
      <c r="R15" s="31"/>
      <c r="S15" s="31"/>
      <c r="T15" s="31"/>
      <c r="U15" s="31" t="s">
        <v>90</v>
      </c>
      <c r="V15" s="38"/>
      <c r="W15" s="51" t="str">
        <f ca="1"/>
        <v xml:space="preserve"> </v>
      </c>
      <c r="X15" t="str">
        <f ca="1"/>
        <v xml:space="preserve">    Dim Expected as Variant</v>
      </c>
      <c r="Y15" t="str">
        <v/>
      </c>
      <c r="Z15" s="9" t="str">
        <f ca="1"/>
        <v>01/Jan/2023 12:00:00</v>
      </c>
      <c r="AA15" t="str">
        <f ca="1"/>
        <v xml:space="preserve"> </v>
      </c>
      <c r="AB15" s="9" t="str">
        <f ca="1"/>
        <v>01/Jan/2023 12:00:00</v>
      </c>
      <c r="AC15" s="9"/>
      <c r="AD15" s="9"/>
      <c r="AE15" s="9"/>
      <c r="AF15" s="9"/>
      <c r="AG15" s="9"/>
      <c r="AH15" s="9"/>
      <c r="AI15" s="9"/>
      <c r="AJ15" s="9"/>
      <c r="AK15" s="9"/>
      <c r="AL15" s="9"/>
      <c r="AM15" s="9"/>
      <c r="AN15" s="9"/>
      <c r="AO15" s="9"/>
      <c r="AP15" s="9"/>
    </row>
    <row r="16" spans="2:42" x14ac:dyDescent="0.35">
      <c r="B16" s="65" cm="1">
        <f t="array" aca="1" ref="B16" ca="1">FileSize(Folder&amp;Tests[[#This Row],[FileName]])</f>
        <v>13</v>
      </c>
      <c r="C16" s="41">
        <v>3</v>
      </c>
      <c r="D16" s="131" t="b">
        <v>1</v>
      </c>
      <c r="E16" s="32" t="s">
        <v>107</v>
      </c>
      <c r="F16" s="31" t="b">
        <v>1</v>
      </c>
      <c r="G16" s="33" t="s">
        <v>89</v>
      </c>
      <c r="H16" s="33" t="b">
        <v>0</v>
      </c>
      <c r="I16" s="33" t="s">
        <v>89</v>
      </c>
      <c r="J16" s="33" t="s">
        <v>89</v>
      </c>
      <c r="K16" s="33" t="b">
        <v>1</v>
      </c>
      <c r="L16" s="33"/>
      <c r="M16" s="31">
        <v>1</v>
      </c>
      <c r="N16" s="31">
        <v>1</v>
      </c>
      <c r="O16" s="31">
        <v>0</v>
      </c>
      <c r="P16" s="31">
        <v>0</v>
      </c>
      <c r="Q16" s="31"/>
      <c r="R16" s="31"/>
      <c r="S16" s="31"/>
      <c r="T16" s="31"/>
      <c r="U16" s="31" t="s">
        <v>90</v>
      </c>
      <c r="V16" s="38"/>
      <c r="W16" s="51" t="str">
        <f ca="1"/>
        <v xml:space="preserve"> </v>
      </c>
      <c r="X16" t="str">
        <f ca="1"/>
        <v xml:space="preserve">    Dim FileName As String</v>
      </c>
      <c r="Y16" t="str">
        <v/>
      </c>
      <c r="Z16" s="9" t="str">
        <f ca="1"/>
        <v>02/Jan/2023</v>
      </c>
      <c r="AA16" t="str">
        <f ca="1"/>
        <v xml:space="preserve"> </v>
      </c>
      <c r="AB16" s="9" t="str">
        <f ca="1"/>
        <v>02/Jan/2023</v>
      </c>
      <c r="AC16" s="9"/>
      <c r="AD16" s="9"/>
      <c r="AE16" s="9"/>
      <c r="AF16" s="9"/>
      <c r="AG16" s="9"/>
      <c r="AH16" s="9"/>
      <c r="AI16" s="9"/>
      <c r="AJ16" s="9"/>
      <c r="AK16" s="9"/>
      <c r="AL16" s="9"/>
      <c r="AM16" s="9"/>
      <c r="AN16" s="9"/>
      <c r="AO16" s="9"/>
      <c r="AP16" s="9"/>
    </row>
    <row r="17" spans="2:42" x14ac:dyDescent="0.35">
      <c r="B17" s="65" cm="1">
        <f t="array" aca="1" ref="B17" ca="1">FileSize(Folder&amp;Tests[[#This Row],[FileName]])</f>
        <v>18</v>
      </c>
      <c r="C17" s="41">
        <v>4</v>
      </c>
      <c r="D17" s="131" t="b">
        <v>1</v>
      </c>
      <c r="E17" s="32" t="s">
        <v>110</v>
      </c>
      <c r="F17" s="31" t="b">
        <v>1</v>
      </c>
      <c r="G17" s="33" t="s">
        <v>89</v>
      </c>
      <c r="H17" s="31" t="b">
        <v>0</v>
      </c>
      <c r="I17" s="33" t="s">
        <v>89</v>
      </c>
      <c r="J17" s="33" t="s">
        <v>89</v>
      </c>
      <c r="K17" s="33" t="b">
        <v>1</v>
      </c>
      <c r="L17" s="33"/>
      <c r="M17" s="31">
        <v>1</v>
      </c>
      <c r="N17" s="31">
        <v>1</v>
      </c>
      <c r="O17" s="31">
        <v>0</v>
      </c>
      <c r="P17" s="31">
        <v>0</v>
      </c>
      <c r="Q17" s="31"/>
      <c r="R17" s="31"/>
      <c r="S17" s="31"/>
      <c r="T17" s="31"/>
      <c r="U17" s="31" t="s">
        <v>91</v>
      </c>
      <c r="V17" s="38"/>
      <c r="W17" s="51" t="str">
        <f ca="1"/>
        <v xml:space="preserve"> </v>
      </c>
      <c r="X17" t="str">
        <f ca="1"/>
        <v xml:space="preserve">    Dim Observed As Variant</v>
      </c>
      <c r="Y17" t="str">
        <v/>
      </c>
      <c r="Z17" s="9" t="str">
        <f ca="1"/>
        <v>02/Jan/2023 12:00:00</v>
      </c>
      <c r="AA17" t="str">
        <f ca="1"/>
        <v xml:space="preserve"> </v>
      </c>
      <c r="AB17" s="9" t="str">
        <f ca="1"/>
        <v>02/Jan/2023 12:00:00</v>
      </c>
      <c r="AC17" s="9"/>
      <c r="AD17" s="9"/>
      <c r="AE17" s="9"/>
      <c r="AF17" s="9"/>
      <c r="AG17" s="9"/>
      <c r="AH17" s="9"/>
      <c r="AI17" s="9"/>
      <c r="AJ17" s="9"/>
      <c r="AK17" s="9"/>
      <c r="AL17" s="9"/>
      <c r="AM17" s="9"/>
      <c r="AN17" s="9"/>
      <c r="AO17" s="9"/>
      <c r="AP17" s="9"/>
    </row>
    <row r="18" spans="2:42" x14ac:dyDescent="0.35">
      <c r="B18" s="65" cm="1">
        <f t="array" aca="1" ref="B18" ca="1">FileSize(Folder&amp;Tests[[#This Row],[FileName]])</f>
        <v>21</v>
      </c>
      <c r="C18" s="41">
        <v>5</v>
      </c>
      <c r="D18" s="131" t="b">
        <v>1</v>
      </c>
      <c r="E18" s="32" t="s">
        <v>111</v>
      </c>
      <c r="F18" s="31" t="b">
        <v>1</v>
      </c>
      <c r="G18" s="33" t="s">
        <v>89</v>
      </c>
      <c r="H18" s="33" t="b">
        <v>0</v>
      </c>
      <c r="I18" s="33" t="s">
        <v>89</v>
      </c>
      <c r="J18" s="33" t="s">
        <v>89</v>
      </c>
      <c r="K18" s="33" t="b">
        <v>1</v>
      </c>
      <c r="L18" s="33"/>
      <c r="M18" s="31">
        <v>1</v>
      </c>
      <c r="N18" s="31">
        <v>1</v>
      </c>
      <c r="O18" s="31">
        <v>0</v>
      </c>
      <c r="P18" s="31">
        <v>0</v>
      </c>
      <c r="Q18" s="31"/>
      <c r="R18" s="31"/>
      <c r="S18" s="31"/>
      <c r="T18" s="31"/>
      <c r="U18" s="31" t="s">
        <v>90</v>
      </c>
      <c r="V18" s="38"/>
      <c r="W18" s="51" t="str">
        <f ca="1"/>
        <v xml:space="preserve"> </v>
      </c>
      <c r="X18" t="str">
        <f ca="1"/>
        <v xml:space="preserve">    Dim TestDescription As String</v>
      </c>
      <c r="Y18" t="str">
        <v/>
      </c>
      <c r="Z18" s="9" t="str">
        <f ca="1"/>
        <v>03/Jan/2023</v>
      </c>
      <c r="AA18" t="str">
        <f ca="1"/>
        <v xml:space="preserve"> </v>
      </c>
      <c r="AB18" s="9" t="str">
        <f ca="1"/>
        <v>03/Jan/2023</v>
      </c>
      <c r="AC18" s="9"/>
      <c r="AD18" s="9"/>
      <c r="AE18" s="9"/>
      <c r="AF18" s="9"/>
      <c r="AG18" s="9"/>
      <c r="AH18" s="9"/>
      <c r="AI18" s="9"/>
      <c r="AJ18" s="9"/>
      <c r="AK18" s="9"/>
      <c r="AL18" s="9"/>
      <c r="AM18" s="9"/>
      <c r="AN18" s="9"/>
      <c r="AO18" s="9"/>
      <c r="AP18" s="9"/>
    </row>
    <row r="19" spans="2:42" x14ac:dyDescent="0.35">
      <c r="B19" s="65" cm="1">
        <f t="array" aca="1" ref="B19" ca="1">FileSize(Folder&amp;Tests[[#This Row],[FileName]])</f>
        <v>23</v>
      </c>
      <c r="C19" s="41">
        <v>6</v>
      </c>
      <c r="D19" s="131" t="b">
        <v>1</v>
      </c>
      <c r="E19" s="32" t="s">
        <v>112</v>
      </c>
      <c r="F19" s="31" t="b">
        <v>1</v>
      </c>
      <c r="G19" s="33" t="s">
        <v>92</v>
      </c>
      <c r="H19" s="33" t="b">
        <v>1</v>
      </c>
      <c r="I19" s="33" t="s">
        <v>89</v>
      </c>
      <c r="J19" s="33" t="s">
        <v>89</v>
      </c>
      <c r="K19" s="33" t="b">
        <v>1</v>
      </c>
      <c r="L19" s="33"/>
      <c r="M19" s="31">
        <v>1</v>
      </c>
      <c r="N19" s="31">
        <v>1</v>
      </c>
      <c r="O19" s="31">
        <v>0</v>
      </c>
      <c r="P19" s="31">
        <v>0</v>
      </c>
      <c r="Q19" s="31"/>
      <c r="R19" s="31"/>
      <c r="S19" s="31"/>
      <c r="T19" s="31"/>
      <c r="U19" s="31" t="s">
        <v>90</v>
      </c>
      <c r="V19" s="36"/>
      <c r="W19" s="51" t="str">
        <f ca="1"/>
        <v xml:space="preserve"> </v>
      </c>
      <c r="X19" t="str">
        <f ca="1"/>
        <v xml:space="preserve">    Dim TestRes As Boolean</v>
      </c>
      <c r="Y19" t="str">
        <v/>
      </c>
      <c r="Z19" s="9" t="str">
        <f ca="1"/>
        <v>03/Jan/2023 12:00:00</v>
      </c>
      <c r="AA19" t="str">
        <f ca="1"/>
        <v xml:space="preserve"> </v>
      </c>
      <c r="AB19" s="9" t="str">
        <f ca="1"/>
        <v>03/Jan/2023 12:00:00</v>
      </c>
      <c r="AC19" s="9"/>
      <c r="AD19" s="9"/>
      <c r="AE19" s="9"/>
      <c r="AF19" s="9"/>
      <c r="AG19" s="9"/>
      <c r="AH19" s="9"/>
      <c r="AI19" s="9"/>
      <c r="AJ19" s="9"/>
      <c r="AK19" s="9"/>
      <c r="AL19" s="9"/>
      <c r="AM19" s="9"/>
      <c r="AN19" s="9"/>
      <c r="AO19" s="9"/>
      <c r="AP19" s="9"/>
    </row>
    <row r="20" spans="2:42" x14ac:dyDescent="0.35">
      <c r="B20" s="65" cm="1">
        <f t="array" aca="1" ref="B20" ca="1">FileSize(Folder&amp;Tests[[#This Row],[FileName]])</f>
        <v>23</v>
      </c>
      <c r="C20" s="41">
        <v>7</v>
      </c>
      <c r="D20" s="131" t="b">
        <v>1</v>
      </c>
      <c r="E20" s="32" t="s">
        <v>113</v>
      </c>
      <c r="F20" s="31" t="b">
        <v>1</v>
      </c>
      <c r="G20" s="33" t="s">
        <v>89</v>
      </c>
      <c r="H20" s="33" t="b">
        <v>0</v>
      </c>
      <c r="I20" s="33" t="s">
        <v>89</v>
      </c>
      <c r="J20" s="33" t="s">
        <v>89</v>
      </c>
      <c r="K20" s="33" t="b">
        <v>1</v>
      </c>
      <c r="L20" s="33"/>
      <c r="M20" s="31">
        <v>1</v>
      </c>
      <c r="N20" s="31">
        <v>1</v>
      </c>
      <c r="O20" s="31">
        <v>0</v>
      </c>
      <c r="P20" s="31">
        <v>0</v>
      </c>
      <c r="Q20" s="31"/>
      <c r="R20" s="31"/>
      <c r="S20" s="31"/>
      <c r="T20" s="31"/>
      <c r="U20" s="31" t="s">
        <v>90</v>
      </c>
      <c r="V20" s="38"/>
      <c r="W20" s="51" t="str">
        <f ca="1"/>
        <v xml:space="preserve"> </v>
      </c>
      <c r="X20" t="str">
        <f ca="1"/>
        <v xml:space="preserve">    Dim WhatDiffers As String</v>
      </c>
      <c r="Y20" t="str">
        <v/>
      </c>
      <c r="Z20" s="9" t="str">
        <f ca="1"/>
        <v>04/Jan/2023</v>
      </c>
      <c r="AA20" t="str">
        <f ca="1"/>
        <v xml:space="preserve"> </v>
      </c>
      <c r="AB20" s="9" t="str">
        <f ca="1"/>
        <v>04/Jan/2023</v>
      </c>
      <c r="AC20" s="9"/>
      <c r="AD20" s="9"/>
      <c r="AE20" s="9"/>
      <c r="AF20" s="9"/>
      <c r="AG20" s="9"/>
      <c r="AH20" s="9"/>
      <c r="AI20" s="9"/>
      <c r="AJ20" s="9"/>
      <c r="AK20" s="9"/>
      <c r="AL20" s="9"/>
      <c r="AM20" s="9"/>
      <c r="AN20" s="9"/>
      <c r="AO20" s="9"/>
      <c r="AP20" s="9"/>
    </row>
    <row r="21" spans="2:42" x14ac:dyDescent="0.35">
      <c r="B21" s="65" cm="1">
        <f t="array" aca="1" ref="B21" ca="1">FileSize(Folder&amp;Tests[[#This Row],[FileName]])</f>
        <v>27</v>
      </c>
      <c r="C21" s="41">
        <v>8</v>
      </c>
      <c r="D21" s="131" t="b">
        <v>1</v>
      </c>
      <c r="E21" s="32" t="s">
        <v>114</v>
      </c>
      <c r="F21" s="31" t="b">
        <v>1</v>
      </c>
      <c r="G21" s="33" t="s">
        <v>89</v>
      </c>
      <c r="H21" s="33" t="b">
        <v>0</v>
      </c>
      <c r="I21" s="33" t="s">
        <v>89</v>
      </c>
      <c r="J21" s="33" t="s">
        <v>220</v>
      </c>
      <c r="K21" s="33" t="b">
        <v>1</v>
      </c>
      <c r="L21" s="33"/>
      <c r="M21" s="31">
        <v>1</v>
      </c>
      <c r="N21" s="31">
        <v>1</v>
      </c>
      <c r="O21" s="31">
        <v>0</v>
      </c>
      <c r="P21" s="31">
        <v>0</v>
      </c>
      <c r="Q21" s="31"/>
      <c r="R21" s="31"/>
      <c r="S21" s="31"/>
      <c r="T21" s="31"/>
      <c r="U21" s="31" t="s">
        <v>90</v>
      </c>
      <c r="V21" s="38"/>
      <c r="W21" s="51" t="str">
        <f ca="1"/>
        <v xml:space="preserve"> </v>
      </c>
      <c r="X21" t="str">
        <f ca="1"/>
        <v/>
      </c>
      <c r="Y21" t="str">
        <v/>
      </c>
      <c r="Z21" s="9" t="str">
        <f ca="1"/>
        <v>04/Jan/2023 12:00:00</v>
      </c>
      <c r="AA21" t="str">
        <f ca="1"/>
        <v xml:space="preserve"> </v>
      </c>
      <c r="AB21" s="9" t="str">
        <f ca="1"/>
        <v>04/Jan/2023 12:00:00</v>
      </c>
      <c r="AC21" s="9"/>
      <c r="AD21" s="9"/>
      <c r="AE21" s="9"/>
      <c r="AF21" s="9"/>
      <c r="AG21" s="9"/>
      <c r="AH21" s="9"/>
      <c r="AI21" s="9"/>
      <c r="AJ21" s="9"/>
      <c r="AK21" s="9"/>
      <c r="AL21" s="9"/>
      <c r="AM21" s="9"/>
      <c r="AN21" s="9"/>
      <c r="AO21" s="9"/>
      <c r="AP21" s="9"/>
    </row>
    <row r="22" spans="2:42" x14ac:dyDescent="0.35">
      <c r="B22" s="65" cm="1">
        <f t="array" aca="1" ref="B22" ca="1">FileSize(Folder&amp;Tests[[#This Row],[FileName]])</f>
        <v>28</v>
      </c>
      <c r="C22" s="41">
        <v>9</v>
      </c>
      <c r="D22" s="131" t="b">
        <v>1</v>
      </c>
      <c r="E22" s="32" t="s">
        <v>115</v>
      </c>
      <c r="F22" s="31" t="b">
        <v>1</v>
      </c>
      <c r="G22" s="33" t="s">
        <v>89</v>
      </c>
      <c r="H22" s="33" t="b">
        <v>0</v>
      </c>
      <c r="I22" s="33" t="s">
        <v>89</v>
      </c>
      <c r="J22" s="33" t="s">
        <v>221</v>
      </c>
      <c r="K22" s="33" t="b">
        <v>1</v>
      </c>
      <c r="L22" s="33"/>
      <c r="M22" s="31">
        <v>1</v>
      </c>
      <c r="N22" s="31">
        <v>1</v>
      </c>
      <c r="O22" s="31">
        <v>0</v>
      </c>
      <c r="P22" s="31">
        <v>0</v>
      </c>
      <c r="Q22" s="31"/>
      <c r="R22" s="31"/>
      <c r="S22" s="31"/>
      <c r="T22" s="31"/>
      <c r="U22" s="31" t="s">
        <v>90</v>
      </c>
      <c r="V22" s="38"/>
      <c r="W22" s="51" t="str">
        <f ca="1"/>
        <v xml:space="preserve"> </v>
      </c>
      <c r="X22" t="str">
        <f ca="1"/>
        <v xml:space="preserve">    On Error GoTo ErrHandler</v>
      </c>
      <c r="Y22" t="str">
        <v/>
      </c>
      <c r="Z22" s="9" t="str">
        <f ca="1"/>
        <v>05/Jan/2023</v>
      </c>
      <c r="AA22" t="str">
        <f ca="1"/>
        <v xml:space="preserve"> </v>
      </c>
      <c r="AB22" s="9" t="str">
        <f ca="1"/>
        <v>05/Jan/2023</v>
      </c>
      <c r="AC22" s="9"/>
      <c r="AD22" s="9"/>
      <c r="AE22" s="9"/>
      <c r="AF22" s="9"/>
      <c r="AG22" s="9"/>
      <c r="AH22" s="9"/>
      <c r="AI22" s="9"/>
      <c r="AJ22" s="9"/>
      <c r="AK22" s="9"/>
      <c r="AL22" s="9"/>
      <c r="AM22" s="9"/>
      <c r="AN22" s="9"/>
      <c r="AO22" s="9"/>
      <c r="AP22" s="9"/>
    </row>
    <row r="23" spans="2:42" x14ac:dyDescent="0.35">
      <c r="B23" s="65" cm="1">
        <f t="array" aca="1" ref="B23" ca="1">FileSize(Folder&amp;Tests[[#This Row],[FileName]])</f>
        <v>27</v>
      </c>
      <c r="C23" s="41">
        <v>10</v>
      </c>
      <c r="D23" s="131" t="b">
        <v>1</v>
      </c>
      <c r="E23" s="32" t="s">
        <v>116</v>
      </c>
      <c r="F23" s="31" t="b">
        <v>1</v>
      </c>
      <c r="G23" s="33" t="s">
        <v>89</v>
      </c>
      <c r="H23" s="33" t="b">
        <v>0</v>
      </c>
      <c r="I23" s="33" t="s">
        <v>89</v>
      </c>
      <c r="J23" s="33" t="s">
        <v>89</v>
      </c>
      <c r="K23" s="33" t="b">
        <v>1</v>
      </c>
      <c r="L23" s="33"/>
      <c r="M23" s="31">
        <v>1</v>
      </c>
      <c r="N23" s="31">
        <v>1</v>
      </c>
      <c r="O23" s="31">
        <v>0</v>
      </c>
      <c r="P23" s="31">
        <v>0</v>
      </c>
      <c r="Q23" s="31"/>
      <c r="R23" s="31"/>
      <c r="S23" s="31"/>
      <c r="T23" s="31"/>
      <c r="U23" s="31" t="s">
        <v>90</v>
      </c>
      <c r="V23" s="38"/>
      <c r="W23" s="51" t="str">
        <f ca="1"/>
        <v xml:space="preserve"> </v>
      </c>
      <c r="X23" t="str">
        <f ca="1"/>
        <v xml:space="preserve">    TestDescription = "test date format conflict 2"</v>
      </c>
      <c r="Y23" t="str">
        <v/>
      </c>
      <c r="Z23" s="9" t="str">
        <f ca="1"/>
        <v>05/Jan/2023 12:00:00</v>
      </c>
      <c r="AA23" t="str">
        <f ca="1"/>
        <v xml:space="preserve"> </v>
      </c>
      <c r="AB23" s="9" t="str">
        <f ca="1"/>
        <v>05/Jan/2023 12:00:00</v>
      </c>
      <c r="AC23" s="9"/>
      <c r="AD23" s="9"/>
      <c r="AE23" s="9"/>
      <c r="AF23" s="9"/>
      <c r="AG23" s="9"/>
      <c r="AH23" s="9"/>
      <c r="AI23" s="9"/>
      <c r="AJ23" s="9"/>
      <c r="AK23" s="9"/>
      <c r="AL23" s="9"/>
      <c r="AM23" s="9"/>
      <c r="AN23" s="9"/>
      <c r="AO23" s="9"/>
      <c r="AP23" s="9"/>
    </row>
    <row r="24" spans="2:42" x14ac:dyDescent="0.35">
      <c r="B24" s="65" cm="1">
        <f t="array" aca="1" ref="B24" ca="1">FileSize(Folder&amp;Tests[[#This Row],[FileName]])</f>
        <v>27</v>
      </c>
      <c r="C24" s="41">
        <v>11</v>
      </c>
      <c r="D24" s="131" t="b">
        <v>1</v>
      </c>
      <c r="E24" s="32" t="s">
        <v>117</v>
      </c>
      <c r="F24" s="31" t="b">
        <v>1</v>
      </c>
      <c r="G24" s="33" t="s">
        <v>89</v>
      </c>
      <c r="H24" s="33" t="b">
        <v>0</v>
      </c>
      <c r="I24" s="33" t="s">
        <v>89</v>
      </c>
      <c r="J24" s="33" t="s">
        <v>89</v>
      </c>
      <c r="K24" s="33" t="b">
        <v>1</v>
      </c>
      <c r="L24" s="33"/>
      <c r="M24" s="31">
        <v>1</v>
      </c>
      <c r="N24" s="31">
        <v>1</v>
      </c>
      <c r="O24" s="31">
        <v>0</v>
      </c>
      <c r="P24" s="31">
        <v>0</v>
      </c>
      <c r="Q24" s="31"/>
      <c r="R24" s="31"/>
      <c r="S24" s="31"/>
      <c r="T24" s="31"/>
      <c r="U24" s="31" t="s">
        <v>90</v>
      </c>
      <c r="V24" s="38"/>
      <c r="W24" s="51" t="str">
        <f ca="1"/>
        <v xml:space="preserve"> </v>
      </c>
      <c r="X24" t="str">
        <f ca="1"/>
        <v xml:space="preserve">    Expected = Empty</v>
      </c>
      <c r="Y24" t="str">
        <v/>
      </c>
      <c r="Z24" s="9" t="str">
        <f ca="1"/>
        <v>06/Jan/2023</v>
      </c>
      <c r="AA24" t="str">
        <f ca="1"/>
        <v xml:space="preserve"> </v>
      </c>
      <c r="AB24" s="9" t="str">
        <f ca="1"/>
        <v>06/Jan/2023</v>
      </c>
      <c r="AC24" s="9"/>
      <c r="AD24" s="9"/>
      <c r="AE24" s="9"/>
      <c r="AF24" s="9"/>
      <c r="AG24" s="9"/>
      <c r="AH24" s="9"/>
      <c r="AI24" s="9"/>
      <c r="AJ24" s="9"/>
      <c r="AK24" s="9"/>
      <c r="AL24" s="9"/>
      <c r="AM24" s="9"/>
      <c r="AN24" s="9"/>
      <c r="AO24" s="9"/>
      <c r="AP24" s="9"/>
    </row>
    <row r="25" spans="2:42" x14ac:dyDescent="0.35">
      <c r="B25" s="65" cm="1">
        <f t="array" aca="1" ref="B25" ca="1">FileSize(Folder&amp;Tests[[#This Row],[FileName]])</f>
        <v>33</v>
      </c>
      <c r="C25" s="41">
        <v>12</v>
      </c>
      <c r="D25" s="131" t="b">
        <v>1</v>
      </c>
      <c r="E25" s="32" t="s">
        <v>119</v>
      </c>
      <c r="F25" s="31" t="b">
        <v>1</v>
      </c>
      <c r="G25" s="33" t="s">
        <v>89</v>
      </c>
      <c r="H25" s="33" t="b">
        <v>0</v>
      </c>
      <c r="I25" s="33" t="s">
        <v>89</v>
      </c>
      <c r="J25" s="33" t="s">
        <v>89</v>
      </c>
      <c r="K25" s="33" t="b">
        <v>1</v>
      </c>
      <c r="L25" s="33"/>
      <c r="M25" s="31">
        <v>1</v>
      </c>
      <c r="N25" s="31">
        <v>1</v>
      </c>
      <c r="O25" s="31">
        <v>0</v>
      </c>
      <c r="P25" s="31">
        <v>0</v>
      </c>
      <c r="Q25" s="31"/>
      <c r="R25" s="31"/>
      <c r="S25" s="31"/>
      <c r="T25" s="31"/>
      <c r="U25" s="31" t="s">
        <v>90</v>
      </c>
      <c r="V25" s="38"/>
      <c r="W25" s="51" t="str">
        <f ca="1"/>
        <v xml:space="preserve"> </v>
      </c>
      <c r="X25" t="str">
        <f ca="1"/>
        <v xml:space="preserve">    FileName =  "test_date_format_conflict_2.csv"</v>
      </c>
      <c r="Y25" t="str">
        <v/>
      </c>
      <c r="Z25" s="9" t="str">
        <f ca="1"/>
        <v>06/Jan/2023 12:00:00</v>
      </c>
      <c r="AA25" t="str">
        <f ca="1"/>
        <v xml:space="preserve"> </v>
      </c>
      <c r="AB25" s="9" t="str">
        <f ca="1"/>
        <v>06/Jan/2023 12:00:00</v>
      </c>
      <c r="AC25" s="9"/>
      <c r="AD25" s="9"/>
      <c r="AE25" s="9"/>
      <c r="AF25" s="9"/>
      <c r="AG25" s="9"/>
      <c r="AH25" s="9"/>
      <c r="AI25" s="9"/>
      <c r="AJ25" s="9"/>
      <c r="AK25" s="9"/>
      <c r="AL25" s="9"/>
      <c r="AM25" s="9"/>
      <c r="AN25" s="9"/>
      <c r="AO25" s="9"/>
      <c r="AP25" s="9"/>
    </row>
    <row r="26" spans="2:42" x14ac:dyDescent="0.35">
      <c r="B26" s="65" cm="1">
        <f t="array" aca="1" ref="B26" ca="1">FileSize(Folder&amp;Tests[[#This Row],[FileName]])</f>
        <v>35</v>
      </c>
      <c r="C26" s="41">
        <v>13</v>
      </c>
      <c r="D26" s="131" t="b">
        <v>1</v>
      </c>
      <c r="E26" s="32" t="s">
        <v>120</v>
      </c>
      <c r="F26" s="31" t="b">
        <v>1</v>
      </c>
      <c r="G26" s="33" t="s">
        <v>89</v>
      </c>
      <c r="H26" s="33" t="b">
        <v>0</v>
      </c>
      <c r="I26" s="33" t="s">
        <v>89</v>
      </c>
      <c r="J26" s="33" t="s">
        <v>89</v>
      </c>
      <c r="K26" s="33" t="b">
        <v>1</v>
      </c>
      <c r="L26" s="33"/>
      <c r="M26" s="31">
        <v>1</v>
      </c>
      <c r="N26" s="31">
        <v>1</v>
      </c>
      <c r="O26" s="31">
        <v>0</v>
      </c>
      <c r="P26" s="31">
        <v>0</v>
      </c>
      <c r="Q26" s="31"/>
      <c r="R26" s="31"/>
      <c r="S26" s="31"/>
      <c r="T26" s="31"/>
      <c r="U26" s="31" t="s">
        <v>90</v>
      </c>
      <c r="V26" s="38"/>
      <c r="W26" s="51" t="str">
        <f ca="1"/>
        <v xml:space="preserve"> </v>
      </c>
      <c r="X26" t="str">
        <f ca="1"/>
        <v xml:space="preserve">    TestRes = TestCSVRead(271, TestDescription, Expected, Folder &amp; FileName, Observed, WhatDiffers, _</v>
      </c>
      <c r="Y26" t="str">
        <v/>
      </c>
      <c r="Z26" s="9" t="str">
        <f ca="1"/>
        <v>07/Jan/2023</v>
      </c>
      <c r="AA26" t="str">
        <f ca="1"/>
        <v xml:space="preserve"> </v>
      </c>
      <c r="AB26" s="9" t="str">
        <f ca="1"/>
        <v>07/Jan/2023</v>
      </c>
      <c r="AC26" s="9"/>
      <c r="AD26" s="9"/>
      <c r="AE26" s="9"/>
      <c r="AF26" s="9"/>
      <c r="AG26" s="9"/>
      <c r="AH26" s="9"/>
      <c r="AI26" s="9"/>
      <c r="AJ26" s="9"/>
      <c r="AK26" s="9"/>
      <c r="AL26" s="9"/>
      <c r="AM26" s="9"/>
      <c r="AN26" s="9"/>
      <c r="AO26" s="9"/>
      <c r="AP26" s="9"/>
    </row>
    <row r="27" spans="2:42" x14ac:dyDescent="0.35">
      <c r="B27" s="65" cm="1">
        <f t="array" aca="1" ref="B27" ca="1">FileSize(Folder&amp;Tests[[#This Row],[FileName]])</f>
        <v>35</v>
      </c>
      <c r="C27" s="41">
        <v>14</v>
      </c>
      <c r="D27" s="131" t="b">
        <v>1</v>
      </c>
      <c r="E27" s="32" t="s">
        <v>121</v>
      </c>
      <c r="F27" s="31" t="b">
        <v>1</v>
      </c>
      <c r="G27" s="33" t="s">
        <v>89</v>
      </c>
      <c r="H27" s="33" t="b">
        <v>0</v>
      </c>
      <c r="I27" s="33" t="s">
        <v>89</v>
      </c>
      <c r="J27" s="33" t="s">
        <v>89</v>
      </c>
      <c r="K27" s="33" t="b">
        <v>1</v>
      </c>
      <c r="L27" s="33"/>
      <c r="M27" s="31">
        <v>1</v>
      </c>
      <c r="N27" s="31">
        <v>1</v>
      </c>
      <c r="O27" s="31">
        <v>0</v>
      </c>
      <c r="P27" s="31">
        <v>0</v>
      </c>
      <c r="Q27" s="31"/>
      <c r="R27" s="31"/>
      <c r="S27" s="31"/>
      <c r="T27" s="31"/>
      <c r="U27" s="31" t="s">
        <v>90</v>
      </c>
      <c r="V27" s="38"/>
      <c r="W27" s="51" t="str">
        <f ca="1"/>
        <v xml:space="preserve"> </v>
      </c>
      <c r="X27" t="str">
        <f ca="1"/>
        <v xml:space="preserve">        NumRowsExpected := 730, _</v>
      </c>
      <c r="Y27" t="str">
        <v/>
      </c>
      <c r="Z27" s="9" t="str">
        <f ca="1"/>
        <v>07/Jan/2023 12:00:00</v>
      </c>
      <c r="AA27" t="str">
        <f ca="1"/>
        <v xml:space="preserve"> </v>
      </c>
      <c r="AB27" s="9" t="str">
        <f ca="1"/>
        <v>07/Jan/2023 12:00:00</v>
      </c>
      <c r="AC27" s="9"/>
      <c r="AD27" s="9"/>
      <c r="AE27" s="9"/>
      <c r="AF27" s="9"/>
      <c r="AG27" s="9"/>
      <c r="AH27" s="9"/>
      <c r="AI27" s="9"/>
      <c r="AJ27" s="9"/>
      <c r="AK27" s="9"/>
      <c r="AL27" s="9"/>
      <c r="AM27" s="9"/>
      <c r="AN27" s="9"/>
      <c r="AO27" s="9"/>
      <c r="AP27" s="9"/>
    </row>
    <row r="28" spans="2:42" x14ac:dyDescent="0.35">
      <c r="B28" s="65" cm="1">
        <f t="array" aca="1" ref="B28" ca="1">FileSize(Folder&amp;Tests[[#This Row],[FileName]])</f>
        <v>32</v>
      </c>
      <c r="C28" s="41">
        <v>15</v>
      </c>
      <c r="D28" s="131" t="b">
        <v>1</v>
      </c>
      <c r="E28" s="32" t="s">
        <v>122</v>
      </c>
      <c r="F28" s="31" t="b">
        <v>1</v>
      </c>
      <c r="G28" s="33" t="s">
        <v>89</v>
      </c>
      <c r="H28" s="33" t="b">
        <v>0</v>
      </c>
      <c r="I28" s="33" t="s">
        <v>89</v>
      </c>
      <c r="J28" s="33" t="s">
        <v>89</v>
      </c>
      <c r="K28" s="33" t="b">
        <v>1</v>
      </c>
      <c r="L28" s="33"/>
      <c r="M28" s="31">
        <v>1</v>
      </c>
      <c r="N28" s="31">
        <v>1</v>
      </c>
      <c r="O28" s="31">
        <v>0</v>
      </c>
      <c r="P28" s="31">
        <v>0</v>
      </c>
      <c r="Q28" s="31"/>
      <c r="R28" s="31"/>
      <c r="S28" s="31"/>
      <c r="T28" s="31"/>
      <c r="U28" s="31" t="s">
        <v>90</v>
      </c>
      <c r="V28" s="38"/>
      <c r="W28" s="51" t="str">
        <f ca="1"/>
        <v xml:space="preserve"> </v>
      </c>
      <c r="X28" t="str">
        <f ca="1"/>
        <v xml:space="preserve">        NumColsExpected := 1, _</v>
      </c>
      <c r="Y28" t="str">
        <v/>
      </c>
      <c r="Z28" s="9" t="str">
        <f ca="1"/>
        <v>08/Jan/2023</v>
      </c>
      <c r="AA28" t="str">
        <f ca="1"/>
        <v xml:space="preserve"> </v>
      </c>
      <c r="AB28" s="9" t="str">
        <f ca="1"/>
        <v>08/Jan/2023</v>
      </c>
      <c r="AC28" s="9"/>
      <c r="AD28" s="9"/>
      <c r="AE28" s="9"/>
      <c r="AF28" s="9"/>
      <c r="AG28" s="9"/>
      <c r="AH28" s="9"/>
      <c r="AI28" s="9"/>
      <c r="AJ28" s="9"/>
      <c r="AK28" s="9"/>
      <c r="AL28" s="9"/>
      <c r="AM28" s="9"/>
      <c r="AN28" s="9"/>
      <c r="AO28" s="9"/>
      <c r="AP28" s="9"/>
    </row>
    <row r="29" spans="2:42" x14ac:dyDescent="0.35">
      <c r="B29" s="65" cm="1">
        <f t="array" aca="1" ref="B29" ca="1">FileSize(Folder&amp;Tests[[#This Row],[FileName]])</f>
        <v>35</v>
      </c>
      <c r="C29" s="41">
        <v>16</v>
      </c>
      <c r="D29" s="131" t="b">
        <v>1</v>
      </c>
      <c r="E29" s="32" t="s">
        <v>123</v>
      </c>
      <c r="F29" s="31" t="b">
        <v>1</v>
      </c>
      <c r="G29" s="33" t="s">
        <v>89</v>
      </c>
      <c r="H29" s="33" t="b">
        <v>0</v>
      </c>
      <c r="I29" s="33" t="s">
        <v>89</v>
      </c>
      <c r="J29" s="33" t="s">
        <v>89</v>
      </c>
      <c r="K29" s="33" t="b">
        <v>1</v>
      </c>
      <c r="L29" s="33"/>
      <c r="M29" s="31">
        <v>1</v>
      </c>
      <c r="N29" s="31">
        <v>1</v>
      </c>
      <c r="O29" s="31">
        <v>0</v>
      </c>
      <c r="P29" s="31">
        <v>0</v>
      </c>
      <c r="Q29" s="31"/>
      <c r="R29" s="31"/>
      <c r="S29" s="31"/>
      <c r="T29" s="31"/>
      <c r="U29" s="31" t="s">
        <v>90</v>
      </c>
      <c r="V29" s="38"/>
      <c r="W29" s="51" t="str">
        <f ca="1"/>
        <v xml:space="preserve"> </v>
      </c>
      <c r="X29" t="str">
        <f ca="1"/>
        <v xml:space="preserve">        ConvertTypes := True, _</v>
      </c>
      <c r="Y29" t="str">
        <v/>
      </c>
      <c r="Z29" s="9" t="str">
        <f ca="1"/>
        <v>08/Jan/2023 12:00:00</v>
      </c>
      <c r="AA29" t="str">
        <f ca="1"/>
        <v xml:space="preserve"> </v>
      </c>
      <c r="AB29" s="9" t="str">
        <f ca="1"/>
        <v>08/Jan/2023 12:00:00</v>
      </c>
      <c r="AC29" s="9"/>
      <c r="AD29" s="9"/>
      <c r="AE29" s="9"/>
      <c r="AF29" s="9"/>
      <c r="AG29" s="9"/>
      <c r="AH29" s="9"/>
      <c r="AI29" s="9"/>
      <c r="AJ29" s="9"/>
      <c r="AK29" s="9"/>
      <c r="AL29" s="9"/>
      <c r="AM29" s="9"/>
      <c r="AN29" s="9"/>
      <c r="AO29" s="9"/>
      <c r="AP29" s="9"/>
    </row>
    <row r="30" spans="2:42" x14ac:dyDescent="0.35">
      <c r="B30" s="65" cm="1">
        <f t="array" aca="1" ref="B30" ca="1">FileSize(Folder&amp;Tests[[#This Row],[FileName]])</f>
        <v>37</v>
      </c>
      <c r="C30" s="41">
        <v>17</v>
      </c>
      <c r="D30" s="131" t="b">
        <v>1</v>
      </c>
      <c r="E30" s="32" t="s">
        <v>126</v>
      </c>
      <c r="F30" s="31" t="b">
        <v>1</v>
      </c>
      <c r="G30" s="33" t="s">
        <v>89</v>
      </c>
      <c r="H30" s="33" t="b">
        <v>0</v>
      </c>
      <c r="I30" s="33" t="s">
        <v>89</v>
      </c>
      <c r="J30" s="33" t="s">
        <v>89</v>
      </c>
      <c r="K30" s="33" t="b">
        <v>1</v>
      </c>
      <c r="L30" s="33"/>
      <c r="M30" s="31">
        <v>1</v>
      </c>
      <c r="N30" s="31">
        <v>1</v>
      </c>
      <c r="O30" s="31">
        <v>0</v>
      </c>
      <c r="P30" s="31">
        <v>0</v>
      </c>
      <c r="Q30" s="31"/>
      <c r="R30" s="31"/>
      <c r="S30" s="31"/>
      <c r="T30" s="31"/>
      <c r="U30" s="31" t="s">
        <v>90</v>
      </c>
      <c r="V30" s="38"/>
      <c r="W30" s="51" t="str">
        <f ca="1"/>
        <v xml:space="preserve"> </v>
      </c>
      <c r="X30" t="str">
        <f ca="1"/>
        <v xml:space="preserve">        Delimiter := ",", _</v>
      </c>
      <c r="Y30" t="str">
        <v/>
      </c>
      <c r="Z30" s="9" t="str">
        <f ca="1"/>
        <v>09/Jan/2023</v>
      </c>
      <c r="AA30" t="str">
        <f ca="1"/>
        <v xml:space="preserve"> </v>
      </c>
      <c r="AB30" s="9" t="str">
        <f ca="1"/>
        <v>09/Jan/2023</v>
      </c>
      <c r="AC30" s="9"/>
      <c r="AD30" s="9"/>
      <c r="AE30" s="9"/>
      <c r="AF30" s="9"/>
      <c r="AG30" s="9"/>
      <c r="AH30" s="9"/>
      <c r="AI30" s="9"/>
      <c r="AJ30" s="9"/>
      <c r="AK30" s="9"/>
      <c r="AL30" s="9"/>
      <c r="AM30" s="9"/>
      <c r="AN30" s="9"/>
      <c r="AO30" s="9"/>
      <c r="AP30" s="9"/>
    </row>
    <row r="31" spans="2:42" x14ac:dyDescent="0.35">
      <c r="B31" s="65" cm="1">
        <f t="array" aca="1" ref="B31" ca="1">FileSize(Folder&amp;Tests[[#This Row],[FileName]])</f>
        <v>37</v>
      </c>
      <c r="C31" s="41">
        <v>18</v>
      </c>
      <c r="D31" s="131" t="b">
        <v>1</v>
      </c>
      <c r="E31" s="32" t="s">
        <v>127</v>
      </c>
      <c r="F31" s="31" t="b">
        <v>1</v>
      </c>
      <c r="G31" s="33" t="s">
        <v>92</v>
      </c>
      <c r="H31" s="33" t="b">
        <v>0</v>
      </c>
      <c r="I31" s="33" t="s">
        <v>89</v>
      </c>
      <c r="J31" s="33" t="s">
        <v>89</v>
      </c>
      <c r="K31" s="33" t="b">
        <v>1</v>
      </c>
      <c r="L31" s="33"/>
      <c r="M31" s="31">
        <v>1</v>
      </c>
      <c r="N31" s="31">
        <v>1</v>
      </c>
      <c r="O31" s="31">
        <v>0</v>
      </c>
      <c r="P31" s="31">
        <v>0</v>
      </c>
      <c r="Q31" s="31"/>
      <c r="R31" s="31"/>
      <c r="S31" s="31"/>
      <c r="T31" s="31"/>
      <c r="U31" s="31" t="s">
        <v>90</v>
      </c>
      <c r="V31" s="38"/>
      <c r="W31" s="51" t="str">
        <f ca="1"/>
        <v xml:space="preserve"> </v>
      </c>
      <c r="X31" t="str">
        <f ca="1"/>
        <v xml:space="preserve">        DateFormat := "M/D/Y", _</v>
      </c>
      <c r="Y31" t="str">
        <v/>
      </c>
      <c r="Z31" s="9" t="str">
        <f ca="1"/>
        <v>09/Jan/2023 12:00:00</v>
      </c>
      <c r="AA31" t="str">
        <f ca="1"/>
        <v xml:space="preserve"> </v>
      </c>
      <c r="AB31" s="9" t="str">
        <f ca="1"/>
        <v>09/Jan/2023 12:00:00</v>
      </c>
      <c r="AC31" s="9"/>
      <c r="AD31" s="9"/>
      <c r="AE31" s="9"/>
      <c r="AF31" s="9"/>
      <c r="AG31" s="9"/>
      <c r="AH31" s="9"/>
      <c r="AI31" s="9"/>
      <c r="AJ31" s="9"/>
      <c r="AK31" s="9"/>
      <c r="AL31" s="9"/>
      <c r="AM31" s="9"/>
      <c r="AN31" s="9"/>
      <c r="AO31" s="9"/>
      <c r="AP31" s="9"/>
    </row>
    <row r="32" spans="2:42" x14ac:dyDescent="0.35">
      <c r="B32" s="65" cm="1">
        <f t="array" aca="1" ref="B32" ca="1">FileSize(Folder&amp;Tests[[#This Row],[FileName]])</f>
        <v>37</v>
      </c>
      <c r="C32" s="41">
        <v>19</v>
      </c>
      <c r="D32" s="131" t="b">
        <v>1</v>
      </c>
      <c r="E32" s="32" t="s">
        <v>131</v>
      </c>
      <c r="F32" s="31" t="b">
        <v>1</v>
      </c>
      <c r="G32" s="33" t="s">
        <v>89</v>
      </c>
      <c r="H32" s="33" t="b">
        <v>0</v>
      </c>
      <c r="I32" s="33" t="s">
        <v>89</v>
      </c>
      <c r="J32" s="33" t="s">
        <v>89</v>
      </c>
      <c r="K32" s="33" t="b">
        <v>1</v>
      </c>
      <c r="L32" s="33"/>
      <c r="M32" s="31">
        <v>1</v>
      </c>
      <c r="N32" s="31">
        <v>1</v>
      </c>
      <c r="O32" s="31">
        <v>0</v>
      </c>
      <c r="P32" s="31">
        <v>0</v>
      </c>
      <c r="Q32" s="31"/>
      <c r="R32" s="31"/>
      <c r="S32" s="33" t="s">
        <v>268</v>
      </c>
      <c r="T32" s="31"/>
      <c r="U32" s="31" t="s">
        <v>90</v>
      </c>
      <c r="V32" s="38"/>
      <c r="W32" s="51" t="str">
        <f ca="1"/>
        <v xml:space="preserve"> </v>
      </c>
      <c r="X32" t="str">
        <f ca="1"/>
        <v xml:space="preserve">        IgnoreEmptyLines := False, _</v>
      </c>
      <c r="Y32" t="str">
        <v/>
      </c>
      <c r="Z32" s="9" t="str">
        <f ca="1"/>
        <v>10/Jan/2023</v>
      </c>
      <c r="AA32" t="str">
        <f ca="1"/>
        <v xml:space="preserve"> </v>
      </c>
      <c r="AB32" s="9" t="str">
        <f ca="1"/>
        <v>10/Jan/2023</v>
      </c>
      <c r="AC32" s="9"/>
      <c r="AD32" s="9"/>
      <c r="AE32" s="9"/>
      <c r="AF32" s="9"/>
      <c r="AG32" s="9"/>
      <c r="AH32" s="9"/>
      <c r="AI32" s="9"/>
      <c r="AJ32" s="9"/>
      <c r="AK32" s="9"/>
      <c r="AL32" s="9"/>
      <c r="AM32" s="9"/>
      <c r="AN32" s="9"/>
      <c r="AO32" s="9"/>
      <c r="AP32" s="9"/>
    </row>
    <row r="33" spans="2:42" x14ac:dyDescent="0.35">
      <c r="B33" s="65" cm="1">
        <f t="array" aca="1" ref="B33" ca="1">FileSize(Folder&amp;Tests[[#This Row],[FileName]])</f>
        <v>35</v>
      </c>
      <c r="C33" s="41">
        <v>20</v>
      </c>
      <c r="D33" s="131" t="b">
        <v>1</v>
      </c>
      <c r="E33" s="32" t="s">
        <v>132</v>
      </c>
      <c r="F33" s="31" t="b">
        <v>1</v>
      </c>
      <c r="G33" s="33" t="s">
        <v>89</v>
      </c>
      <c r="H33" s="33" t="b">
        <v>0</v>
      </c>
      <c r="I33" s="33" t="s">
        <v>89</v>
      </c>
      <c r="J33" s="33" t="s">
        <v>89</v>
      </c>
      <c r="K33" s="33" t="b">
        <v>1</v>
      </c>
      <c r="L33" s="33"/>
      <c r="M33" s="31">
        <v>1</v>
      </c>
      <c r="N33" s="31">
        <v>1</v>
      </c>
      <c r="O33" s="31">
        <v>0</v>
      </c>
      <c r="P33" s="31">
        <v>0</v>
      </c>
      <c r="Q33" s="31"/>
      <c r="R33" s="31"/>
      <c r="S33" s="31"/>
      <c r="T33" s="31"/>
      <c r="U33" s="31" t="s">
        <v>90</v>
      </c>
      <c r="V33" s="38"/>
      <c r="W33" s="51" t="str">
        <f ca="1"/>
        <v xml:space="preserve"> </v>
      </c>
      <c r="X33" t="str">
        <f ca="1"/>
        <v xml:space="preserve">        NumCols := 1, _</v>
      </c>
      <c r="Y33" t="str">
        <v/>
      </c>
      <c r="Z33" s="9" t="str">
        <f ca="1"/>
        <v>10/Jan/2023 12:00:00</v>
      </c>
      <c r="AA33" t="str">
        <f ca="1"/>
        <v xml:space="preserve"> </v>
      </c>
      <c r="AB33" s="9" t="str">
        <f ca="1"/>
        <v>10/Jan/2023 12:00:00</v>
      </c>
      <c r="AC33" s="9"/>
      <c r="AD33" s="9"/>
      <c r="AE33" s="9"/>
      <c r="AF33" s="9"/>
      <c r="AG33" s="9"/>
      <c r="AH33" s="9"/>
      <c r="AI33" s="9"/>
      <c r="AJ33" s="9"/>
      <c r="AK33" s="9"/>
      <c r="AL33" s="9"/>
      <c r="AM33" s="9"/>
      <c r="AN33" s="9"/>
      <c r="AO33" s="9"/>
      <c r="AP33" s="9"/>
    </row>
    <row r="34" spans="2:42" x14ac:dyDescent="0.35">
      <c r="B34" s="65" cm="1">
        <f t="array" aca="1" ref="B34" ca="1">FileSize(Folder&amp;Tests[[#This Row],[FileName]])</f>
        <v>41</v>
      </c>
      <c r="C34" s="41">
        <v>21</v>
      </c>
      <c r="D34" s="131" t="b">
        <v>1</v>
      </c>
      <c r="E34" s="32" t="s">
        <v>133</v>
      </c>
      <c r="F34" s="31" t="b">
        <v>1</v>
      </c>
      <c r="G34" s="33" t="s">
        <v>89</v>
      </c>
      <c r="H34" s="33" t="b">
        <v>0</v>
      </c>
      <c r="I34" s="33" t="s">
        <v>89</v>
      </c>
      <c r="J34" s="33" t="s">
        <v>89</v>
      </c>
      <c r="K34" s="33" t="b">
        <v>1</v>
      </c>
      <c r="L34" s="33"/>
      <c r="M34" s="31">
        <v>4</v>
      </c>
      <c r="N34" s="31">
        <v>1</v>
      </c>
      <c r="O34" s="31">
        <v>0</v>
      </c>
      <c r="P34" s="31">
        <v>0</v>
      </c>
      <c r="Q34" s="31"/>
      <c r="R34" s="31"/>
      <c r="S34" s="31"/>
      <c r="T34" s="31"/>
      <c r="U34" s="31" t="s">
        <v>90</v>
      </c>
      <c r="V34" s="38"/>
      <c r="W34" s="51" t="str">
        <f ca="1"/>
        <v xml:space="preserve"> </v>
      </c>
      <c r="X34" t="str">
        <f ca="1"/>
        <v xml:space="preserve">        ShowMissingsAs := Empty)</v>
      </c>
      <c r="Y34" t="str">
        <v/>
      </c>
      <c r="Z34" s="9" t="str">
        <f ca="1"/>
        <v>11/Jan/2023</v>
      </c>
      <c r="AA34" t="str">
        <f ca="1"/>
        <v xml:space="preserve"> </v>
      </c>
      <c r="AB34" s="9" t="str">
        <f ca="1"/>
        <v>11/Jan/2023</v>
      </c>
      <c r="AC34" s="9"/>
      <c r="AD34" s="9"/>
      <c r="AE34" s="9"/>
      <c r="AF34" s="9"/>
      <c r="AG34" s="9"/>
      <c r="AH34" s="9"/>
      <c r="AI34" s="9"/>
      <c r="AJ34" s="9"/>
      <c r="AK34" s="9"/>
      <c r="AL34" s="9"/>
      <c r="AM34" s="9"/>
      <c r="AN34" s="9"/>
      <c r="AO34" s="9"/>
      <c r="AP34" s="9"/>
    </row>
    <row r="35" spans="2:42" x14ac:dyDescent="0.35">
      <c r="B35" s="65" cm="1">
        <f t="array" aca="1" ref="B35" ca="1">FileSize(Folder&amp;Tests[[#This Row],[FileName]])</f>
        <v>37</v>
      </c>
      <c r="C35" s="41">
        <v>22</v>
      </c>
      <c r="D35" s="131" t="b">
        <v>1</v>
      </c>
      <c r="E35" s="32" t="s">
        <v>134</v>
      </c>
      <c r="F35" s="31" t="b">
        <v>1</v>
      </c>
      <c r="G35" s="33" t="s">
        <v>89</v>
      </c>
      <c r="H35" s="33" t="b">
        <v>0</v>
      </c>
      <c r="I35" s="33" t="s">
        <v>89</v>
      </c>
      <c r="J35" s="33" t="s">
        <v>89</v>
      </c>
      <c r="K35" s="33" t="b">
        <v>1</v>
      </c>
      <c r="L35" s="33"/>
      <c r="M35" s="31">
        <v>1</v>
      </c>
      <c r="N35" s="31">
        <v>1</v>
      </c>
      <c r="O35" s="31">
        <v>0</v>
      </c>
      <c r="P35" s="31">
        <v>0</v>
      </c>
      <c r="Q35" s="31"/>
      <c r="R35" s="31"/>
      <c r="S35" s="31"/>
      <c r="T35" s="31"/>
      <c r="U35" s="31" t="s">
        <v>90</v>
      </c>
      <c r="V35" s="38"/>
      <c r="W35" s="51" t="str">
        <f ca="1"/>
        <v xml:space="preserve"> </v>
      </c>
      <c r="X35" t="str">
        <f ca="1"/>
        <v xml:space="preserve">    AccumulateResults TestRes, WhatDiffers</v>
      </c>
      <c r="Y35" t="str">
        <v/>
      </c>
      <c r="Z35" s="9" t="str">
        <f ca="1"/>
        <v>11/Jan/2023 12:00:00</v>
      </c>
      <c r="AA35" t="str">
        <f ca="1"/>
        <v xml:space="preserve"> </v>
      </c>
      <c r="AB35" s="9" t="str">
        <f ca="1"/>
        <v>11/Jan/2023 12:00:00</v>
      </c>
      <c r="AC35" s="9"/>
      <c r="AD35" s="9"/>
      <c r="AE35" s="9"/>
      <c r="AF35" s="9"/>
      <c r="AG35" s="9"/>
      <c r="AH35" s="9"/>
      <c r="AI35" s="9"/>
      <c r="AJ35" s="9"/>
      <c r="AK35" s="9"/>
      <c r="AL35" s="9"/>
      <c r="AM35" s="9"/>
      <c r="AN35" s="9"/>
      <c r="AO35" s="9"/>
      <c r="AP35" s="9"/>
    </row>
    <row r="36" spans="2:42" x14ac:dyDescent="0.35">
      <c r="B36" s="65" cm="1">
        <f t="array" aca="1" ref="B36" ca="1">FileSize(Folder&amp;Tests[[#This Row],[FileName]])</f>
        <v>37</v>
      </c>
      <c r="C36" s="41">
        <v>23</v>
      </c>
      <c r="D36" s="131" t="b">
        <v>1</v>
      </c>
      <c r="E36" s="32" t="s">
        <v>135</v>
      </c>
      <c r="F36" s="31" t="b">
        <v>1</v>
      </c>
      <c r="G36" s="33" t="s">
        <v>89</v>
      </c>
      <c r="H36" s="33" t="b">
        <v>0</v>
      </c>
      <c r="I36" s="33" t="s">
        <v>89</v>
      </c>
      <c r="J36" s="33" t="s">
        <v>89</v>
      </c>
      <c r="K36" s="33" t="b">
        <v>1</v>
      </c>
      <c r="L36" s="33"/>
      <c r="M36" s="31">
        <v>1</v>
      </c>
      <c r="N36" s="31">
        <v>1</v>
      </c>
      <c r="O36" s="31">
        <v>0</v>
      </c>
      <c r="P36" s="31">
        <v>0</v>
      </c>
      <c r="Q36" s="31"/>
      <c r="R36" s="31"/>
      <c r="S36" s="31"/>
      <c r="T36" s="31"/>
      <c r="U36" s="31" t="s">
        <v>90</v>
      </c>
      <c r="V36" s="38"/>
      <c r="W36" s="51" t="str">
        <f ca="1"/>
        <v xml:space="preserve"> </v>
      </c>
      <c r="X36" t="str">
        <f ca="1"/>
        <v/>
      </c>
      <c r="Y36" t="str">
        <v/>
      </c>
      <c r="Z36" s="9" t="str">
        <f ca="1"/>
        <v>12/Jan/2023</v>
      </c>
      <c r="AA36" t="str">
        <f ca="1"/>
        <v xml:space="preserve"> </v>
      </c>
      <c r="AB36" s="9" t="str">
        <f ca="1"/>
        <v>12/Jan/2023</v>
      </c>
      <c r="AC36" s="9"/>
      <c r="AD36" s="9"/>
      <c r="AE36" s="9"/>
      <c r="AF36" s="9"/>
      <c r="AG36" s="9"/>
      <c r="AH36" s="9"/>
      <c r="AI36" s="9"/>
      <c r="AJ36" s="9"/>
      <c r="AK36" s="9"/>
      <c r="AL36" s="9"/>
      <c r="AM36" s="9"/>
      <c r="AN36" s="9"/>
      <c r="AO36" s="9"/>
      <c r="AP36" s="9"/>
    </row>
    <row r="37" spans="2:42" x14ac:dyDescent="0.35">
      <c r="B37" s="65" cm="1">
        <f t="array" aca="1" ref="B37" ca="1">FileSize(Folder&amp;Tests[[#This Row],[FileName]])</f>
        <v>40</v>
      </c>
      <c r="C37" s="41">
        <v>24</v>
      </c>
      <c r="D37" s="131" t="b">
        <v>1</v>
      </c>
      <c r="E37" s="32" t="s">
        <v>136</v>
      </c>
      <c r="F37" s="31" t="b">
        <v>1</v>
      </c>
      <c r="G37" s="33" t="s">
        <v>89</v>
      </c>
      <c r="H37" s="33" t="b">
        <v>0</v>
      </c>
      <c r="I37" s="33" t="s">
        <v>260</v>
      </c>
      <c r="J37" s="33" t="s">
        <v>89</v>
      </c>
      <c r="K37" s="33" t="b">
        <v>1</v>
      </c>
      <c r="L37" s="33"/>
      <c r="M37" s="31">
        <v>1</v>
      </c>
      <c r="N37" s="31">
        <v>1</v>
      </c>
      <c r="O37" s="31">
        <v>0</v>
      </c>
      <c r="P37" s="31">
        <v>0</v>
      </c>
      <c r="Q37" s="31"/>
      <c r="R37" s="31"/>
      <c r="S37" s="31"/>
      <c r="T37" s="31"/>
      <c r="U37" s="31" t="s">
        <v>90</v>
      </c>
      <c r="V37" s="38"/>
      <c r="W37" s="51" t="str">
        <f ca="1"/>
        <v xml:space="preserve"> </v>
      </c>
      <c r="X37" t="str">
        <f ca="1"/>
        <v xml:space="preserve">    Exit Sub</v>
      </c>
      <c r="Y37" t="str">
        <v/>
      </c>
      <c r="Z37" s="9" t="str">
        <f ca="1"/>
        <v>12/Jan/2023 12:00:00</v>
      </c>
      <c r="AA37" t="str">
        <f ca="1"/>
        <v xml:space="preserve"> </v>
      </c>
      <c r="AB37" s="9" t="str">
        <f ca="1"/>
        <v>12/Jan/2023 12:00:00</v>
      </c>
      <c r="AC37" s="9"/>
      <c r="AD37" s="9"/>
      <c r="AE37" s="9"/>
      <c r="AF37" s="9"/>
      <c r="AG37" s="9"/>
      <c r="AH37" s="9"/>
      <c r="AI37" s="9"/>
      <c r="AJ37" s="9"/>
      <c r="AK37" s="9"/>
      <c r="AL37" s="9"/>
      <c r="AM37" s="9"/>
      <c r="AN37" s="9"/>
      <c r="AO37" s="9"/>
      <c r="AP37" s="9"/>
    </row>
    <row r="38" spans="2:42" x14ac:dyDescent="0.35">
      <c r="B38" s="65" cm="1">
        <f t="array" aca="1" ref="B38" ca="1">FileSize(Folder&amp;Tests[[#This Row],[FileName]])</f>
        <v>40</v>
      </c>
      <c r="C38" s="41">
        <v>25</v>
      </c>
      <c r="D38" s="131" t="b">
        <v>1</v>
      </c>
      <c r="E38" s="32" t="s">
        <v>137</v>
      </c>
      <c r="F38" s="31" t="b">
        <v>1</v>
      </c>
      <c r="G38" s="33" t="s">
        <v>89</v>
      </c>
      <c r="H38" s="33" t="b">
        <v>0</v>
      </c>
      <c r="I38" s="31" t="s">
        <v>95</v>
      </c>
      <c r="J38" s="33" t="s">
        <v>89</v>
      </c>
      <c r="K38" s="33" t="b">
        <v>1</v>
      </c>
      <c r="L38" s="33"/>
      <c r="M38" s="31">
        <v>1</v>
      </c>
      <c r="N38" s="31">
        <v>1</v>
      </c>
      <c r="O38" s="31">
        <v>0</v>
      </c>
      <c r="P38" s="31">
        <v>0</v>
      </c>
      <c r="Q38" s="31"/>
      <c r="R38" s="31"/>
      <c r="S38" s="31"/>
      <c r="T38" s="31"/>
      <c r="U38" s="31" t="s">
        <v>90</v>
      </c>
      <c r="V38" s="38"/>
      <c r="W38" s="51" t="str">
        <f ca="1"/>
        <v xml:space="preserve"> </v>
      </c>
      <c r="X38" t="str">
        <f ca="1"/>
        <v>ErrHandler:</v>
      </c>
      <c r="Y38" t="str">
        <v/>
      </c>
      <c r="Z38" s="9" t="str">
        <f ca="1"/>
        <v>13/Jan/2023</v>
      </c>
      <c r="AA38" t="str">
        <f ca="1"/>
        <v xml:space="preserve"> </v>
      </c>
      <c r="AB38" s="9" t="str">
        <f ca="1"/>
        <v>13/Jan/2023</v>
      </c>
      <c r="AC38" s="9"/>
      <c r="AD38" s="9"/>
      <c r="AE38" s="9"/>
      <c r="AF38" s="9"/>
      <c r="AG38" s="9"/>
      <c r="AH38" s="9"/>
      <c r="AI38" s="9"/>
      <c r="AJ38" s="9"/>
      <c r="AK38" s="9"/>
      <c r="AL38" s="9"/>
      <c r="AM38" s="9"/>
      <c r="AN38" s="9"/>
      <c r="AO38" s="9"/>
      <c r="AP38" s="9"/>
    </row>
    <row r="39" spans="2:42" x14ac:dyDescent="0.35">
      <c r="B39" s="65" cm="1">
        <f t="array" aca="1" ref="B39" ca="1">FileSize(Folder&amp;Tests[[#This Row],[FileName]])</f>
        <v>46</v>
      </c>
      <c r="C39" s="41">
        <v>26</v>
      </c>
      <c r="D39" s="131" t="b">
        <v>1</v>
      </c>
      <c r="E39" s="32" t="s">
        <v>138</v>
      </c>
      <c r="F39" s="31" t="b">
        <v>1</v>
      </c>
      <c r="G39" s="33" t="s">
        <v>92</v>
      </c>
      <c r="H39" s="33" t="b">
        <v>1</v>
      </c>
      <c r="I39" s="33" t="s">
        <v>89</v>
      </c>
      <c r="J39" s="33" t="s">
        <v>89</v>
      </c>
      <c r="K39" s="33" t="b">
        <v>1</v>
      </c>
      <c r="L39" s="33"/>
      <c r="M39" s="31">
        <v>1</v>
      </c>
      <c r="N39" s="31">
        <v>1</v>
      </c>
      <c r="O39" s="31">
        <v>0</v>
      </c>
      <c r="P39" s="31">
        <v>0</v>
      </c>
      <c r="Q39" s="31"/>
      <c r="R39" s="31"/>
      <c r="S39" s="31"/>
      <c r="T39" s="31"/>
      <c r="U39" s="31" t="s">
        <v>90</v>
      </c>
      <c r="V39" s="38"/>
      <c r="W39" s="51" t="str">
        <f ca="1"/>
        <v xml:space="preserve"> </v>
      </c>
      <c r="X39" t="str">
        <f ca="1"/>
        <v xml:space="preserve">    ReThrow "Test271", Err</v>
      </c>
      <c r="Y39" t="str">
        <v/>
      </c>
      <c r="Z39" s="9" t="str">
        <f ca="1"/>
        <v>13/Jan/2023 12:00:00</v>
      </c>
      <c r="AA39" t="str">
        <f ca="1"/>
        <v xml:space="preserve"> </v>
      </c>
      <c r="AB39" s="9" t="str">
        <f ca="1"/>
        <v>13/Jan/2023 12:00:00</v>
      </c>
      <c r="AC39" s="9"/>
      <c r="AD39" s="9"/>
      <c r="AE39" s="9"/>
      <c r="AF39" s="9"/>
      <c r="AG39" s="9"/>
      <c r="AH39" s="9"/>
      <c r="AI39" s="9"/>
      <c r="AJ39" s="9"/>
      <c r="AK39" s="9"/>
      <c r="AL39" s="9"/>
      <c r="AM39" s="9"/>
      <c r="AN39" s="9"/>
      <c r="AO39" s="9"/>
      <c r="AP39" s="9"/>
    </row>
    <row r="40" spans="2:42" x14ac:dyDescent="0.35">
      <c r="B40" s="65" cm="1">
        <f t="array" aca="1" ref="B40" ca="1">FileSize(Folder&amp;Tests[[#This Row],[FileName]])</f>
        <v>44</v>
      </c>
      <c r="C40" s="41">
        <v>27</v>
      </c>
      <c r="D40" s="131" t="b">
        <v>1</v>
      </c>
      <c r="E40" s="32" t="s">
        <v>139</v>
      </c>
      <c r="F40" s="31" t="b">
        <v>0</v>
      </c>
      <c r="G40" s="33" t="s">
        <v>89</v>
      </c>
      <c r="H40" s="33" t="b">
        <v>0</v>
      </c>
      <c r="I40" s="33" t="s">
        <v>89</v>
      </c>
      <c r="J40" s="33" t="s">
        <v>89</v>
      </c>
      <c r="K40" s="33" t="b">
        <v>1</v>
      </c>
      <c r="L40" s="33"/>
      <c r="M40" s="31">
        <v>1</v>
      </c>
      <c r="N40" s="31">
        <v>1</v>
      </c>
      <c r="O40" s="31">
        <v>0</v>
      </c>
      <c r="P40" s="31">
        <v>0</v>
      </c>
      <c r="Q40" s="31"/>
      <c r="R40" s="31"/>
      <c r="S40" s="31"/>
      <c r="T40" s="31"/>
      <c r="U40" s="31" t="s">
        <v>90</v>
      </c>
      <c r="V40" s="38"/>
      <c r="W40" s="51" t="str">
        <f ca="1"/>
        <v xml:space="preserve"> </v>
      </c>
      <c r="X40" t="str">
        <f ca="1"/>
        <v>End Sub</v>
      </c>
      <c r="Y40" t="str">
        <v/>
      </c>
      <c r="Z40" s="9" t="str">
        <f ca="1"/>
        <v>14/Jan/2023</v>
      </c>
      <c r="AA40" t="str">
        <f ca="1"/>
        <v xml:space="preserve"> </v>
      </c>
      <c r="AB40" s="9" t="str">
        <f ca="1"/>
        <v>14/Jan/2023</v>
      </c>
      <c r="AC40" s="9"/>
      <c r="AD40" s="9"/>
      <c r="AE40" s="9"/>
      <c r="AF40" s="9"/>
      <c r="AG40" s="9"/>
      <c r="AH40" s="9"/>
      <c r="AI40" s="9"/>
      <c r="AJ40" s="9"/>
      <c r="AK40" s="9"/>
      <c r="AL40" s="9"/>
      <c r="AM40" s="9"/>
      <c r="AN40" s="9"/>
      <c r="AO40" s="9"/>
      <c r="AP40" s="9"/>
    </row>
    <row r="41" spans="2:42" x14ac:dyDescent="0.35">
      <c r="B41" s="65" cm="1">
        <f t="array" aca="1" ref="B41" ca="1">FileSize(Folder&amp;Tests[[#This Row],[FileName]])</f>
        <v>51</v>
      </c>
      <c r="C41" s="41">
        <v>28</v>
      </c>
      <c r="D41" s="131" t="b">
        <v>1</v>
      </c>
      <c r="E41" s="32" t="s">
        <v>140</v>
      </c>
      <c r="F41" s="31" t="b">
        <v>0</v>
      </c>
      <c r="G41" s="33" t="s">
        <v>89</v>
      </c>
      <c r="H41" s="33" t="b">
        <v>0</v>
      </c>
      <c r="I41" s="33" t="s">
        <v>89</v>
      </c>
      <c r="J41" s="33" t="s">
        <v>89</v>
      </c>
      <c r="K41" s="33" t="b">
        <v>1</v>
      </c>
      <c r="L41" s="33"/>
      <c r="M41" s="31">
        <v>1</v>
      </c>
      <c r="N41" s="31">
        <v>1</v>
      </c>
      <c r="O41" s="31">
        <v>0</v>
      </c>
      <c r="P41" s="31">
        <v>0</v>
      </c>
      <c r="Q41" s="31"/>
      <c r="R41" s="31"/>
      <c r="S41" s="31"/>
      <c r="T41" s="31"/>
      <c r="U41" s="31" t="s">
        <v>90</v>
      </c>
      <c r="V41" s="38" t="s">
        <v>96</v>
      </c>
      <c r="W41" s="51" t="str">
        <f ca="1"/>
        <v xml:space="preserve"> </v>
      </c>
      <c r="Y41" t="str">
        <v/>
      </c>
      <c r="Z41" s="9" t="str">
        <f ca="1"/>
        <v>14/Jan/2023 12:00:00</v>
      </c>
      <c r="AA41" t="str">
        <f ca="1"/>
        <v xml:space="preserve"> </v>
      </c>
      <c r="AB41" s="9" t="str">
        <f ca="1"/>
        <v>14/Jan/2023 12:00:00</v>
      </c>
      <c r="AC41" s="9"/>
      <c r="AD41" s="9"/>
      <c r="AE41" s="9"/>
      <c r="AF41" s="9"/>
      <c r="AG41" s="9"/>
      <c r="AH41" s="9"/>
      <c r="AI41" s="9"/>
      <c r="AJ41" s="9"/>
      <c r="AK41" s="9"/>
      <c r="AL41" s="9"/>
      <c r="AM41" s="9"/>
      <c r="AN41" s="9"/>
      <c r="AO41" s="9"/>
      <c r="AP41" s="9"/>
    </row>
    <row r="42" spans="2:42" x14ac:dyDescent="0.35">
      <c r="B42" s="65" cm="1">
        <f t="array" aca="1" ref="B42" ca="1">FileSize(Folder&amp;Tests[[#This Row],[FileName]])</f>
        <v>47</v>
      </c>
      <c r="C42" s="41">
        <v>29</v>
      </c>
      <c r="D42" s="131" t="b">
        <v>1</v>
      </c>
      <c r="E42" s="32" t="s">
        <v>141</v>
      </c>
      <c r="F42" s="31" t="b">
        <v>0</v>
      </c>
      <c r="G42" s="33" t="s">
        <v>89</v>
      </c>
      <c r="H42" s="33" t="b">
        <v>0</v>
      </c>
      <c r="I42" s="33" t="s">
        <v>89</v>
      </c>
      <c r="J42" s="33" t="s">
        <v>89</v>
      </c>
      <c r="K42" s="33" t="b">
        <v>1</v>
      </c>
      <c r="L42" s="33"/>
      <c r="M42" s="31">
        <v>1</v>
      </c>
      <c r="N42" s="31">
        <v>1</v>
      </c>
      <c r="O42" s="31">
        <v>0</v>
      </c>
      <c r="P42" s="31">
        <v>0</v>
      </c>
      <c r="Q42" s="31"/>
      <c r="R42" s="31"/>
      <c r="S42" s="31"/>
      <c r="T42" s="31"/>
      <c r="U42" s="31" t="s">
        <v>90</v>
      </c>
      <c r="V42" s="38"/>
      <c r="W42" s="51" t="str">
        <f ca="1"/>
        <v xml:space="preserve"> </v>
      </c>
      <c r="Y42" t="str">
        <v/>
      </c>
      <c r="Z42" s="9" t="str">
        <f ca="1"/>
        <v>15/Jan/2023</v>
      </c>
      <c r="AA42" t="str">
        <f ca="1"/>
        <v xml:space="preserve"> </v>
      </c>
      <c r="AB42" s="9" t="str">
        <f ca="1"/>
        <v>15/Jan/2023</v>
      </c>
      <c r="AC42" s="9"/>
      <c r="AD42" s="9"/>
      <c r="AE42" s="9"/>
      <c r="AF42" s="9"/>
      <c r="AG42" s="9"/>
      <c r="AH42" s="9"/>
      <c r="AI42" s="9"/>
      <c r="AJ42" s="9"/>
      <c r="AK42" s="9"/>
      <c r="AL42" s="9"/>
      <c r="AM42" s="9"/>
      <c r="AN42" s="9"/>
      <c r="AO42" s="9"/>
      <c r="AP42" s="9"/>
    </row>
    <row r="43" spans="2:42" x14ac:dyDescent="0.35">
      <c r="B43" s="65" cm="1">
        <f t="array" aca="1" ref="B43" ca="1">FileSize(Folder&amp;Tests[[#This Row],[FileName]])</f>
        <v>50</v>
      </c>
      <c r="C43" s="41">
        <v>30</v>
      </c>
      <c r="D43" s="131" t="b">
        <v>1</v>
      </c>
      <c r="E43" s="32" t="s">
        <v>142</v>
      </c>
      <c r="F43" s="31" t="b">
        <v>1</v>
      </c>
      <c r="G43" s="33" t="s">
        <v>89</v>
      </c>
      <c r="H43" s="33" t="b">
        <v>0</v>
      </c>
      <c r="I43" s="33" t="s">
        <v>89</v>
      </c>
      <c r="J43" s="33" t="s">
        <v>89</v>
      </c>
      <c r="K43" s="33" t="b">
        <v>1</v>
      </c>
      <c r="L43" s="33"/>
      <c r="M43" s="31">
        <v>1</v>
      </c>
      <c r="N43" s="31">
        <v>1</v>
      </c>
      <c r="O43" s="31">
        <v>0</v>
      </c>
      <c r="P43" s="31">
        <v>0</v>
      </c>
      <c r="Q43" s="31"/>
      <c r="R43" s="31"/>
      <c r="S43" s="31"/>
      <c r="T43" s="31"/>
      <c r="U43" s="31" t="s">
        <v>90</v>
      </c>
      <c r="V43" s="38"/>
      <c r="W43" s="51" t="str">
        <f ca="1"/>
        <v xml:space="preserve"> </v>
      </c>
      <c r="Y43" t="str">
        <v/>
      </c>
      <c r="Z43" s="9" t="str">
        <f ca="1"/>
        <v>15/Jan/2023 12:00:00</v>
      </c>
      <c r="AA43" t="str">
        <f ca="1"/>
        <v xml:space="preserve"> </v>
      </c>
      <c r="AB43" s="9" t="str">
        <f ca="1"/>
        <v>15/Jan/2023 12:00:00</v>
      </c>
      <c r="AC43" s="9"/>
      <c r="AD43" s="9"/>
      <c r="AE43" s="9"/>
      <c r="AF43" s="9"/>
      <c r="AG43" s="9"/>
      <c r="AH43" s="9"/>
      <c r="AI43" s="9"/>
      <c r="AJ43" s="9"/>
      <c r="AK43" s="9"/>
      <c r="AL43" s="9"/>
      <c r="AM43" s="9"/>
      <c r="AN43" s="9"/>
      <c r="AO43" s="9"/>
      <c r="AP43" s="9"/>
    </row>
    <row r="44" spans="2:42" x14ac:dyDescent="0.35">
      <c r="B44" s="65" cm="1">
        <f t="array" aca="1" ref="B44" ca="1">FileSize(Folder&amp;Tests[[#This Row],[FileName]])</f>
        <v>53</v>
      </c>
      <c r="C44" s="41">
        <v>31</v>
      </c>
      <c r="D44" s="131" t="b">
        <v>1</v>
      </c>
      <c r="E44" s="32" t="s">
        <v>143</v>
      </c>
      <c r="F44" s="31" t="b">
        <v>1</v>
      </c>
      <c r="G44" s="33" t="s">
        <v>89</v>
      </c>
      <c r="H44" s="33" t="b">
        <v>0</v>
      </c>
      <c r="I44" s="33" t="s">
        <v>89</v>
      </c>
      <c r="J44" s="33" t="s">
        <v>89</v>
      </c>
      <c r="K44" s="33" t="b">
        <v>1</v>
      </c>
      <c r="L44" s="33"/>
      <c r="M44" s="31">
        <v>1</v>
      </c>
      <c r="N44" s="31">
        <v>1</v>
      </c>
      <c r="O44" s="31">
        <v>0</v>
      </c>
      <c r="P44" s="31">
        <v>0</v>
      </c>
      <c r="Q44" s="31" t="s">
        <v>269</v>
      </c>
      <c r="R44" s="31" t="s">
        <v>270</v>
      </c>
      <c r="S44" s="31"/>
      <c r="T44" s="31"/>
      <c r="U44" s="31" t="s">
        <v>90</v>
      </c>
      <c r="V44" s="38"/>
      <c r="W44" s="51" t="str">
        <f ca="1"/>
        <v xml:space="preserve"> </v>
      </c>
      <c r="Y44" t="str">
        <v/>
      </c>
      <c r="Z44" s="9" t="str">
        <f ca="1"/>
        <v>16/Jan/2023</v>
      </c>
      <c r="AA44" t="str">
        <f ca="1"/>
        <v xml:space="preserve"> </v>
      </c>
      <c r="AB44" s="9" t="str">
        <f ca="1"/>
        <v>16/Jan/2023</v>
      </c>
      <c r="AC44" s="9"/>
      <c r="AD44" s="9"/>
      <c r="AE44" s="9"/>
      <c r="AF44" s="9"/>
      <c r="AG44" s="9"/>
      <c r="AH44" s="9"/>
      <c r="AI44" s="9"/>
      <c r="AJ44" s="9"/>
      <c r="AK44" s="9"/>
      <c r="AL44" s="9"/>
      <c r="AM44" s="9"/>
      <c r="AN44" s="9"/>
      <c r="AO44" s="9"/>
      <c r="AP44" s="9"/>
    </row>
    <row r="45" spans="2:42" x14ac:dyDescent="0.35">
      <c r="B45" s="65" cm="1">
        <f t="array" aca="1" ref="B45" ca="1">FileSize(Folder&amp;Tests[[#This Row],[FileName]])</f>
        <v>53</v>
      </c>
      <c r="C45" s="41">
        <v>32</v>
      </c>
      <c r="D45" s="131" t="b">
        <v>1</v>
      </c>
      <c r="E45" s="32" t="s">
        <v>144</v>
      </c>
      <c r="F45" s="31" t="b">
        <v>1</v>
      </c>
      <c r="G45" s="33" t="s">
        <v>89</v>
      </c>
      <c r="H45" s="33" t="b">
        <v>0</v>
      </c>
      <c r="I45" s="33" t="s">
        <v>89</v>
      </c>
      <c r="J45" s="33" t="s">
        <v>89</v>
      </c>
      <c r="K45" s="33" t="b">
        <v>1</v>
      </c>
      <c r="L45" s="33"/>
      <c r="M45" s="31">
        <v>1</v>
      </c>
      <c r="N45" s="31">
        <v>1</v>
      </c>
      <c r="O45" s="31">
        <v>0</v>
      </c>
      <c r="P45" s="31">
        <v>0</v>
      </c>
      <c r="Q45" s="31"/>
      <c r="R45" s="31"/>
      <c r="S45" s="31"/>
      <c r="T45" s="31"/>
      <c r="U45" s="31" t="s">
        <v>90</v>
      </c>
      <c r="V45" s="38"/>
      <c r="W45" s="51" t="str">
        <f ca="1"/>
        <v xml:space="preserve"> </v>
      </c>
      <c r="Y45" t="str">
        <v/>
      </c>
      <c r="Z45" s="9" t="str">
        <f ca="1"/>
        <v>16/Jan/2023 12:00:00</v>
      </c>
      <c r="AA45" t="str">
        <f ca="1"/>
        <v xml:space="preserve"> </v>
      </c>
      <c r="AB45" s="9" t="str">
        <f ca="1"/>
        <v>16/Jan/2023 12:00:00</v>
      </c>
      <c r="AC45" s="9"/>
      <c r="AD45" s="9"/>
      <c r="AE45" s="9"/>
      <c r="AF45" s="9"/>
      <c r="AG45" s="9"/>
      <c r="AH45" s="9"/>
      <c r="AI45" s="9"/>
      <c r="AJ45" s="9"/>
      <c r="AK45" s="9"/>
      <c r="AL45" s="9"/>
      <c r="AM45" s="9"/>
      <c r="AN45" s="9"/>
      <c r="AO45" s="9"/>
      <c r="AP45" s="9"/>
    </row>
    <row r="46" spans="2:42" x14ac:dyDescent="0.35">
      <c r="B46" s="65" cm="1">
        <f t="array" aca="1" ref="B46" ca="1">FileSize(Folder&amp;Tests[[#This Row],[FileName]])</f>
        <v>53</v>
      </c>
      <c r="C46" s="41">
        <v>33</v>
      </c>
      <c r="D46" s="131" t="b">
        <v>1</v>
      </c>
      <c r="E46" s="32" t="s">
        <v>145</v>
      </c>
      <c r="F46" s="31" t="b">
        <v>1</v>
      </c>
      <c r="G46" s="33" t="s">
        <v>89</v>
      </c>
      <c r="H46" s="33" t="b">
        <v>0</v>
      </c>
      <c r="I46" s="33" t="s">
        <v>89</v>
      </c>
      <c r="J46" s="33" t="s">
        <v>89</v>
      </c>
      <c r="K46" s="33" t="b">
        <v>1</v>
      </c>
      <c r="L46" s="33"/>
      <c r="M46" s="31">
        <v>1</v>
      </c>
      <c r="N46" s="31">
        <v>1</v>
      </c>
      <c r="O46" s="31">
        <v>0</v>
      </c>
      <c r="P46" s="31">
        <v>0</v>
      </c>
      <c r="Q46" s="31"/>
      <c r="R46" s="31"/>
      <c r="S46" s="31"/>
      <c r="T46" s="31"/>
      <c r="U46" s="31" t="s">
        <v>90</v>
      </c>
      <c r="V46" s="38"/>
      <c r="W46" s="51" t="str">
        <f ca="1"/>
        <v xml:space="preserve"> </v>
      </c>
      <c r="Y46" t="str">
        <v/>
      </c>
      <c r="Z46" s="9" t="str">
        <f ca="1"/>
        <v>17/Jan/2023</v>
      </c>
      <c r="AA46" t="str">
        <f ca="1"/>
        <v xml:space="preserve"> </v>
      </c>
      <c r="AB46" s="9" t="str">
        <f ca="1"/>
        <v>17/Jan/2023</v>
      </c>
      <c r="AC46" s="9"/>
      <c r="AD46" s="9"/>
      <c r="AE46" s="9"/>
      <c r="AF46" s="9"/>
      <c r="AG46" s="9"/>
      <c r="AH46" s="9"/>
      <c r="AI46" s="9"/>
      <c r="AJ46" s="9"/>
      <c r="AK46" s="9"/>
      <c r="AL46" s="9"/>
      <c r="AM46" s="9"/>
      <c r="AN46" s="9"/>
      <c r="AO46" s="9"/>
      <c r="AP46" s="9"/>
    </row>
    <row r="47" spans="2:42" x14ac:dyDescent="0.35">
      <c r="B47" s="65" cm="1">
        <f t="array" aca="1" ref="B47" ca="1">FileSize(Folder&amp;Tests[[#This Row],[FileName]])</f>
        <v>53</v>
      </c>
      <c r="C47" s="41">
        <v>34</v>
      </c>
      <c r="D47" s="131" t="b">
        <v>1</v>
      </c>
      <c r="E47" s="32" t="s">
        <v>146</v>
      </c>
      <c r="F47" s="31" t="b">
        <v>1</v>
      </c>
      <c r="G47" s="33" t="s">
        <v>89</v>
      </c>
      <c r="H47" s="33" t="b">
        <v>0</v>
      </c>
      <c r="I47" s="33" t="s">
        <v>89</v>
      </c>
      <c r="J47" s="33" t="s">
        <v>89</v>
      </c>
      <c r="K47" s="33" t="b">
        <v>1</v>
      </c>
      <c r="L47" s="33"/>
      <c r="M47" s="31">
        <v>1</v>
      </c>
      <c r="N47" s="31">
        <v>1</v>
      </c>
      <c r="O47" s="31">
        <v>0</v>
      </c>
      <c r="P47" s="31">
        <v>0</v>
      </c>
      <c r="Q47" s="31"/>
      <c r="R47" s="31"/>
      <c r="S47" s="31"/>
      <c r="T47" s="31"/>
      <c r="U47" s="31" t="s">
        <v>90</v>
      </c>
      <c r="V47" s="36" t="s">
        <v>507</v>
      </c>
      <c r="W47" s="51" t="str">
        <f ca="1"/>
        <v xml:space="preserve"> </v>
      </c>
      <c r="Y47" t="str">
        <v/>
      </c>
      <c r="Z47" s="9" t="str">
        <f ca="1"/>
        <v>17/Jan/2023 12:00:00</v>
      </c>
      <c r="AA47" t="str">
        <f ca="1"/>
        <v xml:space="preserve"> </v>
      </c>
      <c r="AB47" s="9" t="str">
        <f ca="1"/>
        <v>17/Jan/2023 12:00:00</v>
      </c>
      <c r="AC47" s="9"/>
      <c r="AD47" s="9"/>
      <c r="AE47" s="9"/>
      <c r="AF47" s="9"/>
      <c r="AG47" s="9"/>
      <c r="AH47" s="9"/>
      <c r="AI47" s="9"/>
      <c r="AJ47" s="9"/>
      <c r="AK47" s="9"/>
      <c r="AL47" s="9"/>
      <c r="AM47" s="9"/>
      <c r="AN47" s="9"/>
      <c r="AO47" s="9"/>
      <c r="AP47" s="9"/>
    </row>
    <row r="48" spans="2:42" x14ac:dyDescent="0.35">
      <c r="B48" s="65" cm="1">
        <f t="array" aca="1" ref="B48" ca="1">FileSize(Folder&amp;Tests[[#This Row],[FileName]])</f>
        <v>54</v>
      </c>
      <c r="C48" s="41">
        <v>35</v>
      </c>
      <c r="D48" s="131" t="b">
        <v>1</v>
      </c>
      <c r="E48" s="32" t="s">
        <v>147</v>
      </c>
      <c r="F48" s="31" t="b">
        <v>1</v>
      </c>
      <c r="G48" s="33" t="s">
        <v>89</v>
      </c>
      <c r="H48" s="33" t="b">
        <v>0</v>
      </c>
      <c r="I48" s="33" t="s">
        <v>89</v>
      </c>
      <c r="J48" s="33" t="s">
        <v>89</v>
      </c>
      <c r="K48" s="33" t="b">
        <v>1</v>
      </c>
      <c r="L48" s="33"/>
      <c r="M48" s="31">
        <v>1</v>
      </c>
      <c r="N48" s="31">
        <v>1</v>
      </c>
      <c r="O48" s="31">
        <v>0</v>
      </c>
      <c r="P48" s="31">
        <v>0</v>
      </c>
      <c r="Q48" s="31"/>
      <c r="R48" s="31"/>
      <c r="S48" s="31" t="s">
        <v>268</v>
      </c>
      <c r="T48" s="31"/>
      <c r="U48" s="31" t="s">
        <v>90</v>
      </c>
      <c r="V48" s="38"/>
      <c r="W48" s="51" t="str">
        <f ca="1"/>
        <v xml:space="preserve"> </v>
      </c>
      <c r="Y48" t="str">
        <v/>
      </c>
      <c r="Z48" s="9" t="str">
        <f ca="1"/>
        <v>18/Jan/2023</v>
      </c>
      <c r="AA48" t="str">
        <f ca="1"/>
        <v xml:space="preserve"> </v>
      </c>
      <c r="AB48" s="9" t="str">
        <f ca="1"/>
        <v>18/Jan/2023</v>
      </c>
      <c r="AC48" s="9"/>
      <c r="AD48" s="9"/>
      <c r="AE48" s="9"/>
      <c r="AF48" s="9"/>
      <c r="AG48" s="9"/>
      <c r="AH48" s="9"/>
      <c r="AI48" s="9"/>
      <c r="AJ48" s="9"/>
      <c r="AK48" s="9"/>
      <c r="AL48" s="9"/>
      <c r="AM48" s="9"/>
      <c r="AN48" s="9"/>
      <c r="AO48" s="9"/>
      <c r="AP48" s="9"/>
    </row>
    <row r="49" spans="2:42" x14ac:dyDescent="0.35">
      <c r="B49" s="65" cm="1">
        <f t="array" aca="1" ref="B49" ca="1">FileSize(Folder&amp;Tests[[#This Row],[FileName]])</f>
        <v>56</v>
      </c>
      <c r="C49" s="41">
        <v>36</v>
      </c>
      <c r="D49" s="131" t="b">
        <v>1</v>
      </c>
      <c r="E49" s="32" t="s">
        <v>148</v>
      </c>
      <c r="F49" s="31" t="s">
        <v>211</v>
      </c>
      <c r="G49" s="33" t="s">
        <v>89</v>
      </c>
      <c r="H49" s="33" t="b">
        <v>0</v>
      </c>
      <c r="I49" s="33" t="s">
        <v>89</v>
      </c>
      <c r="J49" s="33" t="s">
        <v>89</v>
      </c>
      <c r="K49" s="33" t="b">
        <v>1</v>
      </c>
      <c r="L49" s="33"/>
      <c r="M49" s="31">
        <v>1</v>
      </c>
      <c r="N49" s="31">
        <v>1</v>
      </c>
      <c r="O49" s="31">
        <v>0</v>
      </c>
      <c r="P49" s="31">
        <v>0</v>
      </c>
      <c r="Q49" s="31"/>
      <c r="R49" s="31"/>
      <c r="S49" s="31"/>
      <c r="T49" s="31"/>
      <c r="U49" s="31" t="s">
        <v>90</v>
      </c>
      <c r="V49" s="39"/>
      <c r="W49" s="51" t="str">
        <f ca="1"/>
        <v xml:space="preserve"> </v>
      </c>
      <c r="Y49" t="str">
        <v/>
      </c>
      <c r="Z49" s="9" t="str">
        <f ca="1"/>
        <v>18/Jan/2023 12:00:00</v>
      </c>
      <c r="AA49" t="str">
        <f ca="1"/>
        <v xml:space="preserve"> </v>
      </c>
      <c r="AB49" s="9" t="str">
        <f ca="1"/>
        <v>18/Jan/2023 12:00:00</v>
      </c>
      <c r="AC49" s="9"/>
      <c r="AD49" s="9"/>
      <c r="AE49" s="9"/>
      <c r="AF49" s="9"/>
      <c r="AG49" s="9"/>
      <c r="AH49" s="9"/>
      <c r="AI49" s="9"/>
      <c r="AJ49" s="9"/>
      <c r="AK49" s="9"/>
      <c r="AL49" s="9"/>
      <c r="AM49" s="9"/>
      <c r="AN49" s="9"/>
      <c r="AO49" s="9"/>
      <c r="AP49" s="9"/>
    </row>
    <row r="50" spans="2:42" x14ac:dyDescent="0.35">
      <c r="B50" s="65" cm="1">
        <f t="array" aca="1" ref="B50" ca="1">FileSize(Folder&amp;Tests[[#This Row],[FileName]])</f>
        <v>61</v>
      </c>
      <c r="C50" s="41">
        <v>37</v>
      </c>
      <c r="D50" s="131" t="b">
        <v>1</v>
      </c>
      <c r="E50" s="32" t="s">
        <v>149</v>
      </c>
      <c r="F50" s="31" t="b">
        <v>1</v>
      </c>
      <c r="G50" s="33" t="s">
        <v>89</v>
      </c>
      <c r="H50" s="33" t="b">
        <v>0</v>
      </c>
      <c r="I50" s="33" t="s">
        <v>89</v>
      </c>
      <c r="J50" s="33" t="s">
        <v>89</v>
      </c>
      <c r="K50" s="33" t="b">
        <v>1</v>
      </c>
      <c r="L50" s="33"/>
      <c r="M50" s="31">
        <v>1</v>
      </c>
      <c r="N50" s="31">
        <v>1</v>
      </c>
      <c r="O50" s="31">
        <v>0</v>
      </c>
      <c r="P50" s="31">
        <v>0</v>
      </c>
      <c r="Q50" s="31"/>
      <c r="R50" s="31"/>
      <c r="S50" s="31"/>
      <c r="T50" s="31"/>
      <c r="U50" s="31" t="s">
        <v>90</v>
      </c>
      <c r="V50" s="36" t="s">
        <v>199</v>
      </c>
      <c r="W50" s="51" t="str">
        <f ca="1"/>
        <v xml:space="preserve"> </v>
      </c>
      <c r="Y50" t="str">
        <v/>
      </c>
      <c r="Z50" t="str">
        <f ca="1"/>
        <v>19/Jan/2023</v>
      </c>
      <c r="AA50" t="str">
        <f ca="1"/>
        <v xml:space="preserve"> </v>
      </c>
      <c r="AB50" t="str">
        <f ca="1"/>
        <v>19/Jan/2023</v>
      </c>
    </row>
    <row r="51" spans="2:42" x14ac:dyDescent="0.35">
      <c r="B51" s="65" cm="1">
        <f t="array" aca="1" ref="B51" ca="1">FileSize(Folder&amp;Tests[[#This Row],[FileName]])</f>
        <v>56</v>
      </c>
      <c r="C51" s="41">
        <v>38</v>
      </c>
      <c r="D51" s="131" t="b">
        <v>1</v>
      </c>
      <c r="E51" s="32" t="s">
        <v>150</v>
      </c>
      <c r="F51" s="31" t="b">
        <v>1</v>
      </c>
      <c r="G51" s="33" t="s">
        <v>89</v>
      </c>
      <c r="H51" s="33" t="b">
        <v>0</v>
      </c>
      <c r="I51" s="33" t="s">
        <v>89</v>
      </c>
      <c r="J51" s="33" t="s">
        <v>89</v>
      </c>
      <c r="K51" s="33" t="b">
        <v>1</v>
      </c>
      <c r="L51" s="33"/>
      <c r="M51" s="31">
        <v>1</v>
      </c>
      <c r="N51" s="31">
        <v>1</v>
      </c>
      <c r="O51" s="31">
        <v>0</v>
      </c>
      <c r="P51" s="31">
        <v>0</v>
      </c>
      <c r="Q51" s="31"/>
      <c r="R51" s="31"/>
      <c r="S51" s="31"/>
      <c r="T51" s="31"/>
      <c r="U51" s="31" t="s">
        <v>90</v>
      </c>
      <c r="V51" s="36"/>
      <c r="W51" s="51" t="str">
        <f ca="1"/>
        <v xml:space="preserve"> </v>
      </c>
      <c r="Y51" t="str">
        <v/>
      </c>
      <c r="Z51" t="str">
        <f ca="1"/>
        <v>19/Jan/2023 12:00:00</v>
      </c>
      <c r="AA51" t="str">
        <f ca="1"/>
        <v xml:space="preserve"> </v>
      </c>
      <c r="AB51" t="str">
        <f ca="1"/>
        <v>19/Jan/2023 12:00:00</v>
      </c>
    </row>
    <row r="52" spans="2:42" x14ac:dyDescent="0.35">
      <c r="B52" s="65" cm="1">
        <f t="array" aca="1" ref="B52" ca="1">FileSize(Folder&amp;Tests[[#This Row],[FileName]])</f>
        <v>60</v>
      </c>
      <c r="C52" s="41">
        <v>39</v>
      </c>
      <c r="D52" s="131" t="b">
        <v>1</v>
      </c>
      <c r="E52" s="32" t="s">
        <v>151</v>
      </c>
      <c r="F52" s="31" t="b">
        <v>1</v>
      </c>
      <c r="G52" s="33" t="s">
        <v>89</v>
      </c>
      <c r="H52" s="33" t="b">
        <v>0</v>
      </c>
      <c r="I52" s="33" t="s">
        <v>89</v>
      </c>
      <c r="J52" s="33" t="s">
        <v>89</v>
      </c>
      <c r="K52" s="33" t="b">
        <v>1</v>
      </c>
      <c r="L52" s="33"/>
      <c r="M52" s="31">
        <v>1</v>
      </c>
      <c r="N52" s="31">
        <v>1</v>
      </c>
      <c r="O52" s="31">
        <v>0</v>
      </c>
      <c r="P52" s="31">
        <v>0</v>
      </c>
      <c r="Q52" s="31"/>
      <c r="R52" s="31"/>
      <c r="S52" s="31"/>
      <c r="T52" s="31"/>
      <c r="U52" s="31" t="s">
        <v>90</v>
      </c>
      <c r="V52" s="38"/>
      <c r="W52" s="51" t="str">
        <f ca="1"/>
        <v xml:space="preserve"> </v>
      </c>
      <c r="Y52" t="str">
        <v/>
      </c>
      <c r="Z52" t="str">
        <f ca="1"/>
        <v>20/Jan/2023</v>
      </c>
      <c r="AA52" t="str">
        <f ca="1"/>
        <v xml:space="preserve"> </v>
      </c>
      <c r="AB52" t="str">
        <f ca="1"/>
        <v>20/Jan/2023</v>
      </c>
    </row>
    <row r="53" spans="2:42" x14ac:dyDescent="0.35">
      <c r="B53" s="65" cm="1">
        <f t="array" aca="1" ref="B53" ca="1">FileSize(Folder&amp;Tests[[#This Row],[FileName]])</f>
        <v>63</v>
      </c>
      <c r="C53" s="41">
        <v>40</v>
      </c>
      <c r="D53" s="131" t="b">
        <v>1</v>
      </c>
      <c r="E53" s="32" t="s">
        <v>152</v>
      </c>
      <c r="F53" s="31" t="b">
        <v>1</v>
      </c>
      <c r="G53" s="33" t="s">
        <v>89</v>
      </c>
      <c r="H53" s="33" t="b">
        <v>0</v>
      </c>
      <c r="I53" s="33" t="s">
        <v>89</v>
      </c>
      <c r="J53" s="33" t="s">
        <v>89</v>
      </c>
      <c r="K53" s="33" t="b">
        <v>1</v>
      </c>
      <c r="L53" s="33"/>
      <c r="M53" s="31">
        <v>1</v>
      </c>
      <c r="N53" s="31">
        <v>1</v>
      </c>
      <c r="O53" s="31">
        <v>0</v>
      </c>
      <c r="P53" s="31">
        <v>0</v>
      </c>
      <c r="Q53" s="31"/>
      <c r="R53" s="31"/>
      <c r="S53" s="40" t="s">
        <v>271</v>
      </c>
      <c r="T53" s="31"/>
      <c r="U53" s="31" t="s">
        <v>91</v>
      </c>
      <c r="V53" s="38"/>
      <c r="W53" s="51" t="str">
        <f ca="1"/>
        <v xml:space="preserve"> </v>
      </c>
      <c r="Y53" t="str">
        <v/>
      </c>
      <c r="Z53" t="str">
        <f ca="1"/>
        <v>20/Jan/2023 12:00:00</v>
      </c>
      <c r="AA53" t="str">
        <f ca="1"/>
        <v xml:space="preserve"> </v>
      </c>
      <c r="AB53" t="str">
        <f ca="1"/>
        <v>20/Jan/2023 12:00:00</v>
      </c>
    </row>
    <row r="54" spans="2:42" x14ac:dyDescent="0.35">
      <c r="B54" s="65" cm="1">
        <f t="array" aca="1" ref="B54" ca="1">FileSize(Folder&amp;Tests[[#This Row],[FileName]])</f>
        <v>64</v>
      </c>
      <c r="C54" s="41">
        <v>41</v>
      </c>
      <c r="D54" s="131" t="b">
        <v>1</v>
      </c>
      <c r="E54" s="32" t="s">
        <v>153</v>
      </c>
      <c r="F54" s="31" t="b">
        <v>1</v>
      </c>
      <c r="G54" s="33" t="s">
        <v>89</v>
      </c>
      <c r="H54" s="33" t="b">
        <v>0</v>
      </c>
      <c r="I54" s="33" t="s">
        <v>260</v>
      </c>
      <c r="J54" s="33" t="s">
        <v>89</v>
      </c>
      <c r="K54" s="33" t="b">
        <v>1</v>
      </c>
      <c r="L54" s="33"/>
      <c r="M54" s="31">
        <v>1</v>
      </c>
      <c r="N54" s="31">
        <v>1</v>
      </c>
      <c r="O54" s="31">
        <v>0</v>
      </c>
      <c r="P54" s="31">
        <v>0</v>
      </c>
      <c r="Q54" s="31"/>
      <c r="R54" s="31"/>
      <c r="S54" s="31"/>
      <c r="T54" s="31"/>
      <c r="U54" s="31" t="s">
        <v>90</v>
      </c>
      <c r="V54" s="38" t="s">
        <v>97</v>
      </c>
      <c r="W54" s="51" t="str">
        <f ca="1"/>
        <v xml:space="preserve"> </v>
      </c>
      <c r="Y54" t="str">
        <v/>
      </c>
      <c r="Z54" t="str">
        <f ca="1"/>
        <v>21/Jan/2023</v>
      </c>
      <c r="AA54" t="str">
        <f ca="1"/>
        <v xml:space="preserve"> </v>
      </c>
      <c r="AB54" t="str">
        <f ca="1"/>
        <v>21/Jan/2023</v>
      </c>
    </row>
    <row r="55" spans="2:42" x14ac:dyDescent="0.35">
      <c r="B55" s="65" cm="1">
        <f t="array" aca="1" ref="B55" ca="1">FileSize(Folder&amp;Tests[[#This Row],[FileName]])</f>
        <v>65</v>
      </c>
      <c r="C55" s="41">
        <v>42</v>
      </c>
      <c r="D55" s="131" t="b">
        <v>1</v>
      </c>
      <c r="E55" s="32" t="s">
        <v>154</v>
      </c>
      <c r="F55" s="31" t="b">
        <v>1</v>
      </c>
      <c r="G55" s="33" t="s">
        <v>89</v>
      </c>
      <c r="H55" s="33" t="b">
        <v>0</v>
      </c>
      <c r="I55" s="33" t="s">
        <v>89</v>
      </c>
      <c r="J55" s="33" t="s">
        <v>89</v>
      </c>
      <c r="K55" s="33" t="b">
        <v>1</v>
      </c>
      <c r="L55" s="33"/>
      <c r="M55" s="31">
        <v>1</v>
      </c>
      <c r="N55" s="31">
        <v>1</v>
      </c>
      <c r="O55" s="31">
        <v>0</v>
      </c>
      <c r="P55" s="31">
        <v>0</v>
      </c>
      <c r="Q55" s="31"/>
      <c r="R55" s="31"/>
      <c r="S55" s="31" t="s">
        <v>272</v>
      </c>
      <c r="T55" s="31"/>
      <c r="U55" s="31" t="s">
        <v>90</v>
      </c>
      <c r="V55" s="38"/>
      <c r="W55" s="51" t="str">
        <f ca="1"/>
        <v xml:space="preserve"> </v>
      </c>
      <c r="Y55" t="str">
        <v/>
      </c>
      <c r="Z55" t="str">
        <f ca="1"/>
        <v>21/Jan/2023 12:00:00</v>
      </c>
      <c r="AA55" t="str">
        <f ca="1"/>
        <v xml:space="preserve"> </v>
      </c>
      <c r="AB55" t="str">
        <f ca="1"/>
        <v>21/Jan/2023 12:00:00</v>
      </c>
    </row>
    <row r="56" spans="2:42" x14ac:dyDescent="0.35">
      <c r="B56" s="65" cm="1">
        <f t="array" aca="1" ref="B56" ca="1">FileSize(Folder&amp;Tests[[#This Row],[FileName]])</f>
        <v>67</v>
      </c>
      <c r="C56" s="41">
        <v>43</v>
      </c>
      <c r="D56" s="131" t="b">
        <v>1</v>
      </c>
      <c r="E56" s="32" t="s">
        <v>155</v>
      </c>
      <c r="F56" s="31" t="b">
        <v>1</v>
      </c>
      <c r="G56" s="33" t="s">
        <v>98</v>
      </c>
      <c r="H56" s="33" t="b">
        <v>0</v>
      </c>
      <c r="I56" s="33" t="s">
        <v>89</v>
      </c>
      <c r="J56" s="33" t="s">
        <v>89</v>
      </c>
      <c r="K56" s="33" t="b">
        <v>1</v>
      </c>
      <c r="L56" s="33"/>
      <c r="M56" s="31">
        <v>1</v>
      </c>
      <c r="N56" s="31">
        <v>1</v>
      </c>
      <c r="O56" s="31">
        <v>0</v>
      </c>
      <c r="P56" s="31">
        <v>0</v>
      </c>
      <c r="Q56" s="31"/>
      <c r="R56" s="31"/>
      <c r="S56" s="31"/>
      <c r="T56" s="31"/>
      <c r="U56" s="31" t="s">
        <v>90</v>
      </c>
      <c r="V56" s="38"/>
      <c r="W56" s="51" t="str">
        <f ca="1"/>
        <v xml:space="preserve"> </v>
      </c>
      <c r="Y56" t="str">
        <v/>
      </c>
      <c r="Z56" t="str">
        <f ca="1"/>
        <v>22/Jan/2023</v>
      </c>
      <c r="AA56" t="str">
        <f ca="1"/>
        <v xml:space="preserve"> </v>
      </c>
      <c r="AB56" t="str">
        <f ca="1"/>
        <v>22/Jan/2023</v>
      </c>
    </row>
    <row r="57" spans="2:42" x14ac:dyDescent="0.35">
      <c r="B57" s="65" cm="1">
        <f t="array" aca="1" ref="B57" ca="1">FileSize(Folder&amp;Tests[[#This Row],[FileName]])</f>
        <v>70</v>
      </c>
      <c r="C57" s="41">
        <v>44</v>
      </c>
      <c r="D57" s="131" t="b">
        <v>1</v>
      </c>
      <c r="E57" s="32" t="s">
        <v>156</v>
      </c>
      <c r="F57" s="31" t="b">
        <v>1</v>
      </c>
      <c r="G57" s="33" t="s">
        <v>89</v>
      </c>
      <c r="H57" s="33" t="b">
        <v>0</v>
      </c>
      <c r="I57" s="33" t="s">
        <v>89</v>
      </c>
      <c r="J57" s="33" t="s">
        <v>89</v>
      </c>
      <c r="K57" s="33" t="b">
        <v>1</v>
      </c>
      <c r="L57" s="33"/>
      <c r="M57" s="31">
        <v>1</v>
      </c>
      <c r="N57" s="31">
        <v>1</v>
      </c>
      <c r="O57" s="31">
        <v>0</v>
      </c>
      <c r="P57" s="31">
        <v>0</v>
      </c>
      <c r="Q57" s="31"/>
      <c r="R57" s="31"/>
      <c r="S57" s="31"/>
      <c r="T57" s="31"/>
      <c r="U57" s="31" t="s">
        <v>90</v>
      </c>
      <c r="V57" s="38"/>
      <c r="W57" s="51" t="str">
        <f ca="1"/>
        <v xml:space="preserve"> </v>
      </c>
      <c r="Y57" t="str">
        <v/>
      </c>
      <c r="Z57" t="str">
        <f ca="1"/>
        <v>22/Jan/2023 12:00:00</v>
      </c>
      <c r="AA57" t="str">
        <f ca="1"/>
        <v xml:space="preserve"> </v>
      </c>
      <c r="AB57" t="str">
        <f ca="1"/>
        <v>22/Jan/2023 12:00:00</v>
      </c>
    </row>
    <row r="58" spans="2:42" x14ac:dyDescent="0.35">
      <c r="B58" s="65" cm="1">
        <f t="array" aca="1" ref="B58" ca="1">FileSize(Folder&amp;Tests[[#This Row],[FileName]])</f>
        <v>72</v>
      </c>
      <c r="C58" s="41">
        <v>45</v>
      </c>
      <c r="D58" s="131" t="b">
        <v>1</v>
      </c>
      <c r="E58" s="32" t="s">
        <v>157</v>
      </c>
      <c r="F58" s="31" t="b">
        <v>1</v>
      </c>
      <c r="G58" s="33" t="s">
        <v>89</v>
      </c>
      <c r="H58" s="33" t="b">
        <v>0</v>
      </c>
      <c r="I58" s="33" t="s">
        <v>89</v>
      </c>
      <c r="J58" s="33" t="s">
        <v>89</v>
      </c>
      <c r="K58" s="33" t="b">
        <v>1</v>
      </c>
      <c r="L58" s="33"/>
      <c r="M58" s="31">
        <v>1</v>
      </c>
      <c r="N58" s="31">
        <v>1</v>
      </c>
      <c r="O58" s="31">
        <v>0</v>
      </c>
      <c r="P58" s="31">
        <v>0</v>
      </c>
      <c r="Q58" s="31"/>
      <c r="R58" s="31"/>
      <c r="S58" s="31"/>
      <c r="T58" s="31"/>
      <c r="U58" s="31" t="s">
        <v>90</v>
      </c>
      <c r="V58" s="38"/>
      <c r="W58" s="51" t="str">
        <f ca="1"/>
        <v xml:space="preserve"> </v>
      </c>
      <c r="Y58" t="str">
        <v/>
      </c>
      <c r="Z58" t="str">
        <f ca="1"/>
        <v>23/Jan/2023</v>
      </c>
      <c r="AA58" t="str">
        <f ca="1"/>
        <v xml:space="preserve"> </v>
      </c>
      <c r="AB58" t="str">
        <f ca="1"/>
        <v>23/Jan/2023</v>
      </c>
    </row>
    <row r="59" spans="2:42" x14ac:dyDescent="0.35">
      <c r="B59" s="65" cm="1">
        <f t="array" aca="1" ref="B59" ca="1">FileSize(Folder&amp;Tests[[#This Row],[FileName]])</f>
        <v>90</v>
      </c>
      <c r="C59" s="41">
        <v>46</v>
      </c>
      <c r="D59" s="131" t="b">
        <v>1</v>
      </c>
      <c r="E59" s="32" t="s">
        <v>159</v>
      </c>
      <c r="F59" s="31" t="b">
        <v>1</v>
      </c>
      <c r="G59" s="33" t="s">
        <v>89</v>
      </c>
      <c r="H59" s="33" t="b">
        <v>0</v>
      </c>
      <c r="I59" s="33" t="s">
        <v>89</v>
      </c>
      <c r="J59" s="33" t="s">
        <v>220</v>
      </c>
      <c r="K59" s="33" t="b">
        <v>1</v>
      </c>
      <c r="L59" s="33"/>
      <c r="M59" s="31">
        <v>1</v>
      </c>
      <c r="N59" s="31">
        <v>1</v>
      </c>
      <c r="O59" s="31">
        <v>0</v>
      </c>
      <c r="P59" s="31">
        <v>0</v>
      </c>
      <c r="Q59" s="31"/>
      <c r="R59" s="31"/>
      <c r="S59" s="31"/>
      <c r="T59" s="31"/>
      <c r="U59" s="31" t="s">
        <v>90</v>
      </c>
      <c r="V59" s="38"/>
      <c r="W59" s="51" t="str">
        <f ca="1"/>
        <v xml:space="preserve"> </v>
      </c>
      <c r="Y59" t="str">
        <v/>
      </c>
      <c r="Z59" t="str">
        <f ca="1"/>
        <v>23/Jan/2023 12:00:00</v>
      </c>
      <c r="AA59" t="str">
        <f ca="1"/>
        <v xml:space="preserve"> </v>
      </c>
      <c r="AB59" t="str">
        <f ca="1"/>
        <v>23/Jan/2023 12:00:00</v>
      </c>
    </row>
    <row r="60" spans="2:42" x14ac:dyDescent="0.35">
      <c r="B60" s="65" cm="1">
        <f t="array" aca="1" ref="B60" ca="1">FileSize(Folder&amp;Tests[[#This Row],[FileName]])</f>
        <v>93</v>
      </c>
      <c r="C60" s="41">
        <v>47</v>
      </c>
      <c r="D60" s="131" t="b">
        <v>1</v>
      </c>
      <c r="E60" s="32" t="s">
        <v>160</v>
      </c>
      <c r="F60" s="31" t="b">
        <v>1</v>
      </c>
      <c r="G60" s="33" t="s">
        <v>89</v>
      </c>
      <c r="H60" s="33" t="b">
        <v>0</v>
      </c>
      <c r="I60" s="33" t="s">
        <v>89</v>
      </c>
      <c r="J60" s="33" t="s">
        <v>89</v>
      </c>
      <c r="K60" s="33" t="b">
        <v>1</v>
      </c>
      <c r="L60" s="33"/>
      <c r="M60" s="31">
        <v>1</v>
      </c>
      <c r="N60" s="31">
        <v>1</v>
      </c>
      <c r="O60" s="31">
        <v>0</v>
      </c>
      <c r="P60" s="31">
        <v>0</v>
      </c>
      <c r="Q60" s="31"/>
      <c r="R60" s="31"/>
      <c r="S60" s="31"/>
      <c r="T60" s="31"/>
      <c r="U60" s="31" t="s">
        <v>90</v>
      </c>
      <c r="V60" s="38"/>
      <c r="W60" s="51" t="str">
        <f ca="1"/>
        <v xml:space="preserve"> </v>
      </c>
      <c r="Z60" t="str">
        <f ca="1"/>
        <v>24/Jan/2023</v>
      </c>
      <c r="AA60" t="str">
        <f ca="1"/>
        <v xml:space="preserve"> </v>
      </c>
      <c r="AB60" t="str">
        <f ca="1"/>
        <v>24/Jan/2023</v>
      </c>
    </row>
    <row r="61" spans="2:42" x14ac:dyDescent="0.35">
      <c r="B61" s="65" cm="1">
        <f t="array" aca="1" ref="B61" ca="1">FileSize(Folder&amp;Tests[[#This Row],[FileName]])</f>
        <v>105</v>
      </c>
      <c r="C61" s="41">
        <v>48</v>
      </c>
      <c r="D61" s="131" t="b">
        <v>1</v>
      </c>
      <c r="E61" s="32" t="s">
        <v>161</v>
      </c>
      <c r="F61" s="31" t="b">
        <v>1</v>
      </c>
      <c r="G61" s="33" t="s">
        <v>89</v>
      </c>
      <c r="H61" s="33" t="b">
        <v>0</v>
      </c>
      <c r="I61" s="33" t="s">
        <v>89</v>
      </c>
      <c r="J61" s="33" t="s">
        <v>220</v>
      </c>
      <c r="K61" s="33" t="b">
        <v>1</v>
      </c>
      <c r="L61" s="33"/>
      <c r="M61" s="31">
        <v>1</v>
      </c>
      <c r="N61" s="31">
        <v>1</v>
      </c>
      <c r="O61" s="31">
        <v>0</v>
      </c>
      <c r="P61" s="31">
        <v>0</v>
      </c>
      <c r="Q61" s="31"/>
      <c r="R61" s="31"/>
      <c r="S61" s="31"/>
      <c r="T61" s="31"/>
      <c r="U61" s="31" t="s">
        <v>90</v>
      </c>
      <c r="V61" s="36"/>
      <c r="W61" s="51" t="str">
        <f ca="1"/>
        <v xml:space="preserve"> </v>
      </c>
      <c r="Z61" t="str">
        <f ca="1"/>
        <v>24/Jan/2023 12:00:00</v>
      </c>
      <c r="AA61" t="str">
        <f ca="1"/>
        <v xml:space="preserve"> </v>
      </c>
      <c r="AB61" t="str">
        <f ca="1"/>
        <v>24/Jan/2023 12:00:00</v>
      </c>
    </row>
    <row r="62" spans="2:42" x14ac:dyDescent="0.35">
      <c r="B62" s="65" cm="1">
        <f t="array" aca="1" ref="B62" ca="1">FileSize(Folder&amp;Tests[[#This Row],[FileName]])</f>
        <v>100</v>
      </c>
      <c r="C62" s="41">
        <v>49</v>
      </c>
      <c r="D62" s="131" t="b">
        <v>1</v>
      </c>
      <c r="E62" s="32" t="s">
        <v>162</v>
      </c>
      <c r="F62" s="31" t="b">
        <v>1</v>
      </c>
      <c r="G62" s="33" t="s">
        <v>89</v>
      </c>
      <c r="H62" s="33" t="b">
        <v>0</v>
      </c>
      <c r="I62" s="33" t="s">
        <v>89</v>
      </c>
      <c r="J62" s="33" t="s">
        <v>89</v>
      </c>
      <c r="K62" s="33" t="b">
        <v>1</v>
      </c>
      <c r="L62" s="33"/>
      <c r="M62" s="31">
        <v>1</v>
      </c>
      <c r="N62" s="31">
        <v>1</v>
      </c>
      <c r="O62" s="31">
        <v>0</v>
      </c>
      <c r="P62" s="31">
        <v>0</v>
      </c>
      <c r="Q62" s="31"/>
      <c r="R62" s="31"/>
      <c r="S62" s="31"/>
      <c r="T62" s="61" t="s">
        <v>251</v>
      </c>
      <c r="U62" s="31" t="s">
        <v>90</v>
      </c>
      <c r="V62" s="36" t="s">
        <v>581</v>
      </c>
      <c r="W62" s="51" t="str">
        <f ca="1"/>
        <v xml:space="preserve"> </v>
      </c>
      <c r="Z62" t="str">
        <f ca="1"/>
        <v>25/Jan/2023</v>
      </c>
      <c r="AA62" t="str">
        <f ca="1"/>
        <v xml:space="preserve"> </v>
      </c>
      <c r="AB62" t="str">
        <f ca="1"/>
        <v>25/Jan/2023</v>
      </c>
    </row>
    <row r="63" spans="2:42" x14ac:dyDescent="0.35">
      <c r="B63" s="65" cm="1">
        <f t="array" aca="1" ref="B63" ca="1">FileSize(Folder&amp;Tests[[#This Row],[FileName]])</f>
        <v>100</v>
      </c>
      <c r="C63" s="41">
        <v>50</v>
      </c>
      <c r="D63" s="131" t="b">
        <v>1</v>
      </c>
      <c r="E63" s="32" t="s">
        <v>163</v>
      </c>
      <c r="F63" s="31" t="b">
        <v>1</v>
      </c>
      <c r="G63" s="33" t="s">
        <v>89</v>
      </c>
      <c r="H63" s="33" t="b">
        <v>0</v>
      </c>
      <c r="I63" s="33" t="s">
        <v>89</v>
      </c>
      <c r="J63" s="33" t="s">
        <v>89</v>
      </c>
      <c r="K63" s="33" t="b">
        <v>1</v>
      </c>
      <c r="L63" s="33"/>
      <c r="M63" s="31">
        <v>1</v>
      </c>
      <c r="N63" s="31">
        <v>1</v>
      </c>
      <c r="O63" s="31">
        <v>0</v>
      </c>
      <c r="P63" s="31">
        <v>0</v>
      </c>
      <c r="Q63" s="31"/>
      <c r="R63" s="31"/>
      <c r="S63" s="31"/>
      <c r="T63" s="61" t="s">
        <v>251</v>
      </c>
      <c r="U63" s="31" t="s">
        <v>90</v>
      </c>
      <c r="V63" s="36" t="s">
        <v>581</v>
      </c>
      <c r="W63" s="51" t="str">
        <f ca="1"/>
        <v xml:space="preserve"> </v>
      </c>
      <c r="Z63" t="str">
        <f ca="1"/>
        <v>25/Jan/2023 12:00:00</v>
      </c>
      <c r="AA63" t="str">
        <f ca="1"/>
        <v xml:space="preserve"> </v>
      </c>
      <c r="AB63" t="str">
        <f ca="1"/>
        <v>25/Jan/2023 12:00:00</v>
      </c>
    </row>
    <row r="64" spans="2:42" x14ac:dyDescent="0.35">
      <c r="B64" s="65" cm="1">
        <f t="array" aca="1" ref="B64" ca="1">FileSize(Folder&amp;Tests[[#This Row],[FileName]])</f>
        <v>111</v>
      </c>
      <c r="C64" s="41">
        <v>51</v>
      </c>
      <c r="D64" s="131" t="b">
        <v>1</v>
      </c>
      <c r="E64" s="32" t="s">
        <v>164</v>
      </c>
      <c r="F64" s="31" t="b">
        <v>1</v>
      </c>
      <c r="G64" s="33" t="s">
        <v>89</v>
      </c>
      <c r="H64" s="33" t="b">
        <v>0</v>
      </c>
      <c r="I64" s="33" t="s">
        <v>276</v>
      </c>
      <c r="J64" s="33" t="s">
        <v>89</v>
      </c>
      <c r="K64" s="33" t="b">
        <v>1</v>
      </c>
      <c r="L64" s="33"/>
      <c r="M64" s="31">
        <v>1</v>
      </c>
      <c r="N64" s="31">
        <v>1</v>
      </c>
      <c r="O64" s="31">
        <v>0</v>
      </c>
      <c r="P64" s="31">
        <v>0</v>
      </c>
      <c r="Q64" s="31"/>
      <c r="R64" s="31"/>
      <c r="S64" s="31"/>
      <c r="T64" s="31"/>
      <c r="U64" s="31" t="s">
        <v>90</v>
      </c>
      <c r="V64" s="38"/>
      <c r="W64" s="51" t="str">
        <f ca="1"/>
        <v xml:space="preserve"> </v>
      </c>
      <c r="Z64" t="str">
        <f ca="1"/>
        <v>26/Jan/2023</v>
      </c>
      <c r="AA64" t="str">
        <f ca="1"/>
        <v xml:space="preserve"> </v>
      </c>
      <c r="AB64" t="str">
        <f ca="1"/>
        <v>26/Jan/2023</v>
      </c>
    </row>
    <row r="65" spans="2:28" x14ac:dyDescent="0.35">
      <c r="B65" s="65" cm="1">
        <f t="array" aca="1" ref="B65" ca="1">FileSize(Folder&amp;Tests[[#This Row],[FileName]])</f>
        <v>122</v>
      </c>
      <c r="C65" s="41">
        <v>52</v>
      </c>
      <c r="D65" s="131" t="b">
        <v>1</v>
      </c>
      <c r="E65" s="32" t="s">
        <v>165</v>
      </c>
      <c r="F65" s="31" t="b">
        <v>1</v>
      </c>
      <c r="G65" s="33" t="s">
        <v>89</v>
      </c>
      <c r="H65" s="33" t="b">
        <v>0</v>
      </c>
      <c r="I65" s="33" t="s">
        <v>89</v>
      </c>
      <c r="J65" s="33" t="s">
        <v>220</v>
      </c>
      <c r="K65" s="33" t="b">
        <v>1</v>
      </c>
      <c r="L65" s="33"/>
      <c r="M65" s="31">
        <v>1</v>
      </c>
      <c r="N65" s="31">
        <v>1</v>
      </c>
      <c r="O65" s="31">
        <v>0</v>
      </c>
      <c r="P65" s="31">
        <v>0</v>
      </c>
      <c r="Q65" s="31"/>
      <c r="R65" s="31"/>
      <c r="S65" s="31"/>
      <c r="T65" s="31"/>
      <c r="U65" s="31" t="s">
        <v>90</v>
      </c>
      <c r="V65" s="38"/>
      <c r="W65" s="51" t="str">
        <f ca="1"/>
        <v xml:space="preserve"> </v>
      </c>
      <c r="Z65" t="str">
        <f ca="1"/>
        <v>26/Jan/2023 12:00:00</v>
      </c>
      <c r="AA65" t="str">
        <f ca="1"/>
        <v xml:space="preserve"> </v>
      </c>
      <c r="AB65" t="str">
        <f ca="1"/>
        <v>26/Jan/2023 12:00:00</v>
      </c>
    </row>
    <row r="66" spans="2:28" x14ac:dyDescent="0.35">
      <c r="B66" s="65" cm="1">
        <f t="array" aca="1" ref="B66" ca="1">FileSize(Folder&amp;Tests[[#This Row],[FileName]])</f>
        <v>388</v>
      </c>
      <c r="C66" s="41">
        <v>53</v>
      </c>
      <c r="D66" s="131" t="b">
        <v>1</v>
      </c>
      <c r="E66" s="32" t="s">
        <v>166</v>
      </c>
      <c r="F66" s="31" t="b">
        <v>1</v>
      </c>
      <c r="G66" s="33" t="s">
        <v>89</v>
      </c>
      <c r="H66" s="33" t="b">
        <v>0</v>
      </c>
      <c r="I66" s="33" t="s">
        <v>95</v>
      </c>
      <c r="J66" s="33" t="s">
        <v>89</v>
      </c>
      <c r="K66" s="33" t="b">
        <v>1</v>
      </c>
      <c r="L66" s="33"/>
      <c r="M66" s="31">
        <v>1</v>
      </c>
      <c r="N66" s="31">
        <v>1</v>
      </c>
      <c r="O66" s="31">
        <v>0</v>
      </c>
      <c r="P66" s="31">
        <v>0</v>
      </c>
      <c r="Q66" s="31"/>
      <c r="R66" s="31"/>
      <c r="S66" s="40" t="s">
        <v>273</v>
      </c>
      <c r="T66" s="31" t="s">
        <v>572</v>
      </c>
      <c r="U66" s="31" t="s">
        <v>91</v>
      </c>
      <c r="V66" s="36"/>
      <c r="W66" s="51" t="str">
        <f ca="1"/>
        <v xml:space="preserve"> </v>
      </c>
      <c r="Z66" t="str">
        <f ca="1"/>
        <v>27/Jan/2023</v>
      </c>
      <c r="AA66" t="str">
        <f ca="1"/>
        <v xml:space="preserve"> </v>
      </c>
      <c r="AB66" t="str">
        <f ca="1"/>
        <v>27/Jan/2023</v>
      </c>
    </row>
    <row r="67" spans="2:28" x14ac:dyDescent="0.35">
      <c r="B67" s="65" cm="1">
        <f t="array" aca="1" ref="B67" ca="1">FileSize(Folder&amp;Tests[[#This Row],[FileName]])</f>
        <v>400</v>
      </c>
      <c r="C67" s="41">
        <v>54</v>
      </c>
      <c r="D67" s="131" t="b">
        <v>1</v>
      </c>
      <c r="E67" s="32" t="s">
        <v>167</v>
      </c>
      <c r="F67" s="31" t="s">
        <v>198</v>
      </c>
      <c r="G67" s="33" t="s">
        <v>89</v>
      </c>
      <c r="H67" s="33" t="b">
        <v>0</v>
      </c>
      <c r="I67" s="33" t="s">
        <v>89</v>
      </c>
      <c r="J67" s="33" t="s">
        <v>220</v>
      </c>
      <c r="K67" s="33" t="b">
        <v>1</v>
      </c>
      <c r="L67" s="33"/>
      <c r="M67" s="31">
        <v>1</v>
      </c>
      <c r="N67" s="31">
        <v>1</v>
      </c>
      <c r="O67" s="31">
        <v>0</v>
      </c>
      <c r="P67" s="31">
        <v>0</v>
      </c>
      <c r="Q67" s="31"/>
      <c r="R67" s="31"/>
      <c r="S67" s="31"/>
      <c r="T67" s="31"/>
      <c r="U67" s="31" t="s">
        <v>90</v>
      </c>
      <c r="V67" s="38"/>
      <c r="W67" s="51" t="str">
        <f ca="1"/>
        <v xml:space="preserve"> </v>
      </c>
      <c r="Z67" t="str">
        <f ca="1"/>
        <v>27/Jan/2023 12:00:00</v>
      </c>
      <c r="AA67" t="str">
        <f ca="1"/>
        <v xml:space="preserve"> </v>
      </c>
      <c r="AB67" t="str">
        <f ca="1"/>
        <v>27/Jan/2023 12:00:00</v>
      </c>
    </row>
    <row r="68" spans="2:28" x14ac:dyDescent="0.35">
      <c r="B68" s="65" cm="1">
        <f t="array" aca="1" ref="B68" ca="1">FileSize(Folder&amp;Tests[[#This Row],[FileName]])</f>
        <v>450</v>
      </c>
      <c r="C68" s="41">
        <v>55</v>
      </c>
      <c r="D68" s="131" t="b">
        <v>1</v>
      </c>
      <c r="E68" s="32" t="s">
        <v>168</v>
      </c>
      <c r="F68" s="31" t="b">
        <v>1</v>
      </c>
      <c r="G68" s="33" t="s">
        <v>92</v>
      </c>
      <c r="H68" s="33" t="b">
        <v>1</v>
      </c>
      <c r="I68" s="33" t="s">
        <v>89</v>
      </c>
      <c r="J68" s="33" t="s">
        <v>89</v>
      </c>
      <c r="K68" s="33" t="b">
        <v>1</v>
      </c>
      <c r="L68" s="33"/>
      <c r="M68" s="31">
        <v>1</v>
      </c>
      <c r="N68" s="31">
        <v>1</v>
      </c>
      <c r="O68" s="31">
        <v>0</v>
      </c>
      <c r="P68" s="31">
        <v>0</v>
      </c>
      <c r="Q68" s="31"/>
      <c r="R68" s="31"/>
      <c r="S68" s="31"/>
      <c r="T68" s="31"/>
      <c r="U68" s="31" t="s">
        <v>90</v>
      </c>
      <c r="V68" s="36"/>
      <c r="W68" s="51" t="str">
        <f ca="1"/>
        <v xml:space="preserve"> </v>
      </c>
      <c r="Z68" t="str">
        <f ca="1"/>
        <v>28/Jan/2023</v>
      </c>
      <c r="AA68" t="str">
        <f ca="1"/>
        <v xml:space="preserve"> </v>
      </c>
      <c r="AB68" t="str">
        <f ca="1"/>
        <v>28/Jan/2023</v>
      </c>
    </row>
    <row r="69" spans="2:28" x14ac:dyDescent="0.35">
      <c r="B69" s="65" cm="1">
        <f t="array" aca="1" ref="B69" ca="1">FileSize(Folder&amp;Tests[[#This Row],[FileName]])</f>
        <v>596</v>
      </c>
      <c r="C69" s="41">
        <v>56</v>
      </c>
      <c r="D69" s="131" t="b">
        <v>1</v>
      </c>
      <c r="E69" s="32" t="s">
        <v>170</v>
      </c>
      <c r="F69" s="31" t="b">
        <v>1</v>
      </c>
      <c r="G69" s="33" t="s">
        <v>89</v>
      </c>
      <c r="H69" s="33" t="b">
        <v>0</v>
      </c>
      <c r="I69" s="33" t="s">
        <v>276</v>
      </c>
      <c r="J69" s="33" t="s">
        <v>89</v>
      </c>
      <c r="K69" s="33" t="b">
        <v>1</v>
      </c>
      <c r="L69" s="33"/>
      <c r="M69" s="31">
        <v>1</v>
      </c>
      <c r="N69" s="31">
        <v>1</v>
      </c>
      <c r="O69" s="31">
        <v>0</v>
      </c>
      <c r="P69" s="31">
        <v>0</v>
      </c>
      <c r="Q69" s="31"/>
      <c r="R69" s="31"/>
      <c r="S69" s="31"/>
      <c r="T69" s="31"/>
      <c r="U69" s="31" t="s">
        <v>90</v>
      </c>
      <c r="V69" s="36"/>
      <c r="W69" s="51" t="str">
        <f ca="1"/>
        <v xml:space="preserve"> </v>
      </c>
      <c r="Z69" t="str">
        <f ca="1"/>
        <v>28/Jan/2023 12:00:00</v>
      </c>
      <c r="AA69" t="str">
        <f ca="1"/>
        <v xml:space="preserve"> </v>
      </c>
      <c r="AB69" t="str">
        <f ca="1"/>
        <v>28/Jan/2023 12:00:00</v>
      </c>
    </row>
    <row r="70" spans="2:28" x14ac:dyDescent="0.35">
      <c r="B70" s="65" cm="1">
        <f t="array" aca="1" ref="B70" ca="1">FileSize(Folder&amp;Tests[[#This Row],[FileName]])</f>
        <v>694</v>
      </c>
      <c r="C70" s="41">
        <v>57</v>
      </c>
      <c r="D70" s="131" t="b">
        <v>1</v>
      </c>
      <c r="E70" s="32" t="s">
        <v>171</v>
      </c>
      <c r="F70" s="31" t="s">
        <v>238</v>
      </c>
      <c r="G70" s="33" t="s">
        <v>89</v>
      </c>
      <c r="H70" s="33" t="b">
        <v>0</v>
      </c>
      <c r="I70" s="33" t="s">
        <v>89</v>
      </c>
      <c r="J70" s="33" t="s">
        <v>89</v>
      </c>
      <c r="K70" s="33" t="b">
        <v>1</v>
      </c>
      <c r="L70" s="33"/>
      <c r="M70" s="31">
        <v>1</v>
      </c>
      <c r="N70" s="31">
        <v>1</v>
      </c>
      <c r="O70" s="31">
        <v>0</v>
      </c>
      <c r="P70" s="31">
        <v>0</v>
      </c>
      <c r="Q70" s="31"/>
      <c r="R70" s="31"/>
      <c r="S70" s="31"/>
      <c r="T70" s="31"/>
      <c r="U70" s="31" t="s">
        <v>90</v>
      </c>
      <c r="V70" s="38"/>
      <c r="W70" s="51" t="str">
        <f ca="1"/>
        <v xml:space="preserve"> </v>
      </c>
      <c r="Z70" t="str">
        <f ca="1"/>
        <v>29/Jan/2023</v>
      </c>
      <c r="AA70" t="str">
        <f ca="1"/>
        <v xml:space="preserve"> </v>
      </c>
      <c r="AB70" t="str">
        <f ca="1"/>
        <v>29/Jan/2023</v>
      </c>
    </row>
    <row r="71" spans="2:28" x14ac:dyDescent="0.35">
      <c r="B71" s="65" cm="1">
        <f t="array" aca="1" ref="B71" ca="1">FileSize(Folder&amp;Tests[[#This Row],[FileName]])</f>
        <v>732</v>
      </c>
      <c r="C71" s="41">
        <v>58</v>
      </c>
      <c r="D71" s="131" t="b">
        <v>1</v>
      </c>
      <c r="E71" s="32" t="s">
        <v>172</v>
      </c>
      <c r="F71" s="31" t="b">
        <v>1</v>
      </c>
      <c r="G71" s="33" t="s">
        <v>92</v>
      </c>
      <c r="H71" s="33" t="b">
        <v>1</v>
      </c>
      <c r="I71" s="33" t="s">
        <v>89</v>
      </c>
      <c r="J71" s="33" t="s">
        <v>89</v>
      </c>
      <c r="K71" s="33" t="b">
        <v>1</v>
      </c>
      <c r="L71" s="33"/>
      <c r="M71" s="31">
        <v>1</v>
      </c>
      <c r="N71" s="31">
        <v>1</v>
      </c>
      <c r="O71" s="31">
        <v>0</v>
      </c>
      <c r="P71" s="31">
        <v>0</v>
      </c>
      <c r="Q71" s="31"/>
      <c r="R71" s="31"/>
      <c r="S71" s="31"/>
      <c r="T71" s="31"/>
      <c r="U71" s="31" t="s">
        <v>90</v>
      </c>
      <c r="V71" s="36" t="s">
        <v>588</v>
      </c>
      <c r="W71" s="51" t="str">
        <f ca="1"/>
        <v xml:space="preserve"> </v>
      </c>
      <c r="Z71" t="str">
        <f ca="1"/>
        <v>29/Jan/2023 12:00:00</v>
      </c>
      <c r="AA71" t="str">
        <f ca="1"/>
        <v xml:space="preserve"> </v>
      </c>
      <c r="AB71" t="str">
        <f ca="1"/>
        <v>29/Jan/2023 12:00:00</v>
      </c>
    </row>
    <row r="72" spans="2:28" x14ac:dyDescent="0.35">
      <c r="B72" s="65" cm="1">
        <f t="array" aca="1" ref="B72" ca="1">FileSize(Folder&amp;Tests[[#This Row],[FileName]])</f>
        <v>93536</v>
      </c>
      <c r="C72" s="41">
        <v>59</v>
      </c>
      <c r="D72" s="131" t="b">
        <v>1</v>
      </c>
      <c r="E72" s="32" t="s">
        <v>181</v>
      </c>
      <c r="F72" s="31" t="s">
        <v>100</v>
      </c>
      <c r="G72" s="33" t="s">
        <v>89</v>
      </c>
      <c r="H72" s="33" t="b">
        <v>0</v>
      </c>
      <c r="I72" s="33" t="s">
        <v>255</v>
      </c>
      <c r="J72" s="33" t="s">
        <v>89</v>
      </c>
      <c r="K72" s="33" t="b">
        <v>1</v>
      </c>
      <c r="L72" s="33"/>
      <c r="M72" s="31">
        <v>1</v>
      </c>
      <c r="N72" s="31">
        <v>1</v>
      </c>
      <c r="O72" s="31">
        <v>3</v>
      </c>
      <c r="P72" s="31">
        <v>0</v>
      </c>
      <c r="Q72" s="31"/>
      <c r="R72" s="31"/>
      <c r="S72" s="31"/>
      <c r="T72" s="31"/>
      <c r="U72" s="31" t="s">
        <v>90</v>
      </c>
      <c r="V72" s="36" t="s">
        <v>589</v>
      </c>
      <c r="W72" s="51" t="str">
        <f ca="1"/>
        <v xml:space="preserve"> </v>
      </c>
      <c r="Z72" t="str">
        <f ca="1"/>
        <v>30/Jan/2023</v>
      </c>
      <c r="AA72" t="str">
        <f ca="1"/>
        <v xml:space="preserve"> </v>
      </c>
      <c r="AB72" t="str">
        <f ca="1"/>
        <v>30/Jan/2023</v>
      </c>
    </row>
    <row r="73" spans="2:28" x14ac:dyDescent="0.35">
      <c r="B73" s="65" cm="1">
        <f t="array" aca="1" ref="B73" ca="1">FileSize(Folder&amp;Tests[[#This Row],[FileName]])</f>
        <v>768</v>
      </c>
      <c r="C73" s="41">
        <v>60</v>
      </c>
      <c r="D73" s="131" t="b">
        <v>1</v>
      </c>
      <c r="E73" s="32" t="s">
        <v>173</v>
      </c>
      <c r="F73" s="31" t="b">
        <v>1</v>
      </c>
      <c r="G73" s="33" t="s">
        <v>89</v>
      </c>
      <c r="H73" s="33" t="b">
        <v>0</v>
      </c>
      <c r="I73" s="33" t="s">
        <v>89</v>
      </c>
      <c r="J73" s="33" t="s">
        <v>89</v>
      </c>
      <c r="K73" s="33" t="b">
        <v>1</v>
      </c>
      <c r="L73" s="33"/>
      <c r="M73" s="31">
        <v>1</v>
      </c>
      <c r="N73" s="31">
        <v>1</v>
      </c>
      <c r="O73" s="31">
        <v>0</v>
      </c>
      <c r="P73" s="31">
        <v>0</v>
      </c>
      <c r="Q73" s="31"/>
      <c r="R73" s="31"/>
      <c r="S73" s="31"/>
      <c r="T73" s="31"/>
      <c r="U73" s="31" t="s">
        <v>90</v>
      </c>
      <c r="V73" s="36" t="s">
        <v>102</v>
      </c>
      <c r="W73" s="51" t="str">
        <f ca="1"/>
        <v xml:space="preserve"> </v>
      </c>
      <c r="Z73" t="str">
        <f ca="1"/>
        <v>30/Jan/2023 12:00:00</v>
      </c>
      <c r="AA73" t="str">
        <f ca="1"/>
        <v xml:space="preserve"> </v>
      </c>
      <c r="AB73" t="str">
        <f ca="1"/>
        <v>30/Jan/2023 12:00:00</v>
      </c>
    </row>
    <row r="74" spans="2:28" x14ac:dyDescent="0.35">
      <c r="B74" s="65" cm="1">
        <f t="array" aca="1" ref="B74" ca="1">FileSize(Folder&amp;Tests[[#This Row],[FileName]])</f>
        <v>796</v>
      </c>
      <c r="C74" s="41">
        <v>61</v>
      </c>
      <c r="D74" s="131" t="b">
        <v>1</v>
      </c>
      <c r="E74" s="32" t="s">
        <v>174</v>
      </c>
      <c r="F74" s="31" t="s">
        <v>237</v>
      </c>
      <c r="G74" s="33" t="str">
        <f>CHAR(9)</f>
        <v xml:space="preserve">	</v>
      </c>
      <c r="H74" s="33" t="b">
        <v>0</v>
      </c>
      <c r="I74" s="33" t="s">
        <v>89</v>
      </c>
      <c r="J74" s="33" t="s">
        <v>89</v>
      </c>
      <c r="K74" s="33" t="b">
        <v>1</v>
      </c>
      <c r="L74" s="33"/>
      <c r="M74" s="31">
        <v>1</v>
      </c>
      <c r="N74" s="31">
        <v>1</v>
      </c>
      <c r="O74" s="31">
        <v>0</v>
      </c>
      <c r="P74" s="31">
        <v>0</v>
      </c>
      <c r="Q74" s="31"/>
      <c r="R74" s="31"/>
      <c r="S74" s="31"/>
      <c r="T74" s="31"/>
      <c r="U74" s="31" t="s">
        <v>90</v>
      </c>
      <c r="V74" s="38" t="s">
        <v>99</v>
      </c>
      <c r="W74" s="51" t="str">
        <f ca="1"/>
        <v xml:space="preserve"> </v>
      </c>
      <c r="Z74" t="str">
        <f ca="1"/>
        <v>31/Jan/2023</v>
      </c>
      <c r="AA74" t="str">
        <f ca="1"/>
        <v xml:space="preserve"> </v>
      </c>
      <c r="AB74" t="str">
        <f ca="1"/>
        <v>31/Jan/2023</v>
      </c>
    </row>
    <row r="75" spans="2:28" x14ac:dyDescent="0.35">
      <c r="B75" s="65" cm="1">
        <f t="array" aca="1" ref="B75" ca="1">FileSize(Folder&amp;Tests[[#This Row],[FileName]])</f>
        <v>1770</v>
      </c>
      <c r="C75" s="41">
        <v>62</v>
      </c>
      <c r="D75" s="131" t="b">
        <v>1</v>
      </c>
      <c r="E75" s="32" t="s">
        <v>175</v>
      </c>
      <c r="F75" s="31" t="b">
        <v>1</v>
      </c>
      <c r="G75" s="33" t="s">
        <v>89</v>
      </c>
      <c r="H75" s="33" t="b">
        <v>0</v>
      </c>
      <c r="I75" s="33" t="s">
        <v>89</v>
      </c>
      <c r="J75" s="33" t="s">
        <v>89</v>
      </c>
      <c r="K75" s="33" t="b">
        <v>1</v>
      </c>
      <c r="L75" s="33"/>
      <c r="M75" s="31">
        <v>1</v>
      </c>
      <c r="N75" s="31">
        <v>1</v>
      </c>
      <c r="O75" s="31">
        <v>0</v>
      </c>
      <c r="P75" s="31">
        <v>0</v>
      </c>
      <c r="Q75" s="31"/>
      <c r="R75" s="31"/>
      <c r="S75" s="31"/>
      <c r="T75" s="31"/>
      <c r="U75" s="31" t="s">
        <v>90</v>
      </c>
      <c r="V75" s="38"/>
      <c r="W75" s="51" t="str">
        <f ca="1"/>
        <v xml:space="preserve"> </v>
      </c>
      <c r="Z75" t="str">
        <f ca="1"/>
        <v>31/Jan/2023 12:00:00</v>
      </c>
      <c r="AA75" t="str">
        <f ca="1"/>
        <v xml:space="preserve"> </v>
      </c>
      <c r="AB75" t="str">
        <f ca="1"/>
        <v>31/Jan/2023 12:00:00</v>
      </c>
    </row>
    <row r="76" spans="2:28" x14ac:dyDescent="0.35">
      <c r="B76" s="65" cm="1">
        <f t="array" aca="1" ref="B76" ca="1">FileSize(Folder&amp;Tests[[#This Row],[FileName]])</f>
        <v>2127</v>
      </c>
      <c r="C76" s="41">
        <v>63</v>
      </c>
      <c r="D76" s="131" t="b">
        <v>1</v>
      </c>
      <c r="E76" s="32" t="s">
        <v>176</v>
      </c>
      <c r="F76" s="31" t="s">
        <v>198</v>
      </c>
      <c r="G76" s="33" t="s">
        <v>89</v>
      </c>
      <c r="H76" s="33" t="b">
        <v>0</v>
      </c>
      <c r="I76" s="33" t="s">
        <v>89</v>
      </c>
      <c r="J76" s="33" t="s">
        <v>89</v>
      </c>
      <c r="K76" s="33" t="b">
        <v>1</v>
      </c>
      <c r="L76" s="33"/>
      <c r="M76" s="31">
        <v>1</v>
      </c>
      <c r="N76" s="31">
        <v>1</v>
      </c>
      <c r="O76" s="31">
        <v>0</v>
      </c>
      <c r="P76" s="31">
        <v>0</v>
      </c>
      <c r="Q76" s="31"/>
      <c r="R76" s="31"/>
      <c r="S76" s="31"/>
      <c r="T76" s="31"/>
      <c r="U76" s="31" t="s">
        <v>90</v>
      </c>
      <c r="V76" s="38"/>
      <c r="W76" s="51" t="str">
        <f ca="1"/>
        <v xml:space="preserve"> </v>
      </c>
      <c r="Z76" t="str">
        <f ca="1"/>
        <v>01/Feb/2023</v>
      </c>
      <c r="AA76" t="str">
        <f ca="1"/>
        <v xml:space="preserve"> </v>
      </c>
      <c r="AB76" t="str">
        <f ca="1"/>
        <v>01/Feb/2023</v>
      </c>
    </row>
    <row r="77" spans="2:28" x14ac:dyDescent="0.35">
      <c r="B77" s="65" cm="1">
        <f t="array" aca="1" ref="B77" ca="1">FileSize(Folder&amp;Tests[[#This Row],[FileName]])</f>
        <v>180</v>
      </c>
      <c r="C77" s="41">
        <v>64</v>
      </c>
      <c r="D77" s="131" t="b">
        <v>1</v>
      </c>
      <c r="E77" s="32" t="s">
        <v>222</v>
      </c>
      <c r="F77" s="31" t="b" cm="1">
        <v>1</v>
      </c>
      <c r="G77" s="33" t="s">
        <v>89</v>
      </c>
      <c r="H77" s="33" t="b">
        <v>0</v>
      </c>
      <c r="I77" s="33" t="s">
        <v>260</v>
      </c>
      <c r="J77" s="33" t="s">
        <v>89</v>
      </c>
      <c r="K77" s="33" t="b">
        <v>1</v>
      </c>
      <c r="L77" s="33"/>
      <c r="M77" s="31">
        <v>1</v>
      </c>
      <c r="N77" s="31">
        <v>1</v>
      </c>
      <c r="O77" s="31">
        <v>0</v>
      </c>
      <c r="P77" s="31">
        <v>0</v>
      </c>
      <c r="Q77" s="31"/>
      <c r="R77" s="31"/>
      <c r="S77" s="31"/>
      <c r="T77" s="31"/>
      <c r="U77" s="31" t="s">
        <v>90</v>
      </c>
      <c r="V77" s="38"/>
      <c r="W77" s="51" t="str">
        <f ca="1"/>
        <v xml:space="preserve"> </v>
      </c>
      <c r="Z77" t="str">
        <f ca="1"/>
        <v>01/Feb/2023 12:00:00</v>
      </c>
      <c r="AA77" t="str">
        <f ca="1"/>
        <v xml:space="preserve"> </v>
      </c>
      <c r="AB77" t="str">
        <f ca="1"/>
        <v>01/Feb/2023 12:00:00</v>
      </c>
    </row>
    <row r="78" spans="2:28" x14ac:dyDescent="0.35">
      <c r="B78" s="65" cm="1">
        <f t="array" aca="1" ref="B78" ca="1">FileSize(Folder&amp;Tests[[#This Row],[FileName]])</f>
        <v>180</v>
      </c>
      <c r="C78" s="41">
        <v>65</v>
      </c>
      <c r="D78" s="131" t="b">
        <v>1</v>
      </c>
      <c r="E78" s="32" t="s">
        <v>222</v>
      </c>
      <c r="F78" s="31" t="b">
        <v>0</v>
      </c>
      <c r="G78" s="33" t="s">
        <v>89</v>
      </c>
      <c r="H78" s="33" t="b">
        <v>0</v>
      </c>
      <c r="I78" s="33" t="s">
        <v>89</v>
      </c>
      <c r="J78" s="33" t="s">
        <v>89</v>
      </c>
      <c r="K78" s="33" t="b">
        <v>1</v>
      </c>
      <c r="L78" s="33"/>
      <c r="M78" s="31">
        <v>1</v>
      </c>
      <c r="N78" s="31">
        <v>1</v>
      </c>
      <c r="O78" s="31">
        <v>0</v>
      </c>
      <c r="P78" s="31">
        <v>0</v>
      </c>
      <c r="Q78" s="31"/>
      <c r="R78" s="31"/>
      <c r="S78" s="31"/>
      <c r="T78" s="31"/>
      <c r="U78" s="31" t="s">
        <v>90</v>
      </c>
      <c r="V78" s="38"/>
      <c r="W78" s="51" t="str">
        <f ca="1"/>
        <v xml:space="preserve"> </v>
      </c>
      <c r="Z78" t="str">
        <f ca="1"/>
        <v>02/Feb/2023</v>
      </c>
      <c r="AA78" t="str">
        <f ca="1"/>
        <v xml:space="preserve"> </v>
      </c>
      <c r="AB78" t="str">
        <f ca="1"/>
        <v>02/Feb/2023</v>
      </c>
    </row>
    <row r="79" spans="2:28" x14ac:dyDescent="0.35">
      <c r="B79" s="65" cm="1">
        <f t="array" aca="1" ref="B79" ca="1">FileSize(Folder&amp;Tests[[#This Row],[FileName]])</f>
        <v>180</v>
      </c>
      <c r="C79" s="41">
        <v>66</v>
      </c>
      <c r="D79" s="131" t="b">
        <v>1</v>
      </c>
      <c r="E79" s="32" t="s">
        <v>222</v>
      </c>
      <c r="F79" s="31" t="s">
        <v>198</v>
      </c>
      <c r="G79" s="33" t="s">
        <v>89</v>
      </c>
      <c r="H79" s="33" t="b">
        <v>0</v>
      </c>
      <c r="I79" s="33" t="s">
        <v>89</v>
      </c>
      <c r="J79" s="33" t="s">
        <v>89</v>
      </c>
      <c r="K79" s="33" t="b">
        <v>1</v>
      </c>
      <c r="L79" s="33"/>
      <c r="M79" s="31">
        <v>1</v>
      </c>
      <c r="N79" s="31">
        <v>1</v>
      </c>
      <c r="O79" s="31">
        <v>0</v>
      </c>
      <c r="P79" s="31">
        <v>0</v>
      </c>
      <c r="Q79" s="31"/>
      <c r="R79" s="31"/>
      <c r="S79" s="31"/>
      <c r="T79" s="31"/>
      <c r="U79" s="31" t="s">
        <v>90</v>
      </c>
      <c r="V79" s="38"/>
      <c r="W79" s="51" t="str">
        <f ca="1"/>
        <v xml:space="preserve"> </v>
      </c>
      <c r="Z79" t="str">
        <f ca="1"/>
        <v>02/Feb/2023 12:00:00</v>
      </c>
      <c r="AA79" t="str">
        <f ca="1"/>
        <v xml:space="preserve"> </v>
      </c>
      <c r="AB79" t="str">
        <f ca="1"/>
        <v>02/Feb/2023 12:00:00</v>
      </c>
    </row>
    <row r="80" spans="2:28" x14ac:dyDescent="0.35">
      <c r="B80" s="65" cm="1">
        <f t="array" aca="1" ref="B80" ca="1">FileSize(Folder&amp;Tests[[#This Row],[FileName]])</f>
        <v>180</v>
      </c>
      <c r="C80" s="41">
        <v>67</v>
      </c>
      <c r="D80" s="131" t="b">
        <v>1</v>
      </c>
      <c r="E80" s="32" t="s">
        <v>222</v>
      </c>
      <c r="F80" s="31" t="s">
        <v>207</v>
      </c>
      <c r="G80" s="33" t="s">
        <v>89</v>
      </c>
      <c r="H80" s="33" t="b">
        <v>0</v>
      </c>
      <c r="I80" s="33" t="s">
        <v>260</v>
      </c>
      <c r="J80" s="33" t="s">
        <v>89</v>
      </c>
      <c r="K80" s="33" t="b">
        <v>1</v>
      </c>
      <c r="L80" s="33"/>
      <c r="M80" s="31">
        <v>1</v>
      </c>
      <c r="N80" s="31">
        <v>1</v>
      </c>
      <c r="O80" s="31">
        <v>0</v>
      </c>
      <c r="P80" s="31">
        <v>0</v>
      </c>
      <c r="Q80" s="31"/>
      <c r="R80" s="31"/>
      <c r="S80" s="31"/>
      <c r="T80" s="31"/>
      <c r="U80" s="31" t="s">
        <v>90</v>
      </c>
      <c r="V80" s="38"/>
      <c r="W80" s="51" t="str">
        <f ca="1"/>
        <v xml:space="preserve"> </v>
      </c>
      <c r="Z80" t="str">
        <f ca="1"/>
        <v>03/Feb/2023</v>
      </c>
      <c r="AA80" t="str">
        <f ca="1"/>
        <v xml:space="preserve"> </v>
      </c>
      <c r="AB80" t="str">
        <f ca="1"/>
        <v>03/Feb/2023</v>
      </c>
    </row>
    <row r="81" spans="2:28" x14ac:dyDescent="0.35">
      <c r="B81" s="65" cm="1">
        <f t="array" aca="1" ref="B81" ca="1">FileSize(Folder&amp;Tests[[#This Row],[FileName]])</f>
        <v>180</v>
      </c>
      <c r="C81" s="41">
        <v>68</v>
      </c>
      <c r="D81" s="131" t="b">
        <v>1</v>
      </c>
      <c r="E81" s="32" t="s">
        <v>222</v>
      </c>
      <c r="F81" s="31" t="s">
        <v>208</v>
      </c>
      <c r="G81" s="33" t="s">
        <v>89</v>
      </c>
      <c r="H81" s="33" t="b">
        <v>0</v>
      </c>
      <c r="I81" s="33" t="s">
        <v>89</v>
      </c>
      <c r="J81" s="33" t="s">
        <v>89</v>
      </c>
      <c r="K81" s="33" t="b">
        <v>1</v>
      </c>
      <c r="L81" s="33"/>
      <c r="M81" s="31">
        <v>1</v>
      </c>
      <c r="N81" s="31">
        <v>1</v>
      </c>
      <c r="O81" s="31">
        <v>0</v>
      </c>
      <c r="P81" s="31">
        <v>0</v>
      </c>
      <c r="Q81" s="31"/>
      <c r="R81" s="31"/>
      <c r="S81" s="31"/>
      <c r="T81" s="31"/>
      <c r="U81" s="31" t="s">
        <v>90</v>
      </c>
      <c r="V81" s="38"/>
      <c r="W81" s="51" t="str">
        <f ca="1"/>
        <v xml:space="preserve"> </v>
      </c>
      <c r="Z81" t="str">
        <f ca="1"/>
        <v>03/Feb/2023 12:00:00</v>
      </c>
      <c r="AA81" t="str">
        <f ca="1"/>
        <v xml:space="preserve"> </v>
      </c>
      <c r="AB81" t="str">
        <f ca="1"/>
        <v>03/Feb/2023 12:00:00</v>
      </c>
    </row>
    <row r="82" spans="2:28" x14ac:dyDescent="0.35">
      <c r="B82" s="65" cm="1">
        <f t="array" aca="1" ref="B82" ca="1">FileSize(Folder&amp;Tests[[#This Row],[FileName]])</f>
        <v>180</v>
      </c>
      <c r="C82" s="41">
        <v>69</v>
      </c>
      <c r="D82" s="131" t="b">
        <v>1</v>
      </c>
      <c r="E82" s="32" t="s">
        <v>222</v>
      </c>
      <c r="F82" s="31" t="s">
        <v>209</v>
      </c>
      <c r="G82" s="33" t="s">
        <v>89</v>
      </c>
      <c r="H82" s="33" t="b">
        <v>0</v>
      </c>
      <c r="I82" s="33" t="s">
        <v>89</v>
      </c>
      <c r="J82" s="33" t="s">
        <v>89</v>
      </c>
      <c r="K82" s="33" t="b">
        <v>1</v>
      </c>
      <c r="L82" s="33"/>
      <c r="M82" s="31">
        <v>1</v>
      </c>
      <c r="N82" s="31">
        <v>1</v>
      </c>
      <c r="O82" s="31">
        <v>0</v>
      </c>
      <c r="P82" s="31">
        <v>0</v>
      </c>
      <c r="Q82" s="31"/>
      <c r="R82" s="31"/>
      <c r="S82" s="31"/>
      <c r="T82" s="31"/>
      <c r="U82" s="31" t="s">
        <v>90</v>
      </c>
      <c r="V82" s="38"/>
      <c r="W82" s="51" t="str">
        <f ca="1"/>
        <v xml:space="preserve"> </v>
      </c>
      <c r="Z82" t="str">
        <f ca="1"/>
        <v>04/Feb/2023</v>
      </c>
      <c r="AA82" t="str">
        <f ca="1"/>
        <v xml:space="preserve"> </v>
      </c>
      <c r="AB82" t="str">
        <f ca="1"/>
        <v>04/Feb/2023</v>
      </c>
    </row>
    <row r="83" spans="2:28" x14ac:dyDescent="0.35">
      <c r="B83" s="65" cm="1">
        <f t="array" aca="1" ref="B83" ca="1">FileSize(Folder&amp;Tests[[#This Row],[FileName]])</f>
        <v>180</v>
      </c>
      <c r="C83" s="41">
        <v>70</v>
      </c>
      <c r="D83" s="131" t="b">
        <v>1</v>
      </c>
      <c r="E83" s="32" t="s">
        <v>222</v>
      </c>
      <c r="F83" s="31" t="s">
        <v>211</v>
      </c>
      <c r="G83" s="33" t="s">
        <v>89</v>
      </c>
      <c r="H83" s="33" t="b">
        <v>0</v>
      </c>
      <c r="I83" s="33" t="s">
        <v>89</v>
      </c>
      <c r="J83" s="33" t="s">
        <v>89</v>
      </c>
      <c r="K83" s="33" t="b">
        <v>1</v>
      </c>
      <c r="L83" s="33"/>
      <c r="M83" s="31">
        <v>1</v>
      </c>
      <c r="N83" s="31">
        <v>1</v>
      </c>
      <c r="O83" s="31">
        <v>0</v>
      </c>
      <c r="P83" s="31">
        <v>0</v>
      </c>
      <c r="Q83" s="31"/>
      <c r="R83" s="31"/>
      <c r="S83" s="31"/>
      <c r="T83" s="31"/>
      <c r="U83" s="31" t="s">
        <v>90</v>
      </c>
      <c r="V83" s="38"/>
      <c r="W83" s="51" t="str">
        <f ca="1"/>
        <v xml:space="preserve"> </v>
      </c>
      <c r="Z83" t="str">
        <f ca="1"/>
        <v>04/Feb/2023 12:00:00</v>
      </c>
      <c r="AA83" t="str">
        <f ca="1"/>
        <v xml:space="preserve"> </v>
      </c>
      <c r="AB83" t="str">
        <f ca="1"/>
        <v>04/Feb/2023 12:00:00</v>
      </c>
    </row>
    <row r="84" spans="2:28" x14ac:dyDescent="0.35">
      <c r="B84" s="65" cm="1">
        <f t="array" aca="1" ref="B84" ca="1">FileSize(Folder&amp;Tests[[#This Row],[FileName]])</f>
        <v>180</v>
      </c>
      <c r="C84" s="41">
        <v>71</v>
      </c>
      <c r="D84" s="131" t="b">
        <v>1</v>
      </c>
      <c r="E84" s="32" t="s">
        <v>222</v>
      </c>
      <c r="F84" s="31" t="s">
        <v>212</v>
      </c>
      <c r="G84" s="33" t="s">
        <v>89</v>
      </c>
      <c r="H84" s="33" t="b">
        <v>0</v>
      </c>
      <c r="I84" s="33" t="s">
        <v>260</v>
      </c>
      <c r="J84" s="33" t="s">
        <v>89</v>
      </c>
      <c r="K84" s="33" t="b">
        <v>1</v>
      </c>
      <c r="L84" s="33"/>
      <c r="M84" s="31">
        <v>1</v>
      </c>
      <c r="N84" s="31">
        <v>1</v>
      </c>
      <c r="O84" s="31">
        <v>0</v>
      </c>
      <c r="P84" s="31">
        <v>0</v>
      </c>
      <c r="Q84" s="31"/>
      <c r="R84" s="31"/>
      <c r="S84" s="31"/>
      <c r="T84" s="31"/>
      <c r="U84" s="31" t="s">
        <v>90</v>
      </c>
      <c r="V84" s="38"/>
      <c r="W84" s="51" t="str">
        <f ca="1"/>
        <v xml:space="preserve"> </v>
      </c>
      <c r="Z84" t="str">
        <f ca="1"/>
        <v>05/Feb/2023</v>
      </c>
      <c r="AA84" t="str">
        <f ca="1"/>
        <v xml:space="preserve"> </v>
      </c>
      <c r="AB84" t="str">
        <f ca="1"/>
        <v>05/Feb/2023</v>
      </c>
    </row>
    <row r="85" spans="2:28" x14ac:dyDescent="0.35">
      <c r="B85" s="65" cm="1">
        <f t="array" aca="1" ref="B85" ca="1">FileSize(Folder&amp;Tests[[#This Row],[FileName]])</f>
        <v>180</v>
      </c>
      <c r="C85" s="41">
        <v>72</v>
      </c>
      <c r="D85" s="131" t="b">
        <v>1</v>
      </c>
      <c r="E85" s="32" t="s">
        <v>222</v>
      </c>
      <c r="F85" s="31" t="s">
        <v>213</v>
      </c>
      <c r="G85" s="33" t="s">
        <v>89</v>
      </c>
      <c r="H85" s="33" t="b">
        <v>0</v>
      </c>
      <c r="I85" s="33" t="s">
        <v>89</v>
      </c>
      <c r="J85" s="33" t="s">
        <v>89</v>
      </c>
      <c r="K85" s="33" t="b">
        <v>1</v>
      </c>
      <c r="L85" s="33"/>
      <c r="M85" s="31">
        <v>1</v>
      </c>
      <c r="N85" s="31">
        <v>1</v>
      </c>
      <c r="O85" s="31">
        <v>0</v>
      </c>
      <c r="P85" s="31">
        <v>0</v>
      </c>
      <c r="Q85" s="31"/>
      <c r="R85" s="31"/>
      <c r="S85" s="31"/>
      <c r="T85" s="31"/>
      <c r="U85" s="31" t="s">
        <v>90</v>
      </c>
      <c r="V85" s="38"/>
      <c r="W85" s="51" t="str">
        <f ca="1"/>
        <v xml:space="preserve"> </v>
      </c>
      <c r="Z85" t="str">
        <f ca="1"/>
        <v>05/Feb/2023 12:00:00</v>
      </c>
      <c r="AA85" t="str">
        <f ca="1"/>
        <v xml:space="preserve"> </v>
      </c>
      <c r="AB85" t="str">
        <f ca="1"/>
        <v>05/Feb/2023 12:00:00</v>
      </c>
    </row>
    <row r="86" spans="2:28" x14ac:dyDescent="0.35">
      <c r="B86" s="65" cm="1">
        <f t="array" aca="1" ref="B86" ca="1">FileSize(Folder&amp;Tests[[#This Row],[FileName]])</f>
        <v>180</v>
      </c>
      <c r="C86" s="41">
        <v>73</v>
      </c>
      <c r="D86" s="131" t="b">
        <v>1</v>
      </c>
      <c r="E86" s="32" t="s">
        <v>222</v>
      </c>
      <c r="F86" s="31" t="s">
        <v>214</v>
      </c>
      <c r="G86" s="33" t="s">
        <v>89</v>
      </c>
      <c r="H86" s="33" t="b">
        <v>0</v>
      </c>
      <c r="I86" s="33" t="s">
        <v>89</v>
      </c>
      <c r="J86" s="33" t="s">
        <v>89</v>
      </c>
      <c r="K86" s="33" t="b">
        <v>1</v>
      </c>
      <c r="L86" s="33"/>
      <c r="M86" s="31">
        <v>1</v>
      </c>
      <c r="N86" s="31">
        <v>1</v>
      </c>
      <c r="O86" s="31">
        <v>0</v>
      </c>
      <c r="P86" s="31">
        <v>0</v>
      </c>
      <c r="Q86" s="31"/>
      <c r="R86" s="31"/>
      <c r="S86" s="31"/>
      <c r="T86" s="31"/>
      <c r="U86" s="31" t="s">
        <v>90</v>
      </c>
      <c r="V86" s="38"/>
      <c r="W86" s="51" t="str">
        <f ca="1"/>
        <v xml:space="preserve"> </v>
      </c>
      <c r="Z86" t="str">
        <f ca="1"/>
        <v>06/Feb/2023</v>
      </c>
      <c r="AA86" t="str">
        <f ca="1"/>
        <v xml:space="preserve"> </v>
      </c>
      <c r="AB86" t="str">
        <f ca="1"/>
        <v>06/Feb/2023</v>
      </c>
    </row>
    <row r="87" spans="2:28" x14ac:dyDescent="0.35">
      <c r="B87" s="65" cm="1">
        <f t="array" aca="1" ref="B87" ca="1">FileSize(Folder&amp;Tests[[#This Row],[FileName]])</f>
        <v>180</v>
      </c>
      <c r="C87" s="41">
        <v>74</v>
      </c>
      <c r="D87" s="131" t="b">
        <v>1</v>
      </c>
      <c r="E87" s="32" t="s">
        <v>222</v>
      </c>
      <c r="F87" s="31" t="s">
        <v>204</v>
      </c>
      <c r="G87" s="33" t="s">
        <v>89</v>
      </c>
      <c r="H87" s="33" t="b">
        <v>0</v>
      </c>
      <c r="I87" s="33" t="s">
        <v>89</v>
      </c>
      <c r="J87" s="33" t="s">
        <v>89</v>
      </c>
      <c r="K87" s="33" t="b">
        <v>1</v>
      </c>
      <c r="L87" s="33"/>
      <c r="M87" s="31">
        <v>1</v>
      </c>
      <c r="N87" s="31">
        <v>1</v>
      </c>
      <c r="O87" s="31">
        <v>0</v>
      </c>
      <c r="P87" s="31">
        <v>0</v>
      </c>
      <c r="Q87" s="31"/>
      <c r="R87" s="31"/>
      <c r="S87" s="31"/>
      <c r="T87" s="31"/>
      <c r="U87" s="31" t="s">
        <v>90</v>
      </c>
      <c r="V87" s="38"/>
      <c r="W87" s="51" t="str">
        <f ca="1"/>
        <v xml:space="preserve"> </v>
      </c>
      <c r="Z87" t="str">
        <f ca="1"/>
        <v>06/Feb/2023 12:00:00</v>
      </c>
      <c r="AA87" t="str">
        <f ca="1"/>
        <v xml:space="preserve"> </v>
      </c>
      <c r="AB87" t="str">
        <f ca="1"/>
        <v>06/Feb/2023 12:00:00</v>
      </c>
    </row>
    <row r="88" spans="2:28" x14ac:dyDescent="0.35">
      <c r="B88" s="65" cm="1">
        <f t="array" aca="1" ref="B88" ca="1">FileSize(Folder&amp;Tests[[#This Row],[FileName]])</f>
        <v>180</v>
      </c>
      <c r="C88" s="41">
        <v>75</v>
      </c>
      <c r="D88" s="131" t="b">
        <v>1</v>
      </c>
      <c r="E88" s="32" t="s">
        <v>222</v>
      </c>
      <c r="F88" s="31" t="s">
        <v>205</v>
      </c>
      <c r="G88" s="33" t="s">
        <v>89</v>
      </c>
      <c r="H88" s="33" t="b">
        <v>0</v>
      </c>
      <c r="I88" s="33" t="s">
        <v>89</v>
      </c>
      <c r="J88" s="33" t="s">
        <v>89</v>
      </c>
      <c r="K88" s="33" t="b">
        <v>1</v>
      </c>
      <c r="L88" s="33"/>
      <c r="M88" s="31">
        <v>1</v>
      </c>
      <c r="N88" s="31">
        <v>1</v>
      </c>
      <c r="O88" s="31">
        <v>0</v>
      </c>
      <c r="P88" s="31">
        <v>0</v>
      </c>
      <c r="Q88" s="31"/>
      <c r="R88" s="31"/>
      <c r="S88" s="31"/>
      <c r="T88" s="31"/>
      <c r="U88" s="31" t="s">
        <v>90</v>
      </c>
      <c r="V88" s="38"/>
      <c r="W88" s="51" t="str">
        <f ca="1"/>
        <v xml:space="preserve"> </v>
      </c>
      <c r="Z88" t="str">
        <f ca="1"/>
        <v>07/Feb/2023</v>
      </c>
      <c r="AA88" t="str">
        <f ca="1"/>
        <v xml:space="preserve"> </v>
      </c>
      <c r="AB88" t="str">
        <f ca="1"/>
        <v>07/Feb/2023</v>
      </c>
    </row>
    <row r="89" spans="2:28" x14ac:dyDescent="0.35">
      <c r="B89" s="65" cm="1">
        <f t="array" aca="1" ref="B89" ca="1">FileSize(Folder&amp;Tests[[#This Row],[FileName]])</f>
        <v>197770</v>
      </c>
      <c r="C89" s="41">
        <v>76</v>
      </c>
      <c r="D89" s="131" t="b">
        <v>1</v>
      </c>
      <c r="E89" s="32" t="s">
        <v>185</v>
      </c>
      <c r="F89" s="31" t="s">
        <v>100</v>
      </c>
      <c r="G89" s="33"/>
      <c r="H89" s="33"/>
      <c r="I89" s="33" t="s">
        <v>276</v>
      </c>
      <c r="J89" s="33"/>
      <c r="K89" s="33" t="b">
        <v>1</v>
      </c>
      <c r="L89" s="33"/>
      <c r="M89" s="31">
        <v>1</v>
      </c>
      <c r="N89" s="31">
        <v>1</v>
      </c>
      <c r="O89" s="31">
        <v>0</v>
      </c>
      <c r="P89" s="31">
        <v>0</v>
      </c>
      <c r="Q89" s="31"/>
      <c r="R89" s="31"/>
      <c r="S89" s="40" t="s">
        <v>325</v>
      </c>
      <c r="T89" s="31"/>
      <c r="U89" s="31"/>
      <c r="V89" s="38" t="s">
        <v>326</v>
      </c>
      <c r="W89" s="51" t="str">
        <f ca="1"/>
        <v xml:space="preserve"> </v>
      </c>
      <c r="Z89" t="str">
        <f ca="1"/>
        <v>07/Feb/2023 12:00:00</v>
      </c>
      <c r="AA89" t="str">
        <f ca="1"/>
        <v xml:space="preserve"> </v>
      </c>
      <c r="AB89" t="str">
        <f ca="1"/>
        <v>07/Feb/2023 12:00:00</v>
      </c>
    </row>
    <row r="90" spans="2:28" x14ac:dyDescent="0.35">
      <c r="B90" s="65" cm="1">
        <f t="array" aca="1" ref="B90" ca="1">FileSize(Folder&amp;Tests[[#This Row],[FileName]])</f>
        <v>34</v>
      </c>
      <c r="C90" s="41">
        <v>77</v>
      </c>
      <c r="D90" s="131" t="b">
        <v>1</v>
      </c>
      <c r="E90" s="32" t="s">
        <v>118</v>
      </c>
      <c r="F90" s="31" t="b">
        <v>1</v>
      </c>
      <c r="G90" s="33" t="s">
        <v>89</v>
      </c>
      <c r="H90" s="33" t="b">
        <v>0</v>
      </c>
      <c r="I90" s="33" t="s">
        <v>89</v>
      </c>
      <c r="J90" s="33" t="s">
        <v>89</v>
      </c>
      <c r="K90" s="33" t="b">
        <v>1</v>
      </c>
      <c r="L90" s="33"/>
      <c r="M90" s="31">
        <v>1</v>
      </c>
      <c r="N90" s="31">
        <v>1</v>
      </c>
      <c r="O90" s="31">
        <v>0</v>
      </c>
      <c r="P90" s="31">
        <v>0</v>
      </c>
      <c r="Q90" s="31"/>
      <c r="R90" s="31"/>
      <c r="S90" s="31"/>
      <c r="T90" s="31"/>
      <c r="U90" s="31"/>
      <c r="V90" s="38" t="s">
        <v>327</v>
      </c>
      <c r="W90" s="51" t="str">
        <f ca="1"/>
        <v xml:space="preserve"> </v>
      </c>
      <c r="Z90" t="str">
        <f ca="1"/>
        <v>08/Feb/2023</v>
      </c>
      <c r="AA90" t="str">
        <f ca="1"/>
        <v xml:space="preserve"> </v>
      </c>
      <c r="AB90" t="str">
        <f ca="1"/>
        <v>08/Feb/2023</v>
      </c>
    </row>
    <row r="91" spans="2:28" x14ac:dyDescent="0.35">
      <c r="B91" s="65" cm="1">
        <f t="array" aca="1" ref="B91" ca="1">FileSize(Folder&amp;Tests[[#This Row],[FileName]])</f>
        <v>4160286</v>
      </c>
      <c r="C91" s="41">
        <v>78</v>
      </c>
      <c r="D91" s="131" t="b">
        <v>1</v>
      </c>
      <c r="E91" s="32" t="s">
        <v>194</v>
      </c>
      <c r="F91" s="31" t="s">
        <v>198</v>
      </c>
      <c r="G91" s="33" t="s">
        <v>89</v>
      </c>
      <c r="H91" s="33" t="b">
        <v>0</v>
      </c>
      <c r="I91" s="33" t="s">
        <v>89</v>
      </c>
      <c r="J91" s="33" t="s">
        <v>89</v>
      </c>
      <c r="K91" s="33" t="b">
        <v>1</v>
      </c>
      <c r="L91" s="33"/>
      <c r="M91" s="31">
        <v>1</v>
      </c>
      <c r="N91" s="31">
        <v>1</v>
      </c>
      <c r="O91" s="31">
        <v>2</v>
      </c>
      <c r="P91" s="31">
        <v>0</v>
      </c>
      <c r="Q91" s="31"/>
      <c r="R91" s="31"/>
      <c r="S91" s="31"/>
      <c r="T91" s="31"/>
      <c r="U91" s="31" t="s">
        <v>90</v>
      </c>
      <c r="V91" s="38"/>
      <c r="W91" s="51" t="str">
        <f ca="1"/>
        <v xml:space="preserve"> </v>
      </c>
      <c r="Z91" t="str">
        <f ca="1"/>
        <v>08/Feb/2023 12:00:00</v>
      </c>
      <c r="AA91" t="str">
        <f ca="1"/>
        <v xml:space="preserve"> </v>
      </c>
      <c r="AB91" t="str">
        <f ca="1"/>
        <v>08/Feb/2023 12:00:00</v>
      </c>
    </row>
    <row r="92" spans="2:28" x14ac:dyDescent="0.35">
      <c r="B92" s="65" cm="1">
        <f t="array" aca="1" ref="B92" ca="1">FileSize(Folder&amp;Tests[[#This Row],[FileName]])</f>
        <v>4160286</v>
      </c>
      <c r="C92" s="41">
        <v>79</v>
      </c>
      <c r="D92" s="131" t="b">
        <v>1</v>
      </c>
      <c r="E92" s="32" t="s">
        <v>194</v>
      </c>
      <c r="F92" s="31" t="s">
        <v>198</v>
      </c>
      <c r="G92" s="33"/>
      <c r="H92" s="33" t="b">
        <v>0</v>
      </c>
      <c r="I92" s="33"/>
      <c r="J92" s="33"/>
      <c r="K92" s="33" t="b">
        <v>1</v>
      </c>
      <c r="L92" s="33"/>
      <c r="M92" s="31">
        <v>1</v>
      </c>
      <c r="N92" s="31">
        <v>1</v>
      </c>
      <c r="O92" s="31">
        <v>0</v>
      </c>
      <c r="P92" s="31">
        <v>0</v>
      </c>
      <c r="Q92" s="31"/>
      <c r="R92" s="31"/>
      <c r="S92" s="31"/>
      <c r="T92" s="31"/>
      <c r="U92" s="31"/>
      <c r="V92" s="38" t="s">
        <v>328</v>
      </c>
      <c r="W92" s="51" t="str">
        <f ca="1"/>
        <v xml:space="preserve"> </v>
      </c>
      <c r="Z92" t="str">
        <f ca="1"/>
        <v>09/Feb/2023</v>
      </c>
      <c r="AA92" t="str">
        <f ca="1"/>
        <v xml:space="preserve"> </v>
      </c>
      <c r="AB92" t="str">
        <f ca="1"/>
        <v>09/Feb/2023</v>
      </c>
    </row>
    <row r="93" spans="2:28" x14ac:dyDescent="0.35">
      <c r="B93" s="65" cm="1">
        <f t="array" aca="1" ref="B93" ca="1">FileSize(Folder&amp;Tests[[#This Row],[FileName]])</f>
        <v>37</v>
      </c>
      <c r="C93" s="41">
        <v>80</v>
      </c>
      <c r="D93" s="131" t="b">
        <v>1</v>
      </c>
      <c r="E93" s="32" t="s">
        <v>129</v>
      </c>
      <c r="F93" s="31" t="b">
        <v>1</v>
      </c>
      <c r="G93" s="33" t="s">
        <v>89</v>
      </c>
      <c r="H93" s="33" t="b">
        <v>0</v>
      </c>
      <c r="I93" s="33" t="s">
        <v>89</v>
      </c>
      <c r="J93" s="33" t="s">
        <v>89</v>
      </c>
      <c r="K93" s="33" t="b">
        <v>1</v>
      </c>
      <c r="L93" s="33"/>
      <c r="M93" s="31">
        <v>1</v>
      </c>
      <c r="N93" s="31">
        <v>1</v>
      </c>
      <c r="O93" s="31">
        <v>0</v>
      </c>
      <c r="P93" s="31">
        <v>0</v>
      </c>
      <c r="Q93" s="31"/>
      <c r="R93" s="31"/>
      <c r="S93" s="31"/>
      <c r="T93" s="31"/>
      <c r="U93" s="31" t="s">
        <v>90</v>
      </c>
      <c r="V93" s="38" t="s">
        <v>93</v>
      </c>
      <c r="W93" s="51" t="str">
        <f ca="1"/>
        <v xml:space="preserve"> </v>
      </c>
      <c r="Z93" t="str">
        <f ca="1"/>
        <v>09/Feb/2023 12:00:00</v>
      </c>
      <c r="AA93" t="str">
        <f ca="1"/>
        <v xml:space="preserve"> </v>
      </c>
      <c r="AB93" t="str">
        <f ca="1"/>
        <v>09/Feb/2023 12:00:00</v>
      </c>
    </row>
    <row r="94" spans="2:28" x14ac:dyDescent="0.35">
      <c r="B94" s="65" cm="1">
        <f t="array" aca="1" ref="B94" ca="1">FileSize(Folder&amp;Tests[[#This Row],[FileName]])</f>
        <v>630</v>
      </c>
      <c r="C94" s="41">
        <v>81</v>
      </c>
      <c r="D94" s="131" t="b">
        <v>1</v>
      </c>
      <c r="E94" s="37" t="s">
        <v>223</v>
      </c>
      <c r="F94" s="31" t="b">
        <v>0</v>
      </c>
      <c r="G94" s="33" t="s">
        <v>89</v>
      </c>
      <c r="H94" s="33" t="b">
        <v>0</v>
      </c>
      <c r="I94" s="33" t="s">
        <v>89</v>
      </c>
      <c r="J94" s="33" t="s">
        <v>89</v>
      </c>
      <c r="K94" s="33" t="b">
        <v>1</v>
      </c>
      <c r="L94" s="33"/>
      <c r="M94" s="31">
        <v>3</v>
      </c>
      <c r="N94" s="31">
        <v>3</v>
      </c>
      <c r="O94" s="31">
        <v>10</v>
      </c>
      <c r="P94" s="31">
        <v>1</v>
      </c>
      <c r="Q94" s="31"/>
      <c r="R94" s="31"/>
      <c r="S94" s="31"/>
      <c r="T94" s="31"/>
      <c r="U94" s="31" t="s">
        <v>90</v>
      </c>
      <c r="V94" s="38"/>
      <c r="W94" s="51" t="str">
        <f ca="1"/>
        <v xml:space="preserve"> </v>
      </c>
      <c r="Z94" t="str">
        <f ca="1"/>
        <v>10/Feb/2023</v>
      </c>
      <c r="AA94" t="str">
        <f ca="1"/>
        <v xml:space="preserve"> </v>
      </c>
      <c r="AB94" t="str">
        <f ca="1"/>
        <v>10/Feb/2023</v>
      </c>
    </row>
    <row r="95" spans="2:28" x14ac:dyDescent="0.35">
      <c r="B95" s="65" cm="1">
        <f t="array" aca="1" ref="B95" ca="1">FileSize(Folder&amp;Tests[[#This Row],[FileName]])</f>
        <v>630</v>
      </c>
      <c r="C95" s="41">
        <v>82</v>
      </c>
      <c r="D95" s="131" t="b">
        <v>1</v>
      </c>
      <c r="E95" s="37" t="s">
        <v>223</v>
      </c>
      <c r="F95" s="31" t="b">
        <v>0</v>
      </c>
      <c r="G95" s="33" t="s">
        <v>89</v>
      </c>
      <c r="H95" s="33" t="b">
        <v>0</v>
      </c>
      <c r="I95" s="33" t="s">
        <v>89</v>
      </c>
      <c r="J95" s="33" t="s">
        <v>89</v>
      </c>
      <c r="K95" s="33" t="b">
        <v>1</v>
      </c>
      <c r="L95" s="33"/>
      <c r="M95" s="31">
        <v>6</v>
      </c>
      <c r="N95" s="31">
        <v>5</v>
      </c>
      <c r="O95" s="31">
        <v>1</v>
      </c>
      <c r="P95" s="31">
        <v>8</v>
      </c>
      <c r="Q95" s="31"/>
      <c r="R95" s="31"/>
      <c r="S95" s="31"/>
      <c r="T95" s="31"/>
      <c r="U95" s="31" t="s">
        <v>90</v>
      </c>
      <c r="V95" s="38"/>
      <c r="W95" s="51" t="str">
        <f ca="1"/>
        <v xml:space="preserve"> </v>
      </c>
      <c r="Z95" t="str">
        <f ca="1"/>
        <v>10/Feb/2023 12:00:00</v>
      </c>
      <c r="AA95" t="str">
        <f ca="1"/>
        <v xml:space="preserve"> </v>
      </c>
      <c r="AB95" t="str">
        <f ca="1"/>
        <v>10/Feb/2023 12:00:00</v>
      </c>
    </row>
    <row r="96" spans="2:28" x14ac:dyDescent="0.35">
      <c r="B96" s="65" cm="1">
        <f t="array" aca="1" ref="B96" ca="1">FileSize(Folder&amp;Tests[[#This Row],[FileName]])</f>
        <v>630</v>
      </c>
      <c r="C96" s="41">
        <v>83</v>
      </c>
      <c r="D96" s="131" t="b">
        <v>1</v>
      </c>
      <c r="E96" s="37" t="s">
        <v>223</v>
      </c>
      <c r="F96" s="31" t="b">
        <v>0</v>
      </c>
      <c r="G96" s="33" t="s">
        <v>89</v>
      </c>
      <c r="H96" s="33" t="b">
        <v>0</v>
      </c>
      <c r="I96" s="33" t="s">
        <v>89</v>
      </c>
      <c r="J96" s="33" t="s">
        <v>89</v>
      </c>
      <c r="K96" s="33" t="b">
        <v>1</v>
      </c>
      <c r="L96" s="33"/>
      <c r="M96" s="31">
        <v>8</v>
      </c>
      <c r="N96" s="31">
        <v>8</v>
      </c>
      <c r="O96" s="31">
        <v>4</v>
      </c>
      <c r="P96" s="31">
        <v>4</v>
      </c>
      <c r="Q96" s="31"/>
      <c r="R96" s="31"/>
      <c r="S96" s="31"/>
      <c r="T96" s="31"/>
      <c r="U96" s="31" t="s">
        <v>90</v>
      </c>
      <c r="V96" s="38"/>
      <c r="W96" s="51" t="str">
        <f ca="1"/>
        <v xml:space="preserve"> </v>
      </c>
      <c r="Z96" t="str">
        <f ca="1"/>
        <v>11/Feb/2023</v>
      </c>
      <c r="AA96" t="str">
        <f ca="1"/>
        <v xml:space="preserve"> </v>
      </c>
      <c r="AB96" t="str">
        <f ca="1"/>
        <v>11/Feb/2023</v>
      </c>
    </row>
    <row r="97" spans="2:28" x14ac:dyDescent="0.35">
      <c r="B97" s="65" cm="1">
        <f t="array" aca="1" ref="B97" ca="1">FileSize(Folder&amp;Tests[[#This Row],[FileName]])</f>
        <v>849</v>
      </c>
      <c r="C97" s="41">
        <v>84</v>
      </c>
      <c r="D97" s="131" t="b">
        <v>1</v>
      </c>
      <c r="E97" s="37" t="s">
        <v>224</v>
      </c>
      <c r="F97" s="31" t="b">
        <v>0</v>
      </c>
      <c r="G97" s="33" t="s">
        <v>89</v>
      </c>
      <c r="H97" s="33" t="b">
        <v>0</v>
      </c>
      <c r="I97" s="33" t="s">
        <v>89</v>
      </c>
      <c r="J97" s="33" t="s">
        <v>220</v>
      </c>
      <c r="K97" s="33" t="b">
        <v>1</v>
      </c>
      <c r="L97" s="33"/>
      <c r="M97" s="31">
        <v>3</v>
      </c>
      <c r="N97" s="31">
        <v>3</v>
      </c>
      <c r="O97" s="31">
        <v>10</v>
      </c>
      <c r="P97" s="31">
        <v>1</v>
      </c>
      <c r="Q97" s="31"/>
      <c r="R97" s="31"/>
      <c r="S97" s="31"/>
      <c r="T97" s="31"/>
      <c r="U97" s="31" t="s">
        <v>90</v>
      </c>
      <c r="V97" s="38"/>
      <c r="W97" s="51" t="str">
        <f ca="1"/>
        <v xml:space="preserve"> </v>
      </c>
      <c r="Z97" t="str">
        <f ca="1"/>
        <v>11/Feb/2023 12:00:00</v>
      </c>
      <c r="AA97" t="str">
        <f ca="1"/>
        <v xml:space="preserve"> </v>
      </c>
      <c r="AB97" t="str">
        <f ca="1"/>
        <v>11/Feb/2023 12:00:00</v>
      </c>
    </row>
    <row r="98" spans="2:28" x14ac:dyDescent="0.35">
      <c r="B98" s="65" cm="1">
        <f t="array" aca="1" ref="B98" ca="1">FileSize(Folder&amp;Tests[[#This Row],[FileName]])</f>
        <v>849</v>
      </c>
      <c r="C98" s="41">
        <v>85</v>
      </c>
      <c r="D98" s="131" t="b">
        <v>1</v>
      </c>
      <c r="E98" s="37" t="s">
        <v>224</v>
      </c>
      <c r="F98" s="31" t="b">
        <v>0</v>
      </c>
      <c r="G98" s="33" t="s">
        <v>89</v>
      </c>
      <c r="H98" s="33" t="b">
        <v>0</v>
      </c>
      <c r="I98" s="33" t="s">
        <v>89</v>
      </c>
      <c r="J98" s="33" t="s">
        <v>220</v>
      </c>
      <c r="K98" s="33" t="b">
        <v>1</v>
      </c>
      <c r="L98" s="33"/>
      <c r="M98" s="31">
        <v>6</v>
      </c>
      <c r="N98" s="31">
        <v>5</v>
      </c>
      <c r="O98" s="31">
        <v>1</v>
      </c>
      <c r="P98" s="31">
        <v>8</v>
      </c>
      <c r="Q98" s="31"/>
      <c r="R98" s="31"/>
      <c r="S98" s="31"/>
      <c r="T98" s="31"/>
      <c r="U98" s="31" t="s">
        <v>90</v>
      </c>
      <c r="V98" s="38"/>
      <c r="W98" s="51" t="str">
        <f ca="1"/>
        <v xml:space="preserve"> </v>
      </c>
      <c r="Z98" t="str">
        <f ca="1"/>
        <v>12/Feb/2023</v>
      </c>
      <c r="AA98" t="str">
        <f ca="1"/>
        <v xml:space="preserve"> </v>
      </c>
      <c r="AB98" t="str">
        <f ca="1"/>
        <v>12/Feb/2023</v>
      </c>
    </row>
    <row r="99" spans="2:28" x14ac:dyDescent="0.35">
      <c r="B99" s="65" cm="1">
        <f t="array" aca="1" ref="B99" ca="1">FileSize(Folder&amp;Tests[[#This Row],[FileName]])</f>
        <v>849</v>
      </c>
      <c r="C99" s="41">
        <v>86</v>
      </c>
      <c r="D99" s="131" t="b">
        <v>1</v>
      </c>
      <c r="E99" s="37" t="s">
        <v>224</v>
      </c>
      <c r="F99" s="31" t="b">
        <v>0</v>
      </c>
      <c r="G99" s="33" t="s">
        <v>89</v>
      </c>
      <c r="H99" s="33" t="b">
        <v>0</v>
      </c>
      <c r="I99" s="33" t="s">
        <v>89</v>
      </c>
      <c r="J99" s="33" t="s">
        <v>220</v>
      </c>
      <c r="K99" s="33" t="b">
        <v>1</v>
      </c>
      <c r="L99" s="33"/>
      <c r="M99" s="31">
        <v>8</v>
      </c>
      <c r="N99" s="31">
        <v>8</v>
      </c>
      <c r="O99" s="31">
        <v>4</v>
      </c>
      <c r="P99" s="31">
        <v>4</v>
      </c>
      <c r="Q99" s="31"/>
      <c r="R99" s="31"/>
      <c r="S99" s="31"/>
      <c r="T99" s="31"/>
      <c r="U99" s="31" t="s">
        <v>90</v>
      </c>
      <c r="V99" s="38"/>
      <c r="W99" s="51" t="str">
        <f ca="1"/>
        <v xml:space="preserve"> </v>
      </c>
      <c r="Z99" t="str">
        <f ca="1"/>
        <v>12/Feb/2023 12:00:00</v>
      </c>
      <c r="AA99" t="str">
        <f ca="1"/>
        <v xml:space="preserve"> </v>
      </c>
      <c r="AB99" t="str">
        <f ca="1"/>
        <v>12/Feb/2023 12:00:00</v>
      </c>
    </row>
    <row r="100" spans="2:28" x14ac:dyDescent="0.35">
      <c r="B100" s="65" cm="1">
        <f t="array" aca="1" ref="B100" ca="1">FileSize(Folder&amp;Tests[[#This Row],[FileName]])</f>
        <v>118</v>
      </c>
      <c r="C100" s="41">
        <v>87</v>
      </c>
      <c r="D100" s="131" t="b">
        <v>1</v>
      </c>
      <c r="E100" s="37" t="s">
        <v>227</v>
      </c>
      <c r="F100" s="31" t="b">
        <v>1</v>
      </c>
      <c r="G100" s="33" t="s">
        <v>89</v>
      </c>
      <c r="H100" s="33" t="b">
        <v>0</v>
      </c>
      <c r="I100" s="33" t="s">
        <v>89</v>
      </c>
      <c r="J100" s="33" t="s">
        <v>89</v>
      </c>
      <c r="K100" s="33" t="b">
        <v>1</v>
      </c>
      <c r="L100" s="33"/>
      <c r="M100" s="31">
        <v>1</v>
      </c>
      <c r="N100" s="31">
        <v>1</v>
      </c>
      <c r="O100" s="31">
        <v>0</v>
      </c>
      <c r="P100" s="31">
        <v>0</v>
      </c>
      <c r="Q100" s="31"/>
      <c r="R100" s="31"/>
      <c r="S100" s="31"/>
      <c r="T100" s="31"/>
      <c r="U100" s="31" t="s">
        <v>90</v>
      </c>
      <c r="V100" s="38"/>
      <c r="W100" s="51" t="str">
        <f ca="1"/>
        <v xml:space="preserve"> </v>
      </c>
      <c r="Z100" t="str">
        <f ca="1"/>
        <v>13/Feb/2023</v>
      </c>
      <c r="AA100" t="str">
        <f ca="1"/>
        <v xml:space="preserve"> </v>
      </c>
      <c r="AB100" t="str">
        <f ca="1"/>
        <v>13/Feb/2023</v>
      </c>
    </row>
    <row r="101" spans="2:28" x14ac:dyDescent="0.35">
      <c r="B101" s="65" cm="1">
        <f t="array" aca="1" ref="B101" ca="1">FileSize(Folder&amp;Tests[[#This Row],[FileName]])</f>
        <v>231</v>
      </c>
      <c r="C101" s="41">
        <v>88</v>
      </c>
      <c r="D101" s="131" t="b">
        <v>1</v>
      </c>
      <c r="E101" s="32" t="s">
        <v>229</v>
      </c>
      <c r="F101" s="31" t="b">
        <v>1</v>
      </c>
      <c r="G101" s="33" t="s">
        <v>228</v>
      </c>
      <c r="H101" s="33" t="b">
        <v>0</v>
      </c>
      <c r="I101" s="33" t="s">
        <v>89</v>
      </c>
      <c r="J101" s="33" t="s">
        <v>89</v>
      </c>
      <c r="K101" s="33" t="b">
        <v>1</v>
      </c>
      <c r="L101" s="33"/>
      <c r="M101" s="31">
        <v>1</v>
      </c>
      <c r="N101" s="31">
        <v>1</v>
      </c>
      <c r="O101" s="31">
        <v>0</v>
      </c>
      <c r="P101" s="31">
        <v>0</v>
      </c>
      <c r="Q101" s="31"/>
      <c r="R101" s="31"/>
      <c r="S101" s="31"/>
      <c r="T101" s="31"/>
      <c r="U101" s="31" t="s">
        <v>90</v>
      </c>
      <c r="V101" s="38"/>
      <c r="W101" s="51" t="str">
        <f ca="1"/>
        <v xml:space="preserve"> </v>
      </c>
      <c r="Z101" t="str">
        <f ca="1"/>
        <v>13/Feb/2023 12:00:00</v>
      </c>
      <c r="AA101" t="str">
        <f ca="1"/>
        <v xml:space="preserve"> </v>
      </c>
      <c r="AB101" t="str">
        <f ca="1"/>
        <v>13/Feb/2023 12:00:00</v>
      </c>
    </row>
    <row r="102" spans="2:28" x14ac:dyDescent="0.35">
      <c r="B102" s="65" cm="1">
        <f t="array" aca="1" ref="B102" ca="1">FileSize(Folder&amp;Tests[[#This Row],[FileName]])</f>
        <v>511</v>
      </c>
      <c r="C102" s="41">
        <v>89</v>
      </c>
      <c r="D102" s="131" t="b">
        <v>1</v>
      </c>
      <c r="E102" s="32" t="s">
        <v>230</v>
      </c>
      <c r="F102" s="31" t="b">
        <v>1</v>
      </c>
      <c r="G102" s="33" t="s">
        <v>231</v>
      </c>
      <c r="H102" s="33" t="b">
        <v>1</v>
      </c>
      <c r="I102" s="33" t="s">
        <v>89</v>
      </c>
      <c r="J102" s="33" t="s">
        <v>89</v>
      </c>
      <c r="K102" s="33" t="b">
        <v>1</v>
      </c>
      <c r="L102" s="33"/>
      <c r="M102" s="31">
        <v>1</v>
      </c>
      <c r="N102" s="31">
        <v>1</v>
      </c>
      <c r="O102" s="31">
        <v>0</v>
      </c>
      <c r="P102" s="31">
        <v>0</v>
      </c>
      <c r="Q102" s="31"/>
      <c r="R102" s="31"/>
      <c r="S102" s="31"/>
      <c r="T102" s="31"/>
      <c r="U102" s="31" t="s">
        <v>90</v>
      </c>
      <c r="V102" s="38"/>
      <c r="W102" s="51" t="str">
        <f ca="1"/>
        <v xml:space="preserve"> </v>
      </c>
      <c r="Z102" t="str">
        <f ca="1"/>
        <v>14/Feb/2023</v>
      </c>
      <c r="AA102" t="str">
        <f ca="1"/>
        <v xml:space="preserve"> </v>
      </c>
      <c r="AB102" t="str">
        <f ca="1"/>
        <v>14/Feb/2023</v>
      </c>
    </row>
    <row r="103" spans="2:28" x14ac:dyDescent="0.35">
      <c r="B103" s="65" cm="1">
        <f t="array" aca="1" ref="B103" ca="1">FileSize(Folder&amp;Tests[[#This Row],[FileName]])</f>
        <v>0</v>
      </c>
      <c r="C103" s="41">
        <v>90</v>
      </c>
      <c r="D103" s="131" t="b">
        <v>1</v>
      </c>
      <c r="E103" s="32" t="s">
        <v>104</v>
      </c>
      <c r="F103" s="31" t="b">
        <v>0</v>
      </c>
      <c r="G103" s="33" t="s">
        <v>89</v>
      </c>
      <c r="H103" s="33" t="b">
        <v>0</v>
      </c>
      <c r="I103" s="33" t="s">
        <v>89</v>
      </c>
      <c r="J103" s="33" t="s">
        <v>89</v>
      </c>
      <c r="K103" s="33" t="b">
        <v>1</v>
      </c>
      <c r="L103" s="33"/>
      <c r="M103" s="31">
        <v>1</v>
      </c>
      <c r="N103" s="31">
        <v>1</v>
      </c>
      <c r="O103" s="31">
        <v>0</v>
      </c>
      <c r="P103" s="31">
        <v>0</v>
      </c>
      <c r="Q103" s="31"/>
      <c r="R103" s="31"/>
      <c r="S103" s="31"/>
      <c r="T103" s="31"/>
      <c r="U103" s="31" t="s">
        <v>90</v>
      </c>
      <c r="V103" s="38"/>
      <c r="W103" s="51" t="str">
        <f ca="1"/>
        <v xml:space="preserve"> </v>
      </c>
      <c r="Z103" t="str">
        <f ca="1"/>
        <v>14/Feb/2023 12:00:00</v>
      </c>
      <c r="AA103" t="str">
        <f ca="1"/>
        <v xml:space="preserve"> </v>
      </c>
      <c r="AB103" t="str">
        <f ca="1"/>
        <v>14/Feb/2023 12:00:00</v>
      </c>
    </row>
    <row r="104" spans="2:28" x14ac:dyDescent="0.35">
      <c r="B104" s="65" cm="1">
        <f t="array" aca="1" ref="B104" ca="1">FileSize(Folder&amp;Tests[[#This Row],[FileName]])</f>
        <v>745618</v>
      </c>
      <c r="C104" s="41">
        <v>91</v>
      </c>
      <c r="D104" s="131" t="b">
        <v>1</v>
      </c>
      <c r="E104" s="32" t="s">
        <v>192</v>
      </c>
      <c r="F104" s="31" t="b">
        <v>1</v>
      </c>
      <c r="G104" s="33" t="s">
        <v>89</v>
      </c>
      <c r="H104" s="33" t="b">
        <v>0</v>
      </c>
      <c r="I104" s="33" t="s">
        <v>89</v>
      </c>
      <c r="J104" s="33" t="s">
        <v>89</v>
      </c>
      <c r="K104" s="33" t="b">
        <v>1</v>
      </c>
      <c r="L104" s="33"/>
      <c r="M104" s="31">
        <v>1</v>
      </c>
      <c r="N104" s="31">
        <v>1</v>
      </c>
      <c r="O104" s="31">
        <v>1</v>
      </c>
      <c r="P104" s="31">
        <v>0</v>
      </c>
      <c r="Q104" s="31"/>
      <c r="R104" s="31"/>
      <c r="S104" s="31"/>
      <c r="T104" s="31"/>
      <c r="U104" s="31" t="s">
        <v>90</v>
      </c>
      <c r="V104" s="38"/>
      <c r="W104" s="51" t="str">
        <f ca="1"/>
        <v xml:space="preserve"> </v>
      </c>
      <c r="Z104" t="str">
        <f ca="1"/>
        <v>15/Feb/2023</v>
      </c>
      <c r="AA104" t="str">
        <f ca="1"/>
        <v xml:space="preserve"> </v>
      </c>
      <c r="AB104" t="str">
        <f ca="1"/>
        <v>15/Feb/2023</v>
      </c>
    </row>
    <row r="105" spans="2:28" x14ac:dyDescent="0.35">
      <c r="B105" s="65" cm="1">
        <f t="array" aca="1" ref="B105" ca="1">FileSize(Folder&amp;Tests[[#This Row],[FileName]])</f>
        <v>10100141</v>
      </c>
      <c r="C105" s="41">
        <v>92</v>
      </c>
      <c r="D105" s="131" t="b">
        <v>1</v>
      </c>
      <c r="E105" s="32" t="s">
        <v>196</v>
      </c>
      <c r="F105" s="31" t="s">
        <v>198</v>
      </c>
      <c r="G105" s="33" t="s">
        <v>89</v>
      </c>
      <c r="H105" s="33" t="b">
        <v>0</v>
      </c>
      <c r="I105" s="33" t="s">
        <v>89</v>
      </c>
      <c r="J105" s="33" t="s">
        <v>89</v>
      </c>
      <c r="K105" s="33" t="b">
        <v>1</v>
      </c>
      <c r="L105" s="33"/>
      <c r="M105" s="31">
        <v>1</v>
      </c>
      <c r="N105" s="31">
        <v>1</v>
      </c>
      <c r="O105" s="31">
        <v>0</v>
      </c>
      <c r="P105" s="31">
        <v>0</v>
      </c>
      <c r="Q105" s="31"/>
      <c r="R105" s="31"/>
      <c r="S105" s="31"/>
      <c r="T105" s="31"/>
      <c r="U105" s="31" t="s">
        <v>90</v>
      </c>
      <c r="V105" s="36" t="s">
        <v>320</v>
      </c>
      <c r="W105" s="51" t="str">
        <f ca="1"/>
        <v xml:space="preserve"> </v>
      </c>
      <c r="Z105" t="str">
        <f ca="1"/>
        <v>15/Feb/2023 12:00:00</v>
      </c>
      <c r="AA105" t="str">
        <f ca="1"/>
        <v xml:space="preserve"> </v>
      </c>
      <c r="AB105" t="str">
        <f ca="1"/>
        <v>15/Feb/2023 12:00:00</v>
      </c>
    </row>
    <row r="106" spans="2:28" x14ac:dyDescent="0.35">
      <c r="B106" s="65" cm="1">
        <f t="array" aca="1" ref="B106" ca="1">FileSize(Folder&amp;Tests[[#This Row],[FileName]])</f>
        <v>473413</v>
      </c>
      <c r="C106" s="41">
        <v>93</v>
      </c>
      <c r="D106" s="131" t="b">
        <v>1</v>
      </c>
      <c r="E106" s="32" t="s">
        <v>190</v>
      </c>
      <c r="F106" s="31" t="b">
        <v>1</v>
      </c>
      <c r="G106" s="33" t="s">
        <v>92</v>
      </c>
      <c r="H106" s="33" t="b">
        <v>1</v>
      </c>
      <c r="I106" s="33" t="s">
        <v>89</v>
      </c>
      <c r="J106" s="33" t="s">
        <v>89</v>
      </c>
      <c r="K106" s="33" t="b">
        <v>1</v>
      </c>
      <c r="L106" s="33"/>
      <c r="M106" s="31">
        <v>1</v>
      </c>
      <c r="N106" s="31">
        <v>1</v>
      </c>
      <c r="O106" s="31">
        <v>3</v>
      </c>
      <c r="P106" s="31">
        <v>0</v>
      </c>
      <c r="Q106" s="31"/>
      <c r="R106" s="31"/>
      <c r="S106" s="31"/>
      <c r="T106" s="31"/>
      <c r="U106" s="31" t="s">
        <v>90</v>
      </c>
      <c r="V106" s="38"/>
      <c r="W106" s="51" t="str">
        <f ca="1"/>
        <v xml:space="preserve"> </v>
      </c>
      <c r="Z106" t="str">
        <f ca="1"/>
        <v>16/Feb/2023</v>
      </c>
      <c r="AA106" t="str">
        <f ca="1"/>
        <v xml:space="preserve"> </v>
      </c>
      <c r="AB106" t="str">
        <f ca="1"/>
        <v>16/Feb/2023</v>
      </c>
    </row>
    <row r="107" spans="2:28" x14ac:dyDescent="0.35">
      <c r="B107" s="65" cm="1">
        <f t="array" aca="1" ref="B107" ca="1">FileSize(Folder&amp;Tests[[#This Row],[FileName]])</f>
        <v>202781</v>
      </c>
      <c r="C107" s="41">
        <v>94</v>
      </c>
      <c r="D107" s="131" t="b">
        <v>1</v>
      </c>
      <c r="E107" s="32" t="s">
        <v>186</v>
      </c>
      <c r="F107" s="31" t="b">
        <v>1</v>
      </c>
      <c r="G107" s="33" t="s">
        <v>89</v>
      </c>
      <c r="H107" s="33" t="b">
        <v>0</v>
      </c>
      <c r="I107" s="33" t="s">
        <v>260</v>
      </c>
      <c r="J107" s="33" t="s">
        <v>89</v>
      </c>
      <c r="K107" s="33" t="b">
        <v>1</v>
      </c>
      <c r="L107" s="33"/>
      <c r="M107" s="31">
        <v>1</v>
      </c>
      <c r="N107" s="31">
        <v>1</v>
      </c>
      <c r="O107" s="31">
        <v>2</v>
      </c>
      <c r="P107" s="31">
        <v>0</v>
      </c>
      <c r="Q107" s="31"/>
      <c r="R107" s="31"/>
      <c r="S107" s="31"/>
      <c r="T107" s="31"/>
      <c r="U107" s="31" t="s">
        <v>90</v>
      </c>
      <c r="V107" s="38" t="s">
        <v>321</v>
      </c>
      <c r="W107" s="51" t="str">
        <f ca="1"/>
        <v xml:space="preserve"> </v>
      </c>
      <c r="Z107" t="str">
        <f ca="1"/>
        <v>16/Feb/2023 12:00:00</v>
      </c>
      <c r="AA107" t="str">
        <f ca="1"/>
        <v xml:space="preserve"> </v>
      </c>
      <c r="AB107" t="str">
        <f ca="1"/>
        <v>16/Feb/2023 12:00:00</v>
      </c>
    </row>
    <row r="108" spans="2:28" x14ac:dyDescent="0.35">
      <c r="B108" s="65" cm="1">
        <f t="array" aca="1" ref="B108" ca="1">FileSize(Folder&amp;Tests[[#This Row],[FileName]])</f>
        <v>237</v>
      </c>
      <c r="C108" s="41">
        <v>95</v>
      </c>
      <c r="D108" s="131" t="b">
        <v>1</v>
      </c>
      <c r="E108" s="40" t="s">
        <v>256</v>
      </c>
      <c r="F108" s="31" t="s">
        <v>207</v>
      </c>
      <c r="G108" s="33" t="s">
        <v>91</v>
      </c>
      <c r="H108" s="33" t="b">
        <v>0</v>
      </c>
      <c r="I108" s="33" t="s">
        <v>255</v>
      </c>
      <c r="J108" s="33"/>
      <c r="K108" s="33" t="b">
        <v>1</v>
      </c>
      <c r="L108" s="33"/>
      <c r="M108" s="31">
        <v>1</v>
      </c>
      <c r="N108" s="31">
        <v>1</v>
      </c>
      <c r="O108" s="31">
        <v>0</v>
      </c>
      <c r="P108" s="31">
        <v>0</v>
      </c>
      <c r="Q108" s="31"/>
      <c r="R108" s="31"/>
      <c r="S108" s="31"/>
      <c r="T108" s="31"/>
      <c r="U108" s="31" t="s">
        <v>90</v>
      </c>
      <c r="V108" s="38"/>
      <c r="W108" s="51" t="str">
        <f ca="1"/>
        <v xml:space="preserve"> </v>
      </c>
      <c r="Z108" t="str">
        <f ca="1"/>
        <v>17/Feb/2023</v>
      </c>
      <c r="AA108" t="str">
        <f ca="1"/>
        <v xml:space="preserve"> </v>
      </c>
      <c r="AB108" t="str">
        <f ca="1"/>
        <v>17/Feb/2023</v>
      </c>
    </row>
    <row r="109" spans="2:28" x14ac:dyDescent="0.35">
      <c r="B109" s="65" cm="1">
        <f t="array" aca="1" ref="B109" ca="1">FileSize(Folder&amp;Tests[[#This Row],[FileName]])</f>
        <v>237</v>
      </c>
      <c r="C109" s="41">
        <v>96</v>
      </c>
      <c r="D109" s="131" t="b">
        <v>1</v>
      </c>
      <c r="E109" s="40" t="s">
        <v>257</v>
      </c>
      <c r="F109" s="31" t="s">
        <v>207</v>
      </c>
      <c r="G109" s="33" t="s">
        <v>91</v>
      </c>
      <c r="H109" s="33" t="b">
        <v>0</v>
      </c>
      <c r="I109" s="33" t="s">
        <v>258</v>
      </c>
      <c r="J109" s="33" t="s">
        <v>89</v>
      </c>
      <c r="K109" s="33" t="b">
        <v>1</v>
      </c>
      <c r="L109" s="33"/>
      <c r="M109" s="31">
        <v>1</v>
      </c>
      <c r="N109" s="31">
        <v>1</v>
      </c>
      <c r="O109" s="31">
        <v>0</v>
      </c>
      <c r="P109" s="31">
        <v>0</v>
      </c>
      <c r="Q109" s="31"/>
      <c r="R109" s="31"/>
      <c r="S109" s="31"/>
      <c r="T109" s="31"/>
      <c r="U109" s="31" t="s">
        <v>90</v>
      </c>
      <c r="V109" s="38"/>
      <c r="W109" s="51" t="str">
        <f ca="1"/>
        <v xml:space="preserve"> </v>
      </c>
      <c r="Z109" t="str">
        <f ca="1"/>
        <v>17/Feb/2023 12:00:00</v>
      </c>
      <c r="AA109" t="str">
        <f ca="1"/>
        <v xml:space="preserve"> </v>
      </c>
      <c r="AB109" t="str">
        <f ca="1"/>
        <v>17/Feb/2023 12:00:00</v>
      </c>
    </row>
    <row r="110" spans="2:28" x14ac:dyDescent="0.35">
      <c r="B110" s="65" cm="1">
        <f t="array" aca="1" ref="B110" ca="1">FileSize(Folder&amp;Tests[[#This Row],[FileName]])</f>
        <v>237</v>
      </c>
      <c r="C110" s="41">
        <v>97</v>
      </c>
      <c r="D110" s="131" t="b">
        <v>1</v>
      </c>
      <c r="E110" s="40" t="s">
        <v>259</v>
      </c>
      <c r="F110" s="31" t="s">
        <v>207</v>
      </c>
      <c r="G110" s="33" t="s">
        <v>91</v>
      </c>
      <c r="H110" s="33" t="b">
        <v>0</v>
      </c>
      <c r="I110" s="33" t="s">
        <v>260</v>
      </c>
      <c r="J110" s="33"/>
      <c r="K110" s="33" t="b">
        <v>1</v>
      </c>
      <c r="L110" s="33"/>
      <c r="M110" s="31">
        <v>1</v>
      </c>
      <c r="N110" s="31">
        <v>1</v>
      </c>
      <c r="O110" s="31">
        <v>0</v>
      </c>
      <c r="P110" s="31">
        <v>0</v>
      </c>
      <c r="Q110" s="31"/>
      <c r="R110" s="31"/>
      <c r="S110" s="31"/>
      <c r="T110" s="31"/>
      <c r="U110" s="31"/>
      <c r="V110" s="38"/>
      <c r="W110" s="51" t="str">
        <f ca="1"/>
        <v xml:space="preserve"> </v>
      </c>
      <c r="Z110" t="str">
        <f ca="1"/>
        <v>18/Feb/2023</v>
      </c>
      <c r="AA110" t="str">
        <f ca="1"/>
        <v xml:space="preserve"> </v>
      </c>
      <c r="AB110" t="str">
        <f ca="1"/>
        <v>18/Feb/2023</v>
      </c>
    </row>
    <row r="111" spans="2:28" x14ac:dyDescent="0.35">
      <c r="B111" s="65" cm="1">
        <f t="array" aca="1" ref="B111" ca="1">FileSize(Folder&amp;Tests[[#This Row],[FileName]])</f>
        <v>4523</v>
      </c>
      <c r="C111" s="41">
        <v>98</v>
      </c>
      <c r="D111" s="131" t="b">
        <v>1</v>
      </c>
      <c r="E111" s="32" t="s">
        <v>177</v>
      </c>
      <c r="F111" s="31" t="s">
        <v>198</v>
      </c>
      <c r="G111" s="33" t="s">
        <v>89</v>
      </c>
      <c r="H111" s="33" t="b">
        <v>0</v>
      </c>
      <c r="I111" s="33" t="s">
        <v>89</v>
      </c>
      <c r="J111" s="33" t="s">
        <v>89</v>
      </c>
      <c r="K111" s="33" t="b">
        <v>1</v>
      </c>
      <c r="L111" s="33"/>
      <c r="M111" s="31">
        <v>1</v>
      </c>
      <c r="N111" s="31">
        <v>1</v>
      </c>
      <c r="O111" s="31">
        <v>10</v>
      </c>
      <c r="P111" s="31">
        <v>0</v>
      </c>
      <c r="Q111" s="31"/>
      <c r="R111" s="31"/>
      <c r="S111" s="31"/>
      <c r="T111" s="31"/>
      <c r="U111" s="31" t="s">
        <v>90</v>
      </c>
      <c r="V111" s="38"/>
      <c r="W111" s="51" t="str">
        <f ca="1"/>
        <v xml:space="preserve"> </v>
      </c>
      <c r="Z111" t="str">
        <f ca="1"/>
        <v>18/Feb/2023 12:00:00</v>
      </c>
      <c r="AA111" t="str">
        <f ca="1"/>
        <v xml:space="preserve"> </v>
      </c>
      <c r="AB111" t="str">
        <f ca="1"/>
        <v>18/Feb/2023 12:00:00</v>
      </c>
    </row>
    <row r="112" spans="2:28" x14ac:dyDescent="0.35">
      <c r="B112" s="65" cm="1">
        <f t="array" aca="1" ref="B112" ca="1">FileSize(Folder&amp;Tests[[#This Row],[FileName]])</f>
        <v>10726</v>
      </c>
      <c r="C112" s="41">
        <v>99</v>
      </c>
      <c r="D112" s="131" t="b">
        <v>1</v>
      </c>
      <c r="E112" s="32" t="s">
        <v>275</v>
      </c>
      <c r="F112" s="31" t="s">
        <v>207</v>
      </c>
      <c r="G112" s="33"/>
      <c r="H112" s="33" t="b">
        <v>0</v>
      </c>
      <c r="I112" s="33" t="s">
        <v>276</v>
      </c>
      <c r="J112" s="33"/>
      <c r="K112" s="33" t="b">
        <v>1</v>
      </c>
      <c r="L112" s="33"/>
      <c r="M112" s="31">
        <v>2</v>
      </c>
      <c r="N112" s="31">
        <v>1</v>
      </c>
      <c r="O112" s="31">
        <v>0</v>
      </c>
      <c r="P112" s="31">
        <v>1</v>
      </c>
      <c r="Q112" s="31"/>
      <c r="R112" s="31"/>
      <c r="S112" s="31"/>
      <c r="T112" s="31"/>
      <c r="U112" s="31"/>
      <c r="V112" s="38"/>
      <c r="W112" s="51" t="str">
        <f ca="1"/>
        <v xml:space="preserve"> </v>
      </c>
      <c r="Z112" t="str">
        <f ca="1"/>
        <v>19/Feb/2023</v>
      </c>
      <c r="AA112" t="str">
        <f ca="1"/>
        <v xml:space="preserve"> </v>
      </c>
      <c r="AB112" t="str">
        <f ca="1"/>
        <v>19/Feb/2023</v>
      </c>
    </row>
    <row r="113" spans="2:28" x14ac:dyDescent="0.35">
      <c r="B113" s="65" cm="1">
        <f t="array" aca="1" ref="B113" ca="1">FileSize(Folder&amp;Tests[[#This Row],[FileName]])</f>
        <v>10726</v>
      </c>
      <c r="C113" s="41">
        <v>100</v>
      </c>
      <c r="D113" s="131" t="b">
        <v>1</v>
      </c>
      <c r="E113" s="32" t="s">
        <v>275</v>
      </c>
      <c r="F113" s="31" t="s">
        <v>207</v>
      </c>
      <c r="G113" s="33" t="s">
        <v>91</v>
      </c>
      <c r="H113" s="33" t="b">
        <v>0</v>
      </c>
      <c r="I113" s="33" t="s">
        <v>316</v>
      </c>
      <c r="J113" s="33"/>
      <c r="K113" s="33" t="b">
        <v>1</v>
      </c>
      <c r="L113" s="33"/>
      <c r="M113" s="31">
        <v>2</v>
      </c>
      <c r="N113" s="31">
        <v>1</v>
      </c>
      <c r="O113" s="31">
        <v>0</v>
      </c>
      <c r="P113" s="31">
        <v>1</v>
      </c>
      <c r="Q113" s="31"/>
      <c r="R113" s="31"/>
      <c r="S113" s="31"/>
      <c r="T113" s="31"/>
      <c r="U113" s="31" t="s">
        <v>90</v>
      </c>
      <c r="V113" s="38"/>
      <c r="W113" s="51" t="str">
        <f ca="1"/>
        <v xml:space="preserve"> </v>
      </c>
      <c r="Z113" t="str">
        <f ca="1"/>
        <v>19/Feb/2023 12:00:00</v>
      </c>
      <c r="AA113" t="str">
        <f ca="1"/>
        <v xml:space="preserve"> </v>
      </c>
      <c r="AB113" t="str">
        <f ca="1"/>
        <v>19/Feb/2023 12:00:00</v>
      </c>
    </row>
    <row r="114" spans="2:28" x14ac:dyDescent="0.35">
      <c r="B114" s="65" cm="1">
        <f t="array" aca="1" ref="B114" ca="1">FileSize(Folder&amp;Tests[[#This Row],[FileName]])</f>
        <v>8187</v>
      </c>
      <c r="C114" s="41">
        <v>101</v>
      </c>
      <c r="D114" s="131" t="b">
        <v>1</v>
      </c>
      <c r="E114" s="32" t="s">
        <v>274</v>
      </c>
      <c r="F114" s="31" t="s">
        <v>207</v>
      </c>
      <c r="G114" s="33" t="s">
        <v>91</v>
      </c>
      <c r="H114" s="33" t="b">
        <v>0</v>
      </c>
      <c r="I114" s="33" t="s">
        <v>276</v>
      </c>
      <c r="J114" s="33"/>
      <c r="K114" s="33" t="b">
        <v>1</v>
      </c>
      <c r="L114" s="33"/>
      <c r="M114" s="31">
        <v>2</v>
      </c>
      <c r="N114" s="31">
        <v>2</v>
      </c>
      <c r="O114" s="31">
        <v>0</v>
      </c>
      <c r="P114" s="31">
        <v>0</v>
      </c>
      <c r="Q114" s="31"/>
      <c r="R114" s="31"/>
      <c r="S114" s="31"/>
      <c r="T114" s="31"/>
      <c r="U114" s="31"/>
      <c r="V114" s="38"/>
      <c r="W114" s="51" t="str">
        <f ca="1"/>
        <v xml:space="preserve"> </v>
      </c>
      <c r="Z114" t="str">
        <f ca="1"/>
        <v>20/Feb/2023</v>
      </c>
      <c r="AA114" t="str">
        <f ca="1"/>
        <v xml:space="preserve"> </v>
      </c>
      <c r="AB114" t="str">
        <f ca="1"/>
        <v>20/Feb/2023</v>
      </c>
    </row>
    <row r="115" spans="2:28" x14ac:dyDescent="0.35">
      <c r="B115" s="65" cm="1">
        <f t="array" aca="1" ref="B115" ca="1">FileSize(Folder&amp;Tests[[#This Row],[FileName]])</f>
        <v>2159</v>
      </c>
      <c r="C115" s="41">
        <v>102</v>
      </c>
      <c r="D115" s="131" t="b">
        <v>1</v>
      </c>
      <c r="E115" s="32" t="str">
        <f>SUBSTITUTE(E113,"ISO8601",Tests[[#This Row],[DateFormat]])</f>
        <v>test_good_Y-M-D.csv</v>
      </c>
      <c r="F115" s="31" t="s">
        <v>207</v>
      </c>
      <c r="G115" s="33" t="s">
        <v>91</v>
      </c>
      <c r="H115" s="33" t="b">
        <v>0</v>
      </c>
      <c r="I115" s="33" t="s">
        <v>260</v>
      </c>
      <c r="J115" s="33"/>
      <c r="K115" s="33" t="b">
        <v>1</v>
      </c>
      <c r="L115" s="33"/>
      <c r="M115" s="31">
        <v>2</v>
      </c>
      <c r="N115" s="31">
        <v>1</v>
      </c>
      <c r="O115" s="31">
        <v>0</v>
      </c>
      <c r="P115" s="31">
        <v>1</v>
      </c>
      <c r="Q115" s="31"/>
      <c r="R115" s="31"/>
      <c r="S115" s="31"/>
      <c r="T115" s="31"/>
      <c r="U115" s="31"/>
      <c r="V115" s="38"/>
      <c r="W115" s="51" t="str">
        <f ca="1"/>
        <v xml:space="preserve"> </v>
      </c>
      <c r="Z115" t="str">
        <f ca="1"/>
        <v>20/Feb/2023 12:00:00</v>
      </c>
      <c r="AA115" t="str">
        <f ca="1"/>
        <v xml:space="preserve"> </v>
      </c>
      <c r="AB115" t="str">
        <f ca="1"/>
        <v>20/Feb/2023 12:00:00</v>
      </c>
    </row>
    <row r="116" spans="2:28" x14ac:dyDescent="0.35">
      <c r="B116" s="65" cm="1">
        <f t="array" aca="1" ref="B116" ca="1">FileSize(Folder&amp;Tests[[#This Row],[FileName]])</f>
        <v>36198</v>
      </c>
      <c r="C116" s="41">
        <v>103</v>
      </c>
      <c r="D116" s="131" t="b">
        <v>1</v>
      </c>
      <c r="E116" s="32" t="str">
        <f>SUBSTITUTE(E114,"ISO8601",Tests[[#This Row],[DateFormat]])</f>
        <v>test_bad_Y-M-D.csv</v>
      </c>
      <c r="F116" s="31" t="s">
        <v>207</v>
      </c>
      <c r="G116" s="33" t="s">
        <v>91</v>
      </c>
      <c r="H116" s="33" t="b">
        <v>0</v>
      </c>
      <c r="I116" s="33" t="s">
        <v>260</v>
      </c>
      <c r="J116" s="33"/>
      <c r="K116" s="33" t="b">
        <v>1</v>
      </c>
      <c r="L116" s="33"/>
      <c r="M116" s="31">
        <v>2</v>
      </c>
      <c r="N116" s="31">
        <v>2</v>
      </c>
      <c r="O116" s="31">
        <v>0</v>
      </c>
      <c r="P116" s="31">
        <v>0</v>
      </c>
      <c r="Q116" s="31"/>
      <c r="R116" s="31"/>
      <c r="S116" s="31"/>
      <c r="T116" s="31"/>
      <c r="U116" s="31"/>
      <c r="V116" s="38"/>
      <c r="W116" s="51" t="str">
        <f ca="1"/>
        <v xml:space="preserve"> </v>
      </c>
      <c r="Z116" t="str">
        <f ca="1"/>
        <v>21/Feb/2023</v>
      </c>
      <c r="AA116" t="str">
        <f ca="1"/>
        <v xml:space="preserve"> </v>
      </c>
      <c r="AB116" t="str">
        <f ca="1"/>
        <v>21/Feb/2023</v>
      </c>
    </row>
    <row r="117" spans="2:28" x14ac:dyDescent="0.35">
      <c r="B117" s="65" cm="1">
        <f t="array" aca="1" ref="B117" ca="1">FileSize(Folder&amp;Tests[[#This Row],[FileName]])</f>
        <v>2159</v>
      </c>
      <c r="C117" s="41">
        <v>104</v>
      </c>
      <c r="D117" s="131" t="b">
        <v>1</v>
      </c>
      <c r="E117" s="32" t="str">
        <f>SUBSTITUTE(E113,"ISO8601",Tests[[#This Row],[DateFormat]])</f>
        <v>test_good_D-M-Y.csv</v>
      </c>
      <c r="F117" s="31" t="s">
        <v>207</v>
      </c>
      <c r="G117" s="33" t="s">
        <v>91</v>
      </c>
      <c r="H117" s="33" t="b">
        <v>0</v>
      </c>
      <c r="I117" s="33" t="s">
        <v>255</v>
      </c>
      <c r="J117" s="33"/>
      <c r="K117" s="33" t="b">
        <v>1</v>
      </c>
      <c r="L117" s="33"/>
      <c r="M117" s="31">
        <v>2</v>
      </c>
      <c r="N117" s="31">
        <v>1</v>
      </c>
      <c r="O117" s="31">
        <v>0</v>
      </c>
      <c r="P117" s="31">
        <v>1</v>
      </c>
      <c r="Q117" s="31"/>
      <c r="R117" s="31"/>
      <c r="S117" s="31"/>
      <c r="T117" s="31"/>
      <c r="U117" s="31"/>
      <c r="V117" s="38"/>
      <c r="W117" s="51" t="str">
        <f ca="1"/>
        <v xml:space="preserve"> </v>
      </c>
      <c r="Z117" t="str">
        <f ca="1"/>
        <v>21/Feb/2023 12:00:00</v>
      </c>
      <c r="AA117" t="str">
        <f ca="1"/>
        <v xml:space="preserve"> </v>
      </c>
      <c r="AB117" t="str">
        <f ca="1"/>
        <v>21/Feb/2023 12:00:00</v>
      </c>
    </row>
    <row r="118" spans="2:28" x14ac:dyDescent="0.35">
      <c r="B118" s="65" cm="1">
        <f t="array" aca="1" ref="B118" ca="1">FileSize(Folder&amp;Tests[[#This Row],[FileName]])</f>
        <v>36191</v>
      </c>
      <c r="C118" s="41">
        <v>105</v>
      </c>
      <c r="D118" s="131" t="b">
        <v>1</v>
      </c>
      <c r="E118" s="32" t="str">
        <f>SUBSTITUTE(E114,"ISO8601",Tests[[#This Row],[DateFormat]])</f>
        <v>test_bad_D-M-Y.csv</v>
      </c>
      <c r="F118" s="31" t="s">
        <v>207</v>
      </c>
      <c r="G118" s="33" t="s">
        <v>91</v>
      </c>
      <c r="H118" s="33" t="b">
        <v>0</v>
      </c>
      <c r="I118" s="33" t="s">
        <v>255</v>
      </c>
      <c r="J118" s="33"/>
      <c r="K118" s="33" t="b">
        <v>1</v>
      </c>
      <c r="L118" s="33"/>
      <c r="M118" s="31">
        <v>2</v>
      </c>
      <c r="N118" s="31">
        <v>2</v>
      </c>
      <c r="O118" s="31">
        <v>0</v>
      </c>
      <c r="P118" s="31">
        <v>0</v>
      </c>
      <c r="Q118" s="31"/>
      <c r="R118" s="31"/>
      <c r="S118" s="31"/>
      <c r="T118" s="31"/>
      <c r="U118" s="31"/>
      <c r="V118" s="38"/>
      <c r="W118" s="51" t="str">
        <f ca="1"/>
        <v xml:space="preserve"> </v>
      </c>
      <c r="Z118" t="str">
        <f ca="1"/>
        <v>22/Feb/2023</v>
      </c>
      <c r="AA118" t="str">
        <f ca="1"/>
        <v xml:space="preserve"> </v>
      </c>
      <c r="AB118" t="str">
        <f ca="1"/>
        <v>22/Feb/2023</v>
      </c>
    </row>
    <row r="119" spans="2:28" x14ac:dyDescent="0.35">
      <c r="B119" s="65" cm="1">
        <f t="array" aca="1" ref="B119" ca="1">FileSize(Folder&amp;Tests[[#This Row],[FileName]])</f>
        <v>2159</v>
      </c>
      <c r="C119" s="41">
        <v>106</v>
      </c>
      <c r="D119" s="131" t="b">
        <v>1</v>
      </c>
      <c r="E119" s="32" t="str">
        <f>SUBSTITUTE(E113,"ISO8601",Tests[[#This Row],[DateFormat]])</f>
        <v>test_good_M-D-Y.csv</v>
      </c>
      <c r="F119" s="31" t="s">
        <v>207</v>
      </c>
      <c r="G119" s="33" t="s">
        <v>91</v>
      </c>
      <c r="H119" s="33" t="b">
        <v>0</v>
      </c>
      <c r="I119" s="33" t="s">
        <v>258</v>
      </c>
      <c r="J119" s="33"/>
      <c r="K119" s="33" t="b">
        <v>1</v>
      </c>
      <c r="L119" s="33"/>
      <c r="M119" s="31">
        <v>2</v>
      </c>
      <c r="N119" s="31">
        <v>1</v>
      </c>
      <c r="O119" s="31">
        <v>0</v>
      </c>
      <c r="P119" s="31">
        <v>1</v>
      </c>
      <c r="Q119" s="31"/>
      <c r="R119" s="31"/>
      <c r="S119" s="31"/>
      <c r="T119" s="31"/>
      <c r="U119" s="31"/>
      <c r="V119" s="38"/>
      <c r="W119" s="51" t="str">
        <f ca="1"/>
        <v xml:space="preserve"> </v>
      </c>
      <c r="Z119" t="str">
        <f ca="1"/>
        <v>22/Feb/2023 12:00:00</v>
      </c>
      <c r="AA119" t="str">
        <f ca="1"/>
        <v xml:space="preserve"> </v>
      </c>
      <c r="AB119" t="str">
        <f ca="1"/>
        <v>22/Feb/2023 12:00:00</v>
      </c>
    </row>
    <row r="120" spans="2:28" x14ac:dyDescent="0.35">
      <c r="B120" s="65" cm="1">
        <f t="array" aca="1" ref="B120" ca="1">FileSize(Folder&amp;Tests[[#This Row],[FileName]])</f>
        <v>36188</v>
      </c>
      <c r="C120" s="41">
        <v>107</v>
      </c>
      <c r="D120" s="131" t="b">
        <v>1</v>
      </c>
      <c r="E120" s="32" t="str">
        <f>SUBSTITUTE(E114,"ISO8601",Tests[[#This Row],[DateFormat]])</f>
        <v>test_bad_M-D-Y.csv</v>
      </c>
      <c r="F120" s="31" t="s">
        <v>207</v>
      </c>
      <c r="G120" s="33" t="s">
        <v>91</v>
      </c>
      <c r="H120" s="33" t="b">
        <v>0</v>
      </c>
      <c r="I120" s="33" t="s">
        <v>258</v>
      </c>
      <c r="J120" s="33"/>
      <c r="K120" s="33" t="b">
        <v>1</v>
      </c>
      <c r="L120" s="33"/>
      <c r="M120" s="31">
        <v>2</v>
      </c>
      <c r="N120" s="31">
        <v>2</v>
      </c>
      <c r="O120" s="31">
        <v>0</v>
      </c>
      <c r="P120" s="31">
        <v>0</v>
      </c>
      <c r="Q120" s="31"/>
      <c r="R120" s="31"/>
      <c r="S120" s="31"/>
      <c r="T120" s="31"/>
      <c r="U120" s="31"/>
      <c r="V120" s="38"/>
      <c r="W120" s="51" t="str">
        <f ca="1"/>
        <v xml:space="preserve"> </v>
      </c>
      <c r="Z120" t="str">
        <f ca="1"/>
        <v>23/Feb/2023</v>
      </c>
      <c r="AA120" t="str">
        <f ca="1"/>
        <v xml:space="preserve"> </v>
      </c>
      <c r="AB120" t="str">
        <f ca="1"/>
        <v>23/Feb/2023</v>
      </c>
    </row>
    <row r="121" spans="2:28" x14ac:dyDescent="0.35">
      <c r="B121" s="65" cm="1">
        <f t="array" aca="1" ref="B121" ca="1">FileSize(Folder&amp;Tests[[#This Row],[FileName]])</f>
        <v>508</v>
      </c>
      <c r="C121" s="41">
        <v>108</v>
      </c>
      <c r="D121" s="131" t="b">
        <v>1</v>
      </c>
      <c r="E121" s="32" t="s">
        <v>169</v>
      </c>
      <c r="F121" s="31" t="b">
        <v>1</v>
      </c>
      <c r="G121" s="33" t="s">
        <v>89</v>
      </c>
      <c r="H121" s="33" t="b">
        <v>0</v>
      </c>
      <c r="I121" s="33" t="s">
        <v>297</v>
      </c>
      <c r="J121" s="33" t="s">
        <v>89</v>
      </c>
      <c r="K121" s="33" t="b">
        <v>1</v>
      </c>
      <c r="L121" s="33"/>
      <c r="M121" s="31">
        <v>1</v>
      </c>
      <c r="N121" s="31">
        <v>1</v>
      </c>
      <c r="O121" s="31">
        <v>0</v>
      </c>
      <c r="P121" s="31">
        <v>0</v>
      </c>
      <c r="Q121" s="31"/>
      <c r="R121" s="31"/>
      <c r="S121" s="31"/>
      <c r="T121" s="31"/>
      <c r="U121" s="31" t="s">
        <v>90</v>
      </c>
      <c r="V121" s="38"/>
      <c r="W121" s="51" t="str">
        <f ca="1"/>
        <v xml:space="preserve"> </v>
      </c>
      <c r="Z121" t="str">
        <f ca="1"/>
        <v>23/Feb/2023 12:00:00</v>
      </c>
      <c r="AA121" t="str">
        <f ca="1"/>
        <v xml:space="preserve"> </v>
      </c>
      <c r="AB121" t="str">
        <f ca="1"/>
        <v>23/Feb/2023 12:00:00</v>
      </c>
    </row>
    <row r="122" spans="2:28" x14ac:dyDescent="0.35">
      <c r="B122" s="65" cm="1">
        <f t="array" aca="1" ref="B122" ca="1">FileSize(Folder&amp;Tests[[#This Row],[FileName]])</f>
        <v>34</v>
      </c>
      <c r="C122" s="41">
        <v>109</v>
      </c>
      <c r="D122" s="131" t="b">
        <v>1</v>
      </c>
      <c r="E122" s="32" t="s">
        <v>124</v>
      </c>
      <c r="F122" s="31" t="b">
        <v>1</v>
      </c>
      <c r="G122" s="33" t="s">
        <v>89</v>
      </c>
      <c r="H122" s="33" t="b">
        <v>0</v>
      </c>
      <c r="I122" s="33" t="s">
        <v>89</v>
      </c>
      <c r="J122" s="33" t="s">
        <v>89</v>
      </c>
      <c r="K122" s="33" t="b">
        <v>1</v>
      </c>
      <c r="L122" s="33"/>
      <c r="M122" s="31">
        <v>1</v>
      </c>
      <c r="N122" s="31">
        <v>1</v>
      </c>
      <c r="O122" s="31">
        <v>0</v>
      </c>
      <c r="P122" s="31">
        <v>0</v>
      </c>
      <c r="Q122" s="31"/>
      <c r="R122" s="31"/>
      <c r="S122" s="31"/>
      <c r="T122" s="31"/>
      <c r="U122" s="31" t="s">
        <v>90</v>
      </c>
      <c r="V122" s="38"/>
      <c r="W122" s="51" t="str">
        <f ca="1"/>
        <v xml:space="preserve"> </v>
      </c>
      <c r="Z122" t="str">
        <f ca="1"/>
        <v>24/Feb/2023</v>
      </c>
      <c r="AA122" t="str">
        <f ca="1"/>
        <v xml:space="preserve"> </v>
      </c>
      <c r="AB122" t="str">
        <f ca="1"/>
        <v>24/Feb/2023</v>
      </c>
    </row>
    <row r="123" spans="2:28" x14ac:dyDescent="0.35">
      <c r="B123" s="65" cm="1">
        <f t="array" aca="1" ref="B123" ca="1">FileSize(Folder&amp;Tests[[#This Row],[FileName]])</f>
        <v>71</v>
      </c>
      <c r="C123" s="41">
        <v>110</v>
      </c>
      <c r="D123" s="131" t="b">
        <v>1</v>
      </c>
      <c r="E123" s="32" t="s">
        <v>158</v>
      </c>
      <c r="F123" s="31" t="b">
        <v>1</v>
      </c>
      <c r="G123" s="33" t="s">
        <v>91</v>
      </c>
      <c r="H123" s="33" t="b">
        <v>0</v>
      </c>
      <c r="I123" s="33" t="s">
        <v>260</v>
      </c>
      <c r="J123" s="33" t="s">
        <v>89</v>
      </c>
      <c r="K123" s="33" t="b">
        <v>1</v>
      </c>
      <c r="L123" s="33"/>
      <c r="M123" s="31">
        <v>1</v>
      </c>
      <c r="N123" s="31">
        <v>1</v>
      </c>
      <c r="O123" s="31">
        <v>0</v>
      </c>
      <c r="P123" s="31">
        <v>0</v>
      </c>
      <c r="Q123" s="31"/>
      <c r="R123" s="31"/>
      <c r="S123" s="31"/>
      <c r="T123" s="31"/>
      <c r="U123" s="31" t="s">
        <v>90</v>
      </c>
      <c r="V123" s="36" t="s">
        <v>590</v>
      </c>
      <c r="W123" s="51" t="str">
        <f ca="1"/>
        <v xml:space="preserve"> </v>
      </c>
      <c r="Z123" t="str">
        <f ca="1"/>
        <v>24/Feb/2023 12:00:00</v>
      </c>
      <c r="AA123" t="str">
        <f ca="1"/>
        <v xml:space="preserve"> </v>
      </c>
      <c r="AB123" t="str">
        <f ca="1"/>
        <v>24/Feb/2023 12:00:00</v>
      </c>
    </row>
    <row r="124" spans="2:28" x14ac:dyDescent="0.35">
      <c r="B124" s="65" cm="1">
        <f t="array" aca="1" ref="B124" ca="1">FileSize(Folder&amp;Tests[[#This Row],[FileName]])</f>
        <v>13</v>
      </c>
      <c r="C124" s="41">
        <v>111</v>
      </c>
      <c r="D124" s="131" t="b">
        <v>1</v>
      </c>
      <c r="E124" s="32" t="s">
        <v>108</v>
      </c>
      <c r="F124" s="31" t="b">
        <v>1</v>
      </c>
      <c r="G124" s="33" t="s">
        <v>89</v>
      </c>
      <c r="H124" s="33" t="b">
        <v>0</v>
      </c>
      <c r="I124" s="33" t="s">
        <v>89</v>
      </c>
      <c r="J124" s="33" t="s">
        <v>89</v>
      </c>
      <c r="K124" s="33" t="b">
        <v>1</v>
      </c>
      <c r="L124" s="33"/>
      <c r="M124" s="31">
        <v>1</v>
      </c>
      <c r="N124" s="31">
        <v>1</v>
      </c>
      <c r="O124" s="31">
        <v>0</v>
      </c>
      <c r="P124" s="31">
        <v>0</v>
      </c>
      <c r="Q124" s="31"/>
      <c r="R124" s="31"/>
      <c r="S124" s="31" t="s">
        <v>273</v>
      </c>
      <c r="T124" s="31"/>
      <c r="U124" s="31" t="s">
        <v>90</v>
      </c>
      <c r="V124" s="38"/>
      <c r="W124" s="51" t="str">
        <f ca="1"/>
        <v xml:space="preserve"> </v>
      </c>
      <c r="Z124" t="str">
        <f ca="1"/>
        <v>25/Feb/2023</v>
      </c>
      <c r="AA124" t="str">
        <f ca="1"/>
        <v xml:space="preserve"> </v>
      </c>
      <c r="AB124" t="str">
        <f ca="1"/>
        <v>25/Feb/2023</v>
      </c>
    </row>
    <row r="125" spans="2:28" x14ac:dyDescent="0.35">
      <c r="B125" s="65" cm="1">
        <f t="array" aca="1" ref="B125" ca="1">FileSize(Folder&amp;Tests[[#This Row],[FileName]])</f>
        <v>38</v>
      </c>
      <c r="C125" s="41">
        <v>112</v>
      </c>
      <c r="D125" s="131" t="b">
        <v>1</v>
      </c>
      <c r="E125" s="32" t="s">
        <v>130</v>
      </c>
      <c r="F125" s="31" t="b">
        <v>1</v>
      </c>
      <c r="G125" s="33" t="s">
        <v>89</v>
      </c>
      <c r="H125" s="33" t="b">
        <v>0</v>
      </c>
      <c r="I125" s="33" t="s">
        <v>89</v>
      </c>
      <c r="J125" s="33" t="s">
        <v>89</v>
      </c>
      <c r="K125" s="33" t="b">
        <v>1</v>
      </c>
      <c r="L125" s="33"/>
      <c r="M125" s="31">
        <v>1</v>
      </c>
      <c r="N125" s="31">
        <v>1</v>
      </c>
      <c r="O125" s="31">
        <v>0</v>
      </c>
      <c r="P125" s="31">
        <v>0</v>
      </c>
      <c r="Q125" s="31"/>
      <c r="R125" s="31"/>
      <c r="S125" s="31" t="s">
        <v>298</v>
      </c>
      <c r="T125" s="31"/>
      <c r="U125" s="31" t="s">
        <v>90</v>
      </c>
      <c r="V125" s="38" t="s">
        <v>94</v>
      </c>
      <c r="W125" s="51" t="str">
        <f ca="1"/>
        <v xml:space="preserve"> </v>
      </c>
      <c r="Z125" t="str">
        <f ca="1"/>
        <v>25/Feb/2023 12:00:00</v>
      </c>
      <c r="AA125" t="str">
        <f ca="1"/>
        <v xml:space="preserve"> </v>
      </c>
      <c r="AB125" t="str">
        <f ca="1"/>
        <v>25/Feb/2023 12:00:00</v>
      </c>
    </row>
    <row r="126" spans="2:28" x14ac:dyDescent="0.35">
      <c r="B126" s="65" cm="1">
        <f t="array" aca="1" ref="B126" ca="1">FileSize(Folder&amp;Tests[[#This Row],[FileName]])</f>
        <v>5</v>
      </c>
      <c r="C126" s="41">
        <v>113</v>
      </c>
      <c r="D126" s="131" t="b">
        <v>1</v>
      </c>
      <c r="E126" s="32" t="s">
        <v>105</v>
      </c>
      <c r="F126" s="31" t="b">
        <v>1</v>
      </c>
      <c r="G126" s="33" t="s">
        <v>89</v>
      </c>
      <c r="H126" s="33" t="b">
        <v>0</v>
      </c>
      <c r="I126" s="33" t="s">
        <v>89</v>
      </c>
      <c r="J126" s="33" t="s">
        <v>89</v>
      </c>
      <c r="K126" s="33" t="b">
        <v>1</v>
      </c>
      <c r="L126" s="33"/>
      <c r="M126" s="31">
        <v>1</v>
      </c>
      <c r="N126" s="31">
        <v>1</v>
      </c>
      <c r="O126" s="31">
        <v>0</v>
      </c>
      <c r="P126" s="31">
        <v>0</v>
      </c>
      <c r="Q126" s="31"/>
      <c r="R126" s="31"/>
      <c r="S126" s="31"/>
      <c r="T126" s="31"/>
      <c r="U126" s="31" t="s">
        <v>90</v>
      </c>
      <c r="V126" s="38"/>
      <c r="W126" s="51" t="str">
        <f ca="1"/>
        <v xml:space="preserve"> </v>
      </c>
      <c r="Z126" t="str">
        <f ca="1"/>
        <v>26/Feb/2023</v>
      </c>
      <c r="AA126" t="str">
        <f ca="1"/>
        <v xml:space="preserve"> </v>
      </c>
      <c r="AB126" t="str">
        <f ca="1"/>
        <v>26/Feb/2023</v>
      </c>
    </row>
    <row r="127" spans="2:28" x14ac:dyDescent="0.35">
      <c r="B127" s="65" cm="1">
        <f t="array" aca="1" ref="B127" ca="1">FileSize(Folder&amp;Tests[[#This Row],[FileName]])</f>
        <v>13</v>
      </c>
      <c r="C127" s="41">
        <v>114</v>
      </c>
      <c r="D127" s="131" t="b">
        <v>1</v>
      </c>
      <c r="E127" s="32" t="s">
        <v>109</v>
      </c>
      <c r="F127" s="31" t="b">
        <v>1</v>
      </c>
      <c r="G127" s="33" t="s">
        <v>89</v>
      </c>
      <c r="H127" s="33" t="b">
        <v>0</v>
      </c>
      <c r="I127" s="33" t="s">
        <v>89</v>
      </c>
      <c r="J127" s="33" t="s">
        <v>89</v>
      </c>
      <c r="K127" s="33" t="b">
        <v>1</v>
      </c>
      <c r="L127" s="33"/>
      <c r="M127" s="31">
        <v>1</v>
      </c>
      <c r="N127" s="31">
        <v>1</v>
      </c>
      <c r="O127" s="31">
        <v>0</v>
      </c>
      <c r="P127" s="31">
        <v>0</v>
      </c>
      <c r="Q127" s="31"/>
      <c r="R127" s="31"/>
      <c r="S127" s="31" t="s">
        <v>299</v>
      </c>
      <c r="T127" s="31"/>
      <c r="U127" s="31" t="s">
        <v>90</v>
      </c>
      <c r="V127" s="38"/>
      <c r="W127" s="51" t="str">
        <f ca="1"/>
        <v xml:space="preserve"> </v>
      </c>
      <c r="Z127" t="str">
        <f ca="1"/>
        <v>26/Feb/2023 12:00:00</v>
      </c>
      <c r="AA127" t="str">
        <f ca="1"/>
        <v xml:space="preserve"> </v>
      </c>
      <c r="AB127" t="str">
        <f ca="1"/>
        <v>26/Feb/2023 12:00:00</v>
      </c>
    </row>
    <row r="128" spans="2:28" x14ac:dyDescent="0.35">
      <c r="B128" s="65" cm="1">
        <f t="array" aca="1" ref="B128" ca="1">FileSize(Folder&amp;Tests[[#This Row],[FileName]])</f>
        <v>48</v>
      </c>
      <c r="C128" s="41">
        <v>115</v>
      </c>
      <c r="D128" s="131" t="b">
        <v>1</v>
      </c>
      <c r="E128" s="32" t="s">
        <v>125</v>
      </c>
      <c r="F128" s="31" t="b">
        <v>1</v>
      </c>
      <c r="G128" s="33" t="s">
        <v>89</v>
      </c>
      <c r="H128" s="33" t="b">
        <v>0</v>
      </c>
      <c r="I128" s="33" t="s">
        <v>89</v>
      </c>
      <c r="J128" s="33" t="s">
        <v>89</v>
      </c>
      <c r="K128" s="33" t="b">
        <v>1</v>
      </c>
      <c r="L128" s="33"/>
      <c r="M128" s="31">
        <v>1</v>
      </c>
      <c r="N128" s="31">
        <v>1</v>
      </c>
      <c r="O128" s="31">
        <v>0</v>
      </c>
      <c r="P128" s="31">
        <v>0</v>
      </c>
      <c r="Q128" s="31"/>
      <c r="R128" s="31"/>
      <c r="S128" s="31"/>
      <c r="T128" s="31"/>
      <c r="U128" s="31" t="s">
        <v>90</v>
      </c>
      <c r="V128" s="38"/>
      <c r="W128" s="51" t="str">
        <f ca="1"/>
        <v xml:space="preserve"> </v>
      </c>
      <c r="Z128" t="str">
        <f ca="1"/>
        <v>27/Feb/2023</v>
      </c>
      <c r="AA128" t="str">
        <f ca="1"/>
        <v xml:space="preserve"> </v>
      </c>
      <c r="AB128" t="str">
        <f ca="1"/>
        <v>27/Feb/2023</v>
      </c>
    </row>
    <row r="129" spans="2:28" x14ac:dyDescent="0.35">
      <c r="B129" s="65" cm="1">
        <f t="array" aca="1" ref="B129" ca="1">FileSize(Folder&amp;Tests[[#This Row],[FileName]])</f>
        <v>37</v>
      </c>
      <c r="C129" s="41">
        <v>116</v>
      </c>
      <c r="D129" s="131" t="b">
        <v>1</v>
      </c>
      <c r="E129" s="32" t="s">
        <v>128</v>
      </c>
      <c r="F129" s="31" t="b">
        <v>1</v>
      </c>
      <c r="G129" s="33" t="s">
        <v>89</v>
      </c>
      <c r="H129" s="33" t="b">
        <v>0</v>
      </c>
      <c r="I129" s="33" t="s">
        <v>89</v>
      </c>
      <c r="J129" s="33" t="s">
        <v>89</v>
      </c>
      <c r="K129" s="33" t="b">
        <v>1</v>
      </c>
      <c r="L129" s="33"/>
      <c r="M129" s="31">
        <v>1</v>
      </c>
      <c r="N129" s="31">
        <v>1</v>
      </c>
      <c r="O129" s="31">
        <v>0</v>
      </c>
      <c r="P129" s="31">
        <v>0</v>
      </c>
      <c r="Q129" s="31"/>
      <c r="R129" s="31"/>
      <c r="S129" s="31"/>
      <c r="T129" s="31"/>
      <c r="U129" s="31" t="s">
        <v>90</v>
      </c>
      <c r="V129" s="38"/>
      <c r="W129" s="51" t="str">
        <f ca="1"/>
        <v xml:space="preserve"> </v>
      </c>
      <c r="Z129" t="str">
        <f ca="1"/>
        <v>27/Feb/2023 12:00:00</v>
      </c>
      <c r="AA129" t="str">
        <f ca="1"/>
        <v xml:space="preserve"> </v>
      </c>
      <c r="AB129" t="str">
        <f ca="1"/>
        <v>27/Feb/2023 12:00:00</v>
      </c>
    </row>
    <row r="130" spans="2:28" x14ac:dyDescent="0.35">
      <c r="B130" s="65" cm="1">
        <f t="array" aca="1" ref="B130" ca="1">FileSize(Folder&amp;Tests[[#This Row],[FileName]])</f>
        <v>6223</v>
      </c>
      <c r="C130" s="41">
        <v>117</v>
      </c>
      <c r="D130" s="131" t="b">
        <v>1</v>
      </c>
      <c r="E130" s="32" t="s">
        <v>178</v>
      </c>
      <c r="F130" s="31" t="b">
        <v>1</v>
      </c>
      <c r="G130" s="33" t="s">
        <v>89</v>
      </c>
      <c r="H130" s="33" t="b">
        <v>0</v>
      </c>
      <c r="I130" s="33" t="s">
        <v>276</v>
      </c>
      <c r="J130" s="33" t="s">
        <v>89</v>
      </c>
      <c r="K130" s="33" t="b">
        <v>1</v>
      </c>
      <c r="L130" s="33"/>
      <c r="M130" s="31">
        <v>1</v>
      </c>
      <c r="N130" s="31">
        <v>1</v>
      </c>
      <c r="O130" s="31">
        <v>20</v>
      </c>
      <c r="P130" s="31">
        <v>0</v>
      </c>
      <c r="Q130" s="31"/>
      <c r="R130" s="31"/>
      <c r="S130" s="31"/>
      <c r="T130" s="31"/>
      <c r="U130" s="31" t="s">
        <v>90</v>
      </c>
      <c r="V130" s="36" t="s">
        <v>322</v>
      </c>
      <c r="W130" s="51" t="str">
        <f ca="1"/>
        <v xml:space="preserve"> </v>
      </c>
      <c r="Z130" t="str">
        <f ca="1"/>
        <v>28/Feb/2023</v>
      </c>
      <c r="AA130" t="str">
        <f ca="1"/>
        <v xml:space="preserve"> </v>
      </c>
      <c r="AB130" t="str">
        <f ca="1"/>
        <v>28/Feb/2023</v>
      </c>
    </row>
    <row r="131" spans="2:28" x14ac:dyDescent="0.35">
      <c r="B131" s="65" cm="1">
        <f t="array" aca="1" ref="B131" ca="1">FileSize(Folder&amp;Tests[[#This Row],[FileName]])</f>
        <v>107847</v>
      </c>
      <c r="C131" s="41">
        <v>118</v>
      </c>
      <c r="D131" s="131" t="b">
        <v>1</v>
      </c>
      <c r="E131" s="32" t="s">
        <v>182</v>
      </c>
      <c r="F131" s="31" t="b">
        <v>0</v>
      </c>
      <c r="G131" s="33" t="s">
        <v>89</v>
      </c>
      <c r="H131" s="33" t="b">
        <v>0</v>
      </c>
      <c r="I131" s="33" t="s">
        <v>89</v>
      </c>
      <c r="J131" s="33" t="s">
        <v>89</v>
      </c>
      <c r="K131" s="33" t="b">
        <v>1</v>
      </c>
      <c r="L131" s="33"/>
      <c r="M131" s="31">
        <v>5112</v>
      </c>
      <c r="N131" s="31">
        <v>1</v>
      </c>
      <c r="O131" s="31">
        <v>3</v>
      </c>
      <c r="P131" s="31">
        <v>0</v>
      </c>
      <c r="Q131" s="31"/>
      <c r="R131" s="31"/>
      <c r="S131" s="31"/>
      <c r="T131" s="31"/>
      <c r="U131" s="31" t="s">
        <v>90</v>
      </c>
      <c r="V131" s="36" t="s">
        <v>323</v>
      </c>
      <c r="W131" s="51" t="str">
        <f ca="1"/>
        <v xml:space="preserve"> </v>
      </c>
      <c r="Z131" t="str">
        <f ca="1"/>
        <v>28/Feb/2023 12:00:00</v>
      </c>
      <c r="AA131" t="str">
        <f ca="1"/>
        <v xml:space="preserve"> </v>
      </c>
      <c r="AB131" t="str">
        <f ca="1"/>
        <v>28/Feb/2023 12:00:00</v>
      </c>
    </row>
    <row r="132" spans="2:28" x14ac:dyDescent="0.35">
      <c r="B132" s="65" cm="1">
        <f t="array" aca="1" ref="B132" ca="1">FileSize(Folder&amp;Tests[[#This Row],[FileName]])</f>
        <v>113183</v>
      </c>
      <c r="C132" s="41">
        <v>119</v>
      </c>
      <c r="D132" s="131" t="b">
        <v>1</v>
      </c>
      <c r="E132" s="32" t="s">
        <v>183</v>
      </c>
      <c r="F132" s="31" t="b">
        <v>1</v>
      </c>
      <c r="G132" s="33" t="s">
        <v>89</v>
      </c>
      <c r="H132" s="33" t="b">
        <v>0</v>
      </c>
      <c r="I132" s="33" t="s">
        <v>89</v>
      </c>
      <c r="J132" s="33" t="s">
        <v>89</v>
      </c>
      <c r="K132" s="33" t="b">
        <v>1</v>
      </c>
      <c r="L132" s="33"/>
      <c r="M132" s="31">
        <v>1</v>
      </c>
      <c r="N132" s="31">
        <v>1</v>
      </c>
      <c r="O132" s="31">
        <v>0</v>
      </c>
      <c r="P132" s="31">
        <v>0</v>
      </c>
      <c r="Q132" s="31"/>
      <c r="R132" s="31"/>
      <c r="S132" s="31"/>
      <c r="T132" s="31"/>
      <c r="U132" s="31" t="s">
        <v>90</v>
      </c>
      <c r="V132" s="38"/>
      <c r="W132" s="51" t="str">
        <f ca="1"/>
        <v xml:space="preserve"> </v>
      </c>
      <c r="Z132" t="str">
        <f ca="1"/>
        <v>01/Mar/2023</v>
      </c>
      <c r="AA132" t="str">
        <f ca="1"/>
        <v xml:space="preserve"> </v>
      </c>
      <c r="AB132" t="str">
        <f ca="1"/>
        <v>01/Mar/2023</v>
      </c>
    </row>
    <row r="133" spans="2:28" x14ac:dyDescent="0.35">
      <c r="B133" s="65" cm="1">
        <f t="array" aca="1" ref="B133" ca="1">FileSize(Folder&amp;Tests[[#This Row],[FileName]])</f>
        <v>20802</v>
      </c>
      <c r="C133" s="41">
        <v>120</v>
      </c>
      <c r="D133" s="131" t="b">
        <v>1</v>
      </c>
      <c r="E133" s="32" t="s">
        <v>179</v>
      </c>
      <c r="F133" s="31" t="b">
        <v>1</v>
      </c>
      <c r="G133" s="33" t="s">
        <v>89</v>
      </c>
      <c r="H133" s="33" t="b">
        <v>0</v>
      </c>
      <c r="I133" s="33" t="s">
        <v>89</v>
      </c>
      <c r="J133" s="33" t="s">
        <v>89</v>
      </c>
      <c r="K133" s="33" t="b">
        <v>1</v>
      </c>
      <c r="L133" s="33"/>
      <c r="M133" s="31">
        <v>1</v>
      </c>
      <c r="N133" s="31">
        <v>1</v>
      </c>
      <c r="O133" s="31">
        <v>0</v>
      </c>
      <c r="P133" s="31">
        <v>0</v>
      </c>
      <c r="Q133" s="31"/>
      <c r="R133" s="31"/>
      <c r="S133" s="31"/>
      <c r="T133" s="31"/>
      <c r="U133" s="31" t="s">
        <v>90</v>
      </c>
      <c r="V133" s="38" t="s">
        <v>324</v>
      </c>
      <c r="W133" s="51" t="str">
        <f ca="1"/>
        <v xml:space="preserve"> </v>
      </c>
      <c r="Z133" t="str">
        <f ca="1"/>
        <v>01/Mar/2023 12:00:00</v>
      </c>
      <c r="AA133" t="str">
        <f ca="1"/>
        <v xml:space="preserve"> </v>
      </c>
      <c r="AB133" t="str">
        <f ca="1"/>
        <v>01/Mar/2023 12:00:00</v>
      </c>
    </row>
    <row r="134" spans="2:28" x14ac:dyDescent="0.35">
      <c r="B134" s="65" cm="1">
        <f t="array" aca="1" ref="B134" ca="1">FileSize(Folder&amp;Tests[[#This Row],[FileName]])</f>
        <v>123637</v>
      </c>
      <c r="C134" s="41">
        <v>121</v>
      </c>
      <c r="D134" s="131" t="b">
        <v>1</v>
      </c>
      <c r="E134" s="32" t="s">
        <v>184</v>
      </c>
      <c r="F134" s="31" t="b">
        <v>1</v>
      </c>
      <c r="G134" s="33" t="s">
        <v>89</v>
      </c>
      <c r="H134" s="33" t="b">
        <v>0</v>
      </c>
      <c r="I134" s="33" t="s">
        <v>297</v>
      </c>
      <c r="J134" s="33" t="s">
        <v>89</v>
      </c>
      <c r="K134" s="33" t="b">
        <v>1</v>
      </c>
      <c r="L134" s="33"/>
      <c r="M134" s="31">
        <v>1</v>
      </c>
      <c r="N134" s="31">
        <v>1</v>
      </c>
      <c r="O134" s="31">
        <v>20</v>
      </c>
      <c r="P134" s="31">
        <v>0</v>
      </c>
      <c r="Q134" s="31"/>
      <c r="R134" s="31"/>
      <c r="S134" s="31"/>
      <c r="T134" s="31"/>
      <c r="U134" s="31" t="s">
        <v>90</v>
      </c>
      <c r="V134" s="38"/>
      <c r="W134" s="51" t="str">
        <f ca="1"/>
        <v xml:space="preserve"> </v>
      </c>
      <c r="Z134" t="str">
        <f ca="1"/>
        <v>02/Mar/2023</v>
      </c>
      <c r="AA134" t="str">
        <f ca="1"/>
        <v xml:space="preserve"> </v>
      </c>
      <c r="AB134" t="str">
        <f ca="1"/>
        <v>02/Mar/2023</v>
      </c>
    </row>
    <row r="135" spans="2:28" x14ac:dyDescent="0.35">
      <c r="B135" s="65" cm="1">
        <f t="array" aca="1" ref="B135" ca="1">FileSize(Folder&amp;Tests[[#This Row],[FileName]])</f>
        <v>253987</v>
      </c>
      <c r="C135" s="41">
        <v>122</v>
      </c>
      <c r="D135" s="131" t="b">
        <v>1</v>
      </c>
      <c r="E135" s="32" t="s">
        <v>188</v>
      </c>
      <c r="F135" s="31" t="b">
        <v>1</v>
      </c>
      <c r="G135" s="33" t="s">
        <v>89</v>
      </c>
      <c r="H135" s="33" t="b">
        <v>0</v>
      </c>
      <c r="I135" s="33" t="s">
        <v>89</v>
      </c>
      <c r="J135" s="33" t="s">
        <v>89</v>
      </c>
      <c r="K135" s="33" t="b">
        <v>1</v>
      </c>
      <c r="L135" s="33"/>
      <c r="M135" s="31">
        <v>1</v>
      </c>
      <c r="N135" s="31">
        <v>1</v>
      </c>
      <c r="O135" s="31">
        <v>0</v>
      </c>
      <c r="P135" s="31">
        <v>0</v>
      </c>
      <c r="Q135" s="31"/>
      <c r="R135" s="31"/>
      <c r="S135" s="31"/>
      <c r="T135" s="31"/>
      <c r="U135" s="31" t="s">
        <v>90</v>
      </c>
      <c r="V135" s="36" t="s">
        <v>197</v>
      </c>
      <c r="W135" s="51" t="str">
        <f ca="1"/>
        <v xml:space="preserve"> </v>
      </c>
      <c r="Z135" t="str">
        <f ca="1"/>
        <v>02/Mar/2023 12:00:00</v>
      </c>
      <c r="AA135" t="str">
        <f ca="1"/>
        <v xml:space="preserve"> </v>
      </c>
      <c r="AB135" t="str">
        <f ca="1"/>
        <v>02/Mar/2023 12:00:00</v>
      </c>
    </row>
    <row r="136" spans="2:28" x14ac:dyDescent="0.35">
      <c r="B136" s="65" cm="1">
        <f t="array" aca="1" ref="B136" ca="1">FileSize(Folder&amp;Tests[[#This Row],[FileName]])</f>
        <v>793574</v>
      </c>
      <c r="C136" s="41">
        <v>123</v>
      </c>
      <c r="D136" s="131" t="b">
        <v>1</v>
      </c>
      <c r="E136" s="32" t="s">
        <v>193</v>
      </c>
      <c r="F136" s="31" t="b">
        <v>1</v>
      </c>
      <c r="G136" s="33" t="s">
        <v>89</v>
      </c>
      <c r="H136" s="33" t="b">
        <v>0</v>
      </c>
      <c r="I136" s="33" t="s">
        <v>297</v>
      </c>
      <c r="J136" s="33" t="s">
        <v>89</v>
      </c>
      <c r="K136" s="33" t="b">
        <v>1</v>
      </c>
      <c r="L136" s="33"/>
      <c r="M136" s="31">
        <v>7580</v>
      </c>
      <c r="N136" s="31">
        <v>1</v>
      </c>
      <c r="O136" s="31">
        <v>0</v>
      </c>
      <c r="P136" s="31">
        <v>0</v>
      </c>
      <c r="Q136" s="31"/>
      <c r="R136" s="31"/>
      <c r="S136" s="31"/>
      <c r="T136" s="31"/>
      <c r="U136" s="31" t="s">
        <v>90</v>
      </c>
      <c r="V136" s="38"/>
      <c r="W136" s="51" t="str">
        <f ca="1"/>
        <v xml:space="preserve"> </v>
      </c>
      <c r="Z136" t="str">
        <f ca="1"/>
        <v>03/Mar/2023</v>
      </c>
      <c r="AA136" t="str">
        <f ca="1"/>
        <v xml:space="preserve"> </v>
      </c>
      <c r="AB136" t="str">
        <f ca="1"/>
        <v>03/Mar/2023</v>
      </c>
    </row>
    <row r="137" spans="2:28" x14ac:dyDescent="0.35">
      <c r="B137" s="65" cm="1">
        <f t="array" aca="1" ref="B137" ca="1">FileSize(Folder&amp;Tests[[#This Row],[FileName]])</f>
        <v>32</v>
      </c>
      <c r="C137" s="41">
        <v>124</v>
      </c>
      <c r="D137" s="131" t="b">
        <v>1</v>
      </c>
      <c r="E137" s="32" t="s">
        <v>301</v>
      </c>
      <c r="F137" s="31" t="b">
        <v>0</v>
      </c>
      <c r="G137" s="33"/>
      <c r="H137" s="33" t="b">
        <v>0</v>
      </c>
      <c r="I137" s="33"/>
      <c r="J137" s="33"/>
      <c r="K137" s="33" t="b">
        <v>1</v>
      </c>
      <c r="L137" s="33"/>
      <c r="M137" s="31">
        <v>1</v>
      </c>
      <c r="N137" s="31">
        <v>1</v>
      </c>
      <c r="O137" s="31">
        <v>0</v>
      </c>
      <c r="P137" s="31">
        <v>0</v>
      </c>
      <c r="Q137" s="31"/>
      <c r="R137" s="31"/>
      <c r="S137" s="31"/>
      <c r="T137" s="31"/>
      <c r="U137" s="31"/>
      <c r="V137" s="38"/>
      <c r="W137" s="51" t="str">
        <f ca="1"/>
        <v xml:space="preserve"> </v>
      </c>
      <c r="Z137" t="str">
        <f ca="1"/>
        <v>03/Mar/2023 12:00:00</v>
      </c>
      <c r="AA137" t="str">
        <f ca="1"/>
        <v xml:space="preserve"> </v>
      </c>
      <c r="AB137" t="str">
        <f ca="1"/>
        <v>03/Mar/2023 12:00:00</v>
      </c>
    </row>
    <row r="138" spans="2:28" x14ac:dyDescent="0.35">
      <c r="B138" s="65" cm="1">
        <f t="array" aca="1" ref="B138" ca="1">FileSize(Folder&amp;Tests[[#This Row],[FileName]])</f>
        <v>37</v>
      </c>
      <c r="C138" s="41">
        <v>125</v>
      </c>
      <c r="D138" s="131" t="b">
        <v>1</v>
      </c>
      <c r="E138" s="32" t="s">
        <v>304</v>
      </c>
      <c r="F138" s="31" t="b">
        <v>1</v>
      </c>
      <c r="G138" s="33"/>
      <c r="H138" s="33" t="b">
        <v>0</v>
      </c>
      <c r="I138" s="33"/>
      <c r="J138" s="33"/>
      <c r="K138" s="33" t="b">
        <v>1</v>
      </c>
      <c r="L138" s="33"/>
      <c r="M138" s="31">
        <v>1</v>
      </c>
      <c r="N138" s="31">
        <v>1</v>
      </c>
      <c r="O138" s="31">
        <v>5</v>
      </c>
      <c r="P138" s="31">
        <v>4</v>
      </c>
      <c r="Q138" s="31"/>
      <c r="R138" s="31"/>
      <c r="S138" s="31"/>
      <c r="T138" s="31"/>
      <c r="U138" s="31"/>
      <c r="V138" s="38"/>
      <c r="W138" s="51" t="str">
        <f ca="1"/>
        <v xml:space="preserve"> </v>
      </c>
      <c r="Z138" t="str">
        <f ca="1"/>
        <v>04/Mar/2023</v>
      </c>
      <c r="AA138" t="str">
        <f ca="1"/>
        <v xml:space="preserve"> </v>
      </c>
      <c r="AB138" t="str">
        <f ca="1"/>
        <v>04/Mar/2023</v>
      </c>
    </row>
    <row r="139" spans="2:28" x14ac:dyDescent="0.35">
      <c r="B139" s="65" cm="1">
        <f t="array" aca="1" ref="B139" ca="1">FileSize(Folder&amp;Tests[[#This Row],[FileName]])</f>
        <v>37</v>
      </c>
      <c r="C139" s="41">
        <v>126</v>
      </c>
      <c r="D139" s="131" t="b">
        <v>1</v>
      </c>
      <c r="E139" s="32" t="s">
        <v>305</v>
      </c>
      <c r="F139" s="31" t="b">
        <v>0</v>
      </c>
      <c r="G139" s="33" t="b">
        <v>0</v>
      </c>
      <c r="H139" s="33" t="b">
        <v>0</v>
      </c>
      <c r="I139" s="33"/>
      <c r="J139" s="33"/>
      <c r="K139" s="33" t="b">
        <v>1</v>
      </c>
      <c r="L139" s="33"/>
      <c r="M139" s="31">
        <v>1</v>
      </c>
      <c r="N139" s="31">
        <v>1</v>
      </c>
      <c r="O139" s="31">
        <v>0</v>
      </c>
      <c r="P139" s="31">
        <v>0</v>
      </c>
      <c r="Q139" s="31"/>
      <c r="R139" s="31"/>
      <c r="S139" s="31"/>
      <c r="T139" s="31"/>
      <c r="U139" s="31"/>
      <c r="V139" s="38"/>
      <c r="W139" s="51" t="str">
        <f ca="1"/>
        <v xml:space="preserve"> </v>
      </c>
      <c r="Z139" t="str">
        <f ca="1"/>
        <v>04/Mar/2023 12:00:00</v>
      </c>
      <c r="AA139" t="str">
        <f ca="1"/>
        <v xml:space="preserve"> </v>
      </c>
      <c r="AB139" t="str">
        <f ca="1"/>
        <v>04/Mar/2023 12:00:00</v>
      </c>
    </row>
    <row r="140" spans="2:28" x14ac:dyDescent="0.35">
      <c r="B140" s="65" cm="1">
        <f t="array" aca="1" ref="B140" ca="1">FileSize(Folder&amp;Tests[[#This Row],[FileName]])</f>
        <v>37</v>
      </c>
      <c r="C140" s="41">
        <v>127</v>
      </c>
      <c r="D140" s="131" t="b">
        <v>1</v>
      </c>
      <c r="E140" s="32" t="s">
        <v>305</v>
      </c>
      <c r="F140" s="31" t="b">
        <v>0</v>
      </c>
      <c r="G140" s="33"/>
      <c r="H140" s="33" t="b">
        <v>0</v>
      </c>
      <c r="I140" s="33"/>
      <c r="J140" s="33"/>
      <c r="K140" s="33" t="b">
        <v>1</v>
      </c>
      <c r="L140" s="33"/>
      <c r="M140" s="31">
        <v>1</v>
      </c>
      <c r="N140" s="31">
        <v>1</v>
      </c>
      <c r="O140" s="31">
        <v>0</v>
      </c>
      <c r="P140" s="31">
        <v>0</v>
      </c>
      <c r="Q140" s="31"/>
      <c r="R140" s="31"/>
      <c r="S140" s="31"/>
      <c r="T140" s="31"/>
      <c r="U140" s="31"/>
      <c r="V140" s="38"/>
      <c r="W140" s="51" t="str">
        <f ca="1"/>
        <v xml:space="preserve"> </v>
      </c>
      <c r="Z140" t="str">
        <f ca="1"/>
        <v>05/Mar/2023</v>
      </c>
      <c r="AA140" t="str">
        <f ca="1"/>
        <v xml:space="preserve"> </v>
      </c>
      <c r="AB140" t="str">
        <f ca="1"/>
        <v>05/Mar/2023</v>
      </c>
    </row>
    <row r="141" spans="2:28" x14ac:dyDescent="0.35">
      <c r="B141" s="65" cm="1">
        <f t="array" aca="1" ref="B141" ca="1">FileSize(Folder&amp;Tests[[#This Row],[FileName]])</f>
        <v>8215444</v>
      </c>
      <c r="C141" s="41">
        <v>128</v>
      </c>
      <c r="D141" s="131" t="b">
        <v>1</v>
      </c>
      <c r="E141" s="32" t="s">
        <v>195</v>
      </c>
      <c r="F141" s="31" t="s">
        <v>198</v>
      </c>
      <c r="G141" s="33" t="s">
        <v>89</v>
      </c>
      <c r="H141" s="33" t="b">
        <v>0</v>
      </c>
      <c r="I141" s="33" t="s">
        <v>89</v>
      </c>
      <c r="J141" s="33" t="s">
        <v>89</v>
      </c>
      <c r="K141" s="33" t="b">
        <v>1</v>
      </c>
      <c r="L141" s="33"/>
      <c r="M141" s="31">
        <v>1</v>
      </c>
      <c r="N141" s="31">
        <v>1</v>
      </c>
      <c r="O141" s="31">
        <v>0</v>
      </c>
      <c r="P141" s="31">
        <v>0</v>
      </c>
      <c r="Q141" s="31"/>
      <c r="R141" s="31"/>
      <c r="S141" s="31"/>
      <c r="T141" s="31"/>
      <c r="U141" s="31" t="s">
        <v>90</v>
      </c>
      <c r="V141" s="38"/>
      <c r="W141" s="51" t="str">
        <f ca="1"/>
        <v xml:space="preserve"> </v>
      </c>
      <c r="Z141" t="str">
        <f ca="1"/>
        <v>05/Mar/2023 12:00:00</v>
      </c>
      <c r="AA141" t="str">
        <f ca="1"/>
        <v xml:space="preserve"> </v>
      </c>
      <c r="AB141" t="str">
        <f ca="1"/>
        <v>05/Mar/2023 12:00:00</v>
      </c>
    </row>
    <row r="142" spans="2:28" x14ac:dyDescent="0.35">
      <c r="B142" s="65" cm="1">
        <f t="array" aca="1" ref="B142" ca="1">FileSize(Folder&amp;Tests[[#This Row],[FileName]])</f>
        <v>300056</v>
      </c>
      <c r="C142" s="41">
        <v>129</v>
      </c>
      <c r="D142" s="131" t="b">
        <v>1</v>
      </c>
      <c r="E142" s="32" t="s">
        <v>189</v>
      </c>
      <c r="F142" s="31" t="b">
        <v>1</v>
      </c>
      <c r="G142" s="33" t="s">
        <v>89</v>
      </c>
      <c r="H142" s="33" t="b">
        <v>0</v>
      </c>
      <c r="I142" s="33" t="s">
        <v>276</v>
      </c>
      <c r="J142" s="33" t="s">
        <v>89</v>
      </c>
      <c r="K142" s="33" t="b">
        <v>1</v>
      </c>
      <c r="L142" s="33"/>
      <c r="M142" s="31">
        <v>1</v>
      </c>
      <c r="N142" s="31">
        <v>1</v>
      </c>
      <c r="O142" s="31">
        <v>2</v>
      </c>
      <c r="P142" s="31">
        <v>0</v>
      </c>
      <c r="Q142" s="31"/>
      <c r="R142" s="31"/>
      <c r="S142" s="31"/>
      <c r="T142" s="31"/>
      <c r="U142" s="31" t="s">
        <v>90</v>
      </c>
      <c r="V142" s="38"/>
      <c r="W142" s="51" t="str">
        <f ca="1"/>
        <v xml:space="preserve"> </v>
      </c>
      <c r="Z142" t="str">
        <f ca="1"/>
        <v>06/Mar/2023</v>
      </c>
      <c r="AA142" t="str">
        <f ca="1"/>
        <v xml:space="preserve"> </v>
      </c>
      <c r="AB142" t="str">
        <f ca="1"/>
        <v>06/Mar/2023</v>
      </c>
    </row>
    <row r="143" spans="2:28" x14ac:dyDescent="0.35">
      <c r="B143" s="65" cm="1">
        <f t="array" aca="1" ref="B143" ca="1">FileSize(Folder&amp;Tests[[#This Row],[FileName]])</f>
        <v>300056</v>
      </c>
      <c r="C143" s="41">
        <v>130</v>
      </c>
      <c r="D143" s="131" t="b">
        <v>1</v>
      </c>
      <c r="E143" s="32" t="s">
        <v>189</v>
      </c>
      <c r="F143" s="31" t="b">
        <v>0</v>
      </c>
      <c r="G143" s="33"/>
      <c r="H143" s="33" t="b">
        <v>0</v>
      </c>
      <c r="I143" s="33"/>
      <c r="J143" s="33"/>
      <c r="K143" s="33" t="b">
        <v>1</v>
      </c>
      <c r="L143" s="33"/>
      <c r="M143" s="31">
        <v>1</v>
      </c>
      <c r="N143" s="31">
        <v>1</v>
      </c>
      <c r="O143" s="31">
        <v>0</v>
      </c>
      <c r="P143" s="31">
        <v>0</v>
      </c>
      <c r="Q143" s="31"/>
      <c r="R143" s="31"/>
      <c r="S143" s="31"/>
      <c r="T143" s="31"/>
      <c r="U143" s="31"/>
      <c r="V143" s="38"/>
      <c r="W143" s="51" t="str">
        <f ca="1"/>
        <v xml:space="preserve"> </v>
      </c>
      <c r="Z143" t="str">
        <f ca="1"/>
        <v>06/Mar/2023 12:00:00</v>
      </c>
      <c r="AA143" t="str">
        <f ca="1"/>
        <v xml:space="preserve"> </v>
      </c>
      <c r="AB143" t="str">
        <f ca="1"/>
        <v>06/Mar/2023 12:00:00</v>
      </c>
    </row>
    <row r="144" spans="2:28" x14ac:dyDescent="0.35">
      <c r="B144" s="65" cm="1">
        <f t="array" aca="1" ref="B144" ca="1">FileSize(Folder&amp;Tests[[#This Row],[FileName]])</f>
        <v>220027</v>
      </c>
      <c r="C144" s="41">
        <v>131</v>
      </c>
      <c r="D144" s="131" t="b">
        <v>1</v>
      </c>
      <c r="E144" s="32" t="s">
        <v>187</v>
      </c>
      <c r="F144" s="31" t="b">
        <v>1</v>
      </c>
      <c r="G144" s="33" t="s">
        <v>89</v>
      </c>
      <c r="H144" s="33" t="b">
        <v>0</v>
      </c>
      <c r="I144" s="33" t="s">
        <v>276</v>
      </c>
      <c r="J144" s="33" t="s">
        <v>89</v>
      </c>
      <c r="K144" s="33" t="b">
        <v>1</v>
      </c>
      <c r="L144" s="33"/>
      <c r="M144" s="31">
        <v>1</v>
      </c>
      <c r="N144" s="31">
        <v>1</v>
      </c>
      <c r="O144" s="31">
        <v>3</v>
      </c>
      <c r="P144" s="31">
        <v>0</v>
      </c>
      <c r="Q144" s="31"/>
      <c r="R144" s="31"/>
      <c r="S144" s="31"/>
      <c r="T144" s="31"/>
      <c r="U144" s="31" t="s">
        <v>90</v>
      </c>
      <c r="V144" s="38"/>
      <c r="W144" s="51" t="str">
        <f ca="1"/>
        <v xml:space="preserve"> </v>
      </c>
      <c r="Z144" t="str">
        <f ca="1"/>
        <v>07/Mar/2023</v>
      </c>
      <c r="AA144" t="str">
        <f ca="1"/>
        <v xml:space="preserve"> </v>
      </c>
      <c r="AB144" t="str">
        <f ca="1"/>
        <v>07/Mar/2023</v>
      </c>
    </row>
    <row r="145" spans="2:28" x14ac:dyDescent="0.35">
      <c r="B145" s="65" cm="1">
        <f t="array" aca="1" ref="B145" ca="1">FileSize(Folder&amp;Tests[[#This Row],[FileName]])</f>
        <v>354</v>
      </c>
      <c r="C145" s="41">
        <v>132</v>
      </c>
      <c r="D145" s="131" t="b">
        <v>1</v>
      </c>
      <c r="E145" s="32" t="s">
        <v>338</v>
      </c>
      <c r="F145" s="31" t="b">
        <v>1</v>
      </c>
      <c r="G145" s="33"/>
      <c r="H145" s="33" t="b">
        <v>0</v>
      </c>
      <c r="I145" s="33" t="s">
        <v>276</v>
      </c>
      <c r="J145" s="33"/>
      <c r="K145" s="33" t="b">
        <v>1</v>
      </c>
      <c r="L145" s="33">
        <v>1</v>
      </c>
      <c r="M145" s="31">
        <v>2</v>
      </c>
      <c r="N145" s="31">
        <v>2</v>
      </c>
      <c r="O145" s="31">
        <v>2</v>
      </c>
      <c r="P145" s="31">
        <v>2</v>
      </c>
      <c r="Q145" s="31"/>
      <c r="R145" s="31"/>
      <c r="S145" s="31"/>
      <c r="T145" s="31"/>
      <c r="U145" s="31"/>
      <c r="V145" s="38"/>
      <c r="W145" s="51" t="str">
        <f ca="1"/>
        <v xml:space="preserve"> </v>
      </c>
      <c r="Z145" t="str">
        <f ca="1"/>
        <v>07/Mar/2023 12:00:00</v>
      </c>
      <c r="AA145" t="str">
        <f ca="1"/>
        <v xml:space="preserve"> </v>
      </c>
      <c r="AB145" t="str">
        <f ca="1"/>
        <v>07/Mar/2023 12:00:00</v>
      </c>
    </row>
    <row r="146" spans="2:28" x14ac:dyDescent="0.35">
      <c r="B146" s="65" cm="1">
        <f t="array" aca="1" ref="B146" ca="1">FileSize(Folder&amp;Tests[[#This Row],[FileName]])</f>
        <v>216</v>
      </c>
      <c r="C146" s="41">
        <v>133</v>
      </c>
      <c r="D146" s="131" t="b">
        <v>1</v>
      </c>
      <c r="E146" s="32" t="s">
        <v>339</v>
      </c>
      <c r="F146" s="31" t="b">
        <v>1</v>
      </c>
      <c r="G146" s="33"/>
      <c r="H146" s="33"/>
      <c r="I146" s="33"/>
      <c r="J146" s="33"/>
      <c r="K146" s="33"/>
      <c r="L146" s="33">
        <v>1</v>
      </c>
      <c r="M146" s="31">
        <v>2</v>
      </c>
      <c r="N146" s="31">
        <v>1</v>
      </c>
      <c r="O146" s="31">
        <v>3</v>
      </c>
      <c r="P146" s="31">
        <v>0</v>
      </c>
      <c r="Q146" s="31"/>
      <c r="R146" s="31"/>
      <c r="S146" s="31"/>
      <c r="T146" s="31"/>
      <c r="U146" s="31"/>
      <c r="V146" s="38"/>
      <c r="W146" s="51" t="str">
        <f ca="1"/>
        <v xml:space="preserve"> </v>
      </c>
      <c r="Z146" t="str">
        <f ca="1"/>
        <v>08/Mar/2023</v>
      </c>
      <c r="AA146" t="str">
        <f ca="1"/>
        <v xml:space="preserve"> </v>
      </c>
      <c r="AB146" t="str">
        <f ca="1"/>
        <v>08/Mar/2023</v>
      </c>
    </row>
    <row r="147" spans="2:28" x14ac:dyDescent="0.35">
      <c r="B147" s="65" cm="1">
        <f t="array" aca="1" ref="B147" ca="1">FileSize(Folder&amp;Tests[[#This Row],[FileName]])</f>
        <v>41</v>
      </c>
      <c r="C147" s="41">
        <v>134</v>
      </c>
      <c r="D147" s="131" t="b">
        <v>1</v>
      </c>
      <c r="E147" s="32" t="s">
        <v>133</v>
      </c>
      <c r="F147" s="31"/>
      <c r="G147" s="33"/>
      <c r="H147" s="33"/>
      <c r="I147" s="33"/>
      <c r="J147" s="33"/>
      <c r="K147" s="33" t="b">
        <v>0</v>
      </c>
      <c r="L147" s="33">
        <v>4</v>
      </c>
      <c r="M147" s="31">
        <v>5</v>
      </c>
      <c r="N147" s="31">
        <v>1</v>
      </c>
      <c r="O147" s="31">
        <v>0</v>
      </c>
      <c r="P147" s="31">
        <v>0</v>
      </c>
      <c r="Q147" s="31"/>
      <c r="R147" s="31"/>
      <c r="S147" s="31"/>
      <c r="T147" s="31"/>
      <c r="U147" s="31"/>
      <c r="V147" s="38"/>
      <c r="W147" s="51" t="str">
        <f ca="1"/>
        <v xml:space="preserve"> </v>
      </c>
      <c r="Z147" t="str">
        <f ca="1"/>
        <v>08/Mar/2023 12:00:00</v>
      </c>
      <c r="AA147" t="str">
        <f ca="1"/>
        <v xml:space="preserve"> </v>
      </c>
      <c r="AB147" t="str">
        <f ca="1"/>
        <v>08/Mar/2023 12:00:00</v>
      </c>
    </row>
    <row r="148" spans="2:28" x14ac:dyDescent="0.35">
      <c r="B148" s="65" cm="1">
        <f t="array" aca="1" ref="B148" ca="1">FileSize(Folder&amp;Tests[[#This Row],[FileName]])</f>
        <v>37</v>
      </c>
      <c r="C148" s="41">
        <v>135</v>
      </c>
      <c r="D148" s="131" t="b">
        <v>1</v>
      </c>
      <c r="E148" s="32" t="s">
        <v>341</v>
      </c>
      <c r="F148" s="31"/>
      <c r="G148" s="33">
        <v>1</v>
      </c>
      <c r="H148" s="33"/>
      <c r="I148" s="33"/>
      <c r="J148" s="33"/>
      <c r="K148" s="33"/>
      <c r="L148" s="33"/>
      <c r="M148" s="31"/>
      <c r="N148" s="31"/>
      <c r="O148" s="31"/>
      <c r="P148" s="31"/>
      <c r="Q148" s="31"/>
      <c r="R148" s="31"/>
      <c r="S148" s="31"/>
      <c r="T148" s="31"/>
      <c r="U148" s="31"/>
      <c r="V148" s="38"/>
      <c r="W148" s="51" t="str">
        <f ca="1"/>
        <v xml:space="preserve"> </v>
      </c>
      <c r="Z148" t="str">
        <f ca="1"/>
        <v>09/Mar/2023</v>
      </c>
      <c r="AA148" t="str">
        <f ca="1"/>
        <v xml:space="preserve"> </v>
      </c>
      <c r="AB148" t="str">
        <f ca="1"/>
        <v>09/Mar/2023</v>
      </c>
    </row>
    <row r="149" spans="2:28" x14ac:dyDescent="0.35">
      <c r="B149" s="65" cm="1">
        <f t="array" aca="1" ref="B149" ca="1">FileSize(Folder&amp;Tests[[#This Row],[FileName]])</f>
        <v>37</v>
      </c>
      <c r="C149" s="41">
        <v>136</v>
      </c>
      <c r="D149" s="131" t="b">
        <v>1</v>
      </c>
      <c r="E149" s="32" t="s">
        <v>341</v>
      </c>
      <c r="F149" s="31"/>
      <c r="G149" s="40" t="s">
        <v>342</v>
      </c>
      <c r="H149" s="33"/>
      <c r="I149" s="33"/>
      <c r="J149" s="33"/>
      <c r="K149" s="33"/>
      <c r="L149" s="33"/>
      <c r="M149" s="31"/>
      <c r="N149" s="31"/>
      <c r="O149" s="31"/>
      <c r="P149" s="31"/>
      <c r="Q149" s="31"/>
      <c r="R149" s="31"/>
      <c r="S149" s="31"/>
      <c r="T149" s="31"/>
      <c r="U149" s="31"/>
      <c r="V149" s="38"/>
      <c r="W149" s="51" t="str">
        <f ca="1"/>
        <v xml:space="preserve"> </v>
      </c>
      <c r="Z149" t="str">
        <f ca="1"/>
        <v>09/Mar/2023 12:00:00</v>
      </c>
      <c r="AA149" t="str">
        <f ca="1"/>
        <v xml:space="preserve"> </v>
      </c>
      <c r="AB149" t="str">
        <f ca="1"/>
        <v>09/Mar/2023 12:00:00</v>
      </c>
    </row>
    <row r="150" spans="2:28" x14ac:dyDescent="0.35">
      <c r="B150" s="65" cm="1">
        <f t="array" aca="1" ref="B150" ca="1">FileSize(Folder&amp;Tests[[#This Row],[FileName]])</f>
        <v>37</v>
      </c>
      <c r="C150" s="41">
        <v>137</v>
      </c>
      <c r="D150" s="131" t="b">
        <v>1</v>
      </c>
      <c r="E150" s="32" t="s">
        <v>341</v>
      </c>
      <c r="F150" s="31"/>
      <c r="G150" s="33"/>
      <c r="H150" s="33"/>
      <c r="I150" s="33"/>
      <c r="J150" s="33"/>
      <c r="K150" s="33"/>
      <c r="L150" s="33"/>
      <c r="M150" s="31"/>
      <c r="N150" s="31"/>
      <c r="O150" s="31"/>
      <c r="P150" s="31">
        <v>-1</v>
      </c>
      <c r="Q150" s="31"/>
      <c r="R150" s="31"/>
      <c r="S150" s="31"/>
      <c r="T150" s="31"/>
      <c r="U150" s="31"/>
      <c r="V150" s="38"/>
      <c r="W150" s="51" t="str">
        <f ca="1"/>
        <v xml:space="preserve"> </v>
      </c>
      <c r="Z150" t="str">
        <f ca="1"/>
        <v>10/Mar/2023</v>
      </c>
      <c r="AA150" t="str">
        <f ca="1"/>
        <v xml:space="preserve"> </v>
      </c>
      <c r="AB150" t="str">
        <f ca="1"/>
        <v>10/Mar/2023</v>
      </c>
    </row>
    <row r="151" spans="2:28" x14ac:dyDescent="0.35">
      <c r="B151" s="65" cm="1">
        <f t="array" aca="1" ref="B151" ca="1">FileSize(Folder&amp;Tests[[#This Row],[FileName]])</f>
        <v>37</v>
      </c>
      <c r="C151" s="41">
        <v>138</v>
      </c>
      <c r="D151" s="131" t="b">
        <v>1</v>
      </c>
      <c r="E151" s="32" t="s">
        <v>341</v>
      </c>
      <c r="F151" s="31"/>
      <c r="G151" s="33"/>
      <c r="H151" s="33"/>
      <c r="I151" s="33"/>
      <c r="J151" s="33"/>
      <c r="K151" s="33"/>
      <c r="L151" s="33"/>
      <c r="M151" s="31"/>
      <c r="N151" s="31"/>
      <c r="O151" s="31">
        <v>-1</v>
      </c>
      <c r="P151" s="31"/>
      <c r="Q151" s="31"/>
      <c r="R151" s="31"/>
      <c r="S151" s="31"/>
      <c r="T151" s="31"/>
      <c r="U151" s="31"/>
      <c r="V151" s="38"/>
      <c r="W151" s="51" t="str">
        <f ca="1"/>
        <v xml:space="preserve"> </v>
      </c>
      <c r="Z151" t="str">
        <f ca="1"/>
        <v>10/Mar/2023 12:00:00</v>
      </c>
      <c r="AA151" t="str">
        <f ca="1"/>
        <v xml:space="preserve"> </v>
      </c>
      <c r="AB151" t="str">
        <f ca="1"/>
        <v>10/Mar/2023 12:00:00</v>
      </c>
    </row>
    <row r="152" spans="2:28" x14ac:dyDescent="0.35">
      <c r="B152" s="65" cm="1">
        <f t="array" aca="1" ref="B152" ca="1">FileSize(Folder&amp;Tests[[#This Row],[FileName]])</f>
        <v>37</v>
      </c>
      <c r="C152" s="41">
        <v>139</v>
      </c>
      <c r="D152" s="131" t="b">
        <v>1</v>
      </c>
      <c r="E152" s="32" t="s">
        <v>341</v>
      </c>
      <c r="F152" s="31"/>
      <c r="G152" s="33"/>
      <c r="H152" s="33"/>
      <c r="I152" s="33"/>
      <c r="J152" s="33"/>
      <c r="K152" s="33"/>
      <c r="L152" s="33"/>
      <c r="M152" s="31"/>
      <c r="N152" s="31"/>
      <c r="O152" s="31"/>
      <c r="P152" s="31"/>
      <c r="Q152" s="31"/>
      <c r="R152" s="31"/>
      <c r="S152" s="31"/>
      <c r="T152" s="31"/>
      <c r="U152" s="31" t="s">
        <v>343</v>
      </c>
      <c r="V152" s="38"/>
      <c r="W152" s="51" t="str">
        <f ca="1"/>
        <v xml:space="preserve"> </v>
      </c>
      <c r="Z152" t="str">
        <f ca="1"/>
        <v>11/Mar/2023</v>
      </c>
      <c r="AA152" t="str">
        <f ca="1"/>
        <v xml:space="preserve"> </v>
      </c>
      <c r="AB152" t="str">
        <f ca="1"/>
        <v>11/Mar/2023</v>
      </c>
    </row>
    <row r="153" spans="2:28" x14ac:dyDescent="0.35">
      <c r="B153" s="65" cm="1">
        <f t="array" aca="1" ref="B153" ca="1">FileSize(Folder&amp;Tests[[#This Row],[FileName]])</f>
        <v>37</v>
      </c>
      <c r="C153" s="41">
        <v>140</v>
      </c>
      <c r="D153" s="131" t="b">
        <v>1</v>
      </c>
      <c r="E153" s="32" t="s">
        <v>341</v>
      </c>
      <c r="F153" s="31" t="s">
        <v>198</v>
      </c>
      <c r="G153" s="33" t="s">
        <v>91</v>
      </c>
      <c r="H153" s="33"/>
      <c r="I153" s="33"/>
      <c r="J153" s="33"/>
      <c r="K153" s="33"/>
      <c r="L153" s="33"/>
      <c r="M153" s="31"/>
      <c r="N153" s="31"/>
      <c r="O153" s="31"/>
      <c r="P153" s="31"/>
      <c r="Q153" s="31"/>
      <c r="R153" s="31"/>
      <c r="S153" s="31"/>
      <c r="T153" s="31"/>
      <c r="U153" s="31" t="s">
        <v>91</v>
      </c>
      <c r="V153" s="38"/>
      <c r="W153" s="51" t="str">
        <f ca="1"/>
        <v xml:space="preserve"> </v>
      </c>
      <c r="Z153" t="str">
        <f ca="1"/>
        <v>11/Mar/2023 12:00:00</v>
      </c>
      <c r="AA153" t="str">
        <f ca="1"/>
        <v xml:space="preserve"> </v>
      </c>
      <c r="AB153" t="str">
        <f ca="1"/>
        <v>11/Mar/2023 12:00:00</v>
      </c>
    </row>
    <row r="154" spans="2:28" x14ac:dyDescent="0.35">
      <c r="B154" s="65" cm="1">
        <f t="array" aca="1" ref="B154" ca="1">FileSize(Folder&amp;Tests[[#This Row],[FileName]])</f>
        <v>37</v>
      </c>
      <c r="C154" s="41">
        <v>141</v>
      </c>
      <c r="D154" s="131" t="b">
        <v>1</v>
      </c>
      <c r="E154" s="32" t="s">
        <v>341</v>
      </c>
      <c r="F154" s="31"/>
      <c r="G154" s="33"/>
      <c r="H154" s="33"/>
      <c r="I154" s="33"/>
      <c r="J154" s="33"/>
      <c r="K154" s="33"/>
      <c r="L154" s="33"/>
      <c r="M154" s="31"/>
      <c r="N154" s="31">
        <v>-1</v>
      </c>
      <c r="O154" s="31"/>
      <c r="P154" s="31"/>
      <c r="Q154" s="31"/>
      <c r="R154" s="31"/>
      <c r="S154" s="31"/>
      <c r="T154" s="31"/>
      <c r="U154" s="31"/>
      <c r="V154" s="38"/>
      <c r="W154" s="51" t="str">
        <f ca="1"/>
        <v xml:space="preserve"> </v>
      </c>
      <c r="Z154" t="str">
        <f ca="1"/>
        <v>12/Mar/2023</v>
      </c>
      <c r="AA154" t="str">
        <f ca="1"/>
        <v xml:space="preserve"> </v>
      </c>
      <c r="AB154" t="str">
        <f ca="1"/>
        <v>12/Mar/2023</v>
      </c>
    </row>
    <row r="155" spans="2:28" x14ac:dyDescent="0.35">
      <c r="B155" s="65" cm="1">
        <f t="array" aca="1" ref="B155" ca="1">FileSize(Folder&amp;Tests[[#This Row],[FileName]])</f>
        <v>37</v>
      </c>
      <c r="C155" s="41">
        <v>142</v>
      </c>
      <c r="D155" s="131" t="b">
        <v>1</v>
      </c>
      <c r="E155" s="32" t="s">
        <v>341</v>
      </c>
      <c r="F155" s="31"/>
      <c r="G155" s="33"/>
      <c r="H155" s="33"/>
      <c r="I155" s="33"/>
      <c r="J155" s="33"/>
      <c r="K155" s="33"/>
      <c r="L155" s="33"/>
      <c r="M155" s="31">
        <v>-1</v>
      </c>
      <c r="N155" s="31"/>
      <c r="O155" s="31"/>
      <c r="P155" s="31"/>
      <c r="Q155" s="31"/>
      <c r="R155" s="31"/>
      <c r="S155" s="31"/>
      <c r="T155" s="31"/>
      <c r="U155" s="31"/>
      <c r="V155" s="38"/>
      <c r="W155" s="51" t="str">
        <f ca="1"/>
        <v xml:space="preserve"> </v>
      </c>
      <c r="Z155" t="str">
        <f ca="1"/>
        <v>12/Mar/2023 12:00:00</v>
      </c>
      <c r="AA155" t="str">
        <f ca="1"/>
        <v xml:space="preserve"> </v>
      </c>
      <c r="AB155" t="str">
        <f ca="1"/>
        <v>12/Mar/2023 12:00:00</v>
      </c>
    </row>
    <row r="156" spans="2:28" x14ac:dyDescent="0.35">
      <c r="B156" s="65" cm="1">
        <f t="array" aca="1" ref="B156" ca="1">FileSize(Folder&amp;Tests[[#This Row],[FileName]])</f>
        <v>37</v>
      </c>
      <c r="C156" s="41">
        <v>143</v>
      </c>
      <c r="D156" s="131" t="b">
        <v>1</v>
      </c>
      <c r="E156" s="32" t="s">
        <v>341</v>
      </c>
      <c r="F156" s="31"/>
      <c r="G156" s="33"/>
      <c r="H156" s="33"/>
      <c r="I156" s="33"/>
      <c r="J156" s="33" t="s">
        <v>344</v>
      </c>
      <c r="K156" s="33"/>
      <c r="L156" s="33"/>
      <c r="M156" s="31"/>
      <c r="N156" s="31"/>
      <c r="O156" s="31"/>
      <c r="P156" s="31"/>
      <c r="Q156" s="31"/>
      <c r="R156" s="31"/>
      <c r="S156" s="31"/>
      <c r="T156" s="31"/>
      <c r="U156" s="31"/>
      <c r="V156" s="38"/>
      <c r="W156" s="51" t="str">
        <f ca="1"/>
        <v xml:space="preserve"> </v>
      </c>
      <c r="Z156" t="str">
        <f ca="1"/>
        <v>13/Mar/2023</v>
      </c>
      <c r="AA156" t="str">
        <f ca="1"/>
        <v xml:space="preserve"> </v>
      </c>
      <c r="AB156" t="str">
        <f ca="1"/>
        <v>13/Mar/2023</v>
      </c>
    </row>
    <row r="157" spans="2:28" x14ac:dyDescent="0.35">
      <c r="B157" s="65" cm="1">
        <f t="array" aca="1" ref="B157" ca="1">FileSize(Folder&amp;Tests[[#This Row],[FileName]])</f>
        <v>37</v>
      </c>
      <c r="C157" s="41">
        <v>144</v>
      </c>
      <c r="D157" s="131" t="b">
        <v>1</v>
      </c>
      <c r="E157" s="32" t="s">
        <v>341</v>
      </c>
      <c r="F157" s="31"/>
      <c r="G157" s="33"/>
      <c r="H157" s="33"/>
      <c r="I157" s="33"/>
      <c r="J157" s="33"/>
      <c r="K157" s="33"/>
      <c r="L157" s="33">
        <v>-1</v>
      </c>
      <c r="M157" s="31"/>
      <c r="N157" s="31"/>
      <c r="O157" s="31"/>
      <c r="P157" s="31"/>
      <c r="Q157" s="31"/>
      <c r="R157" s="31"/>
      <c r="S157" s="31"/>
      <c r="T157" s="31"/>
      <c r="U157" s="31"/>
      <c r="V157" s="38"/>
      <c r="W157" s="51" t="str">
        <f ca="1"/>
        <v xml:space="preserve"> </v>
      </c>
      <c r="Z157" t="str">
        <f ca="1"/>
        <v>13/Mar/2023 12:00:00</v>
      </c>
      <c r="AA157" t="str">
        <f ca="1"/>
        <v xml:space="preserve"> </v>
      </c>
      <c r="AB157" t="str">
        <f ca="1"/>
        <v>13/Mar/2023 12:00:00</v>
      </c>
    </row>
    <row r="158" spans="2:28" x14ac:dyDescent="0.35">
      <c r="B158" s="65" cm="1">
        <f t="array" aca="1" ref="B158" ca="1">FileSize(Folder&amp;Tests[[#This Row],[FileName]])</f>
        <v>37</v>
      </c>
      <c r="C158" s="41">
        <v>145</v>
      </c>
      <c r="D158" s="131" t="b">
        <v>1</v>
      </c>
      <c r="E158" s="32" t="s">
        <v>341</v>
      </c>
      <c r="F158" s="31"/>
      <c r="G158" s="33"/>
      <c r="H158" s="33"/>
      <c r="I158" s="33"/>
      <c r="J158" s="33"/>
      <c r="K158" s="33"/>
      <c r="L158" s="33"/>
      <c r="M158" s="31"/>
      <c r="N158" s="31"/>
      <c r="O158" s="31"/>
      <c r="P158" s="31"/>
      <c r="Q158" s="31"/>
      <c r="R158" s="31"/>
      <c r="S158" s="31"/>
      <c r="T158" s="31" t="s">
        <v>345</v>
      </c>
      <c r="U158" s="31"/>
      <c r="V158" s="38"/>
      <c r="W158" s="51" t="str">
        <f ca="1"/>
        <v xml:space="preserve"> </v>
      </c>
      <c r="Z158" t="str">
        <f ca="1"/>
        <v>14/Mar/2023</v>
      </c>
      <c r="AA158" t="str">
        <f ca="1"/>
        <v xml:space="preserve"> </v>
      </c>
      <c r="AB158" t="str">
        <f ca="1"/>
        <v>14/Mar/2023</v>
      </c>
    </row>
    <row r="159" spans="2:28" x14ac:dyDescent="0.35">
      <c r="B159" s="65" cm="1">
        <f t="array" aca="1" ref="B159" ca="1">FileSize(Folder&amp;Tests[[#This Row],[FileName]])</f>
        <v>37</v>
      </c>
      <c r="C159" s="41">
        <v>146</v>
      </c>
      <c r="D159" s="131" t="b">
        <v>1</v>
      </c>
      <c r="E159" s="32" t="s">
        <v>341</v>
      </c>
      <c r="F159" s="31" t="s">
        <v>345</v>
      </c>
      <c r="G159" s="33"/>
      <c r="H159" s="33"/>
      <c r="I159" s="33"/>
      <c r="J159" s="33"/>
      <c r="K159" s="33"/>
      <c r="L159" s="33"/>
      <c r="M159" s="31"/>
      <c r="N159" s="31"/>
      <c r="O159" s="31"/>
      <c r="P159" s="31"/>
      <c r="Q159" s="31"/>
      <c r="R159" s="31"/>
      <c r="S159" s="31"/>
      <c r="T159" s="31"/>
      <c r="U159" s="31"/>
      <c r="V159" s="38"/>
      <c r="W159" s="51" t="str">
        <f ca="1"/>
        <v xml:space="preserve"> </v>
      </c>
      <c r="Z159" t="str">
        <f ca="1"/>
        <v>14/Mar/2023 12:00:00</v>
      </c>
      <c r="AA159" t="str">
        <f ca="1"/>
        <v xml:space="preserve"> </v>
      </c>
      <c r="AB159" t="str">
        <f ca="1"/>
        <v>14/Mar/2023 12:00:00</v>
      </c>
    </row>
    <row r="160" spans="2:28" x14ac:dyDescent="0.35">
      <c r="B160" s="65" cm="1">
        <f t="array" aca="1" ref="B160" ca="1">FileSize(Folder&amp;Tests[[#This Row],[FileName]])</f>
        <v>37</v>
      </c>
      <c r="C160" s="41">
        <v>147</v>
      </c>
      <c r="D160" s="131" t="b">
        <v>1</v>
      </c>
      <c r="E160" s="32" t="s">
        <v>341</v>
      </c>
      <c r="F160" s="31" t="s">
        <v>345</v>
      </c>
      <c r="G160" s="33"/>
      <c r="H160" s="33"/>
      <c r="I160" s="33"/>
      <c r="J160" s="33"/>
      <c r="K160" s="33"/>
      <c r="L160" s="33"/>
      <c r="M160" s="31"/>
      <c r="N160" s="31"/>
      <c r="O160" s="31"/>
      <c r="P160" s="31"/>
      <c r="Q160" s="31"/>
      <c r="R160" s="31"/>
      <c r="S160" s="31"/>
      <c r="T160" s="31"/>
      <c r="U160" s="31"/>
      <c r="V160" s="38"/>
      <c r="W160" s="51" t="str">
        <f ca="1"/>
        <v xml:space="preserve"> </v>
      </c>
      <c r="Z160" t="str">
        <f ca="1"/>
        <v>15/Mar/2023</v>
      </c>
      <c r="AA160" t="str">
        <f ca="1"/>
        <v xml:space="preserve"> </v>
      </c>
      <c r="AB160" t="str">
        <f ca="1"/>
        <v>15/Mar/2023</v>
      </c>
    </row>
    <row r="161" spans="2:28" x14ac:dyDescent="0.35">
      <c r="B161" s="65" cm="1">
        <f t="array" aca="1" ref="B161" ca="1">FileSize(Folder&amp;Tests[[#This Row],[FileName]])</f>
        <v>37</v>
      </c>
      <c r="C161" s="41">
        <v>148</v>
      </c>
      <c r="D161" s="131" t="b">
        <v>1</v>
      </c>
      <c r="E161" s="32" t="s">
        <v>341</v>
      </c>
      <c r="F161" s="31" t="s">
        <v>345</v>
      </c>
      <c r="G161" s="33"/>
      <c r="H161" s="33"/>
      <c r="I161" s="33"/>
      <c r="J161" s="33"/>
      <c r="K161" s="33"/>
      <c r="L161" s="33"/>
      <c r="M161" s="31"/>
      <c r="N161" s="31"/>
      <c r="O161" s="31"/>
      <c r="P161" s="31"/>
      <c r="Q161" s="31"/>
      <c r="R161" s="31"/>
      <c r="S161" s="31"/>
      <c r="T161" s="31"/>
      <c r="U161" s="31"/>
      <c r="V161" s="38"/>
      <c r="W161" s="51" t="str">
        <f ca="1"/>
        <v xml:space="preserve"> </v>
      </c>
      <c r="Z161" t="str">
        <f ca="1"/>
        <v>15/Mar/2023 12:00:00</v>
      </c>
      <c r="AA161" t="str">
        <f ca="1"/>
        <v xml:space="preserve"> </v>
      </c>
      <c r="AB161" t="str">
        <f ca="1"/>
        <v>15/Mar/2023 12:00:00</v>
      </c>
    </row>
    <row r="162" spans="2:28" x14ac:dyDescent="0.35">
      <c r="B162" s="65" cm="1">
        <f t="array" aca="1" ref="B162" ca="1">FileSize(Folder&amp;Tests[[#This Row],[FileName]])</f>
        <v>37</v>
      </c>
      <c r="C162" s="41">
        <v>149</v>
      </c>
      <c r="D162" s="131" t="b">
        <v>1</v>
      </c>
      <c r="E162" s="32" t="s">
        <v>341</v>
      </c>
      <c r="F162" s="31" t="s">
        <v>346</v>
      </c>
      <c r="G162" s="33"/>
      <c r="H162" s="33"/>
      <c r="I162" s="33"/>
      <c r="J162" s="33"/>
      <c r="K162" s="33"/>
      <c r="L162" s="33"/>
      <c r="M162" s="31"/>
      <c r="N162" s="31"/>
      <c r="O162" s="31"/>
      <c r="P162" s="31"/>
      <c r="Q162" s="31"/>
      <c r="R162" s="31"/>
      <c r="S162" s="31"/>
      <c r="T162" s="31"/>
      <c r="U162" s="31"/>
      <c r="V162" s="38"/>
      <c r="W162" s="51" t="str">
        <f ca="1"/>
        <v xml:space="preserve"> </v>
      </c>
      <c r="Z162" t="str">
        <f ca="1"/>
        <v>16/Mar/2023</v>
      </c>
      <c r="AA162" t="str">
        <f ca="1"/>
        <v xml:space="preserve"> </v>
      </c>
      <c r="AB162" t="str">
        <f ca="1"/>
        <v>16/Mar/2023</v>
      </c>
    </row>
    <row r="163" spans="2:28" x14ac:dyDescent="0.35">
      <c r="B163" s="65" cm="1">
        <f t="array" aca="1" ref="B163" ca="1">FileSize(Folder&amp;Tests[[#This Row],[FileName]])</f>
        <v>37</v>
      </c>
      <c r="C163" s="41">
        <v>150</v>
      </c>
      <c r="D163" s="131" t="b">
        <v>1</v>
      </c>
      <c r="E163" s="32" t="s">
        <v>341</v>
      </c>
      <c r="F163" s="31"/>
      <c r="G163" s="40" t="s">
        <v>347</v>
      </c>
      <c r="H163" s="33"/>
      <c r="I163" s="33"/>
      <c r="J163" s="33"/>
      <c r="K163" s="33"/>
      <c r="L163" s="33"/>
      <c r="M163" s="31"/>
      <c r="N163" s="31"/>
      <c r="O163" s="31"/>
      <c r="P163" s="31"/>
      <c r="Q163" s="31"/>
      <c r="R163" s="31"/>
      <c r="S163" s="31"/>
      <c r="T163" s="31"/>
      <c r="U163" s="31"/>
      <c r="V163" s="38"/>
      <c r="W163" s="51" t="str">
        <f ca="1"/>
        <v xml:space="preserve"> </v>
      </c>
      <c r="Z163" t="str">
        <f ca="1"/>
        <v>16/Mar/2023 12:00:00</v>
      </c>
      <c r="AA163" t="str">
        <f ca="1"/>
        <v xml:space="preserve"> </v>
      </c>
      <c r="AB163" t="str">
        <f ca="1"/>
        <v>16/Mar/2023 12:00:00</v>
      </c>
    </row>
    <row r="164" spans="2:28" x14ac:dyDescent="0.35">
      <c r="B164" s="65" cm="1">
        <f t="array" aca="1" ref="B164" ca="1">FileSize(Folder&amp;Tests[[#This Row],[FileName]])</f>
        <v>37</v>
      </c>
      <c r="C164" s="41">
        <v>151</v>
      </c>
      <c r="D164" s="131" t="b">
        <v>1</v>
      </c>
      <c r="E164" s="32" t="s">
        <v>341</v>
      </c>
      <c r="F164" s="31" t="s">
        <v>208</v>
      </c>
      <c r="G164" s="33"/>
      <c r="H164" s="33"/>
      <c r="I164" s="33"/>
      <c r="J164" s="33"/>
      <c r="K164" s="33"/>
      <c r="L164" s="33"/>
      <c r="M164" s="31"/>
      <c r="N164" s="31"/>
      <c r="O164" s="31"/>
      <c r="P164" s="31"/>
      <c r="Q164" s="31">
        <v>2</v>
      </c>
      <c r="R164" s="31"/>
      <c r="S164" s="31"/>
      <c r="T164" s="31"/>
      <c r="U164" s="31"/>
      <c r="V164" s="38"/>
      <c r="W164" s="51" t="str">
        <f ca="1"/>
        <v xml:space="preserve"> </v>
      </c>
      <c r="Z164" t="str">
        <f ca="1"/>
        <v>17/Mar/2023</v>
      </c>
      <c r="AA164" t="str">
        <f ca="1"/>
        <v xml:space="preserve"> </v>
      </c>
      <c r="AB164" t="str">
        <f ca="1"/>
        <v>17/Mar/2023</v>
      </c>
    </row>
    <row r="165" spans="2:28" x14ac:dyDescent="0.35">
      <c r="B165" s="65" cm="1">
        <f t="array" aca="1" ref="B165" ca="1">FileSize(Folder&amp;Tests[[#This Row],[FileName]])</f>
        <v>37</v>
      </c>
      <c r="C165" s="41">
        <v>152</v>
      </c>
      <c r="D165" s="131" t="b">
        <v>1</v>
      </c>
      <c r="E165" s="32" t="s">
        <v>341</v>
      </c>
      <c r="F165" s="31"/>
      <c r="G165" s="33"/>
      <c r="H165" s="33"/>
      <c r="I165" s="33"/>
      <c r="J165" s="33"/>
      <c r="K165" s="33"/>
      <c r="L165" s="33"/>
      <c r="M165" s="31"/>
      <c r="N165" s="31"/>
      <c r="O165" s="31"/>
      <c r="P165" s="31"/>
      <c r="Q165" s="31" t="s">
        <v>291</v>
      </c>
      <c r="R165" s="31"/>
      <c r="S165" s="31"/>
      <c r="T165" s="31"/>
      <c r="U165" s="31"/>
      <c r="V165" s="38"/>
      <c r="W165" s="51" t="str">
        <f ca="1"/>
        <v xml:space="preserve"> </v>
      </c>
      <c r="Z165" t="str">
        <f ca="1"/>
        <v>17/Mar/2023 12:00:00</v>
      </c>
      <c r="AA165" t="str">
        <f ca="1"/>
        <v xml:space="preserve"> </v>
      </c>
      <c r="AB165" t="str">
        <f ca="1"/>
        <v>17/Mar/2023 12:00:00</v>
      </c>
    </row>
    <row r="166" spans="2:28" x14ac:dyDescent="0.35">
      <c r="B166" s="65" cm="1">
        <f t="array" aca="1" ref="B166" ca="1">FileSize(Folder&amp;Tests[[#This Row],[FileName]])</f>
        <v>37</v>
      </c>
      <c r="C166" s="41">
        <v>153</v>
      </c>
      <c r="D166" s="131" t="b">
        <v>1</v>
      </c>
      <c r="E166" s="32" t="s">
        <v>341</v>
      </c>
      <c r="F166" s="31"/>
      <c r="G166" s="33"/>
      <c r="H166" s="33"/>
      <c r="I166" s="33"/>
      <c r="J166" s="33"/>
      <c r="K166" s="33"/>
      <c r="L166" s="33"/>
      <c r="M166" s="31"/>
      <c r="N166" s="31"/>
      <c r="O166" s="31"/>
      <c r="P166" s="31"/>
      <c r="Q166" s="31"/>
      <c r="R166" s="31" t="s">
        <v>291</v>
      </c>
      <c r="S166" s="31"/>
      <c r="T166" s="31"/>
      <c r="U166" s="31"/>
      <c r="V166" s="38"/>
      <c r="W166" s="51" t="str">
        <f ca="1"/>
        <v xml:space="preserve"> </v>
      </c>
      <c r="Z166" t="str">
        <f ca="1"/>
        <v>18/Mar/2023</v>
      </c>
      <c r="AA166" t="str">
        <f ca="1"/>
        <v xml:space="preserve"> </v>
      </c>
      <c r="AB166" t="str">
        <f ca="1"/>
        <v>18/Mar/2023</v>
      </c>
    </row>
    <row r="167" spans="2:28" x14ac:dyDescent="0.35">
      <c r="B167" s="65" cm="1">
        <f t="array" aca="1" ref="B167" ca="1">FileSize(Folder&amp;Tests[[#This Row],[FileName]])</f>
        <v>216</v>
      </c>
      <c r="C167" s="41">
        <v>154</v>
      </c>
      <c r="D167" s="131" t="b">
        <v>1</v>
      </c>
      <c r="E167" s="32" t="s">
        <v>339</v>
      </c>
      <c r="F167" s="31" t="b">
        <v>1</v>
      </c>
      <c r="G167" s="33"/>
      <c r="H167" s="33"/>
      <c r="I167" s="33"/>
      <c r="J167" s="33"/>
      <c r="K167" s="33"/>
      <c r="L167" s="33">
        <v>1</v>
      </c>
      <c r="M167" s="31">
        <v>5</v>
      </c>
      <c r="N167" s="31">
        <v>5</v>
      </c>
      <c r="O167" s="31">
        <v>2</v>
      </c>
      <c r="P167" s="31">
        <v>2</v>
      </c>
      <c r="Q167" s="31"/>
      <c r="R167" s="31"/>
      <c r="S167" s="31"/>
      <c r="T167" s="31"/>
      <c r="U167" s="31"/>
      <c r="V167" s="38"/>
      <c r="W167" s="51" t="str">
        <f ca="1"/>
        <v xml:space="preserve"> </v>
      </c>
      <c r="Z167" t="str">
        <f ca="1"/>
        <v>18/Mar/2023 12:00:00</v>
      </c>
      <c r="AA167" t="str">
        <f ca="1"/>
        <v xml:space="preserve"> </v>
      </c>
      <c r="AB167" t="str">
        <f ca="1"/>
        <v>18/Mar/2023 12:00:00</v>
      </c>
    </row>
    <row r="168" spans="2:28" x14ac:dyDescent="0.35">
      <c r="B168" s="65" cm="1">
        <f t="array" aca="1" ref="B168" ca="1">FileSize(Folder&amp;Tests[[#This Row],[FileName]])</f>
        <v>956</v>
      </c>
      <c r="C168" s="41">
        <v>155</v>
      </c>
      <c r="D168" s="131" t="b">
        <v>1</v>
      </c>
      <c r="E168" s="32" t="s">
        <v>358</v>
      </c>
      <c r="F168" s="31" t="s">
        <v>359</v>
      </c>
      <c r="G168" s="33"/>
      <c r="H168" s="33"/>
      <c r="I168" s="33" t="s">
        <v>276</v>
      </c>
      <c r="J168" s="33"/>
      <c r="K168" s="33"/>
      <c r="L168" s="33">
        <v>1</v>
      </c>
      <c r="M168" s="31">
        <v>1</v>
      </c>
      <c r="N168" s="31"/>
      <c r="O168" s="31"/>
      <c r="P168" s="31"/>
      <c r="Q168" s="31"/>
      <c r="R168" s="31"/>
      <c r="S168" s="31"/>
      <c r="T168" s="31"/>
      <c r="U168" s="31"/>
      <c r="V168" s="38"/>
      <c r="W168" s="51" t="str">
        <f ca="1"/>
        <v xml:space="preserve"> </v>
      </c>
      <c r="Z168" t="str">
        <f ca="1"/>
        <v>19/Mar/2023</v>
      </c>
      <c r="AA168" t="str">
        <f ca="1"/>
        <v xml:space="preserve"> </v>
      </c>
      <c r="AB168" t="str">
        <f ca="1"/>
        <v>19/Mar/2023</v>
      </c>
    </row>
    <row r="169" spans="2:28" x14ac:dyDescent="0.35">
      <c r="B169" s="65" cm="1">
        <f t="array" aca="1" ref="B169" ca="1">FileSize(Folder&amp;Tests[[#This Row],[FileName]])</f>
        <v>1900</v>
      </c>
      <c r="C169" s="41">
        <v>156</v>
      </c>
      <c r="D169" s="131" t="b">
        <v>1</v>
      </c>
      <c r="E169" s="32" t="s">
        <v>495</v>
      </c>
      <c r="F169" s="31" t="b">
        <v>0</v>
      </c>
      <c r="G169" s="33" t="b">
        <v>0</v>
      </c>
      <c r="H169" s="33"/>
      <c r="I169" s="33"/>
      <c r="J169" s="33"/>
      <c r="K169" s="33"/>
      <c r="L169" s="33"/>
      <c r="M169" s="31"/>
      <c r="N169" s="31"/>
      <c r="O169" s="31"/>
      <c r="P169" s="31"/>
      <c r="Q169" s="31"/>
      <c r="R169" s="31"/>
      <c r="S169" s="31"/>
      <c r="T169" s="31"/>
      <c r="U169" s="31"/>
      <c r="V169" s="38"/>
      <c r="W169" s="51" t="str">
        <f ca="1"/>
        <v xml:space="preserve"> </v>
      </c>
      <c r="Z169" t="str">
        <f ca="1"/>
        <v>19/Mar/2023 12:00:00</v>
      </c>
      <c r="AA169" t="str">
        <f ca="1"/>
        <v xml:space="preserve"> </v>
      </c>
      <c r="AB169" t="str">
        <f ca="1"/>
        <v>19/Mar/2023 12:00:00</v>
      </c>
    </row>
    <row r="170" spans="2:28" x14ac:dyDescent="0.35">
      <c r="B170" s="65" cm="1">
        <f t="array" aca="1" ref="B170" ca="1">FileSize(Folder&amp;Tests[[#This Row],[FileName]])</f>
        <v>37</v>
      </c>
      <c r="C170" s="41">
        <v>157</v>
      </c>
      <c r="D170" s="131" t="b">
        <v>1</v>
      </c>
      <c r="E170" s="32" t="s">
        <v>341</v>
      </c>
      <c r="F170" s="31"/>
      <c r="G170" s="33">
        <v>99</v>
      </c>
      <c r="H170" s="33"/>
      <c r="I170" s="33"/>
      <c r="J170" s="33"/>
      <c r="K170" s="33"/>
      <c r="L170" s="33"/>
      <c r="M170" s="31"/>
      <c r="N170" s="31"/>
      <c r="O170" s="31"/>
      <c r="P170" s="31"/>
      <c r="Q170" s="31"/>
      <c r="R170" s="31"/>
      <c r="S170" s="31"/>
      <c r="T170" s="31"/>
      <c r="U170" s="31"/>
      <c r="V170" s="38"/>
      <c r="W170" s="51" t="str">
        <f ca="1"/>
        <v xml:space="preserve"> </v>
      </c>
      <c r="Z170" t="str">
        <f ca="1"/>
        <v>20/Mar/2023</v>
      </c>
      <c r="AA170" t="str">
        <f ca="1"/>
        <v xml:space="preserve"> </v>
      </c>
      <c r="AB170" t="str">
        <f ca="1"/>
        <v>20/Mar/2023</v>
      </c>
    </row>
    <row r="171" spans="2:28" x14ac:dyDescent="0.35">
      <c r="B171" s="65" cm="1">
        <f t="array" aca="1" ref="B171" ca="1">FileSize(Folder&amp;Tests[[#This Row],[FileName]])</f>
        <v>37</v>
      </c>
      <c r="C171" s="41">
        <v>158</v>
      </c>
      <c r="D171" s="131" t="b">
        <v>1</v>
      </c>
      <c r="E171" s="32" t="s">
        <v>341</v>
      </c>
      <c r="F171" s="31" t="b">
        <v>1</v>
      </c>
      <c r="G171" s="40" t="s">
        <v>89</v>
      </c>
      <c r="H171" s="33"/>
      <c r="I171" s="33"/>
      <c r="J171" s="33"/>
      <c r="K171" s="33"/>
      <c r="L171" s="33"/>
      <c r="M171" s="31"/>
      <c r="N171" s="31">
        <v>4</v>
      </c>
      <c r="O171" s="31"/>
      <c r="P171" s="31"/>
      <c r="Q171" s="31"/>
      <c r="R171" s="31"/>
      <c r="S171" s="31"/>
      <c r="T171" s="31"/>
      <c r="U171" s="31"/>
      <c r="V171" s="38"/>
      <c r="W171" s="51" t="str">
        <f ca="1"/>
        <v xml:space="preserve"> </v>
      </c>
      <c r="Z171" t="str">
        <f ca="1"/>
        <v>20/Mar/2023 12:00:00</v>
      </c>
      <c r="AA171" t="str">
        <f ca="1"/>
        <v xml:space="preserve"> </v>
      </c>
      <c r="AB171" t="str">
        <f ca="1"/>
        <v>20/Mar/2023 12:00:00</v>
      </c>
    </row>
    <row r="172" spans="2:28" x14ac:dyDescent="0.35">
      <c r="B172" s="65" cm="1">
        <f t="array" aca="1" ref="B172" ca="1">FileSize(Folder&amp;Tests[[#This Row],[FileName]])</f>
        <v>328</v>
      </c>
      <c r="C172" s="41">
        <v>159</v>
      </c>
      <c r="D172" s="131" t="b">
        <v>1</v>
      </c>
      <c r="E172" s="32" t="s">
        <v>496</v>
      </c>
      <c r="F172" s="31" t="b">
        <v>1</v>
      </c>
      <c r="G172" s="33"/>
      <c r="H172" s="33"/>
      <c r="I172" s="33"/>
      <c r="J172" s="33"/>
      <c r="K172" s="33"/>
      <c r="L172" s="33">
        <v>1</v>
      </c>
      <c r="M172" s="31">
        <v>1</v>
      </c>
      <c r="N172" s="31"/>
      <c r="O172" s="31"/>
      <c r="P172" s="31"/>
      <c r="Q172" s="31"/>
      <c r="R172" s="31"/>
      <c r="S172" s="31"/>
      <c r="T172" s="31"/>
      <c r="U172" s="31"/>
      <c r="V172" s="38"/>
      <c r="W172" s="51" t="str">
        <f ca="1"/>
        <v xml:space="preserve"> </v>
      </c>
      <c r="Z172" t="str">
        <f ca="1"/>
        <v>21/Mar/2023</v>
      </c>
      <c r="AA172" t="str">
        <f ca="1"/>
        <v xml:space="preserve"> </v>
      </c>
      <c r="AB172" t="str">
        <f ca="1"/>
        <v>21/Mar/2023</v>
      </c>
    </row>
    <row r="173" spans="2:28" x14ac:dyDescent="0.35">
      <c r="B173" s="65" cm="1">
        <f t="array" aca="1" ref="B173" ca="1">FileSize(Folder&amp;Tests[[#This Row],[FileName]])</f>
        <v>37</v>
      </c>
      <c r="C173" s="41">
        <v>160</v>
      </c>
      <c r="D173" s="131" t="b">
        <v>1</v>
      </c>
      <c r="E173" s="32" t="s">
        <v>341</v>
      </c>
      <c r="F173" s="31" t="s">
        <v>497</v>
      </c>
      <c r="G173" s="33"/>
      <c r="H173" s="33"/>
      <c r="I173" s="33"/>
      <c r="J173" s="33"/>
      <c r="K173" s="33"/>
      <c r="L173" s="33"/>
      <c r="M173" s="31"/>
      <c r="N173" s="31"/>
      <c r="O173" s="31"/>
      <c r="P173" s="31"/>
      <c r="Q173" s="31"/>
      <c r="R173" s="31"/>
      <c r="S173" s="31"/>
      <c r="T173" s="31"/>
      <c r="U173" s="31"/>
      <c r="V173" s="38"/>
      <c r="W173" s="51" t="str">
        <f ca="1"/>
        <v xml:space="preserve"> </v>
      </c>
      <c r="Z173" t="str">
        <f ca="1"/>
        <v>21/Mar/2023 12:00:00</v>
      </c>
      <c r="AA173" t="str">
        <f ca="1"/>
        <v xml:space="preserve"> </v>
      </c>
      <c r="AB173" t="str">
        <f ca="1"/>
        <v>21/Mar/2023 12:00:00</v>
      </c>
    </row>
    <row r="174" spans="2:28" x14ac:dyDescent="0.35">
      <c r="B174" s="65" cm="1">
        <f t="array" aca="1" ref="B174" ca="1">FileSize(Folder&amp;Tests[[#This Row],[FileName]])</f>
        <v>374</v>
      </c>
      <c r="C174" s="41">
        <v>161</v>
      </c>
      <c r="D174" s="131" t="b">
        <v>1</v>
      </c>
      <c r="E174" s="40" t="s">
        <v>498</v>
      </c>
      <c r="F174" s="31" t="b">
        <v>1</v>
      </c>
      <c r="G174" s="33"/>
      <c r="H174" s="33"/>
      <c r="I174" s="33"/>
      <c r="J174" s="33"/>
      <c r="K174" s="33"/>
      <c r="L174" s="33">
        <v>1</v>
      </c>
      <c r="M174" s="31">
        <v>1</v>
      </c>
      <c r="N174" s="31"/>
      <c r="O174" s="31"/>
      <c r="P174" s="31"/>
      <c r="Q174" s="31"/>
      <c r="R174" s="31"/>
      <c r="S174" s="31"/>
      <c r="T174" s="31"/>
      <c r="U174" s="31"/>
      <c r="V174" s="38"/>
      <c r="W174" s="51" t="str">
        <f ca="1"/>
        <v xml:space="preserve"> </v>
      </c>
      <c r="Z174" t="str">
        <f ca="1"/>
        <v>22/Mar/2023</v>
      </c>
      <c r="AA174" t="str">
        <f ca="1"/>
        <v xml:space="preserve"> </v>
      </c>
      <c r="AB174" t="str">
        <f ca="1"/>
        <v>22/Mar/2023</v>
      </c>
    </row>
    <row r="175" spans="2:28" x14ac:dyDescent="0.35">
      <c r="B175" s="65" cm="1">
        <f t="array" aca="1" ref="B175" ca="1">FileSize(Folder&amp;Tests[[#This Row],[FileName]])</f>
        <v>37</v>
      </c>
      <c r="C175" s="41">
        <v>162</v>
      </c>
      <c r="D175" s="131" t="b">
        <v>1</v>
      </c>
      <c r="E175" s="32" t="s">
        <v>341</v>
      </c>
      <c r="F175" s="31" t="b">
        <v>1</v>
      </c>
      <c r="G175" s="33"/>
      <c r="H175" s="33"/>
      <c r="I175" s="33" t="s">
        <v>345</v>
      </c>
      <c r="J175" s="33"/>
      <c r="K175" s="33"/>
      <c r="L175" s="33"/>
      <c r="M175" s="31"/>
      <c r="N175" s="31"/>
      <c r="O175" s="31"/>
      <c r="P175" s="31"/>
      <c r="Q175" s="31"/>
      <c r="R175" s="31"/>
      <c r="S175" s="31"/>
      <c r="T175" s="31"/>
      <c r="U175" s="31"/>
      <c r="V175" s="38"/>
      <c r="W175" s="51" t="str">
        <f ca="1"/>
        <v xml:space="preserve"> </v>
      </c>
      <c r="Z175" t="str">
        <f ca="1"/>
        <v>22/Mar/2023 12:00:00</v>
      </c>
      <c r="AA175" t="str">
        <f ca="1"/>
        <v xml:space="preserve"> </v>
      </c>
      <c r="AB175" t="str">
        <f ca="1"/>
        <v>22/Mar/2023 12:00:00</v>
      </c>
    </row>
    <row r="176" spans="2:28" x14ac:dyDescent="0.35">
      <c r="B176" s="65" cm="1">
        <f t="array" aca="1" ref="B176" ca="1">FileSize(Folder&amp;Tests[[#This Row],[FileName]])</f>
        <v>37</v>
      </c>
      <c r="C176" s="41">
        <v>163</v>
      </c>
      <c r="D176" s="131" t="b">
        <v>1</v>
      </c>
      <c r="E176" s="32" t="s">
        <v>341</v>
      </c>
      <c r="F176" s="31" t="b">
        <v>1</v>
      </c>
      <c r="G176" s="33"/>
      <c r="H176" s="33"/>
      <c r="I176" s="33" t="s">
        <v>499</v>
      </c>
      <c r="J176" s="33"/>
      <c r="K176" s="33"/>
      <c r="L176" s="33"/>
      <c r="M176" s="31"/>
      <c r="N176" s="31"/>
      <c r="O176" s="31"/>
      <c r="P176" s="31"/>
      <c r="Q176" s="31"/>
      <c r="R176" s="31"/>
      <c r="S176" s="31"/>
      <c r="T176" s="31"/>
      <c r="U176" s="31"/>
      <c r="V176" s="38"/>
      <c r="W176" s="51" t="str">
        <f ca="1"/>
        <v xml:space="preserve"> </v>
      </c>
      <c r="Z176" t="str">
        <f ca="1"/>
        <v>23/Mar/2023</v>
      </c>
      <c r="AA176" t="str">
        <f ca="1"/>
        <v xml:space="preserve"> </v>
      </c>
      <c r="AB176" t="str">
        <f ca="1"/>
        <v>23/Mar/2023</v>
      </c>
    </row>
    <row r="177" spans="2:28" x14ac:dyDescent="0.35">
      <c r="B177" s="65" cm="1">
        <f t="array" aca="1" ref="B177" ca="1">FileSize(Folder&amp;Tests[[#This Row],[FileName]])</f>
        <v>37</v>
      </c>
      <c r="C177" s="41">
        <v>164</v>
      </c>
      <c r="D177" s="131" t="b">
        <v>1</v>
      </c>
      <c r="E177" s="32" t="s">
        <v>341</v>
      </c>
      <c r="F177" s="31" t="s">
        <v>500</v>
      </c>
      <c r="G177" s="33"/>
      <c r="H177" s="33"/>
      <c r="I177" s="33"/>
      <c r="J177" s="33"/>
      <c r="K177" s="33"/>
      <c r="L177" s="33"/>
      <c r="M177" s="31"/>
      <c r="N177" s="31"/>
      <c r="O177" s="31"/>
      <c r="P177" s="31"/>
      <c r="Q177" s="31"/>
      <c r="R177" s="31"/>
      <c r="S177" s="31"/>
      <c r="T177" s="31"/>
      <c r="U177" s="31"/>
      <c r="V177" s="38"/>
      <c r="W177" s="51" t="str">
        <f ca="1"/>
        <v xml:space="preserve"> </v>
      </c>
      <c r="Z177" t="str">
        <f ca="1"/>
        <v>23/Mar/2023 12:00:00</v>
      </c>
      <c r="AA177" t="str">
        <f ca="1"/>
        <v xml:space="preserve"> </v>
      </c>
      <c r="AB177" t="str">
        <f ca="1"/>
        <v>23/Mar/2023 12:00:00</v>
      </c>
    </row>
    <row r="178" spans="2:28" x14ac:dyDescent="0.35">
      <c r="B178" s="65" cm="1">
        <f t="array" aca="1" ref="B178" ca="1">FileSize(Folder&amp;Tests[[#This Row],[FileName]])</f>
        <v>37</v>
      </c>
      <c r="C178" s="41">
        <v>165</v>
      </c>
      <c r="D178" s="131" t="b">
        <v>1</v>
      </c>
      <c r="E178" s="32" t="s">
        <v>341</v>
      </c>
      <c r="F178" s="31" t="s">
        <v>501</v>
      </c>
      <c r="G178" s="33"/>
      <c r="H178" s="33"/>
      <c r="I178" s="33"/>
      <c r="J178" s="33"/>
      <c r="K178" s="33"/>
      <c r="L178" s="33"/>
      <c r="M178" s="31"/>
      <c r="N178" s="31"/>
      <c r="O178" s="31"/>
      <c r="P178" s="31"/>
      <c r="Q178" s="31"/>
      <c r="R178" s="31"/>
      <c r="S178" s="31"/>
      <c r="T178" s="31"/>
      <c r="U178" s="31"/>
      <c r="V178" s="38"/>
      <c r="W178" s="51" t="str">
        <f ca="1"/>
        <v xml:space="preserve"> </v>
      </c>
      <c r="Z178" t="str">
        <f ca="1"/>
        <v>24/Mar/2023</v>
      </c>
      <c r="AA178" t="str">
        <f ca="1"/>
        <v xml:space="preserve"> </v>
      </c>
      <c r="AB178" t="str">
        <f ca="1"/>
        <v>24/Mar/2023</v>
      </c>
    </row>
    <row r="179" spans="2:28" x14ac:dyDescent="0.35">
      <c r="B179" s="65" cm="1">
        <f t="array" aca="1" ref="B179" ca="1">FileSize(Folder&amp;Tests[[#This Row],[FileName]])</f>
        <v>1900</v>
      </c>
      <c r="C179" s="41">
        <v>166</v>
      </c>
      <c r="D179" s="131" t="b">
        <v>1</v>
      </c>
      <c r="E179" s="32" t="s">
        <v>495</v>
      </c>
      <c r="F179" s="31" t="b">
        <v>0</v>
      </c>
      <c r="G179" s="33" t="b">
        <v>0</v>
      </c>
      <c r="H179" s="33"/>
      <c r="I179" s="33"/>
      <c r="J179" s="33"/>
      <c r="K179" s="33"/>
      <c r="L179" s="33"/>
      <c r="M179" s="31">
        <v>3</v>
      </c>
      <c r="N179" s="31"/>
      <c r="O179" s="31">
        <v>3</v>
      </c>
      <c r="P179" s="31"/>
      <c r="Q179" s="31"/>
      <c r="R179" s="31"/>
      <c r="S179" s="31"/>
      <c r="T179" s="31"/>
      <c r="U179" s="31"/>
      <c r="V179" s="38"/>
      <c r="W179" s="51" t="str">
        <f ca="1"/>
        <v xml:space="preserve"> </v>
      </c>
      <c r="Z179" t="str">
        <f ca="1"/>
        <v>24/Mar/2023 12:00:00</v>
      </c>
      <c r="AA179" t="str">
        <f ca="1"/>
        <v xml:space="preserve"> </v>
      </c>
      <c r="AB179" t="str">
        <f ca="1"/>
        <v>24/Mar/2023 12:00:00</v>
      </c>
    </row>
    <row r="180" spans="2:28" x14ac:dyDescent="0.35">
      <c r="B180" s="65" cm="1">
        <f t="array" aca="1" ref="B180" ca="1">FileSize(Folder&amp;Tests[[#This Row],[FileName]])</f>
        <v>63</v>
      </c>
      <c r="C180" s="41">
        <v>167</v>
      </c>
      <c r="D180" s="131" t="b">
        <v>1</v>
      </c>
      <c r="E180" s="32" t="s">
        <v>502</v>
      </c>
      <c r="F180" s="31" t="b">
        <v>1</v>
      </c>
      <c r="G180" s="33"/>
      <c r="H180" s="33"/>
      <c r="I180" s="33" t="s">
        <v>503</v>
      </c>
      <c r="J180" s="33"/>
      <c r="K180" s="33"/>
      <c r="L180" s="33"/>
      <c r="M180" s="31"/>
      <c r="N180" s="31"/>
      <c r="O180" s="31"/>
      <c r="P180" s="31"/>
      <c r="Q180" s="31"/>
      <c r="R180" s="31"/>
      <c r="S180" s="31"/>
      <c r="T180" s="31"/>
      <c r="U180" s="31"/>
      <c r="V180" s="38"/>
      <c r="W180" s="51" t="str">
        <f ca="1"/>
        <v xml:space="preserve"> </v>
      </c>
      <c r="Z180" t="str">
        <f ca="1"/>
        <v>25/Mar/2023</v>
      </c>
      <c r="AA180" t="str">
        <f ca="1"/>
        <v xml:space="preserve"> </v>
      </c>
      <c r="AB180" t="str">
        <f ca="1"/>
        <v>25/Mar/2023</v>
      </c>
    </row>
    <row r="181" spans="2:28" x14ac:dyDescent="0.35">
      <c r="B181" s="65" cm="1">
        <f t="array" aca="1" ref="B181" ca="1">FileSize(Folder&amp;Tests[[#This Row],[FileName]])</f>
        <v>37</v>
      </c>
      <c r="C181" s="41">
        <v>168</v>
      </c>
      <c r="D181" s="131" t="b">
        <v>1</v>
      </c>
      <c r="E181" s="32" t="s">
        <v>341</v>
      </c>
      <c r="F181" s="31" t="s">
        <v>504</v>
      </c>
      <c r="G181" s="33"/>
      <c r="H181" s="33"/>
      <c r="I181" s="33"/>
      <c r="J181" s="33"/>
      <c r="K181" s="33"/>
      <c r="L181" s="33"/>
      <c r="M181" s="31"/>
      <c r="N181" s="31"/>
      <c r="O181" s="31"/>
      <c r="P181" s="31"/>
      <c r="Q181" s="31"/>
      <c r="R181" s="31"/>
      <c r="S181" s="31"/>
      <c r="T181" s="31"/>
      <c r="U181" s="31"/>
      <c r="V181" s="38"/>
      <c r="W181" s="51" t="str">
        <f ca="1"/>
        <v xml:space="preserve"> </v>
      </c>
      <c r="Z181" t="str">
        <f ca="1"/>
        <v>25/Mar/2023 12:00:00</v>
      </c>
      <c r="AA181" t="str">
        <f ca="1"/>
        <v xml:space="preserve"> </v>
      </c>
      <c r="AB181" t="str">
        <f ca="1"/>
        <v>25/Mar/2023 12:00:00</v>
      </c>
    </row>
    <row r="182" spans="2:28" x14ac:dyDescent="0.35">
      <c r="B182" s="65" cm="1">
        <f t="array" aca="1" ref="B182" ca="1">FileSize(Folder&amp;Tests[[#This Row],[FileName]])</f>
        <v>37</v>
      </c>
      <c r="C182" s="41">
        <v>169</v>
      </c>
      <c r="D182" s="131" t="b">
        <v>1</v>
      </c>
      <c r="E182" s="32" t="s">
        <v>341</v>
      </c>
      <c r="F182" s="31" t="s">
        <v>505</v>
      </c>
      <c r="G182" s="33"/>
      <c r="H182" s="33"/>
      <c r="I182" s="33"/>
      <c r="J182" s="33"/>
      <c r="K182" s="33"/>
      <c r="L182" s="33"/>
      <c r="M182" s="31"/>
      <c r="N182" s="31"/>
      <c r="O182" s="31"/>
      <c r="P182" s="31"/>
      <c r="Q182" s="31"/>
      <c r="R182" s="31"/>
      <c r="S182" s="31"/>
      <c r="T182" s="31"/>
      <c r="U182" s="31"/>
      <c r="V182" s="38"/>
      <c r="W182" s="51" t="str">
        <f ca="1"/>
        <v xml:space="preserve"> </v>
      </c>
      <c r="Z182" t="str">
        <f ca="1"/>
        <v>26/Mar/2023</v>
      </c>
      <c r="AA182" t="str">
        <f ca="1"/>
        <v xml:space="preserve"> </v>
      </c>
      <c r="AB182" t="str">
        <f ca="1"/>
        <v>26/Mar/2023</v>
      </c>
    </row>
    <row r="183" spans="2:28" x14ac:dyDescent="0.35">
      <c r="B183" s="65"/>
      <c r="C183" s="41">
        <v>170</v>
      </c>
      <c r="D183" s="131" t="b">
        <v>1</v>
      </c>
      <c r="E183" s="9" t="s">
        <v>506</v>
      </c>
      <c r="F183" s="31" t="b">
        <v>1</v>
      </c>
      <c r="G183" s="33"/>
      <c r="H183" s="33"/>
      <c r="I183" s="33"/>
      <c r="J183" s="33"/>
      <c r="K183" s="33"/>
      <c r="L183" s="33">
        <v>1</v>
      </c>
      <c r="M183" s="31">
        <v>1</v>
      </c>
      <c r="N183" s="31"/>
      <c r="O183" s="31"/>
      <c r="P183" s="31"/>
      <c r="Q183" s="31"/>
      <c r="R183" s="31"/>
      <c r="S183" s="31"/>
      <c r="T183" s="31"/>
      <c r="U183" s="31"/>
      <c r="V183" s="38"/>
      <c r="W183" s="51" t="str">
        <f ca="1"/>
        <v xml:space="preserve"> </v>
      </c>
      <c r="Z183" t="str">
        <f ca="1"/>
        <v>26/Mar/2023 12:00:00</v>
      </c>
      <c r="AA183" t="str">
        <f ca="1"/>
        <v xml:space="preserve"> </v>
      </c>
      <c r="AB183" t="str">
        <f ca="1"/>
        <v>26/Mar/2023 12:00:00</v>
      </c>
    </row>
    <row r="184" spans="2:28" x14ac:dyDescent="0.35">
      <c r="B184" s="65" cm="1">
        <f t="array" aca="1" ref="B184" ca="1">FileSize(Folder&amp;Tests[[#This Row],[FileName]])</f>
        <v>956</v>
      </c>
      <c r="C184" s="41">
        <v>171</v>
      </c>
      <c r="D184" s="131" t="b">
        <v>1</v>
      </c>
      <c r="E184" s="32" t="s">
        <v>358</v>
      </c>
      <c r="F184" s="31" t="s">
        <v>508</v>
      </c>
      <c r="G184" s="33"/>
      <c r="H184" s="33"/>
      <c r="I184" s="33" t="s">
        <v>276</v>
      </c>
      <c r="J184" s="33"/>
      <c r="K184" s="33"/>
      <c r="L184" s="33"/>
      <c r="M184" s="31"/>
      <c r="N184" s="31"/>
      <c r="O184" s="31"/>
      <c r="P184" s="31"/>
      <c r="Q184" s="31"/>
      <c r="R184" s="31"/>
      <c r="S184" s="31"/>
      <c r="T184" s="31"/>
      <c r="U184" s="31"/>
      <c r="V184" s="38"/>
      <c r="W184" s="51" t="str">
        <f ca="1"/>
        <v xml:space="preserve"> </v>
      </c>
      <c r="Z184" t="str">
        <f ca="1"/>
        <v>27/Mar/2023</v>
      </c>
      <c r="AA184" t="str">
        <f ca="1"/>
        <v xml:space="preserve"> </v>
      </c>
      <c r="AB184" t="str">
        <f ca="1"/>
        <v>27/Mar/2023</v>
      </c>
    </row>
    <row r="185" spans="2:28" x14ac:dyDescent="0.35">
      <c r="B185" s="65" cm="1">
        <f t="array" aca="1" ref="B185" ca="1">FileSize(Folder&amp;Tests[[#This Row],[FileName]])</f>
        <v>956</v>
      </c>
      <c r="C185" s="41">
        <v>172</v>
      </c>
      <c r="D185" s="131" t="b">
        <v>1</v>
      </c>
      <c r="E185" s="32" t="s">
        <v>358</v>
      </c>
      <c r="F185" s="31" t="s">
        <v>509</v>
      </c>
      <c r="G185" s="33"/>
      <c r="H185" s="33"/>
      <c r="I185" s="33"/>
      <c r="J185" s="33"/>
      <c r="K185" s="33"/>
      <c r="L185" s="33"/>
      <c r="M185" s="31"/>
      <c r="N185" s="31"/>
      <c r="O185" s="31"/>
      <c r="P185" s="31"/>
      <c r="Q185" s="31"/>
      <c r="R185" s="31"/>
      <c r="S185" s="31"/>
      <c r="T185" s="31"/>
      <c r="U185" s="31"/>
      <c r="V185" s="38"/>
      <c r="W185" s="51" t="str">
        <f ca="1"/>
        <v xml:space="preserve"> </v>
      </c>
      <c r="Z185" t="str">
        <f ca="1"/>
        <v>27/Mar/2023 12:00:00</v>
      </c>
      <c r="AA185" t="str">
        <f ca="1"/>
        <v xml:space="preserve"> </v>
      </c>
      <c r="AB185" t="str">
        <f ca="1"/>
        <v>27/Mar/2023 12:00:00</v>
      </c>
    </row>
    <row r="186" spans="2:28" x14ac:dyDescent="0.35">
      <c r="B186" s="65" cm="1">
        <f t="array" aca="1" ref="B186" ca="1">FileSize(Folder&amp;Tests[[#This Row],[FileName]])</f>
        <v>956</v>
      </c>
      <c r="C186" s="41">
        <v>173</v>
      </c>
      <c r="D186" s="131" t="b">
        <v>1</v>
      </c>
      <c r="E186" s="32" t="s">
        <v>358</v>
      </c>
      <c r="F186" s="31" t="s">
        <v>510</v>
      </c>
      <c r="G186" s="33"/>
      <c r="H186" s="33"/>
      <c r="I186" s="33"/>
      <c r="J186" s="33"/>
      <c r="K186" s="33"/>
      <c r="L186" s="33"/>
      <c r="M186" s="31"/>
      <c r="N186" s="31"/>
      <c r="O186" s="31"/>
      <c r="P186" s="31"/>
      <c r="Q186" s="31"/>
      <c r="R186" s="31"/>
      <c r="S186" s="31"/>
      <c r="T186" s="31"/>
      <c r="U186" s="31"/>
      <c r="V186" s="38"/>
      <c r="W186" s="51" t="str">
        <f ca="1"/>
        <v xml:space="preserve"> </v>
      </c>
      <c r="Z186" t="str">
        <f ca="1"/>
        <v>28/Mar/2023</v>
      </c>
      <c r="AA186" t="str">
        <f ca="1"/>
        <v xml:space="preserve"> </v>
      </c>
      <c r="AB186" t="str">
        <f ca="1"/>
        <v>28/Mar/2023</v>
      </c>
    </row>
    <row r="187" spans="2:28" x14ac:dyDescent="0.35">
      <c r="B187" s="65" cm="1">
        <f t="array" aca="1" ref="B187" ca="1">FileSize(Folder&amp;Tests[[#This Row],[FileName]])</f>
        <v>956</v>
      </c>
      <c r="C187" s="41">
        <v>174</v>
      </c>
      <c r="D187" s="131" t="b">
        <v>1</v>
      </c>
      <c r="E187" s="32" t="s">
        <v>358</v>
      </c>
      <c r="F187" s="31" t="s">
        <v>511</v>
      </c>
      <c r="G187" s="33"/>
      <c r="H187" s="33"/>
      <c r="I187" s="33"/>
      <c r="J187" s="33"/>
      <c r="K187" s="33"/>
      <c r="L187" s="33"/>
      <c r="M187" s="31"/>
      <c r="N187" s="31"/>
      <c r="O187" s="31"/>
      <c r="P187" s="31"/>
      <c r="Q187" s="31"/>
      <c r="R187" s="31"/>
      <c r="S187" s="31"/>
      <c r="T187" s="31"/>
      <c r="U187" s="31"/>
      <c r="V187" s="38"/>
      <c r="W187" s="51" t="str">
        <f ca="1"/>
        <v xml:space="preserve"> </v>
      </c>
      <c r="Z187" t="str">
        <f ca="1"/>
        <v>28/Mar/2023 12:00:00</v>
      </c>
      <c r="AA187" t="str">
        <f ca="1"/>
        <v xml:space="preserve"> </v>
      </c>
      <c r="AB187" t="str">
        <f ca="1"/>
        <v>28/Mar/2023 12:00:00</v>
      </c>
    </row>
    <row r="188" spans="2:28" x14ac:dyDescent="0.35">
      <c r="B188" s="65" cm="1">
        <f t="array" aca="1" ref="B188" ca="1">FileSize(Folder&amp;Tests[[#This Row],[FileName]])</f>
        <v>956</v>
      </c>
      <c r="C188" s="41">
        <v>175</v>
      </c>
      <c r="D188" s="131" t="b">
        <v>1</v>
      </c>
      <c r="E188" s="32" t="s">
        <v>358</v>
      </c>
      <c r="F188" s="31" t="s">
        <v>512</v>
      </c>
      <c r="G188" s="33"/>
      <c r="H188" s="33"/>
      <c r="I188" s="33"/>
      <c r="J188" s="33"/>
      <c r="K188" s="33"/>
      <c r="L188" s="33">
        <v>0</v>
      </c>
      <c r="M188" s="31"/>
      <c r="N188" s="31"/>
      <c r="O188" s="31"/>
      <c r="P188" s="31"/>
      <c r="Q188" s="31"/>
      <c r="R188" s="31"/>
      <c r="S188" s="31"/>
      <c r="T188" s="31"/>
      <c r="U188" s="31"/>
      <c r="V188" s="38"/>
      <c r="W188" t="str">
        <f ca="1"/>
        <v xml:space="preserve"> </v>
      </c>
      <c r="Z188" t="str">
        <f ca="1"/>
        <v>29/Mar/2023</v>
      </c>
      <c r="AA188" t="str">
        <f ca="1"/>
        <v xml:space="preserve"> </v>
      </c>
      <c r="AB188" t="str">
        <f ca="1"/>
        <v>29/Mar/2023</v>
      </c>
    </row>
    <row r="189" spans="2:28" x14ac:dyDescent="0.35">
      <c r="B189" s="65" cm="1">
        <f t="array" aca="1" ref="B189" ca="1">FileSize(Folder&amp;Tests[[#This Row],[FileName]])</f>
        <v>2889</v>
      </c>
      <c r="C189" s="41">
        <v>176</v>
      </c>
      <c r="D189" s="131" t="b">
        <v>1</v>
      </c>
      <c r="E189" s="32" t="s">
        <v>513</v>
      </c>
      <c r="F189" s="33" t="s">
        <v>514</v>
      </c>
      <c r="G189" s="33"/>
      <c r="H189" s="33"/>
      <c r="I189" s="33"/>
      <c r="J189" s="33"/>
      <c r="K189" s="33"/>
      <c r="L189" s="33"/>
      <c r="M189" s="31">
        <v>2</v>
      </c>
      <c r="N189" s="31"/>
      <c r="O189" s="31"/>
      <c r="P189" s="31">
        <v>1</v>
      </c>
      <c r="Q189" s="31"/>
      <c r="R189" s="31"/>
      <c r="S189" s="31"/>
      <c r="T189" s="31"/>
      <c r="U189" s="31"/>
      <c r="V189" s="38"/>
      <c r="W189" t="str">
        <f ca="1"/>
        <v xml:space="preserve"> </v>
      </c>
      <c r="Z189" t="str">
        <f ca="1"/>
        <v>29/Mar/2023 12:00:00</v>
      </c>
      <c r="AA189" t="str">
        <f ca="1"/>
        <v xml:space="preserve"> </v>
      </c>
      <c r="AB189" t="str">
        <f ca="1"/>
        <v>29/Mar/2023 12:00:00</v>
      </c>
    </row>
    <row r="190" spans="2:28" x14ac:dyDescent="0.35">
      <c r="B190" s="65" cm="1">
        <f t="array" aca="1" ref="B190" ca="1">FileSize(Folder&amp;Tests[[#This Row],[FileName]])</f>
        <v>66081</v>
      </c>
      <c r="C190" s="41">
        <v>177</v>
      </c>
      <c r="D190" s="131" t="b">
        <v>1</v>
      </c>
      <c r="E190" s="32" t="s">
        <v>515</v>
      </c>
      <c r="F190" s="31" t="b">
        <v>1</v>
      </c>
      <c r="G190" s="33"/>
      <c r="H190" s="33"/>
      <c r="I190" s="33"/>
      <c r="J190" s="33"/>
      <c r="K190" s="33"/>
      <c r="L190" s="33"/>
      <c r="M190" s="31"/>
      <c r="N190" s="31"/>
      <c r="O190" s="31"/>
      <c r="P190" s="31"/>
      <c r="Q190" s="31"/>
      <c r="R190" s="31"/>
      <c r="S190" s="31"/>
      <c r="T190" s="31"/>
      <c r="U190" s="31"/>
      <c r="V190" s="38"/>
      <c r="W190" t="str">
        <f ca="1"/>
        <v xml:space="preserve"> </v>
      </c>
      <c r="Z190" t="str">
        <f ca="1"/>
        <v>30/Mar/2023</v>
      </c>
      <c r="AA190" t="str">
        <f ca="1"/>
        <v xml:space="preserve"> </v>
      </c>
      <c r="AB190" t="str">
        <f ca="1"/>
        <v>30/Mar/2023</v>
      </c>
    </row>
    <row r="191" spans="2:28" x14ac:dyDescent="0.35">
      <c r="B191" s="65"/>
      <c r="C191" s="41">
        <v>178</v>
      </c>
      <c r="D191" s="131" t="b">
        <v>1</v>
      </c>
      <c r="E191" s="40" t="s">
        <v>542</v>
      </c>
      <c r="F191" s="31" t="b">
        <v>1</v>
      </c>
      <c r="G191" s="33"/>
      <c r="H191" s="33"/>
      <c r="I191" s="33"/>
      <c r="J191" s="33"/>
      <c r="K191" s="33"/>
      <c r="L191" s="33">
        <v>1</v>
      </c>
      <c r="M191" s="31">
        <v>1</v>
      </c>
      <c r="N191" s="31">
        <v>1</v>
      </c>
      <c r="O191" s="31">
        <v>17</v>
      </c>
      <c r="P191" s="31">
        <v>0</v>
      </c>
      <c r="Q191" s="31"/>
      <c r="R191" s="31"/>
      <c r="S191" s="31" t="s">
        <v>298</v>
      </c>
      <c r="T191" s="31"/>
      <c r="U191" s="31"/>
      <c r="V191" s="38"/>
      <c r="W191" t="str">
        <f ca="1"/>
        <v xml:space="preserve"> </v>
      </c>
      <c r="Z191" t="str">
        <f ca="1"/>
        <v>30/Mar/2023 12:00:00</v>
      </c>
      <c r="AA191" t="str">
        <f ca="1"/>
        <v xml:space="preserve"> </v>
      </c>
      <c r="AB191" t="str">
        <f ca="1"/>
        <v>30/Mar/2023 12:00:00</v>
      </c>
    </row>
    <row r="192" spans="2:28" x14ac:dyDescent="0.35">
      <c r="B192" s="65" cm="1">
        <f t="array" aca="1" ref="B192" ca="1">FileSize(Folder&amp;Tests[[#This Row],[FileName]])</f>
        <v>206</v>
      </c>
      <c r="C192" s="41">
        <v>179</v>
      </c>
      <c r="D192" s="131" t="b">
        <v>1</v>
      </c>
      <c r="E192" s="40" t="s">
        <v>553</v>
      </c>
      <c r="F192" s="31" t="b">
        <v>1</v>
      </c>
      <c r="G192" s="33" t="s">
        <v>92</v>
      </c>
      <c r="H192" s="33" t="b">
        <v>1</v>
      </c>
      <c r="I192" s="33"/>
      <c r="J192" s="33"/>
      <c r="K192" s="33"/>
      <c r="L192" s="33">
        <v>1</v>
      </c>
      <c r="M192" s="31">
        <v>1</v>
      </c>
      <c r="N192" s="31"/>
      <c r="O192" s="31"/>
      <c r="P192" s="31"/>
      <c r="Q192" s="31"/>
      <c r="R192" s="31"/>
      <c r="S192" s="31"/>
      <c r="T192" s="31"/>
      <c r="U192" s="31"/>
      <c r="V192" s="38"/>
      <c r="W192" t="str">
        <f ca="1"/>
        <v xml:space="preserve"> </v>
      </c>
      <c r="Z192" t="str">
        <f ca="1"/>
        <v>31/Mar/2023</v>
      </c>
      <c r="AA192" t="str">
        <f ca="1"/>
        <v xml:space="preserve"> </v>
      </c>
      <c r="AB192" t="str">
        <f ca="1"/>
        <v>31/Mar/2023</v>
      </c>
    </row>
    <row r="193" spans="2:28" x14ac:dyDescent="0.35">
      <c r="B193" s="65" cm="1">
        <f t="array" aca="1" ref="B193" ca="1">FileSize(Folder&amp;Tests[[#This Row],[FileName]])</f>
        <v>43</v>
      </c>
      <c r="C193" s="41">
        <v>180</v>
      </c>
      <c r="D193" s="131" t="b">
        <v>1</v>
      </c>
      <c r="E193" s="40" t="s">
        <v>559</v>
      </c>
      <c r="F193" s="31" t="b">
        <v>1</v>
      </c>
      <c r="G193" s="33"/>
      <c r="H193" s="33"/>
      <c r="I193" s="33"/>
      <c r="J193" s="33"/>
      <c r="K193" s="33"/>
      <c r="L193" s="33"/>
      <c r="M193" s="31"/>
      <c r="N193" s="31"/>
      <c r="O193" s="31"/>
      <c r="P193" s="31"/>
      <c r="Q193" s="31"/>
      <c r="R193" s="31"/>
      <c r="S193" s="31"/>
      <c r="T193" s="31"/>
      <c r="U193" s="31"/>
      <c r="V193" s="38"/>
      <c r="W193" t="str">
        <f ca="1"/>
        <v xml:space="preserve"> </v>
      </c>
      <c r="Z193" t="str">
        <f ca="1"/>
        <v>31/Mar/2023 12:00:00</v>
      </c>
      <c r="AA193" t="str">
        <f ca="1"/>
        <v xml:space="preserve"> </v>
      </c>
      <c r="AB193" t="str">
        <f ca="1"/>
        <v>31/Mar/2023 12:00:00</v>
      </c>
    </row>
    <row r="194" spans="2:28" x14ac:dyDescent="0.35">
      <c r="B194" s="65"/>
      <c r="C194" s="64">
        <v>181</v>
      </c>
      <c r="D194" s="132" t="b">
        <v>1</v>
      </c>
      <c r="E194" s="40" t="s">
        <v>566</v>
      </c>
      <c r="F194" s="31" t="b">
        <v>1</v>
      </c>
      <c r="G194" s="33"/>
      <c r="H194" s="33"/>
      <c r="I194" s="33"/>
      <c r="J194" s="33"/>
      <c r="K194" s="33"/>
      <c r="L194" s="33"/>
      <c r="M194" s="31"/>
      <c r="N194" s="31"/>
      <c r="O194" s="31"/>
      <c r="P194" s="31"/>
      <c r="Q194" s="31"/>
      <c r="R194" s="31"/>
      <c r="S194" s="31"/>
      <c r="T194" s="31"/>
      <c r="U194" s="31"/>
      <c r="V194" s="38"/>
      <c r="W194" t="str">
        <f ca="1"/>
        <v xml:space="preserve"> </v>
      </c>
      <c r="Z194" t="str">
        <f ca="1"/>
        <v>01/Apr/2023</v>
      </c>
      <c r="AA194" t="str">
        <f ca="1"/>
        <v xml:space="preserve"> </v>
      </c>
      <c r="AB194" t="str">
        <f ca="1"/>
        <v>01/Apr/2023</v>
      </c>
    </row>
    <row r="195" spans="2:28" x14ac:dyDescent="0.35">
      <c r="B195" s="65" cm="1">
        <f t="array" aca="1" ref="B195" ca="1">FileSize(Folder&amp;Tests[[#This Row],[FileName]])</f>
        <v>1696</v>
      </c>
      <c r="C195" s="64">
        <v>182</v>
      </c>
      <c r="D195" s="132" t="b">
        <v>1</v>
      </c>
      <c r="E195" s="40" t="s">
        <v>575</v>
      </c>
      <c r="F195" s="31" t="b">
        <v>0</v>
      </c>
      <c r="G195" s="33"/>
      <c r="H195" s="33"/>
      <c r="I195" s="33"/>
      <c r="J195" s="33"/>
      <c r="K195" s="33"/>
      <c r="L195" s="33"/>
      <c r="M195" s="31"/>
      <c r="N195" s="31"/>
      <c r="O195" s="31"/>
      <c r="P195" s="31"/>
      <c r="Q195" s="31"/>
      <c r="R195" s="31"/>
      <c r="S195" s="31"/>
      <c r="T195" s="31"/>
      <c r="U195" s="31"/>
      <c r="V195" s="38"/>
      <c r="W195" t="str">
        <f ca="1"/>
        <v xml:space="preserve"> </v>
      </c>
      <c r="Z195" t="str">
        <f ca="1"/>
        <v>01/Apr/2023 12:00:00</v>
      </c>
      <c r="AA195" t="str">
        <f ca="1"/>
        <v xml:space="preserve"> </v>
      </c>
      <c r="AB195" t="str">
        <f ca="1"/>
        <v>01/Apr/2023 12:00:00</v>
      </c>
    </row>
    <row r="196" spans="2:28" x14ac:dyDescent="0.35">
      <c r="B196" s="65" cm="1">
        <f t="array" aca="1" ref="B196" ca="1">FileSize(Folder&amp;Tests[[#This Row],[FileName]])</f>
        <v>1841</v>
      </c>
      <c r="C196" s="64">
        <v>183</v>
      </c>
      <c r="D196" s="132" t="b">
        <v>1</v>
      </c>
      <c r="E196" s="40" t="s">
        <v>576</v>
      </c>
      <c r="F196" s="31" t="b">
        <v>0</v>
      </c>
      <c r="G196" s="33"/>
      <c r="H196" s="33"/>
      <c r="I196" s="33"/>
      <c r="J196" s="33"/>
      <c r="K196" s="33"/>
      <c r="L196" s="33"/>
      <c r="M196" s="31"/>
      <c r="N196" s="31"/>
      <c r="O196" s="31"/>
      <c r="P196" s="31"/>
      <c r="Q196" s="31"/>
      <c r="R196" s="31"/>
      <c r="S196" s="31"/>
      <c r="T196" s="31" t="s">
        <v>572</v>
      </c>
      <c r="U196" s="31"/>
      <c r="V196" s="38"/>
      <c r="W196" t="str">
        <f ca="1"/>
        <v xml:space="preserve"> </v>
      </c>
      <c r="Z196" t="str">
        <f ca="1"/>
        <v>02/Apr/2023</v>
      </c>
      <c r="AA196" t="str">
        <f ca="1"/>
        <v xml:space="preserve"> </v>
      </c>
      <c r="AB196" t="str">
        <f ca="1"/>
        <v>02/Apr/2023</v>
      </c>
    </row>
    <row r="197" spans="2:28" x14ac:dyDescent="0.35">
      <c r="B197" s="65" cm="1">
        <f t="array" aca="1" ref="B197" ca="1">FileSize(Folder&amp;Tests[[#This Row],[FileName]])</f>
        <v>1844</v>
      </c>
      <c r="C197" s="64">
        <v>184</v>
      </c>
      <c r="D197" s="132" t="b">
        <v>1</v>
      </c>
      <c r="E197" s="40" t="s">
        <v>577</v>
      </c>
      <c r="F197" s="31" t="b">
        <v>0</v>
      </c>
      <c r="G197" s="33"/>
      <c r="H197" s="33"/>
      <c r="I197" s="33"/>
      <c r="J197" s="33"/>
      <c r="K197" s="33"/>
      <c r="L197" s="33"/>
      <c r="M197" s="31"/>
      <c r="N197" s="31"/>
      <c r="O197" s="31"/>
      <c r="P197" s="31"/>
      <c r="Q197" s="31"/>
      <c r="R197" s="31"/>
      <c r="S197" s="31"/>
      <c r="T197" s="31"/>
      <c r="U197" s="31"/>
      <c r="V197" s="38"/>
      <c r="W197" t="str">
        <f ca="1"/>
        <v xml:space="preserve"> </v>
      </c>
      <c r="Z197" t="str">
        <f ca="1"/>
        <v>02/Apr/2023 12:00:00</v>
      </c>
      <c r="AA197" t="str">
        <f ca="1"/>
        <v xml:space="preserve"> </v>
      </c>
      <c r="AB197" t="str">
        <f ca="1"/>
        <v>02/Apr/2023 12:00:00</v>
      </c>
    </row>
    <row r="198" spans="2:28" x14ac:dyDescent="0.35">
      <c r="B198" s="65" cm="1">
        <f t="array" aca="1" ref="B198" ca="1">FileSize(Folder&amp;Tests[[#This Row],[FileName]])</f>
        <v>3394</v>
      </c>
      <c r="C198" s="64">
        <v>185</v>
      </c>
      <c r="D198" s="132" t="b">
        <v>1</v>
      </c>
      <c r="E198" s="40" t="s">
        <v>578</v>
      </c>
      <c r="F198" s="31" t="b">
        <v>0</v>
      </c>
      <c r="G198" s="33"/>
      <c r="H198" s="33"/>
      <c r="I198" s="33"/>
      <c r="J198" s="33"/>
      <c r="K198" s="33"/>
      <c r="L198" s="33"/>
      <c r="M198" s="31"/>
      <c r="N198" s="31"/>
      <c r="O198" s="31"/>
      <c r="P198" s="31"/>
      <c r="Q198" s="31"/>
      <c r="R198" s="31"/>
      <c r="S198" s="31"/>
      <c r="T198" s="31"/>
      <c r="U198" s="31"/>
      <c r="V198" s="38"/>
      <c r="W198" t="str">
        <f ca="1"/>
        <v xml:space="preserve"> </v>
      </c>
      <c r="Z198" t="str">
        <f ca="1"/>
        <v>03/Apr/2023</v>
      </c>
      <c r="AA198" t="str">
        <f ca="1"/>
        <v xml:space="preserve"> </v>
      </c>
      <c r="AB198" t="str">
        <f ca="1"/>
        <v>03/Apr/2023</v>
      </c>
    </row>
    <row r="199" spans="2:28" x14ac:dyDescent="0.35">
      <c r="B199" s="65" cm="1">
        <f t="array" aca="1" ref="B199" ca="1">FileSize(Folder&amp;Tests[[#This Row],[FileName]])</f>
        <v>3394</v>
      </c>
      <c r="C199" s="64">
        <v>186</v>
      </c>
      <c r="D199" s="132" t="b">
        <v>1</v>
      </c>
      <c r="E199" s="40" t="s">
        <v>579</v>
      </c>
      <c r="F199" s="31" t="b">
        <v>0</v>
      </c>
      <c r="G199" s="33"/>
      <c r="H199" s="33"/>
      <c r="I199" s="33"/>
      <c r="J199" s="33"/>
      <c r="K199" s="33"/>
      <c r="L199" s="33"/>
      <c r="M199" s="31"/>
      <c r="N199" s="31"/>
      <c r="O199" s="31"/>
      <c r="P199" s="31"/>
      <c r="Q199" s="31"/>
      <c r="R199" s="31"/>
      <c r="S199" s="31"/>
      <c r="T199" s="31"/>
      <c r="U199" s="31"/>
      <c r="V199" s="38"/>
      <c r="W199" t="str">
        <f ca="1"/>
        <v xml:space="preserve"> </v>
      </c>
      <c r="Z199" t="str">
        <f ca="1"/>
        <v>03/Apr/2023 12:00:00</v>
      </c>
      <c r="AA199" t="str">
        <f ca="1"/>
        <v xml:space="preserve"> </v>
      </c>
      <c r="AB199" t="str">
        <f ca="1"/>
        <v>03/Apr/2023 12:00:00</v>
      </c>
    </row>
    <row r="200" spans="2:28" x14ac:dyDescent="0.35">
      <c r="B200" s="65" cm="1">
        <f t="array" aca="1" ref="B200" ca="1">FileSize(Folder&amp;Tests[[#This Row],[FileName]])</f>
        <v>32</v>
      </c>
      <c r="C200" s="64">
        <v>187</v>
      </c>
      <c r="D200" s="132" t="b">
        <v>1</v>
      </c>
      <c r="E200" s="40" t="s">
        <v>122</v>
      </c>
      <c r="F200" s="31" t="b">
        <v>0</v>
      </c>
      <c r="G200" s="33" t="b">
        <v>0</v>
      </c>
      <c r="H200" s="33"/>
      <c r="I200" s="33"/>
      <c r="J200" s="33"/>
      <c r="K200" s="33"/>
      <c r="L200" s="33"/>
      <c r="M200" s="31">
        <v>2</v>
      </c>
      <c r="N200" s="31"/>
      <c r="O200" s="31">
        <v>2</v>
      </c>
      <c r="P200" s="31"/>
      <c r="Q200" s="31"/>
      <c r="R200" s="31"/>
      <c r="S200" s="31"/>
      <c r="T200" s="31"/>
      <c r="U200" s="31"/>
      <c r="V200" s="38"/>
      <c r="W200" t="str">
        <f ca="1"/>
        <v xml:space="preserve"> </v>
      </c>
      <c r="Z200" t="str">
        <f ca="1"/>
        <v>04/Apr/2023</v>
      </c>
      <c r="AA200" t="str">
        <f ca="1"/>
        <v xml:space="preserve"> </v>
      </c>
      <c r="AB200" t="str">
        <f ca="1"/>
        <v>04/Apr/2023</v>
      </c>
    </row>
    <row r="201" spans="2:28" x14ac:dyDescent="0.35">
      <c r="B201" s="65"/>
      <c r="C201" s="64">
        <v>188</v>
      </c>
      <c r="D201" s="132" t="b">
        <v>1</v>
      </c>
      <c r="E201" s="40" t="str" cm="1">
        <f t="array" aca="1" ref="E201" ca="1">CSVWrite(_xlfn.SEQUENCE(10),,,,,,,"windows")</f>
        <v xml:space="preserve">1_x000D_
2_x000D_
3_x000D_
4_x000D_
5_x000D_
6_x000D_
7_x000D_
8_x000D_
9_x000D_
10_x000D_
</v>
      </c>
      <c r="F201" s="31" t="b">
        <v>0</v>
      </c>
      <c r="G201" s="33" t="b">
        <v>0</v>
      </c>
      <c r="H201" s="33"/>
      <c r="I201" s="33"/>
      <c r="J201" s="33"/>
      <c r="K201" s="33"/>
      <c r="L201" s="33"/>
      <c r="M201" s="31">
        <v>2</v>
      </c>
      <c r="N201" s="31"/>
      <c r="O201" s="31">
        <v>5</v>
      </c>
      <c r="P201" s="31"/>
      <c r="Q201" s="31"/>
      <c r="R201" s="31"/>
      <c r="S201" s="31"/>
      <c r="T201" s="31"/>
      <c r="U201" s="31"/>
      <c r="V201" s="38"/>
      <c r="W201" t="str">
        <f ca="1"/>
        <v xml:space="preserve"> </v>
      </c>
      <c r="Z201" t="str">
        <f ca="1"/>
        <v>04/Apr/2023 12:00:00</v>
      </c>
      <c r="AA201" t="str">
        <f ca="1"/>
        <v xml:space="preserve"> </v>
      </c>
      <c r="AB201" t="str">
        <f ca="1"/>
        <v>04/Apr/2023 12:00:00</v>
      </c>
    </row>
    <row r="202" spans="2:28" x14ac:dyDescent="0.35">
      <c r="B202" s="65"/>
      <c r="C202" s="64">
        <v>189</v>
      </c>
      <c r="D202" s="132" t="b">
        <v>1</v>
      </c>
      <c r="E202" s="40" t="str" cm="1">
        <f t="array" aca="1" ref="E202" ca="1">CSVWrite(_xlfn.SEQUENCE(6,3),,,,,,,"windows")</f>
        <v xml:space="preserve">1,2,3_x000D_
4,5,6_x000D_
7,8,9_x000D_
10,11,12_x000D_
13,14,15_x000D_
16,17,18_x000D_
</v>
      </c>
      <c r="F202" s="31" t="b">
        <v>1</v>
      </c>
      <c r="G202" s="33"/>
      <c r="H202" s="33"/>
      <c r="I202" s="33"/>
      <c r="J202" s="33"/>
      <c r="K202" s="33"/>
      <c r="L202" s="33"/>
      <c r="M202" s="31">
        <v>2</v>
      </c>
      <c r="N202" s="31">
        <v>2</v>
      </c>
      <c r="O202" s="31">
        <v>2</v>
      </c>
      <c r="P202" s="31">
        <v>2</v>
      </c>
      <c r="Q202" s="31"/>
      <c r="R202" s="31"/>
      <c r="S202" s="31"/>
      <c r="T202" s="31"/>
      <c r="U202" s="31"/>
      <c r="V202" s="38"/>
      <c r="W202" t="str">
        <f ca="1"/>
        <v xml:space="preserve"> </v>
      </c>
      <c r="Z202" t="str">
        <f ca="1"/>
        <v>05/Apr/2023</v>
      </c>
      <c r="AA202" t="str">
        <f ca="1"/>
        <v xml:space="preserve"> </v>
      </c>
      <c r="AB202" t="str">
        <f ca="1"/>
        <v>05/Apr/2023</v>
      </c>
    </row>
    <row r="203" spans="2:28" x14ac:dyDescent="0.35">
      <c r="B203" s="65" cm="1">
        <f t="array" aca="1" ref="B203" ca="1">FileSize(Folder&amp;Tests[[#This Row],[FileName]])</f>
        <v>729395</v>
      </c>
      <c r="C203" s="64">
        <v>190</v>
      </c>
      <c r="D203" s="132" t="b">
        <v>1</v>
      </c>
      <c r="E203" s="40" t="s">
        <v>191</v>
      </c>
      <c r="F203" s="31" t="b">
        <v>1</v>
      </c>
      <c r="G203" s="33"/>
      <c r="H203" s="33"/>
      <c r="I203" s="33" t="s">
        <v>260</v>
      </c>
      <c r="J203" s="33"/>
      <c r="K203" s="33"/>
      <c r="L203" s="33">
        <v>1</v>
      </c>
      <c r="M203" s="31"/>
      <c r="N203" s="31"/>
      <c r="O203" s="31"/>
      <c r="P203" s="31"/>
      <c r="Q203" s="31"/>
      <c r="R203" s="31"/>
      <c r="S203" s="31" t="s">
        <v>268</v>
      </c>
      <c r="T203" s="31" t="s">
        <v>572</v>
      </c>
      <c r="U203" s="31"/>
      <c r="V203" s="38"/>
      <c r="W203" t="str">
        <f ca="1"/>
        <v xml:space="preserve"> </v>
      </c>
      <c r="Z203" t="str">
        <f ca="1"/>
        <v>05/Apr/2023 12:00:00</v>
      </c>
      <c r="AA203" t="str">
        <f ca="1"/>
        <v xml:space="preserve"> </v>
      </c>
      <c r="AB203" t="str">
        <f ca="1"/>
        <v>05/Apr/2023 12:00:00</v>
      </c>
    </row>
    <row r="204" spans="2:28" x14ac:dyDescent="0.35">
      <c r="B204" s="65" cm="1">
        <f t="array" aca="1" ref="B204" ca="1">FileSize(Folder&amp;Tests[[#This Row],[FileName]])</f>
        <v>43457</v>
      </c>
      <c r="C204" s="41">
        <v>191</v>
      </c>
      <c r="D204" s="131" t="b">
        <v>1</v>
      </c>
      <c r="E204" s="32" t="s">
        <v>180</v>
      </c>
      <c r="F204" s="31" t="b">
        <v>0</v>
      </c>
      <c r="G204" s="33" t="s">
        <v>89</v>
      </c>
      <c r="H204" s="33" t="b">
        <v>0</v>
      </c>
      <c r="I204" s="33" t="s">
        <v>89</v>
      </c>
      <c r="J204" s="33" t="s">
        <v>89</v>
      </c>
      <c r="K204" s="33" t="b">
        <v>1</v>
      </c>
      <c r="L204" s="33">
        <v>1</v>
      </c>
      <c r="M204" s="31"/>
      <c r="N204" s="31">
        <v>1</v>
      </c>
      <c r="O204" s="31">
        <v>0</v>
      </c>
      <c r="P204" s="31">
        <v>0</v>
      </c>
      <c r="Q204" s="31"/>
      <c r="R204" s="31"/>
      <c r="S204" s="31"/>
      <c r="T204" s="31" t="s">
        <v>572</v>
      </c>
      <c r="U204" s="31" t="s">
        <v>90</v>
      </c>
      <c r="V204" s="38"/>
      <c r="W204" t="str">
        <f ca="1"/>
        <v xml:space="preserve"> </v>
      </c>
      <c r="Z204" t="str">
        <f ca="1"/>
        <v>06/Apr/2023</v>
      </c>
      <c r="AA204" t="str">
        <f ca="1"/>
        <v xml:space="preserve"> </v>
      </c>
      <c r="AB204" t="str">
        <f ca="1"/>
        <v>06/Apr/2023</v>
      </c>
    </row>
    <row r="205" spans="2:28" x14ac:dyDescent="0.35">
      <c r="B205" s="65" cm="1">
        <f t="array" aca="1" ref="B205" ca="1">FileSize(Folder&amp;Tests[[#This Row],[FileName]])</f>
        <v>49916</v>
      </c>
      <c r="C205" s="64">
        <v>192</v>
      </c>
      <c r="D205" s="132" t="b">
        <v>1</v>
      </c>
      <c r="E205" s="32" t="s">
        <v>594</v>
      </c>
      <c r="F205" s="31" t="b">
        <v>1</v>
      </c>
      <c r="G205" s="33"/>
      <c r="H205" s="33"/>
      <c r="I205" s="33" t="s">
        <v>316</v>
      </c>
      <c r="J205" s="33"/>
      <c r="K205" s="33"/>
      <c r="L205" s="33"/>
      <c r="M205" s="31"/>
      <c r="N205" s="31"/>
      <c r="O205" s="31"/>
      <c r="P205" s="31"/>
      <c r="Q205" s="31"/>
      <c r="R205" s="31"/>
      <c r="S205" s="31"/>
      <c r="T205" s="31"/>
      <c r="U205" s="31"/>
      <c r="V205" s="38"/>
      <c r="W205" t="str">
        <f ca="1"/>
        <v xml:space="preserve"> </v>
      </c>
      <c r="Z205" t="str">
        <f ca="1"/>
        <v>06/Apr/2023 12:00:00</v>
      </c>
      <c r="AA205" t="str">
        <f ca="1"/>
        <v xml:space="preserve"> </v>
      </c>
      <c r="AB205" t="str">
        <f ca="1"/>
        <v>06/Apr/2023 12:00:00</v>
      </c>
    </row>
    <row r="206" spans="2:28" x14ac:dyDescent="0.35">
      <c r="B206" s="65" cm="1">
        <f t="array" aca="1" ref="B206" ca="1">FileSize(Folder&amp;Tests[[#This Row],[FileName]])</f>
        <v>49916</v>
      </c>
      <c r="C206" s="64">
        <v>193</v>
      </c>
      <c r="D206" s="132" t="b">
        <v>1</v>
      </c>
      <c r="E206" s="32" t="s">
        <v>594</v>
      </c>
      <c r="F206" s="31" t="b">
        <v>1</v>
      </c>
      <c r="G206" s="33"/>
      <c r="H206" s="33"/>
      <c r="I206" s="33" t="s">
        <v>316</v>
      </c>
      <c r="J206" s="33"/>
      <c r="K206" s="33"/>
      <c r="L206" s="33">
        <v>3</v>
      </c>
      <c r="M206" s="31"/>
      <c r="N206" s="31"/>
      <c r="O206" s="31">
        <v>1</v>
      </c>
      <c r="P206" s="31"/>
      <c r="Q206" s="31"/>
      <c r="R206" s="31"/>
      <c r="S206" s="31"/>
      <c r="T206" s="31"/>
      <c r="U206" s="31"/>
      <c r="V206" s="38"/>
      <c r="W206" t="str">
        <f ca="1"/>
        <v xml:space="preserve"> </v>
      </c>
      <c r="Z206" t="str">
        <f ca="1"/>
        <v>07/Apr/2023</v>
      </c>
      <c r="AA206" t="str">
        <f ca="1"/>
        <v xml:space="preserve"> </v>
      </c>
      <c r="AB206" t="str">
        <f ca="1"/>
        <v>07/Apr/2023</v>
      </c>
    </row>
    <row r="207" spans="2:28" x14ac:dyDescent="0.35">
      <c r="B207" s="65" cm="1">
        <f t="array" aca="1" ref="B207" ca="1">FileSize(Folder&amp;Tests[[#This Row],[FileName]])</f>
        <v>31</v>
      </c>
      <c r="C207" s="64">
        <v>194</v>
      </c>
      <c r="D207" s="132" t="b">
        <v>1</v>
      </c>
      <c r="E207" s="32" t="s">
        <v>601</v>
      </c>
      <c r="F207" s="31" t="b">
        <v>1</v>
      </c>
      <c r="G207" s="31"/>
      <c r="H207" s="31"/>
      <c r="I207" s="31"/>
      <c r="J207" s="31"/>
      <c r="K207" s="31"/>
      <c r="L207" s="31"/>
      <c r="M207" s="31"/>
      <c r="N207" s="31"/>
      <c r="O207" s="31"/>
      <c r="P207" s="31"/>
      <c r="Q207" s="31"/>
      <c r="R207" s="31"/>
      <c r="S207" s="31"/>
      <c r="T207" s="31"/>
      <c r="U207" s="31"/>
      <c r="V207" s="38"/>
      <c r="W207" t="str">
        <f ca="1"/>
        <v xml:space="preserve"> </v>
      </c>
      <c r="Z207" t="str">
        <f ca="1"/>
        <v>07/Apr/2023 12:00:00</v>
      </c>
      <c r="AA207" t="str">
        <f ca="1"/>
        <v xml:space="preserve"> </v>
      </c>
      <c r="AB207" t="str">
        <f ca="1"/>
        <v>07/Apr/2023 12:00:00</v>
      </c>
    </row>
    <row r="208" spans="2:28" x14ac:dyDescent="0.35">
      <c r="B208" s="65" cm="1">
        <f t="array" aca="1" ref="B208" ca="1">FileSize(Folder&amp;Tests[[#This Row],[FileName]])</f>
        <v>36191</v>
      </c>
      <c r="C208" s="64">
        <v>195</v>
      </c>
      <c r="D208" s="132" t="b">
        <v>1</v>
      </c>
      <c r="E208" s="32" t="s" cm="1">
        <v>595</v>
      </c>
      <c r="F208" s="31" t="b">
        <v>1</v>
      </c>
      <c r="G208" s="31"/>
      <c r="H208" s="31"/>
      <c r="I208" s="31" t="s">
        <v>255</v>
      </c>
      <c r="J208" s="31"/>
      <c r="K208" s="31"/>
      <c r="L208" s="31"/>
      <c r="M208" s="31"/>
      <c r="N208" s="31"/>
      <c r="O208" s="31"/>
      <c r="P208" s="31"/>
      <c r="Q208" s="31"/>
      <c r="R208" s="31"/>
      <c r="S208" s="31"/>
      <c r="T208" s="31"/>
      <c r="U208" s="31"/>
      <c r="V208" s="38"/>
      <c r="W208" t="str">
        <f ca="1"/>
        <v xml:space="preserve"> </v>
      </c>
      <c r="Z208" t="str">
        <f ca="1"/>
        <v>08/Apr/2023</v>
      </c>
      <c r="AA208" t="str">
        <f ca="1"/>
        <v xml:space="preserve"> </v>
      </c>
      <c r="AB208" t="str">
        <f ca="1"/>
        <v>08/Apr/2023</v>
      </c>
    </row>
    <row r="209" spans="2:28" x14ac:dyDescent="0.35">
      <c r="B209" s="65" cm="1">
        <f t="array" aca="1" ref="B209" ca="1">FileSize(Folder&amp;Tests[[#This Row],[FileName]])</f>
        <v>36188</v>
      </c>
      <c r="C209" s="64">
        <v>196</v>
      </c>
      <c r="D209" s="132" t="b">
        <v>1</v>
      </c>
      <c r="E209" s="32" t="s" cm="1">
        <v>596</v>
      </c>
      <c r="F209" s="31" t="b">
        <v>1</v>
      </c>
      <c r="G209" s="31"/>
      <c r="H209" s="31"/>
      <c r="I209" s="31" t="s">
        <v>258</v>
      </c>
      <c r="J209" s="31"/>
      <c r="K209" s="31"/>
      <c r="L209" s="31"/>
      <c r="M209" s="31"/>
      <c r="N209" s="31"/>
      <c r="O209" s="31"/>
      <c r="P209" s="31"/>
      <c r="Q209" s="31"/>
      <c r="R209" s="31"/>
      <c r="S209" s="31"/>
      <c r="T209" s="31"/>
      <c r="U209" s="31"/>
      <c r="V209" s="38"/>
      <c r="W209" t="str">
        <f ca="1"/>
        <v xml:space="preserve"> </v>
      </c>
      <c r="Z209" t="str">
        <f ca="1"/>
        <v>08/Apr/2023 12:00:00</v>
      </c>
      <c r="AA209" t="str">
        <f ca="1"/>
        <v xml:space="preserve"> </v>
      </c>
      <c r="AB209" t="str">
        <f ca="1"/>
        <v>08/Apr/2023 12:00:00</v>
      </c>
    </row>
    <row r="210" spans="2:28" x14ac:dyDescent="0.35">
      <c r="B210" s="65" cm="1">
        <f t="array" aca="1" ref="B210" ca="1">FileSize(Folder&amp;Tests[[#This Row],[FileName]])</f>
        <v>36198</v>
      </c>
      <c r="C210" s="64">
        <v>197</v>
      </c>
      <c r="D210" s="132" t="b">
        <v>1</v>
      </c>
      <c r="E210" s="32" t="s" cm="1">
        <v>597</v>
      </c>
      <c r="F210" s="31" t="b">
        <v>1</v>
      </c>
      <c r="G210" s="31"/>
      <c r="H210" s="31"/>
      <c r="I210" s="31" t="s">
        <v>260</v>
      </c>
      <c r="J210" s="31"/>
      <c r="K210" s="31"/>
      <c r="L210" s="31"/>
      <c r="M210" s="31"/>
      <c r="N210" s="31"/>
      <c r="O210" s="31"/>
      <c r="P210" s="31"/>
      <c r="Q210" s="31"/>
      <c r="R210" s="31"/>
      <c r="S210" s="31"/>
      <c r="T210" s="31"/>
      <c r="U210" s="31"/>
      <c r="V210" s="38"/>
      <c r="W210" t="str">
        <f ca="1"/>
        <v xml:space="preserve"> </v>
      </c>
      <c r="Z210" t="str">
        <f ca="1"/>
        <v>09/Apr/2023</v>
      </c>
      <c r="AA210" t="str">
        <f ca="1"/>
        <v xml:space="preserve"> </v>
      </c>
      <c r="AB210" t="str">
        <f ca="1"/>
        <v>09/Apr/2023</v>
      </c>
    </row>
    <row r="211" spans="2:28" x14ac:dyDescent="0.35">
      <c r="B211" s="65" cm="1">
        <f t="array" aca="1" ref="B211" ca="1">FileSize(Folder&amp;Tests[[#This Row],[FileName]])</f>
        <v>2159</v>
      </c>
      <c r="C211" s="64">
        <v>198</v>
      </c>
      <c r="D211" s="132" t="b">
        <v>1</v>
      </c>
      <c r="E211" s="32" t="s" cm="1">
        <v>598</v>
      </c>
      <c r="F211" s="31" t="b">
        <v>1</v>
      </c>
      <c r="G211" s="31"/>
      <c r="H211" s="31"/>
      <c r="I211" s="31" t="s">
        <v>255</v>
      </c>
      <c r="J211" s="31"/>
      <c r="K211" s="31"/>
      <c r="L211" s="31"/>
      <c r="M211" s="31">
        <v>2</v>
      </c>
      <c r="N211" s="31"/>
      <c r="O211" s="31"/>
      <c r="P211" s="31">
        <v>1</v>
      </c>
      <c r="Q211" s="31"/>
      <c r="R211" s="31"/>
      <c r="S211" s="31"/>
      <c r="T211" s="31"/>
      <c r="U211" s="31"/>
      <c r="V211" s="38"/>
      <c r="W211" t="str">
        <f ca="1"/>
        <v xml:space="preserve"> </v>
      </c>
      <c r="Z211" t="str">
        <f ca="1"/>
        <v>09/Apr/2023 12:00:00</v>
      </c>
      <c r="AA211" t="str">
        <f ca="1"/>
        <v xml:space="preserve"> </v>
      </c>
      <c r="AB211" t="str">
        <f ca="1"/>
        <v>09/Apr/2023 12:00:00</v>
      </c>
    </row>
    <row r="212" spans="2:28" x14ac:dyDescent="0.35">
      <c r="B212" s="65" cm="1">
        <f t="array" aca="1" ref="B212" ca="1">FileSize(Folder&amp;Tests[[#This Row],[FileName]])</f>
        <v>2159</v>
      </c>
      <c r="C212" s="64">
        <v>199</v>
      </c>
      <c r="D212" s="132" t="b">
        <v>1</v>
      </c>
      <c r="E212" s="32" t="s" cm="1">
        <v>599</v>
      </c>
      <c r="F212" s="31" t="b">
        <v>1</v>
      </c>
      <c r="G212" s="31"/>
      <c r="H212" s="31"/>
      <c r="I212" s="31" t="s">
        <v>258</v>
      </c>
      <c r="J212" s="31"/>
      <c r="K212" s="31"/>
      <c r="L212" s="31"/>
      <c r="M212" s="31">
        <v>2</v>
      </c>
      <c r="N212" s="31"/>
      <c r="O212" s="31"/>
      <c r="P212" s="31">
        <v>1</v>
      </c>
      <c r="Q212" s="31"/>
      <c r="R212" s="31"/>
      <c r="S212" s="31"/>
      <c r="T212" s="31"/>
      <c r="U212" s="31"/>
      <c r="V212" s="38"/>
      <c r="W212" t="str">
        <f ca="1"/>
        <v xml:space="preserve"> </v>
      </c>
      <c r="Z212" t="str">
        <f ca="1"/>
        <v>10/Apr/2023</v>
      </c>
      <c r="AA212" t="str">
        <f ca="1"/>
        <v xml:space="preserve"> </v>
      </c>
      <c r="AB212" t="str">
        <f ca="1"/>
        <v>10/Apr/2023</v>
      </c>
    </row>
    <row r="213" spans="2:28" x14ac:dyDescent="0.35">
      <c r="B213" s="65" cm="1">
        <f t="array" aca="1" ref="B213" ca="1">FileSize(Folder&amp;Tests[[#This Row],[FileName]])</f>
        <v>2159</v>
      </c>
      <c r="C213" s="64">
        <v>200</v>
      </c>
      <c r="D213" s="132" t="b">
        <v>1</v>
      </c>
      <c r="E213" s="32" t="s">
        <v>600</v>
      </c>
      <c r="F213" s="31" t="b">
        <v>1</v>
      </c>
      <c r="G213" s="31"/>
      <c r="H213" s="31"/>
      <c r="I213" s="31" t="s">
        <v>260</v>
      </c>
      <c r="J213" s="31"/>
      <c r="K213" s="31"/>
      <c r="L213" s="31"/>
      <c r="M213" s="31">
        <v>2</v>
      </c>
      <c r="N213" s="31"/>
      <c r="O213" s="31"/>
      <c r="P213" s="31">
        <v>1</v>
      </c>
      <c r="Q213" s="31"/>
      <c r="R213" s="31"/>
      <c r="S213" s="31"/>
      <c r="T213" s="31"/>
      <c r="U213" s="31"/>
      <c r="V213" s="38"/>
      <c r="W213" t="str">
        <f ca="1"/>
        <v xml:space="preserve"> </v>
      </c>
      <c r="Z213" t="str">
        <f ca="1"/>
        <v>10/Apr/2023 12:00:00</v>
      </c>
      <c r="AA213" t="str">
        <f ca="1"/>
        <v xml:space="preserve"> </v>
      </c>
      <c r="AB213" t="str">
        <f ca="1"/>
        <v>10/Apr/2023 12:00:00</v>
      </c>
    </row>
    <row r="214" spans="2:28" x14ac:dyDescent="0.35">
      <c r="B214" s="65" cm="1">
        <f t="array" aca="1" ref="B214" ca="1">FileSize(Folder&amp;Tests[[#This Row],[FileName]])</f>
        <v>33007</v>
      </c>
      <c r="C214" s="64">
        <v>201</v>
      </c>
      <c r="D214" s="132" t="b">
        <v>1</v>
      </c>
      <c r="E214" s="40" t="s">
        <v>609</v>
      </c>
      <c r="F214" s="31" t="b">
        <v>1</v>
      </c>
      <c r="G214" s="31"/>
      <c r="H214" s="31"/>
      <c r="I214" s="31"/>
      <c r="J214" s="31"/>
      <c r="K214" s="31"/>
      <c r="L214" s="31"/>
      <c r="M214" s="31"/>
      <c r="N214" s="31"/>
      <c r="O214" s="31"/>
      <c r="P214" s="31"/>
      <c r="Q214" s="31"/>
      <c r="R214" s="31"/>
      <c r="S214" s="31"/>
      <c r="T214" s="31"/>
      <c r="U214" s="31"/>
      <c r="V214" s="38"/>
      <c r="W214" t="str">
        <f ca="1"/>
        <v xml:space="preserve"> </v>
      </c>
      <c r="Z214" t="str">
        <f ca="1"/>
        <v>11/Apr/2023</v>
      </c>
      <c r="AA214" t="str">
        <f ca="1"/>
        <v xml:space="preserve"> </v>
      </c>
      <c r="AB214" t="str">
        <f ca="1"/>
        <v>11/Apr/2023</v>
      </c>
    </row>
    <row r="215" spans="2:28" x14ac:dyDescent="0.35">
      <c r="B215" s="65" cm="1">
        <f t="array" aca="1" ref="B215" ca="1">FileSize(Folder&amp;Tests[[#This Row],[FileName]])</f>
        <v>33007</v>
      </c>
      <c r="C215" s="64">
        <v>202</v>
      </c>
      <c r="D215" s="132" t="b">
        <v>1</v>
      </c>
      <c r="E215" s="40" t="s">
        <v>609</v>
      </c>
      <c r="F215" s="31" t="b">
        <v>0</v>
      </c>
      <c r="G215" s="31" t="b">
        <v>0</v>
      </c>
      <c r="H215" s="31"/>
      <c r="I215" s="31"/>
      <c r="J215" s="31"/>
      <c r="K215" s="31"/>
      <c r="L215" s="31"/>
      <c r="M215" s="31"/>
      <c r="N215" s="31"/>
      <c r="O215" s="31"/>
      <c r="P215" s="31"/>
      <c r="Q215" s="31"/>
      <c r="R215" s="31"/>
      <c r="S215" s="31"/>
      <c r="T215" s="31"/>
      <c r="U215" s="31"/>
      <c r="V215" s="38"/>
      <c r="W215" t="str">
        <f ca="1"/>
        <v xml:space="preserve"> </v>
      </c>
      <c r="Z215" t="str">
        <f ca="1"/>
        <v>11/Apr/2023 12:00:00</v>
      </c>
      <c r="AA215" t="str">
        <f ca="1"/>
        <v xml:space="preserve"> </v>
      </c>
      <c r="AB215" t="str">
        <f ca="1"/>
        <v>11/Apr/2023 12:00:00</v>
      </c>
    </row>
    <row r="216" spans="2:28" x14ac:dyDescent="0.35">
      <c r="B216" s="65" cm="1">
        <f t="array" aca="1" ref="B216" ca="1">FileSize(Folder&amp;Tests[[#This Row],[FileName]])</f>
        <v>35</v>
      </c>
      <c r="C216" s="90">
        <v>203</v>
      </c>
      <c r="D216" s="133" t="b">
        <v>1</v>
      </c>
      <c r="E216" s="91" t="s">
        <v>892</v>
      </c>
      <c r="F216" s="92" t="b">
        <v>1</v>
      </c>
      <c r="G216" s="92"/>
      <c r="H216" s="92"/>
      <c r="I216" s="92"/>
      <c r="J216" s="92"/>
      <c r="K216" s="92"/>
      <c r="L216" s="92">
        <v>2</v>
      </c>
      <c r="M216" s="92">
        <v>2</v>
      </c>
      <c r="N216" s="92"/>
      <c r="O216" s="92"/>
      <c r="P216" s="92"/>
      <c r="Q216" s="92"/>
      <c r="R216" s="92"/>
      <c r="S216" s="92"/>
      <c r="T216" s="92"/>
      <c r="U216" s="92"/>
      <c r="V216" s="93"/>
      <c r="W216" t="str">
        <f ca="1"/>
        <v xml:space="preserve"> </v>
      </c>
      <c r="Z216" t="str">
        <f ca="1"/>
        <v>12/Apr/2023</v>
      </c>
      <c r="AA216" t="str">
        <f ca="1"/>
        <v xml:space="preserve"> </v>
      </c>
      <c r="AB216" t="str">
        <f ca="1"/>
        <v>12/Apr/2023</v>
      </c>
    </row>
    <row r="217" spans="2:28" x14ac:dyDescent="0.35">
      <c r="B217" s="65" cm="1">
        <f t="array" aca="1" ref="B217" ca="1">FileSize(Folder&amp;Tests[[#This Row],[FileName]])</f>
        <v>45</v>
      </c>
      <c r="C217" s="90">
        <v>204</v>
      </c>
      <c r="D217" s="133" t="b">
        <v>1</v>
      </c>
      <c r="E217" s="94" t="s">
        <v>893</v>
      </c>
      <c r="F217" s="92" t="b">
        <v>1</v>
      </c>
      <c r="G217" s="92"/>
      <c r="H217" s="92"/>
      <c r="I217" s="92" t="s">
        <v>894</v>
      </c>
      <c r="J217" s="92"/>
      <c r="K217" s="92"/>
      <c r="L217" s="92"/>
      <c r="M217" s="92"/>
      <c r="N217" s="92"/>
      <c r="O217" s="92"/>
      <c r="P217" s="92"/>
      <c r="Q217" s="92"/>
      <c r="R217" s="92"/>
      <c r="S217" s="92"/>
      <c r="T217" s="92"/>
      <c r="U217" s="92"/>
      <c r="V217" s="93"/>
      <c r="W217" t="str">
        <f ca="1"/>
        <v xml:space="preserve"> </v>
      </c>
      <c r="Z217" t="str">
        <f ca="1"/>
        <v>12/Apr/2023 12:00:00</v>
      </c>
      <c r="AA217" t="str">
        <f ca="1"/>
        <v xml:space="preserve"> </v>
      </c>
      <c r="AB217" t="str">
        <f ca="1"/>
        <v>12/Apr/2023 12:00:00</v>
      </c>
    </row>
    <row r="218" spans="2:28" x14ac:dyDescent="0.35">
      <c r="B218" s="65" cm="1">
        <f t="array" aca="1" ref="B218" ca="1">FileSize(Folder&amp;Tests[[#This Row],[FileName]])</f>
        <v>65543</v>
      </c>
      <c r="C218" s="90">
        <v>205</v>
      </c>
      <c r="D218" s="133" t="b">
        <v>1</v>
      </c>
      <c r="E218" s="40" t="s">
        <v>899</v>
      </c>
      <c r="F218" s="92" t="b">
        <v>1</v>
      </c>
      <c r="G218" s="92"/>
      <c r="H218" s="92"/>
      <c r="I218" s="92"/>
      <c r="J218" s="92"/>
      <c r="K218" s="92"/>
      <c r="L218" s="92"/>
      <c r="M218" s="92"/>
      <c r="N218" s="92"/>
      <c r="O218" s="92"/>
      <c r="P218" s="92"/>
      <c r="Q218" s="92"/>
      <c r="R218" s="92"/>
      <c r="S218" s="92"/>
      <c r="T218" s="92"/>
      <c r="U218" s="92"/>
      <c r="V218" s="93"/>
      <c r="W218" t="str">
        <f ca="1"/>
        <v xml:space="preserve"> </v>
      </c>
      <c r="Z218" t="str">
        <f ca="1"/>
        <v>13/Apr/2023</v>
      </c>
      <c r="AA218" t="str">
        <f ca="1"/>
        <v xml:space="preserve"> </v>
      </c>
      <c r="AB218" t="str">
        <f ca="1"/>
        <v>13/Apr/2023</v>
      </c>
    </row>
    <row r="219" spans="2:28" x14ac:dyDescent="0.35">
      <c r="B219" s="65" cm="1">
        <f t="array" aca="1" ref="B219" ca="1">FileSize(Folder&amp;Tests[[#This Row],[FileName]])</f>
        <v>65545</v>
      </c>
      <c r="C219" s="90">
        <v>206</v>
      </c>
      <c r="D219" s="133" t="b">
        <v>1</v>
      </c>
      <c r="E219" s="40" t="s">
        <v>901</v>
      </c>
      <c r="F219" s="92" t="b">
        <v>1</v>
      </c>
      <c r="G219" s="92"/>
      <c r="H219" s="92"/>
      <c r="I219" s="92"/>
      <c r="J219" s="92"/>
      <c r="K219" s="92"/>
      <c r="L219" s="92"/>
      <c r="M219" s="92"/>
      <c r="N219" s="92"/>
      <c r="O219" s="92"/>
      <c r="P219" s="92"/>
      <c r="Q219" s="92"/>
      <c r="R219" s="92"/>
      <c r="S219" s="92"/>
      <c r="T219" s="92"/>
      <c r="U219" s="92"/>
      <c r="V219" s="93"/>
      <c r="W219" t="str">
        <f ca="1"/>
        <v xml:space="preserve"> </v>
      </c>
      <c r="Z219" t="str">
        <f ca="1"/>
        <v>13/Apr/2023 12:00:00</v>
      </c>
      <c r="AA219" t="str">
        <f ca="1"/>
        <v xml:space="preserve"> </v>
      </c>
      <c r="AB219" t="str">
        <f ca="1"/>
        <v>13/Apr/2023 12:00:00</v>
      </c>
    </row>
    <row r="220" spans="2:28" x14ac:dyDescent="0.35">
      <c r="B220" s="95"/>
      <c r="C220" s="90">
        <v>207</v>
      </c>
      <c r="D220" s="133" t="b">
        <v>1</v>
      </c>
      <c r="E220" s="40" t="s">
        <v>542</v>
      </c>
      <c r="F220" s="31" t="s">
        <v>213</v>
      </c>
      <c r="G220" s="33"/>
      <c r="H220" s="33"/>
      <c r="I220" s="33"/>
      <c r="J220" s="33"/>
      <c r="K220" s="33"/>
      <c r="L220" s="33">
        <v>1</v>
      </c>
      <c r="M220" s="31">
        <v>1</v>
      </c>
      <c r="N220" s="31">
        <v>1</v>
      </c>
      <c r="O220" s="31">
        <v>4</v>
      </c>
      <c r="P220" s="31">
        <v>0</v>
      </c>
      <c r="Q220" s="31" t="s">
        <v>903</v>
      </c>
      <c r="R220" s="31" t="s">
        <v>904</v>
      </c>
      <c r="S220" s="31" t="s">
        <v>298</v>
      </c>
      <c r="T220" s="92"/>
      <c r="U220" s="92"/>
      <c r="V220" s="93"/>
      <c r="W220" t="str">
        <f ca="1"/>
        <v xml:space="preserve"> </v>
      </c>
      <c r="Z220" t="str">
        <f ca="1"/>
        <v>14/Apr/2023</v>
      </c>
      <c r="AA220" t="str">
        <f ca="1"/>
        <v xml:space="preserve"> </v>
      </c>
      <c r="AB220" t="str">
        <f ca="1"/>
        <v>14/Apr/2023</v>
      </c>
    </row>
    <row r="221" spans="2:28" x14ac:dyDescent="0.35">
      <c r="B221" s="95"/>
      <c r="C221" s="90">
        <v>208</v>
      </c>
      <c r="D221" s="133" t="b">
        <v>1</v>
      </c>
      <c r="E221" s="40" t="s">
        <v>542</v>
      </c>
      <c r="F221" s="92" t="s">
        <v>208</v>
      </c>
      <c r="G221" s="92"/>
      <c r="H221" s="92"/>
      <c r="I221" s="92"/>
      <c r="J221" s="92"/>
      <c r="K221" s="92"/>
      <c r="L221" s="92">
        <v>1</v>
      </c>
      <c r="M221" s="92">
        <v>1</v>
      </c>
      <c r="N221" s="92">
        <v>1</v>
      </c>
      <c r="O221" s="92">
        <v>4</v>
      </c>
      <c r="P221" s="92">
        <v>0</v>
      </c>
      <c r="Q221" s="94" t="s">
        <v>923</v>
      </c>
      <c r="R221" s="94" t="s">
        <v>924</v>
      </c>
      <c r="S221" s="92" t="s">
        <v>298</v>
      </c>
      <c r="T221" s="92"/>
      <c r="U221" s="92"/>
      <c r="V221" s="93"/>
      <c r="W221" t="str">
        <f ca="1"/>
        <v xml:space="preserve"> </v>
      </c>
      <c r="Z221" t="str">
        <f ca="1"/>
        <v>14/Apr/2023 12:00:00</v>
      </c>
      <c r="AA221" t="str">
        <f ca="1"/>
        <v xml:space="preserve"> </v>
      </c>
      <c r="AB221" t="str">
        <f ca="1"/>
        <v>14/Apr/2023 12:00:00</v>
      </c>
    </row>
    <row r="222" spans="2:28" x14ac:dyDescent="0.35">
      <c r="B222" s="65" cm="1">
        <f t="array" aca="1" ref="B222" ca="1">FileSize(Folder&amp;Tests[[#This Row],[FileName]])</f>
        <v>37</v>
      </c>
      <c r="C222" s="64">
        <v>209</v>
      </c>
      <c r="D222" s="132" t="b">
        <v>1</v>
      </c>
      <c r="E222" s="32" t="s">
        <v>341</v>
      </c>
      <c r="F222" s="31" t="s">
        <v>208</v>
      </c>
      <c r="G222" s="31"/>
      <c r="H222" s="31"/>
      <c r="I222" s="31"/>
      <c r="J222" s="31"/>
      <c r="K222" s="31"/>
      <c r="L222" s="31"/>
      <c r="M222" s="31"/>
      <c r="N222" s="31"/>
      <c r="O222" s="31"/>
      <c r="P222" s="31"/>
      <c r="Q222" s="31" t="s">
        <v>970</v>
      </c>
      <c r="R222" s="31" t="s">
        <v>970</v>
      </c>
      <c r="S222" s="31"/>
      <c r="T222" s="31"/>
      <c r="U222" s="31"/>
      <c r="V222" s="38"/>
      <c r="W222" t="str">
        <f ca="1"/>
        <v xml:space="preserve"> </v>
      </c>
      <c r="Z222" t="str">
        <f ca="1"/>
        <v>15/Apr/2023</v>
      </c>
      <c r="AA222" t="str">
        <f ca="1"/>
        <v xml:space="preserve"> </v>
      </c>
      <c r="AB222" t="str">
        <f ca="1"/>
        <v>15/Apr/2023</v>
      </c>
    </row>
    <row r="223" spans="2:28" x14ac:dyDescent="0.35">
      <c r="B223" s="65" cm="1">
        <f t="array" aca="1" ref="B223" ca="1">FileSize(Folder&amp;Tests[[#This Row],[FileName]])</f>
        <v>37</v>
      </c>
      <c r="C223" s="64">
        <v>210</v>
      </c>
      <c r="D223" s="132" t="b">
        <v>1</v>
      </c>
      <c r="E223" s="32" t="s">
        <v>341</v>
      </c>
      <c r="F223" s="31" t="s">
        <v>208</v>
      </c>
      <c r="G223" s="31"/>
      <c r="H223" s="31"/>
      <c r="I223" s="31"/>
      <c r="J223" s="31"/>
      <c r="K223" s="31"/>
      <c r="L223" s="31"/>
      <c r="M223" s="31"/>
      <c r="N223" s="31"/>
      <c r="O223" s="31"/>
      <c r="P223" s="31"/>
      <c r="Q223" s="31" t="s">
        <v>970</v>
      </c>
      <c r="R223" s="31"/>
      <c r="S223" s="31" t="s">
        <v>970</v>
      </c>
      <c r="T223" s="31"/>
      <c r="U223" s="31"/>
      <c r="V223" s="38"/>
      <c r="W223" t="str">
        <f ca="1"/>
        <v xml:space="preserve"> </v>
      </c>
      <c r="Z223" t="str">
        <f ca="1"/>
        <v>15/Apr/2023 12:00:00</v>
      </c>
      <c r="AA223" t="str">
        <f ca="1"/>
        <v xml:space="preserve"> </v>
      </c>
      <c r="AB223" t="str">
        <f ca="1"/>
        <v>15/Apr/2023 12:00:00</v>
      </c>
    </row>
    <row r="224" spans="2:28" x14ac:dyDescent="0.35">
      <c r="B224" s="65" cm="1">
        <f t="array" aca="1" ref="B224" ca="1">FileSize(Folder&amp;Tests[[#This Row],[FileName]])</f>
        <v>37</v>
      </c>
      <c r="C224" s="90">
        <v>211</v>
      </c>
      <c r="D224" s="133" t="b">
        <v>1</v>
      </c>
      <c r="E224" s="32" t="s">
        <v>341</v>
      </c>
      <c r="F224" s="92" t="s">
        <v>208</v>
      </c>
      <c r="G224" s="92"/>
      <c r="H224" s="92"/>
      <c r="I224" s="92"/>
      <c r="J224" s="92"/>
      <c r="K224" s="92"/>
      <c r="L224" s="92"/>
      <c r="M224" s="92"/>
      <c r="N224" s="92"/>
      <c r="O224" s="92"/>
      <c r="P224" s="92"/>
      <c r="Q224" s="92"/>
      <c r="R224" s="92" t="s">
        <v>970</v>
      </c>
      <c r="S224" s="92" t="s">
        <v>970</v>
      </c>
      <c r="T224" s="92"/>
      <c r="U224" s="92"/>
      <c r="V224" s="93"/>
      <c r="W224" t="str">
        <f ca="1"/>
        <v xml:space="preserve"> </v>
      </c>
      <c r="Z224" t="str">
        <f ca="1"/>
        <v>16/Apr/2023</v>
      </c>
      <c r="AA224" t="str">
        <f ca="1"/>
        <v xml:space="preserve"> </v>
      </c>
      <c r="AB224" t="str">
        <f ca="1"/>
        <v>16/Apr/2023</v>
      </c>
    </row>
    <row r="225" spans="2:28" x14ac:dyDescent="0.35">
      <c r="B225" s="65" cm="1">
        <f t="array" aca="1" ref="B225" ca="1">FileSize(Folder&amp;Tests[[#This Row],[FileName]])</f>
        <v>37</v>
      </c>
      <c r="C225" s="90">
        <v>212</v>
      </c>
      <c r="D225" s="133" t="b">
        <v>1</v>
      </c>
      <c r="E225" s="32" t="s">
        <v>341</v>
      </c>
      <c r="F225" s="92" t="s">
        <v>213</v>
      </c>
      <c r="G225" s="92"/>
      <c r="H225" s="92"/>
      <c r="I225" s="92"/>
      <c r="J225" s="92"/>
      <c r="K225" s="92"/>
      <c r="L225" s="92"/>
      <c r="M225" s="92"/>
      <c r="N225" s="92"/>
      <c r="O225" s="92"/>
      <c r="P225" s="92"/>
      <c r="Q225" s="92" t="s">
        <v>970</v>
      </c>
      <c r="R225" s="94" t="s">
        <v>971</v>
      </c>
      <c r="S225" s="92"/>
      <c r="T225" s="92"/>
      <c r="U225" s="92"/>
      <c r="V225" s="93"/>
      <c r="W225" t="str">
        <f ca="1"/>
        <v xml:space="preserve"> </v>
      </c>
      <c r="Z225" t="str">
        <f ca="1"/>
        <v>16/Apr/2023 12:00:00</v>
      </c>
      <c r="AA225" t="str">
        <f ca="1"/>
        <v xml:space="preserve"> </v>
      </c>
      <c r="AB225" t="str">
        <f ca="1"/>
        <v>16/Apr/2023 12:00:00</v>
      </c>
    </row>
    <row r="226" spans="2:28" x14ac:dyDescent="0.35">
      <c r="B226" s="65" cm="1">
        <f t="array" aca="1" ref="B226" ca="1">FileSize(Folder&amp;Tests[[#This Row],[FileName]])</f>
        <v>37</v>
      </c>
      <c r="C226" s="90">
        <v>213</v>
      </c>
      <c r="D226" s="133" t="b">
        <v>1</v>
      </c>
      <c r="E226" s="32" t="s">
        <v>341</v>
      </c>
      <c r="F226" s="92" t="s">
        <v>208</v>
      </c>
      <c r="G226" s="92"/>
      <c r="H226" s="92"/>
      <c r="I226" s="92"/>
      <c r="J226" s="92"/>
      <c r="K226" s="92"/>
      <c r="L226" s="92"/>
      <c r="M226" s="92"/>
      <c r="N226" s="92"/>
      <c r="O226" s="92"/>
      <c r="P226" s="92"/>
      <c r="Q226" s="94" t="s">
        <v>972</v>
      </c>
      <c r="R226" s="92"/>
      <c r="S226" s="92"/>
      <c r="T226" s="92"/>
      <c r="U226" s="92"/>
      <c r="V226" s="93"/>
      <c r="W226" t="str">
        <f ca="1"/>
        <v xml:space="preserve"> </v>
      </c>
      <c r="Z226" t="str">
        <f ca="1"/>
        <v>17/Apr/2023</v>
      </c>
      <c r="AA226" t="str">
        <f ca="1"/>
        <v xml:space="preserve"> </v>
      </c>
      <c r="AB226" t="str">
        <f ca="1"/>
        <v>17/Apr/2023</v>
      </c>
    </row>
    <row r="227" spans="2:28" x14ac:dyDescent="0.35">
      <c r="B227" s="65" cm="1">
        <f t="array" aca="1" ref="B227" ca="1">FileSize(Folder&amp;Tests[[#This Row],[FileName]])</f>
        <v>37</v>
      </c>
      <c r="C227" s="64">
        <v>214</v>
      </c>
      <c r="D227" s="132" t="b">
        <v>1</v>
      </c>
      <c r="E227" s="32" t="s">
        <v>341</v>
      </c>
      <c r="F227" s="31" t="s">
        <v>208</v>
      </c>
      <c r="G227" s="31"/>
      <c r="H227" s="31"/>
      <c r="I227" s="31"/>
      <c r="J227" s="31"/>
      <c r="K227" s="31"/>
      <c r="L227" s="31"/>
      <c r="M227" s="31"/>
      <c r="N227" s="31"/>
      <c r="O227" s="31"/>
      <c r="P227" s="31"/>
      <c r="Q227" s="31"/>
      <c r="R227" s="40" t="s">
        <v>972</v>
      </c>
      <c r="S227" s="31"/>
      <c r="T227" s="31"/>
      <c r="U227" s="31"/>
      <c r="V227" s="38"/>
      <c r="W227" t="str">
        <f ca="1"/>
        <v xml:space="preserve"> </v>
      </c>
      <c r="Z227" t="str">
        <f ca="1"/>
        <v>17/Apr/2023 12:00:00</v>
      </c>
      <c r="AA227" t="str">
        <f ca="1"/>
        <v xml:space="preserve"> </v>
      </c>
      <c r="AB227" t="str">
        <f ca="1"/>
        <v>17/Apr/2023 12:00:00</v>
      </c>
    </row>
    <row r="228" spans="2:28" x14ac:dyDescent="0.35">
      <c r="B228" s="65" cm="1">
        <f t="array" aca="1" ref="B228" ca="1">FileSize(Folder&amp;Tests[[#This Row],[FileName]])</f>
        <v>37</v>
      </c>
      <c r="C228" s="64">
        <v>215</v>
      </c>
      <c r="D228" s="132" t="b">
        <v>1</v>
      </c>
      <c r="E228" s="32" t="s">
        <v>341</v>
      </c>
      <c r="F228" s="31" t="s">
        <v>208</v>
      </c>
      <c r="G228" s="31"/>
      <c r="H228" s="31"/>
      <c r="I228" s="31"/>
      <c r="J228" s="31"/>
      <c r="K228" s="31"/>
      <c r="L228" s="31"/>
      <c r="M228" s="31"/>
      <c r="N228" s="31"/>
      <c r="O228" s="31"/>
      <c r="P228" s="31"/>
      <c r="Q228" s="31"/>
      <c r="R228" s="31"/>
      <c r="S228" s="40" t="s">
        <v>972</v>
      </c>
      <c r="T228" s="31"/>
      <c r="U228" s="31"/>
      <c r="V228" s="38"/>
      <c r="W228" t="str">
        <f ca="1"/>
        <v xml:space="preserve"> </v>
      </c>
      <c r="Z228" t="str">
        <f ca="1"/>
        <v>18/Apr/2023</v>
      </c>
      <c r="AA228" t="str">
        <f ca="1"/>
        <v xml:space="preserve"> </v>
      </c>
      <c r="AB228" t="str">
        <f ca="1"/>
        <v>18/Apr/2023</v>
      </c>
    </row>
    <row r="229" spans="2:28" x14ac:dyDescent="0.35">
      <c r="B229" s="65"/>
      <c r="C229" s="90">
        <v>216</v>
      </c>
      <c r="D229" s="133" t="b">
        <v>1</v>
      </c>
      <c r="E229" s="94" t="s">
        <v>973</v>
      </c>
      <c r="F229" s="92" t="s">
        <v>208</v>
      </c>
      <c r="G229" s="92"/>
      <c r="H229" s="92"/>
      <c r="I229" s="92"/>
      <c r="J229" s="92"/>
      <c r="K229" s="92"/>
      <c r="L229" s="92"/>
      <c r="M229" s="92"/>
      <c r="N229" s="92"/>
      <c r="O229" s="92"/>
      <c r="P229" s="92"/>
      <c r="Q229" s="92" t="s">
        <v>970</v>
      </c>
      <c r="R229" s="94" t="s">
        <v>971</v>
      </c>
      <c r="S229" s="92"/>
      <c r="T229" s="92"/>
      <c r="U229" s="92"/>
      <c r="V229" s="93"/>
      <c r="W229" t="str">
        <f ca="1"/>
        <v xml:space="preserve"> </v>
      </c>
      <c r="Z229" t="str">
        <f ca="1"/>
        <v>18/Apr/2023 12:00:00</v>
      </c>
      <c r="AA229" t="str">
        <f ca="1"/>
        <v xml:space="preserve"> </v>
      </c>
      <c r="AB229" t="str">
        <f ca="1"/>
        <v>18/Apr/2023 12:00:00</v>
      </c>
    </row>
    <row r="230" spans="2:28" x14ac:dyDescent="0.35">
      <c r="B230" s="65" cm="1">
        <f t="array" aca="1" ref="B230" ca="1">FileSize(Folder&amp;Tests[[#This Row],[FileName]])</f>
        <v>37</v>
      </c>
      <c r="C230" s="90">
        <v>217</v>
      </c>
      <c r="D230" s="133" t="b">
        <v>1</v>
      </c>
      <c r="E230" s="32" t="s">
        <v>341</v>
      </c>
      <c r="F230" s="92" t="b">
        <v>1</v>
      </c>
      <c r="G230" s="92" t="b">
        <v>1</v>
      </c>
      <c r="H230" s="92"/>
      <c r="I230" s="92"/>
      <c r="J230" s="92"/>
      <c r="K230" s="92"/>
      <c r="L230" s="92"/>
      <c r="M230" s="92"/>
      <c r="N230" s="92"/>
      <c r="O230" s="92"/>
      <c r="P230" s="92"/>
      <c r="Q230" s="92"/>
      <c r="R230" s="92"/>
      <c r="S230" s="92"/>
      <c r="T230" s="92"/>
      <c r="U230" s="92"/>
      <c r="V230" s="93"/>
      <c r="W230" t="str">
        <f ca="1"/>
        <v xml:space="preserve"> </v>
      </c>
      <c r="Z230" t="str">
        <f ca="1"/>
        <v>19/Apr/2023</v>
      </c>
      <c r="AA230" t="str">
        <f ca="1"/>
        <v xml:space="preserve"> </v>
      </c>
      <c r="AB230" t="str">
        <f ca="1"/>
        <v>19/Apr/2023</v>
      </c>
    </row>
    <row r="231" spans="2:28" x14ac:dyDescent="0.35">
      <c r="B231" s="65" cm="1">
        <f t="array" aca="1" ref="B231" ca="1">FileSize(Folder&amp;Tests[[#This Row],[FileName]])</f>
        <v>37</v>
      </c>
      <c r="C231" s="90">
        <v>218</v>
      </c>
      <c r="D231" s="133" t="b">
        <v>1</v>
      </c>
      <c r="E231" s="32" t="s">
        <v>341</v>
      </c>
      <c r="F231" s="92" t="b">
        <v>1</v>
      </c>
      <c r="G231" s="94" t="s">
        <v>89</v>
      </c>
      <c r="H231" s="92"/>
      <c r="I231" s="92"/>
      <c r="J231" s="92"/>
      <c r="K231" s="92"/>
      <c r="L231" s="92"/>
      <c r="M231" s="92"/>
      <c r="N231" s="92"/>
      <c r="O231" s="92"/>
      <c r="P231" s="92"/>
      <c r="Q231" s="92"/>
      <c r="R231" s="92"/>
      <c r="S231" s="92"/>
      <c r="T231" s="92"/>
      <c r="U231" s="92"/>
      <c r="V231" s="93"/>
      <c r="W231" t="str">
        <f ca="1"/>
        <v xml:space="preserve"> </v>
      </c>
      <c r="Z231" t="str">
        <f ca="1"/>
        <v>19/Apr/2023 12:00:00</v>
      </c>
      <c r="AA231" t="str">
        <f ca="1"/>
        <v xml:space="preserve"> </v>
      </c>
      <c r="AB231" t="str">
        <f ca="1"/>
        <v>19/Apr/2023 12:00:00</v>
      </c>
    </row>
    <row r="232" spans="2:28" x14ac:dyDescent="0.35">
      <c r="B232" s="65" cm="1">
        <f t="array" aca="1" ref="B232" ca="1">FileSize(Folder&amp;Tests[[#This Row],[FileName]])</f>
        <v>37</v>
      </c>
      <c r="C232" s="90">
        <v>219</v>
      </c>
      <c r="D232" s="133" t="b">
        <v>1</v>
      </c>
      <c r="E232" s="32" t="s">
        <v>341</v>
      </c>
      <c r="F232" s="92" t="b">
        <v>1</v>
      </c>
      <c r="G232" s="92"/>
      <c r="H232" s="92"/>
      <c r="I232" s="92" t="s">
        <v>975</v>
      </c>
      <c r="J232" s="92"/>
      <c r="K232" s="92"/>
      <c r="L232" s="92"/>
      <c r="M232" s="92"/>
      <c r="N232" s="92"/>
      <c r="O232" s="92"/>
      <c r="P232" s="92"/>
      <c r="Q232" s="92"/>
      <c r="R232" s="92"/>
      <c r="S232" s="92"/>
      <c r="T232" s="92"/>
      <c r="U232" s="92"/>
      <c r="V232" s="93"/>
      <c r="W232" t="str">
        <f ca="1"/>
        <v xml:space="preserve"> </v>
      </c>
      <c r="Z232" t="str">
        <f ca="1"/>
        <v>20/Apr/2023</v>
      </c>
      <c r="AA232" t="str">
        <f ca="1"/>
        <v xml:space="preserve"> </v>
      </c>
      <c r="AB232" t="str">
        <f ca="1"/>
        <v>20/Apr/2023</v>
      </c>
    </row>
    <row r="233" spans="2:28" x14ac:dyDescent="0.35">
      <c r="B233" s="65"/>
      <c r="C233" s="90">
        <v>220</v>
      </c>
      <c r="D233" s="133" t="b">
        <v>1</v>
      </c>
      <c r="E233" s="91" t="s">
        <v>976</v>
      </c>
      <c r="F233" s="92" t="b">
        <v>0</v>
      </c>
      <c r="G233" s="92"/>
      <c r="H233" s="92"/>
      <c r="I233" s="92"/>
      <c r="J233" s="92"/>
      <c r="K233" s="92"/>
      <c r="L233" s="92"/>
      <c r="M233" s="92"/>
      <c r="N233" s="92"/>
      <c r="O233" s="92"/>
      <c r="P233" s="92"/>
      <c r="Q233" s="92"/>
      <c r="R233" s="92"/>
      <c r="S233" s="92"/>
      <c r="T233" s="92"/>
      <c r="U233" s="92"/>
      <c r="V233" s="93"/>
      <c r="W233" t="str">
        <f ca="1"/>
        <v xml:space="preserve"> </v>
      </c>
      <c r="Z233" t="str">
        <f ca="1"/>
        <v>20/Apr/2023 12:00:00</v>
      </c>
      <c r="AA233" t="str">
        <f ca="1"/>
        <v xml:space="preserve"> </v>
      </c>
      <c r="AB233" t="str">
        <f ca="1"/>
        <v>20/Apr/2023 12:00:00</v>
      </c>
    </row>
    <row r="234" spans="2:28" x14ac:dyDescent="0.35">
      <c r="B234" s="65" cm="1">
        <f t="array" aca="1" ref="B234" ca="1">FileSize(Folder&amp;Tests[[#This Row],[FileName]])</f>
        <v>37</v>
      </c>
      <c r="C234" s="90">
        <v>221</v>
      </c>
      <c r="D234" s="133" t="b">
        <v>1</v>
      </c>
      <c r="E234" s="32" t="s">
        <v>341</v>
      </c>
      <c r="F234" s="92"/>
      <c r="G234" s="92"/>
      <c r="H234" s="92"/>
      <c r="I234" s="92"/>
      <c r="J234" s="92"/>
      <c r="K234" s="92"/>
      <c r="L234" s="92"/>
      <c r="M234" s="92"/>
      <c r="N234" s="92"/>
      <c r="O234" s="92"/>
      <c r="P234" s="92"/>
      <c r="Q234" s="92"/>
      <c r="R234" s="92"/>
      <c r="S234" s="92"/>
      <c r="T234" s="92" t="s">
        <v>977</v>
      </c>
      <c r="U234" s="92"/>
      <c r="V234" s="93"/>
      <c r="W234" t="str">
        <f ca="1"/>
        <v xml:space="preserve"> </v>
      </c>
      <c r="Z234" t="str">
        <f ca="1"/>
        <v>21/Apr/2023</v>
      </c>
      <c r="AA234" t="str">
        <f ca="1"/>
        <v xml:space="preserve"> </v>
      </c>
      <c r="AB234" t="str">
        <f ca="1"/>
        <v>21/Apr/2023</v>
      </c>
    </row>
    <row r="235" spans="2:28" x14ac:dyDescent="0.35">
      <c r="B235" s="65" cm="1">
        <f t="array" aca="1" ref="B235" ca="1">FileSize(Folder&amp;Tests[[#This Row],[FileName]])</f>
        <v>31</v>
      </c>
      <c r="C235" s="90">
        <v>222</v>
      </c>
      <c r="D235" s="133" t="b">
        <v>1</v>
      </c>
      <c r="E235" s="91" t="s">
        <v>978</v>
      </c>
      <c r="F235" s="92" t="b">
        <v>1</v>
      </c>
      <c r="G235" s="92"/>
      <c r="H235" s="92"/>
      <c r="I235" s="92"/>
      <c r="J235" s="92"/>
      <c r="K235" s="92"/>
      <c r="L235" s="92"/>
      <c r="M235" s="92"/>
      <c r="N235" s="92"/>
      <c r="O235" s="92"/>
      <c r="P235" s="92"/>
      <c r="Q235" s="92"/>
      <c r="R235" s="92"/>
      <c r="S235" s="92"/>
      <c r="T235" s="92"/>
      <c r="U235" s="92"/>
      <c r="V235" s="93"/>
      <c r="W235" t="str">
        <f ca="1"/>
        <v xml:space="preserve"> </v>
      </c>
      <c r="Z235" t="str">
        <f ca="1"/>
        <v>21/Apr/2023 12:00:00</v>
      </c>
      <c r="AA235" t="str">
        <f ca="1"/>
        <v xml:space="preserve"> </v>
      </c>
      <c r="AB235" t="str">
        <f ca="1"/>
        <v>21/Apr/2023 12:00:00</v>
      </c>
    </row>
    <row r="236" spans="2:28" x14ac:dyDescent="0.35">
      <c r="B236" s="65" cm="1">
        <f t="array" aca="1" ref="B236" ca="1">FileSize(Folder&amp;Tests[[#This Row],[FileName]])</f>
        <v>31</v>
      </c>
      <c r="C236" s="90">
        <v>223</v>
      </c>
      <c r="D236" s="133" t="b">
        <v>1</v>
      </c>
      <c r="E236" s="91" t="s">
        <v>978</v>
      </c>
      <c r="F236" s="92" t="b">
        <v>1</v>
      </c>
      <c r="G236" s="92"/>
      <c r="H236" s="92"/>
      <c r="I236" s="92"/>
      <c r="J236" s="92"/>
      <c r="K236" s="92"/>
      <c r="L236" s="92"/>
      <c r="M236" s="92"/>
      <c r="N236" s="92"/>
      <c r="O236" s="92">
        <v>6</v>
      </c>
      <c r="P236" s="92">
        <v>6</v>
      </c>
      <c r="Q236" s="92"/>
      <c r="R236" s="92"/>
      <c r="S236" s="92"/>
      <c r="T236" s="92"/>
      <c r="U236" s="92"/>
      <c r="V236" s="93"/>
      <c r="W236" t="str">
        <f ca="1"/>
        <v xml:space="preserve"> </v>
      </c>
      <c r="Z236" t="str">
        <f ca="1"/>
        <v>22/Apr/2023</v>
      </c>
      <c r="AA236" t="str">
        <f ca="1"/>
        <v xml:space="preserve"> </v>
      </c>
      <c r="AB236" t="str">
        <f ca="1"/>
        <v>22/Apr/2023</v>
      </c>
    </row>
    <row r="237" spans="2:28" x14ac:dyDescent="0.35">
      <c r="B237" s="65" cm="1">
        <f t="array" aca="1" ref="B237" ca="1">FileSize(Folder&amp;Tests[[#This Row],[FileName]])</f>
        <v>37</v>
      </c>
      <c r="C237" s="90">
        <v>224</v>
      </c>
      <c r="D237" s="133" t="b">
        <v>1</v>
      </c>
      <c r="E237" s="32" t="s">
        <v>341</v>
      </c>
      <c r="F237" s="92" t="b">
        <v>1</v>
      </c>
      <c r="G237" s="92"/>
      <c r="H237" s="92"/>
      <c r="I237" s="92"/>
      <c r="J237" s="92"/>
      <c r="K237" s="92" t="b">
        <v>1</v>
      </c>
      <c r="L237" s="92"/>
      <c r="M237" s="92">
        <v>10</v>
      </c>
      <c r="N237" s="92"/>
      <c r="O237" s="92"/>
      <c r="P237" s="92"/>
      <c r="Q237" s="92"/>
      <c r="R237" s="92"/>
      <c r="S237" s="92"/>
      <c r="T237" s="92"/>
      <c r="U237" s="92"/>
      <c r="V237" s="93"/>
      <c r="W237" t="str">
        <f ca="1"/>
        <v xml:space="preserve"> </v>
      </c>
      <c r="Z237" t="str">
        <f ca="1"/>
        <v>22/Apr/2023 12:00:00</v>
      </c>
      <c r="AA237" t="str">
        <f ca="1"/>
        <v xml:space="preserve"> </v>
      </c>
      <c r="AB237" t="str">
        <f ca="1"/>
        <v>22/Apr/2023 12:00:00</v>
      </c>
    </row>
    <row r="238" spans="2:28" x14ac:dyDescent="0.35">
      <c r="B238" s="65"/>
      <c r="C238" s="90">
        <v>225</v>
      </c>
      <c r="D238" s="133" t="b">
        <v>1</v>
      </c>
      <c r="E238" s="94" t="s">
        <v>979</v>
      </c>
      <c r="F238" s="92" t="b">
        <v>1</v>
      </c>
      <c r="G238" s="92"/>
      <c r="H238" s="92"/>
      <c r="I238" s="92"/>
      <c r="J238" s="92"/>
      <c r="K238" s="92"/>
      <c r="L238" s="92"/>
      <c r="M238" s="92"/>
      <c r="N238" s="92"/>
      <c r="O238" s="92"/>
      <c r="P238" s="92"/>
      <c r="Q238" s="92"/>
      <c r="R238" s="92"/>
      <c r="S238" s="92"/>
      <c r="T238" s="92"/>
      <c r="U238" s="92"/>
      <c r="V238" s="93"/>
      <c r="W238" t="str">
        <f ca="1"/>
        <v xml:space="preserve"> </v>
      </c>
      <c r="Z238" t="str">
        <f ca="1"/>
        <v>23/Apr/2023</v>
      </c>
      <c r="AA238" t="str">
        <f ca="1"/>
        <v xml:space="preserve"> </v>
      </c>
      <c r="AB238" t="str">
        <f ca="1"/>
        <v>23/Apr/2023</v>
      </c>
    </row>
    <row r="239" spans="2:28" x14ac:dyDescent="0.35">
      <c r="B239" s="65" cm="1">
        <f t="array" aca="1" ref="B239" ca="1">FileSize(Folder&amp;Tests[[#This Row],[FileName]])</f>
        <v>37</v>
      </c>
      <c r="C239" s="90">
        <v>226</v>
      </c>
      <c r="D239" s="133" t="b">
        <v>1</v>
      </c>
      <c r="E239" s="32" t="s">
        <v>341</v>
      </c>
      <c r="F239" s="92" t="b">
        <v>1</v>
      </c>
      <c r="G239" s="92"/>
      <c r="H239" s="92"/>
      <c r="I239" s="92"/>
      <c r="J239" s="92"/>
      <c r="K239" s="92"/>
      <c r="L239" s="92">
        <v>10</v>
      </c>
      <c r="M239" s="92"/>
      <c r="N239" s="92"/>
      <c r="O239" s="92"/>
      <c r="P239" s="92"/>
      <c r="Q239" s="92"/>
      <c r="R239" s="92"/>
      <c r="S239" s="92"/>
      <c r="T239" s="92"/>
      <c r="U239" s="92"/>
      <c r="V239" s="93"/>
      <c r="W239" t="str">
        <f ca="1"/>
        <v xml:space="preserve"> </v>
      </c>
      <c r="Z239" t="str">
        <f ca="1"/>
        <v>23/Apr/2023 12:00:00</v>
      </c>
      <c r="AA239" t="str">
        <f ca="1"/>
        <v xml:space="preserve"> </v>
      </c>
      <c r="AB239" t="str">
        <f ca="1"/>
        <v>23/Apr/2023 12:00:00</v>
      </c>
    </row>
    <row r="240" spans="2:28" x14ac:dyDescent="0.35">
      <c r="B240" s="65" cm="1">
        <f t="array" aca="1" ref="B240" ca="1">FileSize(Folder&amp;Tests[[#This Row],[FileName]])</f>
        <v>37</v>
      </c>
      <c r="C240" s="90">
        <v>227</v>
      </c>
      <c r="D240" s="133" t="b">
        <v>1</v>
      </c>
      <c r="E240" s="32" t="s">
        <v>341</v>
      </c>
      <c r="F240" s="92" t="b">
        <v>1</v>
      </c>
      <c r="G240" s="92" t="b">
        <v>0</v>
      </c>
      <c r="H240" s="92"/>
      <c r="I240" s="92"/>
      <c r="J240" s="92"/>
      <c r="K240" s="92"/>
      <c r="L240" s="92">
        <v>10</v>
      </c>
      <c r="M240" s="92"/>
      <c r="N240" s="92"/>
      <c r="O240" s="92"/>
      <c r="P240" s="92"/>
      <c r="Q240" s="92"/>
      <c r="R240" s="92"/>
      <c r="S240" s="92"/>
      <c r="T240" s="92"/>
      <c r="U240" s="92"/>
      <c r="V240" s="93"/>
      <c r="W240" t="str">
        <f ca="1"/>
        <v xml:space="preserve"> </v>
      </c>
      <c r="Z240" t="str">
        <f ca="1"/>
        <v>24/Apr/2023</v>
      </c>
      <c r="AA240" t="str">
        <f ca="1"/>
        <v xml:space="preserve"> </v>
      </c>
      <c r="AB240" t="str">
        <f ca="1"/>
        <v>24/Apr/2023</v>
      </c>
    </row>
    <row r="241" spans="2:28" x14ac:dyDescent="0.35">
      <c r="B241" s="95"/>
      <c r="C241" s="90">
        <v>228</v>
      </c>
      <c r="D241" s="133" t="b">
        <v>1</v>
      </c>
      <c r="E241" s="91" t="s">
        <v>982</v>
      </c>
      <c r="F241" s="92" t="b">
        <v>1</v>
      </c>
      <c r="G241" s="92"/>
      <c r="H241" s="92"/>
      <c r="I241" s="92"/>
      <c r="J241" s="92"/>
      <c r="K241" s="92"/>
      <c r="L241" s="92"/>
      <c r="M241" s="92"/>
      <c r="N241" s="92"/>
      <c r="O241" s="92"/>
      <c r="P241" s="92"/>
      <c r="Q241" s="92"/>
      <c r="R241" s="92"/>
      <c r="S241" s="92"/>
      <c r="T241" s="92"/>
      <c r="U241" s="92"/>
      <c r="V241" s="93"/>
      <c r="W241" t="str">
        <f ca="1"/>
        <v xml:space="preserve"> </v>
      </c>
      <c r="Z241" t="str">
        <f ca="1"/>
        <v>24/Apr/2023 12:00:00</v>
      </c>
      <c r="AA241" t="str">
        <f ca="1"/>
        <v xml:space="preserve"> </v>
      </c>
      <c r="AB241" t="str">
        <f ca="1"/>
        <v>24/Apr/2023 12:00:00</v>
      </c>
    </row>
    <row r="242" spans="2:28" x14ac:dyDescent="0.35">
      <c r="B242" s="95"/>
      <c r="C242" s="90">
        <v>229</v>
      </c>
      <c r="D242" s="133" t="b">
        <v>1</v>
      </c>
      <c r="E242" s="32" t="s">
        <v>341</v>
      </c>
      <c r="F242" s="92" t="b">
        <v>1</v>
      </c>
      <c r="G242" s="92"/>
      <c r="H242" s="92"/>
      <c r="I242" s="92"/>
      <c r="J242" s="92"/>
      <c r="K242" s="92"/>
      <c r="L242" s="92"/>
      <c r="M242" s="92"/>
      <c r="N242" s="92"/>
      <c r="O242" s="92"/>
      <c r="P242" s="92"/>
      <c r="Q242" s="92" t="s">
        <v>983</v>
      </c>
      <c r="R242" s="92"/>
      <c r="S242" s="92"/>
      <c r="T242" s="92"/>
      <c r="U242" s="92"/>
      <c r="V242" s="93"/>
      <c r="W242" t="str">
        <f ca="1"/>
        <v xml:space="preserve"> </v>
      </c>
      <c r="Z242" t="str">
        <f ca="1"/>
        <v>25/Apr/2023</v>
      </c>
      <c r="AA242" t="str">
        <f ca="1"/>
        <v xml:space="preserve"> </v>
      </c>
      <c r="AB242" t="str">
        <f ca="1"/>
        <v>25/Apr/2023</v>
      </c>
    </row>
    <row r="243" spans="2:28" x14ac:dyDescent="0.35">
      <c r="B243" s="95"/>
      <c r="C243" s="90">
        <v>230</v>
      </c>
      <c r="D243" s="133" t="b">
        <v>1</v>
      </c>
      <c r="E243" s="32" t="s">
        <v>341</v>
      </c>
      <c r="F243" s="92" t="b">
        <v>1</v>
      </c>
      <c r="G243" s="92"/>
      <c r="H243" s="92"/>
      <c r="I243" s="92"/>
      <c r="J243" s="92"/>
      <c r="K243" s="92"/>
      <c r="L243" s="92"/>
      <c r="M243" s="92"/>
      <c r="N243" s="92"/>
      <c r="O243" s="92"/>
      <c r="P243" s="92"/>
      <c r="Q243" s="98" t="s">
        <v>984</v>
      </c>
      <c r="R243" s="92"/>
      <c r="S243" s="92"/>
      <c r="T243" s="92"/>
      <c r="U243" s="92"/>
      <c r="V243" s="93"/>
      <c r="W243" t="str">
        <f ca="1"/>
        <v xml:space="preserve"> </v>
      </c>
      <c r="Z243" t="str">
        <f ca="1"/>
        <v>25/Apr/2023 12:00:00</v>
      </c>
      <c r="AA243" t="str">
        <f ca="1"/>
        <v xml:space="preserve"> </v>
      </c>
      <c r="AB243" t="str">
        <f ca="1"/>
        <v>25/Apr/2023 12:00:00</v>
      </c>
    </row>
    <row r="244" spans="2:28" x14ac:dyDescent="0.35">
      <c r="B244" s="95"/>
      <c r="C244" s="90">
        <v>231</v>
      </c>
      <c r="D244" s="133" t="b">
        <v>1</v>
      </c>
      <c r="E244" s="32" t="s">
        <v>341</v>
      </c>
      <c r="F244" s="92" t="b">
        <v>1</v>
      </c>
      <c r="G244" s="92"/>
      <c r="H244" s="92"/>
      <c r="I244" s="92"/>
      <c r="J244" s="92"/>
      <c r="K244" s="92"/>
      <c r="L244" s="92"/>
      <c r="M244" s="92"/>
      <c r="N244" s="92"/>
      <c r="O244" s="92"/>
      <c r="P244" s="92"/>
      <c r="Q244" s="94" t="s">
        <v>347</v>
      </c>
      <c r="R244" s="92"/>
      <c r="S244" s="92"/>
      <c r="T244" s="92"/>
      <c r="U244" s="92"/>
      <c r="V244" s="93"/>
      <c r="W244" t="str">
        <f ca="1"/>
        <v xml:space="preserve"> </v>
      </c>
      <c r="Z244" t="str">
        <f ca="1"/>
        <v>26/Apr/2023</v>
      </c>
      <c r="AA244" t="str">
        <f ca="1"/>
        <v xml:space="preserve"> </v>
      </c>
      <c r="AB244" t="str">
        <f ca="1"/>
        <v>26/Apr/2023</v>
      </c>
    </row>
    <row r="245" spans="2:28" x14ac:dyDescent="0.35">
      <c r="B245" s="95"/>
      <c r="C245" s="90">
        <v>232</v>
      </c>
      <c r="D245" s="133" t="b">
        <v>1</v>
      </c>
      <c r="E245" s="32" t="s">
        <v>358</v>
      </c>
      <c r="F245" s="33" t="s">
        <v>985</v>
      </c>
      <c r="G245" s="33"/>
      <c r="H245" s="33"/>
      <c r="I245" s="33" t="s">
        <v>276</v>
      </c>
      <c r="J245" s="92"/>
      <c r="K245" s="92"/>
      <c r="L245" s="92"/>
      <c r="M245" s="92"/>
      <c r="N245" s="92"/>
      <c r="O245" s="92">
        <v>2</v>
      </c>
      <c r="P245" s="92">
        <v>2</v>
      </c>
      <c r="Q245" s="92"/>
      <c r="R245" s="92"/>
      <c r="S245" s="92"/>
      <c r="T245" s="92"/>
      <c r="U245" s="92"/>
      <c r="V245" s="93"/>
      <c r="W245" t="str">
        <f ca="1"/>
        <v xml:space="preserve"> </v>
      </c>
      <c r="Z245" t="str">
        <f ca="1"/>
        <v>26/Apr/2023 12:00:00</v>
      </c>
      <c r="AA245" t="str">
        <f ca="1"/>
        <v xml:space="preserve"> </v>
      </c>
      <c r="AB245" t="str">
        <f ca="1"/>
        <v>26/Apr/2023 12:00:00</v>
      </c>
    </row>
    <row r="246" spans="2:28" x14ac:dyDescent="0.35">
      <c r="B246" s="95"/>
      <c r="C246" s="90">
        <v>233</v>
      </c>
      <c r="D246" s="133" t="b">
        <v>1</v>
      </c>
      <c r="E246" s="91" t="s">
        <v>987</v>
      </c>
      <c r="F246" s="92" t="b">
        <v>1</v>
      </c>
      <c r="G246" s="92"/>
      <c r="H246" s="92"/>
      <c r="I246" s="92"/>
      <c r="J246" s="92"/>
      <c r="K246" s="92"/>
      <c r="L246" s="92"/>
      <c r="M246" s="92"/>
      <c r="N246" s="92"/>
      <c r="O246" s="92">
        <v>3</v>
      </c>
      <c r="P246" s="92">
        <v>3</v>
      </c>
      <c r="Q246" s="92"/>
      <c r="R246" s="92"/>
      <c r="S246" s="92"/>
      <c r="T246" s="92"/>
      <c r="U246" s="92"/>
      <c r="V246" s="93"/>
      <c r="W246" t="str">
        <f ca="1"/>
        <v xml:space="preserve"> </v>
      </c>
      <c r="Z246" t="str">
        <f ca="1"/>
        <v>27/Apr/2023</v>
      </c>
      <c r="AA246" t="str">
        <f ca="1"/>
        <v xml:space="preserve"> </v>
      </c>
      <c r="AB246" t="str">
        <f ca="1"/>
        <v>27/Apr/2023</v>
      </c>
    </row>
    <row r="247" spans="2:28" x14ac:dyDescent="0.35">
      <c r="B247" s="95"/>
      <c r="C247" s="90">
        <v>234</v>
      </c>
      <c r="D247" s="133" t="b">
        <v>1</v>
      </c>
      <c r="E247" s="91" t="s">
        <v>987</v>
      </c>
      <c r="F247" s="92" t="b">
        <v>1</v>
      </c>
      <c r="G247" s="92"/>
      <c r="H247" s="92"/>
      <c r="I247" s="92"/>
      <c r="J247" s="92"/>
      <c r="K247" s="92"/>
      <c r="L247" s="92"/>
      <c r="M247" s="92">
        <v>1</v>
      </c>
      <c r="N247" s="92">
        <v>4</v>
      </c>
      <c r="O247" s="92">
        <v>4</v>
      </c>
      <c r="P247" s="92">
        <v>1</v>
      </c>
      <c r="Q247" s="92"/>
      <c r="R247" s="92"/>
      <c r="S247" s="92"/>
      <c r="T247" s="92"/>
      <c r="U247" s="92"/>
      <c r="V247" s="93"/>
      <c r="W247" t="str">
        <f ca="1"/>
        <v xml:space="preserve"> </v>
      </c>
      <c r="Z247" t="str">
        <f ca="1"/>
        <v>27/Apr/2023 12:00:00</v>
      </c>
      <c r="AA247" t="str">
        <f ca="1"/>
        <v xml:space="preserve"> </v>
      </c>
      <c r="AB247" t="str">
        <f ca="1"/>
        <v>27/Apr/2023 12:00:00</v>
      </c>
    </row>
    <row r="248" spans="2:28" x14ac:dyDescent="0.35">
      <c r="B248" s="95"/>
      <c r="C248" s="90">
        <v>235</v>
      </c>
      <c r="D248" s="133" t="b">
        <v>1</v>
      </c>
      <c r="E248" s="91" t="s">
        <v>987</v>
      </c>
      <c r="F248" s="92" t="b">
        <v>1</v>
      </c>
      <c r="G248" s="92"/>
      <c r="H248" s="92"/>
      <c r="I248" s="92"/>
      <c r="J248" s="92"/>
      <c r="K248" s="92"/>
      <c r="L248" s="92"/>
      <c r="M248" s="92">
        <v>1</v>
      </c>
      <c r="N248" s="92">
        <v>5</v>
      </c>
      <c r="O248" s="92">
        <v>4</v>
      </c>
      <c r="P248" s="92"/>
      <c r="Q248" s="92"/>
      <c r="R248" s="92"/>
      <c r="S248" s="92"/>
      <c r="T248" s="92"/>
      <c r="U248" s="92"/>
      <c r="V248" s="93"/>
      <c r="W248" t="str">
        <f ca="1"/>
        <v xml:space="preserve"> </v>
      </c>
      <c r="Z248" t="str">
        <f ca="1"/>
        <v>28/Apr/2023</v>
      </c>
      <c r="AA248" t="str">
        <f ca="1"/>
        <v xml:space="preserve"> </v>
      </c>
      <c r="AB248" t="str">
        <f ca="1"/>
        <v>28/Apr/2023</v>
      </c>
    </row>
    <row r="249" spans="2:28" x14ac:dyDescent="0.35">
      <c r="B249" s="95"/>
      <c r="C249" s="90">
        <v>236</v>
      </c>
      <c r="D249" s="133" t="b">
        <v>1</v>
      </c>
      <c r="E249" s="91" t="s">
        <v>1015</v>
      </c>
      <c r="F249" s="92" t="b">
        <v>1</v>
      </c>
      <c r="G249" s="92"/>
      <c r="H249" s="92"/>
      <c r="I249" s="92" t="s">
        <v>276</v>
      </c>
      <c r="J249" s="92"/>
      <c r="K249" s="92"/>
      <c r="L249" s="92"/>
      <c r="M249" s="92"/>
      <c r="N249" s="92"/>
      <c r="O249" s="92"/>
      <c r="P249" s="92"/>
      <c r="Q249" s="92"/>
      <c r="R249" s="92"/>
      <c r="S249" s="92"/>
      <c r="T249" s="92"/>
      <c r="U249" s="92"/>
      <c r="V249" s="93"/>
      <c r="W249" t="str">
        <f ca="1"/>
        <v xml:space="preserve"> </v>
      </c>
      <c r="Z249" t="str">
        <f ca="1"/>
        <v>28/Apr/2023 12:00:00</v>
      </c>
      <c r="AA249" t="str">
        <f ca="1"/>
        <v xml:space="preserve"> </v>
      </c>
      <c r="AB249" t="str">
        <f ca="1"/>
        <v>28/Apr/2023 12:00:00</v>
      </c>
    </row>
    <row r="250" spans="2:28" x14ac:dyDescent="0.35">
      <c r="B250" s="106"/>
      <c r="C250" s="90">
        <v>237</v>
      </c>
      <c r="D250" s="133" t="b">
        <v>1</v>
      </c>
      <c r="E250" s="32" t="s">
        <v>1016</v>
      </c>
      <c r="F250" s="92" t="b">
        <v>1</v>
      </c>
      <c r="G250" s="31"/>
      <c r="H250" s="31"/>
      <c r="I250" s="92" t="s">
        <v>276</v>
      </c>
      <c r="J250" s="31"/>
      <c r="K250" s="31"/>
      <c r="L250" s="31"/>
      <c r="M250" s="31"/>
      <c r="N250" s="31"/>
      <c r="O250" s="31"/>
      <c r="P250" s="31"/>
      <c r="Q250" s="31"/>
      <c r="R250" s="31"/>
      <c r="S250" s="31"/>
      <c r="T250" s="31"/>
      <c r="U250" s="31"/>
      <c r="V250" s="38"/>
      <c r="W250" t="str">
        <f ca="1"/>
        <v xml:space="preserve"> </v>
      </c>
      <c r="Z250" t="str">
        <f ca="1"/>
        <v>29/Apr/2023</v>
      </c>
      <c r="AA250" t="str">
        <f ca="1"/>
        <v xml:space="preserve"> </v>
      </c>
      <c r="AB250" t="str">
        <f ca="1"/>
        <v>29/Apr/2023</v>
      </c>
    </row>
    <row r="251" spans="2:28" x14ac:dyDescent="0.35">
      <c r="B251" s="106"/>
      <c r="C251" s="90">
        <v>238</v>
      </c>
      <c r="D251" s="133" t="b">
        <v>1</v>
      </c>
      <c r="E251" s="32" t="s">
        <v>1017</v>
      </c>
      <c r="F251" s="92" t="b">
        <v>1</v>
      </c>
      <c r="G251" s="31"/>
      <c r="H251" s="31"/>
      <c r="I251" s="92" t="s">
        <v>276</v>
      </c>
      <c r="J251" s="31"/>
      <c r="K251" s="31"/>
      <c r="L251" s="31"/>
      <c r="M251" s="31"/>
      <c r="N251" s="31"/>
      <c r="O251" s="31"/>
      <c r="P251" s="31"/>
      <c r="Q251" s="31"/>
      <c r="R251" s="31"/>
      <c r="S251" s="31"/>
      <c r="T251" s="31"/>
      <c r="U251" s="31"/>
      <c r="V251" s="38"/>
      <c r="W251" t="str">
        <f ca="1"/>
        <v xml:space="preserve"> </v>
      </c>
      <c r="Z251" t="str">
        <f ca="1"/>
        <v>29/Apr/2023 12:00:00</v>
      </c>
      <c r="AA251" t="str">
        <f ca="1"/>
        <v xml:space="preserve"> </v>
      </c>
      <c r="AB251" t="str">
        <f ca="1"/>
        <v>29/Apr/2023 12:00:00</v>
      </c>
    </row>
    <row r="252" spans="2:28" x14ac:dyDescent="0.35">
      <c r="B252" s="106"/>
      <c r="C252" s="90">
        <v>239</v>
      </c>
      <c r="D252" s="133" t="b">
        <v>1</v>
      </c>
      <c r="E252" s="32" t="s">
        <v>1018</v>
      </c>
      <c r="F252" s="92" t="b">
        <v>1</v>
      </c>
      <c r="G252" s="31"/>
      <c r="H252" s="31"/>
      <c r="I252" s="92" t="s">
        <v>276</v>
      </c>
      <c r="J252" s="31"/>
      <c r="K252" s="31"/>
      <c r="L252" s="31"/>
      <c r="M252" s="31"/>
      <c r="N252" s="31"/>
      <c r="O252" s="31"/>
      <c r="P252" s="31"/>
      <c r="Q252" s="31"/>
      <c r="R252" s="31"/>
      <c r="S252" s="31"/>
      <c r="T252" s="31"/>
      <c r="U252" s="31"/>
      <c r="V252" s="38"/>
      <c r="W252" t="str">
        <f ca="1"/>
        <v xml:space="preserve"> </v>
      </c>
      <c r="Z252" t="str">
        <f ca="1"/>
        <v>30/Apr/2023</v>
      </c>
      <c r="AA252" t="str">
        <f ca="1"/>
        <v xml:space="preserve"> </v>
      </c>
      <c r="AB252" t="str">
        <f ca="1"/>
        <v>30/Apr/2023</v>
      </c>
    </row>
    <row r="253" spans="2:28" x14ac:dyDescent="0.35">
      <c r="B253" s="106"/>
      <c r="C253" s="90">
        <v>240</v>
      </c>
      <c r="D253" s="133" t="b">
        <v>1</v>
      </c>
      <c r="E253" s="32" t="s">
        <v>1019</v>
      </c>
      <c r="F253" s="92" t="b">
        <v>1</v>
      </c>
      <c r="G253" s="31"/>
      <c r="H253" s="31"/>
      <c r="I253" s="92" t="s">
        <v>276</v>
      </c>
      <c r="J253" s="31"/>
      <c r="K253" s="31"/>
      <c r="L253" s="31"/>
      <c r="M253" s="31"/>
      <c r="N253" s="31"/>
      <c r="O253" s="31"/>
      <c r="P253" s="31"/>
      <c r="Q253" s="31"/>
      <c r="R253" s="31"/>
      <c r="S253" s="31"/>
      <c r="T253" s="31"/>
      <c r="U253" s="31"/>
      <c r="V253" s="38"/>
      <c r="W253" t="str">
        <f ca="1"/>
        <v xml:space="preserve"> </v>
      </c>
      <c r="Z253" t="str">
        <f ca="1"/>
        <v>30/Apr/2023 12:00:00</v>
      </c>
      <c r="AA253" t="str">
        <f ca="1"/>
        <v xml:space="preserve"> </v>
      </c>
      <c r="AB253" t="str">
        <f ca="1"/>
        <v>30/Apr/2023 12:00:00</v>
      </c>
    </row>
    <row r="254" spans="2:28" x14ac:dyDescent="0.35">
      <c r="B254" s="106"/>
      <c r="C254" s="90">
        <v>241</v>
      </c>
      <c r="D254" s="133" t="b">
        <v>1</v>
      </c>
      <c r="E254" s="32" t="s">
        <v>1020</v>
      </c>
      <c r="F254" s="92" t="b">
        <v>1</v>
      </c>
      <c r="G254" s="31"/>
      <c r="H254" s="31"/>
      <c r="I254" s="92" t="s">
        <v>276</v>
      </c>
      <c r="J254" s="31"/>
      <c r="K254" s="31"/>
      <c r="L254" s="31"/>
      <c r="M254" s="31"/>
      <c r="N254" s="31"/>
      <c r="O254" s="31"/>
      <c r="P254" s="31"/>
      <c r="Q254" s="31"/>
      <c r="R254" s="31"/>
      <c r="S254" s="31"/>
      <c r="T254" s="31"/>
      <c r="U254" s="31"/>
      <c r="V254" s="38"/>
      <c r="W254" t="str">
        <f ca="1"/>
        <v xml:space="preserve"> </v>
      </c>
      <c r="Z254" t="str">
        <f ca="1"/>
        <v>01/May/2023</v>
      </c>
      <c r="AA254" t="str">
        <f ca="1"/>
        <v xml:space="preserve"> </v>
      </c>
      <c r="AB254" t="str">
        <f ca="1"/>
        <v>01/May/2023</v>
      </c>
    </row>
    <row r="255" spans="2:28" x14ac:dyDescent="0.35">
      <c r="B255" s="106"/>
      <c r="C255" s="90">
        <v>242</v>
      </c>
      <c r="D255" s="133" t="b">
        <v>1</v>
      </c>
      <c r="E255" s="32" t="s">
        <v>1021</v>
      </c>
      <c r="F255" s="92" t="b">
        <v>1</v>
      </c>
      <c r="G255" s="31"/>
      <c r="H255" s="31"/>
      <c r="I255" s="92" t="s">
        <v>276</v>
      </c>
      <c r="J255" s="31"/>
      <c r="K255" s="31"/>
      <c r="L255" s="31"/>
      <c r="M255" s="31"/>
      <c r="N255" s="31"/>
      <c r="O255" s="31"/>
      <c r="P255" s="31"/>
      <c r="Q255" s="31"/>
      <c r="R255" s="31"/>
      <c r="S255" s="31"/>
      <c r="T255" s="31"/>
      <c r="U255" s="31"/>
      <c r="V255" s="38"/>
      <c r="W255" t="str">
        <f ca="1"/>
        <v xml:space="preserve"> </v>
      </c>
      <c r="Z255" t="str">
        <f ca="1"/>
        <v>01/May/2023 12:00:00</v>
      </c>
      <c r="AA255" t="str">
        <f ca="1"/>
        <v xml:space="preserve"> </v>
      </c>
      <c r="AB255" t="str">
        <f ca="1"/>
        <v>01/May/2023 12:00:00</v>
      </c>
    </row>
    <row r="256" spans="2:28" x14ac:dyDescent="0.35">
      <c r="B256" s="106"/>
      <c r="C256" s="90">
        <v>243</v>
      </c>
      <c r="D256" s="133" t="b">
        <v>1</v>
      </c>
      <c r="E256" s="32" t="s">
        <v>1022</v>
      </c>
      <c r="F256" s="92" t="b">
        <v>1</v>
      </c>
      <c r="G256" s="31"/>
      <c r="H256" s="31"/>
      <c r="I256" s="92" t="s">
        <v>276</v>
      </c>
      <c r="J256" s="31"/>
      <c r="K256" s="31"/>
      <c r="L256" s="31"/>
      <c r="M256" s="31"/>
      <c r="N256" s="31"/>
      <c r="O256" s="31"/>
      <c r="P256" s="31"/>
      <c r="Q256" s="31"/>
      <c r="R256" s="31"/>
      <c r="S256" s="31"/>
      <c r="T256" s="31"/>
      <c r="U256" s="31"/>
      <c r="V256" s="38"/>
      <c r="W256" t="str">
        <f ca="1"/>
        <v xml:space="preserve"> </v>
      </c>
      <c r="Z256" t="str">
        <f ca="1"/>
        <v>02/May/2023</v>
      </c>
      <c r="AA256" t="str">
        <f ca="1"/>
        <v xml:space="preserve"> </v>
      </c>
      <c r="AB256" t="str">
        <f ca="1"/>
        <v>02/May/2023</v>
      </c>
    </row>
    <row r="257" spans="2:28" x14ac:dyDescent="0.35">
      <c r="B257" s="106"/>
      <c r="C257" s="90">
        <v>244</v>
      </c>
      <c r="D257" s="133" t="b">
        <v>1</v>
      </c>
      <c r="E257" s="32" t="s">
        <v>1023</v>
      </c>
      <c r="F257" s="92" t="b">
        <v>1</v>
      </c>
      <c r="G257" s="31"/>
      <c r="H257" s="31"/>
      <c r="I257" s="92" t="s">
        <v>276</v>
      </c>
      <c r="J257" s="31"/>
      <c r="K257" s="31"/>
      <c r="L257" s="31"/>
      <c r="M257" s="31"/>
      <c r="N257" s="31"/>
      <c r="O257" s="31"/>
      <c r="P257" s="31"/>
      <c r="Q257" s="31"/>
      <c r="R257" s="31"/>
      <c r="S257" s="31"/>
      <c r="T257" s="31"/>
      <c r="U257" s="31"/>
      <c r="V257" s="38"/>
      <c r="W257" t="str">
        <f ca="1"/>
        <v xml:space="preserve"> </v>
      </c>
      <c r="Z257" t="str">
        <f ca="1"/>
        <v>02/May/2023 12:00:00</v>
      </c>
      <c r="AA257" t="str">
        <f ca="1"/>
        <v xml:space="preserve"> </v>
      </c>
      <c r="AB257" t="str">
        <f ca="1"/>
        <v>02/May/2023 12:00:00</v>
      </c>
    </row>
    <row r="258" spans="2:28" x14ac:dyDescent="0.35">
      <c r="B258" s="106"/>
      <c r="C258" s="90">
        <v>245</v>
      </c>
      <c r="D258" s="133" t="b">
        <v>1</v>
      </c>
      <c r="E258" s="32" t="s">
        <v>1024</v>
      </c>
      <c r="F258" s="92" t="b">
        <v>1</v>
      </c>
      <c r="G258" s="31"/>
      <c r="H258" s="31"/>
      <c r="I258" s="92" t="s">
        <v>276</v>
      </c>
      <c r="J258" s="31"/>
      <c r="K258" s="31"/>
      <c r="L258" s="31"/>
      <c r="M258" s="31"/>
      <c r="N258" s="31"/>
      <c r="O258" s="31"/>
      <c r="P258" s="31"/>
      <c r="Q258" s="31"/>
      <c r="R258" s="31"/>
      <c r="S258" s="31"/>
      <c r="T258" s="31"/>
      <c r="U258" s="31"/>
      <c r="V258" s="38"/>
      <c r="W258" t="str">
        <f ca="1"/>
        <v xml:space="preserve"> </v>
      </c>
      <c r="Z258" t="str">
        <f ca="1"/>
        <v>03/May/2023</v>
      </c>
      <c r="AA258" t="str">
        <f ca="1"/>
        <v xml:space="preserve"> </v>
      </c>
      <c r="AB258" t="str">
        <f ca="1"/>
        <v>03/May/2023</v>
      </c>
    </row>
    <row r="259" spans="2:28" x14ac:dyDescent="0.35">
      <c r="B259" s="106"/>
      <c r="C259" s="90">
        <v>246</v>
      </c>
      <c r="D259" s="133" t="b">
        <v>1</v>
      </c>
      <c r="E259" s="32" t="s">
        <v>1025</v>
      </c>
      <c r="F259" s="92" t="b">
        <v>1</v>
      </c>
      <c r="G259" s="31"/>
      <c r="H259" s="31"/>
      <c r="I259" s="92" t="s">
        <v>276</v>
      </c>
      <c r="J259" s="31"/>
      <c r="K259" s="31"/>
      <c r="L259" s="31"/>
      <c r="M259" s="31"/>
      <c r="N259" s="31"/>
      <c r="O259" s="31"/>
      <c r="P259" s="31"/>
      <c r="Q259" s="31"/>
      <c r="R259" s="31"/>
      <c r="S259" s="31"/>
      <c r="T259" s="31"/>
      <c r="U259" s="31"/>
      <c r="V259" s="38"/>
      <c r="W259" t="str">
        <f ca="1"/>
        <v xml:space="preserve"> </v>
      </c>
      <c r="Z259" t="str">
        <f ca="1"/>
        <v>03/May/2023 12:00:00</v>
      </c>
      <c r="AA259" t="str">
        <f ca="1"/>
        <v xml:space="preserve"> </v>
      </c>
      <c r="AB259" t="str">
        <f ca="1"/>
        <v>03/May/2023 12:00:00</v>
      </c>
    </row>
    <row r="260" spans="2:28" x14ac:dyDescent="0.35">
      <c r="B260" s="106"/>
      <c r="C260" s="90">
        <v>247</v>
      </c>
      <c r="D260" s="133" t="b">
        <v>1</v>
      </c>
      <c r="E260" s="32" t="s">
        <v>1026</v>
      </c>
      <c r="F260" s="92" t="b">
        <v>1</v>
      </c>
      <c r="G260" s="31"/>
      <c r="H260" s="31"/>
      <c r="I260" s="92" t="s">
        <v>276</v>
      </c>
      <c r="J260" s="31"/>
      <c r="K260" s="31"/>
      <c r="L260" s="31"/>
      <c r="M260" s="31"/>
      <c r="N260" s="31"/>
      <c r="O260" s="31"/>
      <c r="P260" s="31"/>
      <c r="Q260" s="31"/>
      <c r="R260" s="31"/>
      <c r="S260" s="31"/>
      <c r="T260" s="31"/>
      <c r="U260" s="31"/>
      <c r="V260" s="38"/>
      <c r="W260" t="str">
        <f ca="1"/>
        <v xml:space="preserve"> </v>
      </c>
      <c r="Z260" t="str">
        <f ca="1"/>
        <v>04/May/2023</v>
      </c>
      <c r="AA260" t="str">
        <f ca="1"/>
        <v xml:space="preserve"> </v>
      </c>
      <c r="AB260" t="str">
        <f ca="1"/>
        <v>04/May/2023</v>
      </c>
    </row>
    <row r="261" spans="2:28" x14ac:dyDescent="0.35">
      <c r="B261" s="95"/>
      <c r="C261" s="90">
        <v>248</v>
      </c>
      <c r="D261" s="133" t="b">
        <v>1</v>
      </c>
      <c r="E261" s="32" t="s">
        <v>1027</v>
      </c>
      <c r="F261" s="92" t="b">
        <v>1</v>
      </c>
      <c r="G261" s="92"/>
      <c r="H261" s="92"/>
      <c r="I261" s="92"/>
      <c r="J261" s="92"/>
      <c r="K261" s="92"/>
      <c r="L261" s="92"/>
      <c r="M261" s="92"/>
      <c r="N261" s="92"/>
      <c r="O261" s="92"/>
      <c r="P261" s="92"/>
      <c r="Q261" s="92"/>
      <c r="R261" s="92"/>
      <c r="S261" s="92"/>
      <c r="T261" s="92"/>
      <c r="U261" s="92" t="s">
        <v>91</v>
      </c>
      <c r="V261" s="93"/>
      <c r="W261" t="str">
        <f ca="1"/>
        <v xml:space="preserve"> </v>
      </c>
      <c r="Z261" t="str">
        <f ca="1"/>
        <v>04/May/2023 12:00:00</v>
      </c>
      <c r="AA261" t="str">
        <f ca="1"/>
        <v xml:space="preserve"> </v>
      </c>
      <c r="AB261" t="str">
        <f ca="1"/>
        <v>04/May/2023 12:00:00</v>
      </c>
    </row>
    <row r="262" spans="2:28" x14ac:dyDescent="0.35">
      <c r="B262" s="106"/>
      <c r="C262" s="90">
        <v>249</v>
      </c>
      <c r="D262" s="133" t="b">
        <v>1</v>
      </c>
      <c r="E262" s="40" t="s">
        <v>1044</v>
      </c>
      <c r="F262" s="31" t="b">
        <v>0</v>
      </c>
      <c r="G262" s="31"/>
      <c r="H262" s="31"/>
      <c r="I262" s="31"/>
      <c r="J262" s="31"/>
      <c r="K262" s="31"/>
      <c r="L262" s="31"/>
      <c r="M262" s="31"/>
      <c r="N262" s="31">
        <v>2</v>
      </c>
      <c r="O262" s="31">
        <v>10</v>
      </c>
      <c r="P262" s="31"/>
      <c r="Q262" s="31"/>
      <c r="R262" s="31"/>
      <c r="S262" s="31"/>
      <c r="T262" s="31" t="s">
        <v>572</v>
      </c>
      <c r="U262" s="31"/>
      <c r="V262" s="38"/>
      <c r="W262" t="str">
        <f ca="1"/>
        <v xml:space="preserve"> </v>
      </c>
      <c r="Z262" t="str">
        <f ca="1"/>
        <v>05/May/2023</v>
      </c>
      <c r="AA262" t="str">
        <f ca="1"/>
        <v xml:space="preserve"> </v>
      </c>
      <c r="AB262" t="str">
        <f ca="1"/>
        <v>05/May/2023</v>
      </c>
    </row>
    <row r="263" spans="2:28" x14ac:dyDescent="0.35">
      <c r="B263" s="107"/>
      <c r="C263" s="90">
        <v>250</v>
      </c>
      <c r="D263" s="133" t="b">
        <v>1</v>
      </c>
      <c r="E263" s="40" t="s">
        <v>1045</v>
      </c>
      <c r="F263" s="31" t="b">
        <v>0</v>
      </c>
      <c r="G263" s="31"/>
      <c r="H263" s="31"/>
      <c r="I263" s="31"/>
      <c r="J263" s="31"/>
      <c r="K263" s="31"/>
      <c r="L263" s="31"/>
      <c r="M263" s="31"/>
      <c r="N263" s="31">
        <v>2</v>
      </c>
      <c r="O263" s="31">
        <v>10</v>
      </c>
      <c r="P263" s="31"/>
      <c r="Q263" s="31"/>
      <c r="R263" s="31"/>
      <c r="S263" s="31"/>
      <c r="T263" s="31"/>
      <c r="U263" s="31"/>
      <c r="V263" s="38"/>
      <c r="W263" t="str">
        <f ca="1"/>
        <v xml:space="preserve"> </v>
      </c>
      <c r="Z263" t="str">
        <f ca="1"/>
        <v>05/May/2023 12:00:00</v>
      </c>
      <c r="AA263" t="str">
        <f ca="1"/>
        <v xml:space="preserve"> </v>
      </c>
      <c r="AB263" t="str">
        <f ca="1"/>
        <v>05/May/2023 12:00:00</v>
      </c>
    </row>
    <row r="264" spans="2:28" x14ac:dyDescent="0.35">
      <c r="B264" s="107"/>
      <c r="C264" s="90">
        <v>251</v>
      </c>
      <c r="D264" s="133" t="b">
        <v>1</v>
      </c>
      <c r="E264" s="40" t="s">
        <v>1046</v>
      </c>
      <c r="F264" s="31" t="b">
        <v>0</v>
      </c>
      <c r="G264" s="31"/>
      <c r="H264" s="31"/>
      <c r="I264" s="31"/>
      <c r="J264" s="31"/>
      <c r="K264" s="31"/>
      <c r="L264" s="31"/>
      <c r="M264" s="31"/>
      <c r="N264" s="31">
        <v>2</v>
      </c>
      <c r="O264" s="31">
        <v>10</v>
      </c>
      <c r="P264" s="31"/>
      <c r="Q264" s="31"/>
      <c r="R264" s="31"/>
      <c r="S264" s="31"/>
      <c r="T264" s="31"/>
      <c r="U264" s="31"/>
      <c r="V264" s="38"/>
      <c r="W264" t="str">
        <f ca="1"/>
        <v xml:space="preserve"> </v>
      </c>
      <c r="Z264" t="str">
        <f ca="1"/>
        <v>06/May/2023</v>
      </c>
      <c r="AA264" t="str">
        <f ca="1"/>
        <v xml:space="preserve"> </v>
      </c>
      <c r="AB264" t="str">
        <f ca="1"/>
        <v>06/May/2023</v>
      </c>
    </row>
    <row r="265" spans="2:28" x14ac:dyDescent="0.35">
      <c r="B265" s="107"/>
      <c r="C265" s="90">
        <v>252</v>
      </c>
      <c r="D265" s="133" t="b">
        <v>1</v>
      </c>
      <c r="E265" s="40" t="s">
        <v>1047</v>
      </c>
      <c r="F265" s="31" t="b">
        <v>0</v>
      </c>
      <c r="G265" s="31"/>
      <c r="H265" s="31"/>
      <c r="I265" s="31"/>
      <c r="J265" s="31"/>
      <c r="K265" s="31"/>
      <c r="L265" s="31"/>
      <c r="M265" s="31"/>
      <c r="N265" s="31">
        <v>2</v>
      </c>
      <c r="O265" s="31">
        <v>10</v>
      </c>
      <c r="P265" s="31"/>
      <c r="Q265" s="31"/>
      <c r="R265" s="31"/>
      <c r="S265" s="31"/>
      <c r="T265" s="31"/>
      <c r="U265" s="31"/>
      <c r="V265" s="38"/>
      <c r="W265" t="str">
        <f ca="1"/>
        <v xml:space="preserve"> </v>
      </c>
      <c r="Z265" t="str">
        <f ca="1"/>
        <v>06/May/2023 12:00:00</v>
      </c>
      <c r="AA265" t="str">
        <f ca="1"/>
        <v xml:space="preserve"> </v>
      </c>
      <c r="AB265" t="str">
        <f ca="1"/>
        <v>06/May/2023 12:00:00</v>
      </c>
    </row>
    <row r="266" spans="2:28" x14ac:dyDescent="0.35">
      <c r="B266" s="108"/>
      <c r="C266" s="90">
        <v>253</v>
      </c>
      <c r="D266" s="133" t="b">
        <v>1</v>
      </c>
      <c r="E266" s="94" t="s">
        <v>1053</v>
      </c>
      <c r="F266" s="92" t="b">
        <v>0</v>
      </c>
      <c r="G266" s="92"/>
      <c r="H266" s="92"/>
      <c r="I266" s="92"/>
      <c r="J266" s="92"/>
      <c r="K266" s="92"/>
      <c r="L266" s="92"/>
      <c r="M266" s="92"/>
      <c r="N266" s="92">
        <v>2</v>
      </c>
      <c r="O266" s="92">
        <v>10</v>
      </c>
      <c r="P266" s="92"/>
      <c r="Q266" s="92"/>
      <c r="R266" s="92"/>
      <c r="S266" s="92"/>
      <c r="T266" s="92"/>
      <c r="U266" s="92"/>
      <c r="V266" s="93"/>
      <c r="W266" t="str">
        <f ca="1"/>
        <v xml:space="preserve"> </v>
      </c>
      <c r="Z266" t="str">
        <f ca="1"/>
        <v>07/May/2023</v>
      </c>
      <c r="AA266" t="str">
        <f ca="1"/>
        <v xml:space="preserve"> </v>
      </c>
      <c r="AB266" t="str">
        <f ca="1"/>
        <v>07/May/2023</v>
      </c>
    </row>
    <row r="267" spans="2:28" x14ac:dyDescent="0.35">
      <c r="B267" s="95"/>
      <c r="C267" s="90">
        <v>254</v>
      </c>
      <c r="D267" s="133" t="b">
        <v>1</v>
      </c>
      <c r="E267" s="91" t="s">
        <v>1080</v>
      </c>
      <c r="F267" s="92" t="b">
        <v>1</v>
      </c>
      <c r="G267" s="92"/>
      <c r="H267" s="92"/>
      <c r="I267" s="92"/>
      <c r="J267" s="92"/>
      <c r="K267" s="92" t="b">
        <v>0</v>
      </c>
      <c r="L267" s="92"/>
      <c r="M267" s="92"/>
      <c r="N267" s="92"/>
      <c r="O267" s="92"/>
      <c r="P267" s="92"/>
      <c r="Q267" s="92"/>
      <c r="R267" s="92"/>
      <c r="S267" s="92"/>
      <c r="T267" s="92"/>
      <c r="U267" s="92"/>
      <c r="V267" s="93"/>
      <c r="W267" t="str">
        <f ca="1"/>
        <v xml:space="preserve"> </v>
      </c>
      <c r="Z267" t="str">
        <f ca="1"/>
        <v>07/May/2023 12:00:00</v>
      </c>
      <c r="AA267" t="str">
        <f ca="1"/>
        <v xml:space="preserve"> </v>
      </c>
      <c r="AB267" t="str">
        <f ca="1"/>
        <v>07/May/2023 12:00:00</v>
      </c>
    </row>
    <row r="268" spans="2:28" x14ac:dyDescent="0.35">
      <c r="B268" s="95"/>
      <c r="C268" s="90">
        <v>255</v>
      </c>
      <c r="D268" s="133" t="b">
        <v>1</v>
      </c>
      <c r="E268" s="91" t="s">
        <v>1114</v>
      </c>
      <c r="F268" s="92" t="b">
        <v>1</v>
      </c>
      <c r="G268" s="92"/>
      <c r="H268" s="92"/>
      <c r="I268" s="92"/>
      <c r="J268" s="92"/>
      <c r="K268" s="92"/>
      <c r="L268" s="92"/>
      <c r="M268" s="92"/>
      <c r="N268" s="92" t="s">
        <v>1112</v>
      </c>
      <c r="O268" s="92"/>
      <c r="P268" s="92">
        <v>2</v>
      </c>
      <c r="Q268" s="92"/>
      <c r="R268" s="92"/>
      <c r="S268" s="92"/>
      <c r="T268" s="92"/>
      <c r="U268" s="92"/>
      <c r="V268" s="93"/>
      <c r="W268" t="str">
        <f ca="1"/>
        <v xml:space="preserve"> </v>
      </c>
      <c r="Z268" t="str">
        <f ca="1"/>
        <v>08/May/2023</v>
      </c>
      <c r="AA268" t="str">
        <f ca="1"/>
        <v xml:space="preserve"> </v>
      </c>
      <c r="AB268" t="str">
        <f ca="1"/>
        <v>08/May/2023</v>
      </c>
    </row>
    <row r="269" spans="2:28" x14ac:dyDescent="0.35">
      <c r="B269" s="95"/>
      <c r="C269" s="90">
        <v>256</v>
      </c>
      <c r="D269" s="133" t="b">
        <v>1</v>
      </c>
      <c r="E269" s="91" t="s">
        <v>1114</v>
      </c>
      <c r="F269" s="92" t="b">
        <v>1</v>
      </c>
      <c r="G269" s="92"/>
      <c r="H269" s="92"/>
      <c r="I269" s="92"/>
      <c r="J269" s="92"/>
      <c r="K269" s="92"/>
      <c r="L269" s="92"/>
      <c r="M269" s="92"/>
      <c r="N269" s="92" t="s">
        <v>17</v>
      </c>
      <c r="O269" s="92"/>
      <c r="P269" s="92">
        <v>2</v>
      </c>
      <c r="Q269" s="92"/>
      <c r="R269" s="92"/>
      <c r="S269" s="92"/>
      <c r="T269" s="92"/>
      <c r="U269" s="92"/>
      <c r="V269" s="93"/>
      <c r="W269" t="str">
        <f ca="1"/>
        <v xml:space="preserve"> </v>
      </c>
      <c r="Z269" t="str">
        <f ca="1"/>
        <v>08/May/2023 12:00:00</v>
      </c>
      <c r="AA269" t="str">
        <f ca="1"/>
        <v xml:space="preserve"> </v>
      </c>
      <c r="AB269" t="str">
        <f ca="1"/>
        <v>08/May/2023 12:00:00</v>
      </c>
    </row>
    <row r="270" spans="2:28" x14ac:dyDescent="0.35">
      <c r="B270" s="106"/>
      <c r="C270" s="64">
        <v>257</v>
      </c>
      <c r="D270" s="133" t="b">
        <v>1</v>
      </c>
      <c r="E270" s="91" t="s">
        <v>1114</v>
      </c>
      <c r="F270" s="31" t="b">
        <v>1</v>
      </c>
      <c r="G270" s="31"/>
      <c r="H270" s="31"/>
      <c r="I270" s="31"/>
      <c r="J270" s="31"/>
      <c r="K270" s="31"/>
      <c r="L270" s="31"/>
      <c r="M270" s="31"/>
      <c r="N270" s="31">
        <v>1</v>
      </c>
      <c r="O270" s="31"/>
      <c r="P270" s="31" t="s">
        <v>1112</v>
      </c>
      <c r="Q270" s="31"/>
      <c r="R270" s="31"/>
      <c r="S270" s="31"/>
      <c r="T270" s="31"/>
      <c r="U270" s="31"/>
      <c r="V270" s="38"/>
      <c r="W270" t="str">
        <f ca="1"/>
        <v xml:space="preserve"> </v>
      </c>
      <c r="Z270" t="str">
        <f ca="1"/>
        <v>09/May/2023</v>
      </c>
      <c r="AA270" t="str">
        <f ca="1"/>
        <v xml:space="preserve"> </v>
      </c>
      <c r="AB270" t="str">
        <f ca="1"/>
        <v>09/May/2023</v>
      </c>
    </row>
    <row r="271" spans="2:28" x14ac:dyDescent="0.35">
      <c r="B271" s="95"/>
      <c r="C271" s="90">
        <v>258</v>
      </c>
      <c r="D271" s="133" t="b">
        <v>1</v>
      </c>
      <c r="E271" s="91" t="s">
        <v>1114</v>
      </c>
      <c r="F271" s="92" t="b">
        <v>1</v>
      </c>
      <c r="G271" s="92"/>
      <c r="H271" s="92"/>
      <c r="I271" s="92"/>
      <c r="J271" s="92"/>
      <c r="K271" s="92"/>
      <c r="L271" s="92"/>
      <c r="M271" s="92"/>
      <c r="N271" s="92" t="s">
        <v>1112</v>
      </c>
      <c r="O271" s="92"/>
      <c r="P271" s="92" t="s">
        <v>1113</v>
      </c>
      <c r="Q271" s="92"/>
      <c r="R271" s="92"/>
      <c r="S271" s="92"/>
      <c r="T271" s="92"/>
      <c r="U271" s="92"/>
      <c r="V271" s="93"/>
      <c r="W271" t="str">
        <f ca="1"/>
        <v xml:space="preserve"> </v>
      </c>
      <c r="Z271" t="str">
        <f ca="1"/>
        <v>09/May/2023 12:00:00</v>
      </c>
      <c r="AA271" t="str">
        <f ca="1"/>
        <v xml:space="preserve"> </v>
      </c>
      <c r="AB271" t="str">
        <f ca="1"/>
        <v>09/May/2023 12:00:00</v>
      </c>
    </row>
    <row r="272" spans="2:28" x14ac:dyDescent="0.35">
      <c r="B272" s="95"/>
      <c r="C272" s="90">
        <v>259</v>
      </c>
      <c r="D272" s="133" t="b">
        <v>1</v>
      </c>
      <c r="E272" s="91" t="s">
        <v>1114</v>
      </c>
      <c r="F272" s="92" t="b">
        <v>1</v>
      </c>
      <c r="G272" s="92"/>
      <c r="H272" s="92"/>
      <c r="I272" s="92"/>
      <c r="J272" s="92"/>
      <c r="K272" s="92"/>
      <c r="L272" s="92"/>
      <c r="M272" s="92"/>
      <c r="N272" s="92" t="s">
        <v>1113</v>
      </c>
      <c r="O272" s="92"/>
      <c r="P272" s="92" t="s">
        <v>1112</v>
      </c>
      <c r="Q272" s="92"/>
      <c r="R272" s="92"/>
      <c r="S272" s="92"/>
      <c r="T272" s="92"/>
      <c r="U272" s="92"/>
      <c r="V272" s="93"/>
      <c r="W272" t="str">
        <f ca="1"/>
        <v xml:space="preserve"> </v>
      </c>
      <c r="Z272" t="str">
        <f ca="1"/>
        <v>10/May/2023</v>
      </c>
      <c r="AA272" t="str">
        <f ca="1"/>
        <v xml:space="preserve"> </v>
      </c>
      <c r="AB272" t="str">
        <f ca="1"/>
        <v>10/May/2023</v>
      </c>
    </row>
    <row r="273" spans="2:28" x14ac:dyDescent="0.35">
      <c r="B273" s="95"/>
      <c r="C273" s="90">
        <v>260</v>
      </c>
      <c r="D273" s="133" t="b">
        <v>1</v>
      </c>
      <c r="E273" s="91" t="s">
        <v>1114</v>
      </c>
      <c r="F273" s="92" t="b">
        <v>1</v>
      </c>
      <c r="G273" s="92"/>
      <c r="H273" s="92"/>
      <c r="I273" s="92"/>
      <c r="J273" s="92"/>
      <c r="K273" s="92"/>
      <c r="L273" s="92"/>
      <c r="M273" s="92"/>
      <c r="N273" s="92">
        <v>1</v>
      </c>
      <c r="O273" s="92"/>
      <c r="P273" s="92" t="e">
        <f>1/0</f>
        <v>#DIV/0!</v>
      </c>
      <c r="Q273" s="92"/>
      <c r="R273" s="92"/>
      <c r="S273" s="92"/>
      <c r="T273" s="92"/>
      <c r="U273" s="92"/>
      <c r="V273" s="93"/>
      <c r="W273" t="str">
        <f ca="1"/>
        <v xml:space="preserve"> </v>
      </c>
      <c r="Z273" t="str">
        <f ca="1"/>
        <v>10/May/2023 12:00:00</v>
      </c>
      <c r="AA273" t="str">
        <f ca="1"/>
        <v xml:space="preserve"> </v>
      </c>
      <c r="AB273" t="str">
        <f ca="1"/>
        <v>10/May/2023 12:00:00</v>
      </c>
    </row>
    <row r="274" spans="2:28" x14ac:dyDescent="0.35">
      <c r="B274" s="95"/>
      <c r="C274" s="90">
        <v>261</v>
      </c>
      <c r="D274" s="133" t="b">
        <v>1</v>
      </c>
      <c r="E274" s="91" t="s">
        <v>1115</v>
      </c>
      <c r="F274" s="92" t="b">
        <v>1</v>
      </c>
      <c r="G274" s="92"/>
      <c r="H274" s="92"/>
      <c r="I274" s="92"/>
      <c r="J274" s="92"/>
      <c r="K274" s="92" t="b">
        <v>1</v>
      </c>
      <c r="L274" s="92"/>
      <c r="M274" s="92"/>
      <c r="N274" s="92" t="s">
        <v>1112</v>
      </c>
      <c r="O274" s="92"/>
      <c r="P274" s="92">
        <v>2</v>
      </c>
      <c r="Q274" s="92"/>
      <c r="R274" s="92"/>
      <c r="S274" s="92"/>
      <c r="T274" s="92"/>
      <c r="U274" s="92"/>
      <c r="V274" s="93"/>
      <c r="W274" t="str">
        <f ca="1"/>
        <v xml:space="preserve"> </v>
      </c>
      <c r="Z274" t="str">
        <f ca="1"/>
        <v>11/May/2023</v>
      </c>
      <c r="AA274" t="str">
        <f ca="1"/>
        <v xml:space="preserve"> </v>
      </c>
      <c r="AB274" t="str">
        <f ca="1"/>
        <v>11/May/2023</v>
      </c>
    </row>
    <row r="275" spans="2:28" x14ac:dyDescent="0.35">
      <c r="B275" s="95"/>
      <c r="C275" s="114">
        <v>262</v>
      </c>
      <c r="D275" s="134" t="b">
        <v>1</v>
      </c>
      <c r="E275" s="40" t="s">
        <v>1116</v>
      </c>
      <c r="F275" s="116" t="b">
        <v>1</v>
      </c>
      <c r="G275" s="92"/>
      <c r="H275" s="92"/>
      <c r="I275" s="92"/>
      <c r="J275" s="92" t="s">
        <v>51</v>
      </c>
      <c r="K275" s="92" t="b">
        <v>1</v>
      </c>
      <c r="L275" s="92"/>
      <c r="M275" s="92"/>
      <c r="N275" s="92">
        <v>1</v>
      </c>
      <c r="O275" s="92"/>
      <c r="P275" s="92" t="s">
        <v>1112</v>
      </c>
      <c r="Q275" s="92"/>
      <c r="R275" s="92"/>
      <c r="S275" s="92"/>
      <c r="T275" s="92"/>
      <c r="U275" s="92"/>
      <c r="V275" s="93"/>
      <c r="W275" t="str">
        <f ca="1"/>
        <v xml:space="preserve"> </v>
      </c>
      <c r="Z275" t="str">
        <f ca="1"/>
        <v>11/May/2023 12:00:00</v>
      </c>
      <c r="AA275" t="str">
        <f ca="1"/>
        <v xml:space="preserve"> </v>
      </c>
      <c r="AB275" t="str">
        <f ca="1"/>
        <v>11/May/2023 12:00:00</v>
      </c>
    </row>
    <row r="276" spans="2:28" x14ac:dyDescent="0.35">
      <c r="B276" s="106"/>
      <c r="C276" s="115">
        <v>263</v>
      </c>
      <c r="D276" s="134" t="b">
        <v>1</v>
      </c>
      <c r="E276" s="91" t="s">
        <v>1114</v>
      </c>
      <c r="F276" s="117" t="b">
        <v>1</v>
      </c>
      <c r="G276" s="31"/>
      <c r="H276" s="31"/>
      <c r="I276" s="31"/>
      <c r="J276" s="31"/>
      <c r="K276" s="31"/>
      <c r="L276" s="31"/>
      <c r="M276" s="31"/>
      <c r="N276" s="31">
        <v>1.5</v>
      </c>
      <c r="O276" s="31"/>
      <c r="P276" s="31"/>
      <c r="Q276" s="31"/>
      <c r="R276" s="31"/>
      <c r="S276" s="31"/>
      <c r="T276" s="31"/>
      <c r="U276" s="31"/>
      <c r="V276" s="38"/>
      <c r="W276" t="str">
        <f ca="1"/>
        <v xml:space="preserve"> </v>
      </c>
      <c r="Z276" t="str">
        <f ca="1"/>
        <v>12/May/2023</v>
      </c>
      <c r="AA276" t="str">
        <f ca="1"/>
        <v xml:space="preserve"> </v>
      </c>
      <c r="AB276" t="str">
        <f ca="1"/>
        <v>12/May/2023</v>
      </c>
    </row>
    <row r="277" spans="2:28" x14ac:dyDescent="0.35">
      <c r="B277" s="106"/>
      <c r="C277" s="64">
        <v>264</v>
      </c>
      <c r="D277" s="133" t="b">
        <v>1</v>
      </c>
      <c r="E277" s="91" t="s">
        <v>1114</v>
      </c>
      <c r="F277" s="31" t="b">
        <v>1</v>
      </c>
      <c r="G277" s="31"/>
      <c r="H277" s="31"/>
      <c r="I277" s="31"/>
      <c r="J277" s="31"/>
      <c r="K277" s="31"/>
      <c r="L277" s="31"/>
      <c r="M277" s="31"/>
      <c r="N277" s="31" t="e">
        <f>1/0</f>
        <v>#DIV/0!</v>
      </c>
      <c r="O277" s="31"/>
      <c r="P277" s="31"/>
      <c r="Q277" s="31"/>
      <c r="R277" s="31"/>
      <c r="S277" s="31"/>
      <c r="T277" s="31"/>
      <c r="U277" s="31"/>
      <c r="V277" s="38"/>
      <c r="W277" t="str">
        <f ca="1"/>
        <v xml:space="preserve"> </v>
      </c>
      <c r="Z277" t="str">
        <f ca="1"/>
        <v>12/May/2023 12:00:00</v>
      </c>
      <c r="AA277" t="str">
        <f ca="1"/>
        <v xml:space="preserve"> </v>
      </c>
      <c r="AB277" t="str">
        <f ca="1"/>
        <v>12/May/2023 12:00:00</v>
      </c>
    </row>
    <row r="278" spans="2:28" x14ac:dyDescent="0.35">
      <c r="B278" s="95"/>
      <c r="C278" s="90">
        <v>265</v>
      </c>
      <c r="D278" s="133" t="b">
        <v>1</v>
      </c>
      <c r="E278" s="91" t="s">
        <v>1114</v>
      </c>
      <c r="F278" s="92" t="b">
        <v>1</v>
      </c>
      <c r="G278" s="92"/>
      <c r="H278" s="92"/>
      <c r="I278" s="92"/>
      <c r="J278" s="92"/>
      <c r="K278" s="92"/>
      <c r="L278" s="92"/>
      <c r="M278" s="92"/>
      <c r="N278" s="92">
        <v>1</v>
      </c>
      <c r="O278" s="92"/>
      <c r="P278" s="92">
        <v>2.5</v>
      </c>
      <c r="Q278" s="92"/>
      <c r="R278" s="92"/>
      <c r="S278" s="92"/>
      <c r="T278" s="92"/>
      <c r="U278" s="92"/>
      <c r="V278" s="93"/>
      <c r="W278" t="str">
        <f ca="1"/>
        <v xml:space="preserve"> </v>
      </c>
      <c r="Z278" t="str">
        <f ca="1"/>
        <v>13/May/2023</v>
      </c>
      <c r="AA278" t="str">
        <f ca="1"/>
        <v xml:space="preserve"> </v>
      </c>
      <c r="AB278" t="str">
        <f ca="1"/>
        <v>13/May/2023</v>
      </c>
    </row>
    <row r="279" spans="2:28" x14ac:dyDescent="0.35">
      <c r="B279" s="95"/>
      <c r="C279" s="90">
        <v>266</v>
      </c>
      <c r="D279" s="133" t="b">
        <v>1</v>
      </c>
      <c r="E279" s="94" t="s">
        <v>1121</v>
      </c>
      <c r="F279" s="92" t="b">
        <v>1</v>
      </c>
      <c r="G279" s="92"/>
      <c r="H279" s="92"/>
      <c r="I279" s="92" t="s">
        <v>255</v>
      </c>
      <c r="J279" s="92"/>
      <c r="K279" s="92"/>
      <c r="L279" s="92"/>
      <c r="M279" s="92">
        <v>2</v>
      </c>
      <c r="N279" s="92">
        <v>1</v>
      </c>
      <c r="O279" s="92"/>
      <c r="P279" s="92">
        <v>1</v>
      </c>
      <c r="Q279" s="92"/>
      <c r="R279" s="92"/>
      <c r="S279" s="92"/>
      <c r="T279" s="92"/>
      <c r="U279" s="92"/>
      <c r="V279" s="93"/>
      <c r="W279" t="str">
        <f ca="1"/>
        <v xml:space="preserve"> </v>
      </c>
      <c r="Z279" t="str">
        <f ca="1"/>
        <v>13/May/2023 12:00:00</v>
      </c>
      <c r="AA279" t="str">
        <f ca="1"/>
        <v xml:space="preserve"> </v>
      </c>
      <c r="AB279" t="str">
        <f ca="1"/>
        <v>13/May/2023 12:00:00</v>
      </c>
    </row>
    <row r="280" spans="2:28" x14ac:dyDescent="0.35">
      <c r="B280" s="106"/>
      <c r="C280" s="64">
        <v>267</v>
      </c>
      <c r="D280" s="133" t="b">
        <v>1</v>
      </c>
      <c r="E280" s="94" t="s">
        <v>1122</v>
      </c>
      <c r="F280" s="92" t="b">
        <v>1</v>
      </c>
      <c r="G280" s="31"/>
      <c r="H280" s="31"/>
      <c r="I280" s="31" t="s">
        <v>258</v>
      </c>
      <c r="J280" s="31"/>
      <c r="K280" s="31"/>
      <c r="L280" s="31"/>
      <c r="M280" s="92">
        <v>2</v>
      </c>
      <c r="N280" s="92">
        <v>1</v>
      </c>
      <c r="O280" s="92"/>
      <c r="P280" s="92">
        <v>1</v>
      </c>
      <c r="Q280" s="31"/>
      <c r="R280" s="31"/>
      <c r="S280" s="31"/>
      <c r="T280" s="31"/>
      <c r="U280" s="31"/>
      <c r="V280" s="38"/>
      <c r="W280" t="str">
        <f ca="1"/>
        <v xml:space="preserve"> </v>
      </c>
      <c r="Z280" t="str">
        <f ca="1"/>
        <v>14/May/2023</v>
      </c>
      <c r="AA280" t="str">
        <f ca="1"/>
        <v xml:space="preserve"> </v>
      </c>
      <c r="AB280" t="str">
        <f ca="1"/>
        <v>14/May/2023</v>
      </c>
    </row>
    <row r="281" spans="2:28" x14ac:dyDescent="0.35">
      <c r="B281" s="95"/>
      <c r="C281" s="90">
        <v>268</v>
      </c>
      <c r="D281" s="133" t="b">
        <v>1</v>
      </c>
      <c r="E281" s="94" t="s">
        <v>1123</v>
      </c>
      <c r="F281" s="92" t="b">
        <v>1</v>
      </c>
      <c r="G281" s="92"/>
      <c r="H281" s="92"/>
      <c r="I281" s="92" t="s">
        <v>260</v>
      </c>
      <c r="J281" s="92"/>
      <c r="K281" s="92"/>
      <c r="L281" s="92"/>
      <c r="M281" s="92">
        <v>2</v>
      </c>
      <c r="N281" s="92">
        <v>1</v>
      </c>
      <c r="O281" s="92"/>
      <c r="P281" s="92">
        <v>1</v>
      </c>
      <c r="Q281" s="92"/>
      <c r="R281" s="92"/>
      <c r="S281" s="92"/>
      <c r="T281" s="92"/>
      <c r="U281" s="92"/>
      <c r="V281" s="93"/>
      <c r="W281" t="str">
        <f ca="1"/>
        <v xml:space="preserve"> </v>
      </c>
      <c r="Z281" t="str">
        <f ca="1"/>
        <v>14/May/2023 12:00:00</v>
      </c>
      <c r="AA281" t="str">
        <f ca="1"/>
        <v xml:space="preserve"> </v>
      </c>
      <c r="AB281" t="str">
        <f ca="1"/>
        <v>14/May/2023 12:00:00</v>
      </c>
    </row>
    <row r="282" spans="2:28" x14ac:dyDescent="0.35">
      <c r="B282" s="95"/>
      <c r="C282" s="90">
        <v>269</v>
      </c>
      <c r="D282" s="133" t="b">
        <v>1</v>
      </c>
      <c r="E282" s="94" t="s">
        <v>1230</v>
      </c>
      <c r="F282" s="92" t="b">
        <v>1</v>
      </c>
      <c r="G282" s="92" t="s">
        <v>1001</v>
      </c>
      <c r="H282" s="92"/>
      <c r="I282" s="92"/>
      <c r="J282" s="92"/>
      <c r="K282" s="92"/>
      <c r="L282" s="92"/>
      <c r="M282" s="92">
        <v>1</v>
      </c>
      <c r="N282" s="92">
        <v>1</v>
      </c>
      <c r="O282" s="92"/>
      <c r="P282" s="92">
        <v>9</v>
      </c>
      <c r="Q282" s="92"/>
      <c r="R282" s="92"/>
      <c r="S282" s="92"/>
      <c r="T282" s="92"/>
      <c r="U282" s="92"/>
      <c r="V282" s="93"/>
      <c r="W282" t="str">
        <f ca="1"/>
        <v xml:space="preserve"> </v>
      </c>
      <c r="Z282" t="str">
        <f ca="1"/>
        <v>15/May/2023</v>
      </c>
      <c r="AA282" t="str">
        <f ca="1"/>
        <v xml:space="preserve"> </v>
      </c>
      <c r="AB282" t="str">
        <f ca="1"/>
        <v>15/May/2023</v>
      </c>
    </row>
    <row r="283" spans="2:28" x14ac:dyDescent="0.35">
      <c r="B283" s="135"/>
      <c r="C283" s="90">
        <v>270</v>
      </c>
      <c r="D283" s="133" t="b">
        <v>1</v>
      </c>
      <c r="E283" s="94" t="s">
        <v>1234</v>
      </c>
      <c r="F283" s="92" t="b">
        <v>1</v>
      </c>
      <c r="G283" s="92"/>
      <c r="H283" s="92"/>
      <c r="I283" s="92" t="s">
        <v>297</v>
      </c>
      <c r="J283" s="92"/>
      <c r="K283" s="92"/>
      <c r="L283" s="92"/>
      <c r="M283" s="92">
        <v>2</v>
      </c>
      <c r="N283" s="92">
        <v>1</v>
      </c>
      <c r="O283" s="92"/>
      <c r="P283" s="92">
        <v>1</v>
      </c>
      <c r="Q283" s="92"/>
      <c r="R283" s="92"/>
      <c r="S283" s="92"/>
      <c r="T283" s="92"/>
      <c r="U283" s="92"/>
      <c r="V283" s="93"/>
      <c r="W283" t="str">
        <f ca="1"/>
        <v xml:space="preserve"> </v>
      </c>
      <c r="Z283" t="str">
        <f ca="1"/>
        <v>15/May/2023 12:00:00</v>
      </c>
      <c r="AA283" t="str">
        <f ca="1"/>
        <v xml:space="preserve"> </v>
      </c>
      <c r="AB283" t="str">
        <f ca="1"/>
        <v>15/May/2023 12:00:00</v>
      </c>
    </row>
    <row r="284" spans="2:28" x14ac:dyDescent="0.35">
      <c r="B284" s="95"/>
      <c r="C284" s="90">
        <v>271</v>
      </c>
      <c r="D284" s="133" t="b">
        <v>1</v>
      </c>
      <c r="E284" s="94" t="s">
        <v>1235</v>
      </c>
      <c r="F284" s="92" t="b">
        <v>1</v>
      </c>
      <c r="G284" s="92" t="s">
        <v>91</v>
      </c>
      <c r="H284" s="92"/>
      <c r="I284" s="92" t="s">
        <v>297</v>
      </c>
      <c r="J284" s="92"/>
      <c r="K284" s="92"/>
      <c r="L284" s="92"/>
      <c r="M284" s="92">
        <v>1</v>
      </c>
      <c r="N284" s="92">
        <v>1</v>
      </c>
      <c r="O284" s="92"/>
      <c r="P284" s="92">
        <v>1</v>
      </c>
      <c r="Q284" s="92"/>
      <c r="R284" s="92"/>
      <c r="S284" s="92"/>
      <c r="T284" s="92"/>
      <c r="U284" s="92"/>
      <c r="V284" s="93"/>
      <c r="W284" t="str">
        <f ca="1"/>
        <v xml:space="preserve"> </v>
      </c>
      <c r="Z284" t="str">
        <f ca="1"/>
        <v>16/May/2023</v>
      </c>
      <c r="AA284" t="str">
        <f ca="1"/>
        <v xml:space="preserve"> </v>
      </c>
      <c r="AB284" t="str">
        <f ca="1"/>
        <v>16/May/2023</v>
      </c>
    </row>
    <row r="285" spans="2:28" x14ac:dyDescent="0.35">
      <c r="Z285" t="str">
        <f ca="1"/>
        <v>16/May/2023 12:00:00</v>
      </c>
      <c r="AA285" t="str">
        <f ca="1"/>
        <v xml:space="preserve"> </v>
      </c>
      <c r="AB285" t="str">
        <f ca="1"/>
        <v>16/May/2023 12:00:00</v>
      </c>
    </row>
    <row r="286" spans="2:28" x14ac:dyDescent="0.35">
      <c r="Z286" t="str">
        <f ca="1"/>
        <v>17/May/2023</v>
      </c>
      <c r="AA286" t="str">
        <f ca="1"/>
        <v xml:space="preserve"> </v>
      </c>
      <c r="AB286" t="str">
        <f ca="1"/>
        <v>17/May/2023</v>
      </c>
    </row>
    <row r="287" spans="2:28" x14ac:dyDescent="0.35">
      <c r="Z287" t="str">
        <f ca="1"/>
        <v>17/May/2023 12:00:00</v>
      </c>
      <c r="AA287" t="str">
        <f ca="1"/>
        <v xml:space="preserve"> </v>
      </c>
      <c r="AB287" t="str">
        <f ca="1"/>
        <v>17/May/2023 12:00:00</v>
      </c>
    </row>
    <row r="288" spans="2:28" x14ac:dyDescent="0.35">
      <c r="Z288" t="str">
        <f ca="1"/>
        <v>18/May/2023</v>
      </c>
      <c r="AA288" t="str">
        <f ca="1"/>
        <v xml:space="preserve"> </v>
      </c>
      <c r="AB288" t="str">
        <f ca="1"/>
        <v>18/May/2023</v>
      </c>
    </row>
    <row r="289" spans="26:28" x14ac:dyDescent="0.35">
      <c r="Z289" t="str">
        <f ca="1"/>
        <v>18/May/2023 12:00:00</v>
      </c>
      <c r="AA289" t="str">
        <f ca="1"/>
        <v xml:space="preserve"> </v>
      </c>
      <c r="AB289" t="str">
        <f ca="1"/>
        <v>18/May/2023 12:00:00</v>
      </c>
    </row>
    <row r="290" spans="26:28" x14ac:dyDescent="0.35">
      <c r="Z290" t="str">
        <f ca="1"/>
        <v>19/May/2023</v>
      </c>
      <c r="AA290" t="str">
        <f ca="1"/>
        <v xml:space="preserve"> </v>
      </c>
      <c r="AB290" t="str">
        <f ca="1"/>
        <v>19/May/2023</v>
      </c>
    </row>
    <row r="291" spans="26:28" x14ac:dyDescent="0.35">
      <c r="Z291" t="str">
        <f ca="1"/>
        <v>19/May/2023 12:00:00</v>
      </c>
      <c r="AA291" t="str">
        <f ca="1"/>
        <v xml:space="preserve"> </v>
      </c>
      <c r="AB291" t="str">
        <f ca="1"/>
        <v>19/May/2023 12:00:00</v>
      </c>
    </row>
    <row r="292" spans="26:28" x14ac:dyDescent="0.35">
      <c r="Z292" t="str">
        <f ca="1"/>
        <v>20/May/2023</v>
      </c>
      <c r="AA292" t="str">
        <f ca="1"/>
        <v xml:space="preserve"> </v>
      </c>
      <c r="AB292" t="str">
        <f ca="1"/>
        <v>20/May/2023</v>
      </c>
    </row>
    <row r="293" spans="26:28" x14ac:dyDescent="0.35">
      <c r="Z293" t="str">
        <f ca="1"/>
        <v>20/May/2023 12:00:00</v>
      </c>
      <c r="AA293" t="str">
        <f ca="1"/>
        <v xml:space="preserve"> </v>
      </c>
      <c r="AB293" t="str">
        <f ca="1"/>
        <v>20/May/2023 12:00:00</v>
      </c>
    </row>
    <row r="294" spans="26:28" x14ac:dyDescent="0.35">
      <c r="Z294" t="str">
        <f ca="1"/>
        <v>21/May/2023</v>
      </c>
      <c r="AA294" t="str">
        <f ca="1"/>
        <v xml:space="preserve"> </v>
      </c>
      <c r="AB294" t="str">
        <f ca="1"/>
        <v>21/May/2023</v>
      </c>
    </row>
    <row r="295" spans="26:28" x14ac:dyDescent="0.35">
      <c r="Z295" t="str">
        <f ca="1"/>
        <v>21/May/2023 12:00:00</v>
      </c>
      <c r="AA295" t="str">
        <f ca="1"/>
        <v xml:space="preserve"> </v>
      </c>
      <c r="AB295" t="str">
        <f ca="1"/>
        <v>21/May/2023 12:00:00</v>
      </c>
    </row>
    <row r="296" spans="26:28" x14ac:dyDescent="0.35">
      <c r="Z296" t="str">
        <f ca="1"/>
        <v>22/May/2023</v>
      </c>
      <c r="AA296" t="str">
        <f ca="1"/>
        <v xml:space="preserve"> </v>
      </c>
      <c r="AB296" t="str">
        <f ca="1"/>
        <v>22/May/2023</v>
      </c>
    </row>
    <row r="297" spans="26:28" x14ac:dyDescent="0.35">
      <c r="Z297" t="str">
        <f ca="1"/>
        <v>22/May/2023 12:00:00</v>
      </c>
      <c r="AA297" t="str">
        <f ca="1"/>
        <v xml:space="preserve"> </v>
      </c>
      <c r="AB297" t="str">
        <f ca="1"/>
        <v>22/May/2023 12:00:00</v>
      </c>
    </row>
    <row r="298" spans="26:28" x14ac:dyDescent="0.35">
      <c r="Z298" t="str">
        <f ca="1"/>
        <v>23/May/2023</v>
      </c>
      <c r="AA298" t="str">
        <f ca="1"/>
        <v xml:space="preserve"> </v>
      </c>
      <c r="AB298" t="str">
        <f ca="1"/>
        <v>23/May/2023</v>
      </c>
    </row>
    <row r="299" spans="26:28" x14ac:dyDescent="0.35">
      <c r="Z299" t="str">
        <f ca="1"/>
        <v>23/May/2023 12:00:00</v>
      </c>
      <c r="AA299" t="str">
        <f ca="1"/>
        <v xml:space="preserve"> </v>
      </c>
      <c r="AB299" t="str">
        <f ca="1"/>
        <v>23/May/2023 12:00:00</v>
      </c>
    </row>
    <row r="300" spans="26:28" x14ac:dyDescent="0.35">
      <c r="Z300" t="str">
        <f ca="1"/>
        <v>24/May/2023</v>
      </c>
      <c r="AA300" t="str">
        <f ca="1"/>
        <v xml:space="preserve"> </v>
      </c>
      <c r="AB300" t="str">
        <f ca="1"/>
        <v>24/May/2023</v>
      </c>
    </row>
    <row r="301" spans="26:28" x14ac:dyDescent="0.35">
      <c r="Z301" t="str">
        <f ca="1"/>
        <v>24/May/2023 12:00:00</v>
      </c>
      <c r="AA301" t="str">
        <f ca="1"/>
        <v xml:space="preserve"> </v>
      </c>
      <c r="AB301" t="str">
        <f ca="1"/>
        <v>24/May/2023 12:00:00</v>
      </c>
    </row>
    <row r="302" spans="26:28" x14ac:dyDescent="0.35">
      <c r="Z302" t="str">
        <f ca="1"/>
        <v>25/May/2023</v>
      </c>
      <c r="AA302" t="str">
        <f ca="1"/>
        <v xml:space="preserve"> </v>
      </c>
      <c r="AB302" t="str">
        <f ca="1"/>
        <v>25/May/2023</v>
      </c>
    </row>
    <row r="303" spans="26:28" x14ac:dyDescent="0.35">
      <c r="Z303" t="str">
        <f ca="1"/>
        <v>25/May/2023 12:00:00</v>
      </c>
      <c r="AA303" t="str">
        <f ca="1"/>
        <v xml:space="preserve"> </v>
      </c>
      <c r="AB303" t="str">
        <f ca="1"/>
        <v>25/May/2023 12:00:00</v>
      </c>
    </row>
    <row r="304" spans="26:28" x14ac:dyDescent="0.35">
      <c r="Z304" t="str">
        <f ca="1"/>
        <v>26/May/2023</v>
      </c>
      <c r="AA304" t="str">
        <f ca="1"/>
        <v xml:space="preserve"> </v>
      </c>
      <c r="AB304" t="str">
        <f ca="1"/>
        <v>26/May/2023</v>
      </c>
    </row>
    <row r="305" spans="26:28" x14ac:dyDescent="0.35">
      <c r="Z305" t="str">
        <f ca="1"/>
        <v>26/May/2023 12:00:00</v>
      </c>
      <c r="AA305" t="str">
        <f ca="1"/>
        <v xml:space="preserve"> </v>
      </c>
      <c r="AB305" t="str">
        <f ca="1"/>
        <v>26/May/2023 12:00:00</v>
      </c>
    </row>
    <row r="306" spans="26:28" x14ac:dyDescent="0.35">
      <c r="Z306" t="str">
        <f ca="1"/>
        <v>27/May/2023</v>
      </c>
      <c r="AA306" t="str">
        <f ca="1"/>
        <v xml:space="preserve"> </v>
      </c>
      <c r="AB306" t="str">
        <f ca="1"/>
        <v>27/May/2023</v>
      </c>
    </row>
    <row r="307" spans="26:28" x14ac:dyDescent="0.35">
      <c r="Z307" t="str">
        <f ca="1"/>
        <v>27/May/2023 12:00:00</v>
      </c>
      <c r="AA307" t="str">
        <f ca="1"/>
        <v xml:space="preserve"> </v>
      </c>
      <c r="AB307" t="str">
        <f ca="1"/>
        <v>27/May/2023 12:00:00</v>
      </c>
    </row>
    <row r="308" spans="26:28" x14ac:dyDescent="0.35">
      <c r="Z308" t="str">
        <f ca="1"/>
        <v>28/May/2023</v>
      </c>
      <c r="AA308" t="str">
        <f ca="1"/>
        <v xml:space="preserve"> </v>
      </c>
      <c r="AB308" t="str">
        <f ca="1"/>
        <v>28/May/2023</v>
      </c>
    </row>
    <row r="309" spans="26:28" x14ac:dyDescent="0.35">
      <c r="Z309" t="str">
        <f ca="1"/>
        <v>28/May/2023 12:00:00</v>
      </c>
      <c r="AA309" t="str">
        <f ca="1"/>
        <v xml:space="preserve"> </v>
      </c>
      <c r="AB309" t="str">
        <f ca="1"/>
        <v>28/May/2023 12:00:00</v>
      </c>
    </row>
    <row r="310" spans="26:28" x14ac:dyDescent="0.35">
      <c r="Z310" t="str">
        <f ca="1"/>
        <v>29/May/2023</v>
      </c>
      <c r="AA310" t="str">
        <f ca="1"/>
        <v xml:space="preserve"> </v>
      </c>
      <c r="AB310" t="str">
        <f ca="1"/>
        <v>29/May/2023</v>
      </c>
    </row>
    <row r="311" spans="26:28" x14ac:dyDescent="0.35">
      <c r="Z311" t="str">
        <f ca="1"/>
        <v>29/May/2023 12:00:00</v>
      </c>
      <c r="AA311" t="str">
        <f ca="1"/>
        <v xml:space="preserve"> </v>
      </c>
      <c r="AB311" t="str">
        <f ca="1"/>
        <v>29/May/2023 12:00:00</v>
      </c>
    </row>
    <row r="312" spans="26:28" x14ac:dyDescent="0.35">
      <c r="Z312" t="str">
        <f ca="1"/>
        <v>30/May/2023</v>
      </c>
      <c r="AA312" t="str">
        <f ca="1"/>
        <v xml:space="preserve"> </v>
      </c>
      <c r="AB312" t="str">
        <f ca="1"/>
        <v>30/May/2023</v>
      </c>
    </row>
    <row r="313" spans="26:28" x14ac:dyDescent="0.35">
      <c r="Z313" t="str">
        <f ca="1"/>
        <v>30/May/2023 12:00:00</v>
      </c>
      <c r="AA313" t="str">
        <f ca="1"/>
        <v xml:space="preserve"> </v>
      </c>
      <c r="AB313" t="str">
        <f ca="1"/>
        <v>30/May/2023 12:00:00</v>
      </c>
    </row>
    <row r="314" spans="26:28" x14ac:dyDescent="0.35">
      <c r="Z314" t="str">
        <f ca="1"/>
        <v>31/May/2023</v>
      </c>
      <c r="AA314" t="str">
        <f ca="1"/>
        <v xml:space="preserve"> </v>
      </c>
      <c r="AB314" t="str">
        <f ca="1"/>
        <v>31/May/2023</v>
      </c>
    </row>
    <row r="315" spans="26:28" x14ac:dyDescent="0.35">
      <c r="Z315" t="str">
        <f ca="1"/>
        <v>31/May/2023 12:00:00</v>
      </c>
      <c r="AA315" t="str">
        <f ca="1"/>
        <v xml:space="preserve"> </v>
      </c>
      <c r="AB315" t="str">
        <f ca="1"/>
        <v>31/May/2023 12:00:00</v>
      </c>
    </row>
    <row r="316" spans="26:28" x14ac:dyDescent="0.35">
      <c r="Z316" t="str">
        <f ca="1"/>
        <v>01/Jun/2023</v>
      </c>
      <c r="AA316" t="str">
        <f ca="1"/>
        <v xml:space="preserve"> </v>
      </c>
      <c r="AB316" t="str">
        <f ca="1"/>
        <v>01/Jun/2023</v>
      </c>
    </row>
    <row r="317" spans="26:28" x14ac:dyDescent="0.35">
      <c r="Z317" t="str">
        <f ca="1"/>
        <v>01/Jun/2023 12:00:00</v>
      </c>
      <c r="AA317" t="str">
        <f ca="1"/>
        <v xml:space="preserve"> </v>
      </c>
      <c r="AB317" t="str">
        <f ca="1"/>
        <v>01/Jun/2023 12:00:00</v>
      </c>
    </row>
    <row r="318" spans="26:28" x14ac:dyDescent="0.35">
      <c r="Z318" t="str">
        <f ca="1"/>
        <v>02/Jun/2023</v>
      </c>
      <c r="AA318" t="str">
        <f ca="1"/>
        <v xml:space="preserve"> </v>
      </c>
      <c r="AB318" t="str">
        <f ca="1"/>
        <v>02/Jun/2023</v>
      </c>
    </row>
    <row r="319" spans="26:28" x14ac:dyDescent="0.35">
      <c r="Z319" t="str">
        <f ca="1"/>
        <v>02/Jun/2023 12:00:00</v>
      </c>
      <c r="AA319" t="str">
        <f ca="1"/>
        <v xml:space="preserve"> </v>
      </c>
      <c r="AB319" t="str">
        <f ca="1"/>
        <v>02/Jun/2023 12:00:00</v>
      </c>
    </row>
    <row r="320" spans="26:28" x14ac:dyDescent="0.35">
      <c r="Z320" t="str">
        <f ca="1"/>
        <v>03/Jun/2023</v>
      </c>
      <c r="AA320" t="str">
        <f ca="1"/>
        <v xml:space="preserve"> </v>
      </c>
      <c r="AB320" t="str">
        <f ca="1"/>
        <v>03/Jun/2023</v>
      </c>
    </row>
    <row r="321" spans="26:28" x14ac:dyDescent="0.35">
      <c r="Z321" t="str">
        <f ca="1"/>
        <v>03/Jun/2023 12:00:00</v>
      </c>
      <c r="AA321" t="str">
        <f ca="1"/>
        <v xml:space="preserve"> </v>
      </c>
      <c r="AB321" t="str">
        <f ca="1"/>
        <v>03/Jun/2023 12:00:00</v>
      </c>
    </row>
    <row r="322" spans="26:28" x14ac:dyDescent="0.35">
      <c r="Z322" t="str">
        <f ca="1"/>
        <v>04/Jun/2023</v>
      </c>
      <c r="AA322" t="str">
        <f ca="1"/>
        <v xml:space="preserve"> </v>
      </c>
      <c r="AB322" t="str">
        <f ca="1"/>
        <v>04/Jun/2023</v>
      </c>
    </row>
    <row r="323" spans="26:28" x14ac:dyDescent="0.35">
      <c r="Z323" t="str">
        <f ca="1"/>
        <v>04/Jun/2023 12:00:00</v>
      </c>
      <c r="AA323" t="str">
        <f ca="1"/>
        <v xml:space="preserve"> </v>
      </c>
      <c r="AB323" t="str">
        <f ca="1"/>
        <v>04/Jun/2023 12:00:00</v>
      </c>
    </row>
    <row r="324" spans="26:28" x14ac:dyDescent="0.35">
      <c r="Z324" t="str">
        <f ca="1"/>
        <v>05/Jun/2023</v>
      </c>
      <c r="AA324" t="str">
        <f ca="1"/>
        <v xml:space="preserve"> </v>
      </c>
      <c r="AB324" t="str">
        <f ca="1"/>
        <v>05/Jun/2023</v>
      </c>
    </row>
    <row r="325" spans="26:28" x14ac:dyDescent="0.35">
      <c r="Z325" t="str">
        <f ca="1"/>
        <v>05/Jun/2023 12:00:00</v>
      </c>
      <c r="AA325" t="str">
        <f ca="1"/>
        <v xml:space="preserve"> </v>
      </c>
      <c r="AB325" t="str">
        <f ca="1"/>
        <v>05/Jun/2023 12:00:00</v>
      </c>
    </row>
    <row r="326" spans="26:28" x14ac:dyDescent="0.35">
      <c r="Z326" t="str">
        <f ca="1"/>
        <v>06/Jun/2023</v>
      </c>
      <c r="AA326" t="str">
        <f ca="1"/>
        <v xml:space="preserve"> </v>
      </c>
      <c r="AB326" t="str">
        <f ca="1"/>
        <v>06/Jun/2023</v>
      </c>
    </row>
    <row r="327" spans="26:28" x14ac:dyDescent="0.35">
      <c r="Z327" t="str">
        <f ca="1"/>
        <v>06/Jun/2023 12:00:00</v>
      </c>
      <c r="AA327" t="str">
        <f ca="1"/>
        <v xml:space="preserve"> </v>
      </c>
      <c r="AB327" t="str">
        <f ca="1"/>
        <v>06/Jun/2023 12:00:00</v>
      </c>
    </row>
    <row r="328" spans="26:28" x14ac:dyDescent="0.35">
      <c r="Z328" t="str">
        <f ca="1"/>
        <v>07/Jun/2023</v>
      </c>
      <c r="AA328" t="str">
        <f ca="1"/>
        <v xml:space="preserve"> </v>
      </c>
      <c r="AB328" t="str">
        <f ca="1"/>
        <v>07/Jun/2023</v>
      </c>
    </row>
    <row r="329" spans="26:28" x14ac:dyDescent="0.35">
      <c r="Z329" t="str">
        <f ca="1"/>
        <v>07/Jun/2023 12:00:00</v>
      </c>
      <c r="AA329" t="str">
        <f ca="1"/>
        <v xml:space="preserve"> </v>
      </c>
      <c r="AB329" t="str">
        <f ca="1"/>
        <v>07/Jun/2023 12:00:00</v>
      </c>
    </row>
    <row r="330" spans="26:28" x14ac:dyDescent="0.35">
      <c r="Z330" t="str">
        <f ca="1"/>
        <v>08/Jun/2023</v>
      </c>
      <c r="AA330" t="str">
        <f ca="1"/>
        <v xml:space="preserve"> </v>
      </c>
      <c r="AB330" t="str">
        <f ca="1"/>
        <v>08/Jun/2023</v>
      </c>
    </row>
    <row r="331" spans="26:28" x14ac:dyDescent="0.35">
      <c r="Z331" t="str">
        <f ca="1"/>
        <v>08/Jun/2023 12:00:00</v>
      </c>
      <c r="AA331" t="str">
        <f ca="1"/>
        <v xml:space="preserve"> </v>
      </c>
      <c r="AB331" t="str">
        <f ca="1"/>
        <v>08/Jun/2023 12:00:00</v>
      </c>
    </row>
    <row r="332" spans="26:28" x14ac:dyDescent="0.35">
      <c r="Z332" t="str">
        <f ca="1"/>
        <v>09/Jun/2023</v>
      </c>
      <c r="AA332" t="str">
        <f ca="1"/>
        <v xml:space="preserve"> </v>
      </c>
      <c r="AB332" t="str">
        <f ca="1"/>
        <v>09/Jun/2023</v>
      </c>
    </row>
    <row r="333" spans="26:28" x14ac:dyDescent="0.35">
      <c r="Z333" t="str">
        <f ca="1"/>
        <v>09/Jun/2023 12:00:00</v>
      </c>
      <c r="AA333" t="str">
        <f ca="1"/>
        <v xml:space="preserve"> </v>
      </c>
      <c r="AB333" t="str">
        <f ca="1"/>
        <v>09/Jun/2023 12:00:00</v>
      </c>
    </row>
    <row r="334" spans="26:28" x14ac:dyDescent="0.35">
      <c r="Z334" t="str">
        <f ca="1"/>
        <v>10/Jun/2023</v>
      </c>
      <c r="AA334" t="str">
        <f ca="1"/>
        <v xml:space="preserve"> </v>
      </c>
      <c r="AB334" t="str">
        <f ca="1"/>
        <v>10/Jun/2023</v>
      </c>
    </row>
    <row r="335" spans="26:28" x14ac:dyDescent="0.35">
      <c r="Z335" t="str">
        <f ca="1"/>
        <v>10/Jun/2023 12:00:00</v>
      </c>
      <c r="AA335" t="str">
        <f ca="1"/>
        <v xml:space="preserve"> </v>
      </c>
      <c r="AB335" t="str">
        <f ca="1"/>
        <v>10/Jun/2023 12:00:00</v>
      </c>
    </row>
    <row r="336" spans="26:28" x14ac:dyDescent="0.35">
      <c r="Z336" t="str">
        <f ca="1"/>
        <v>11/Jun/2023</v>
      </c>
      <c r="AA336" t="str">
        <f ca="1"/>
        <v xml:space="preserve"> </v>
      </c>
      <c r="AB336" t="str">
        <f ca="1"/>
        <v>11/Jun/2023</v>
      </c>
    </row>
    <row r="337" spans="26:28" x14ac:dyDescent="0.35">
      <c r="Z337" t="str">
        <f ca="1"/>
        <v>11/Jun/2023 12:00:00</v>
      </c>
      <c r="AA337" t="str">
        <f ca="1"/>
        <v xml:space="preserve"> </v>
      </c>
      <c r="AB337" t="str">
        <f ca="1"/>
        <v>11/Jun/2023 12:00:00</v>
      </c>
    </row>
    <row r="338" spans="26:28" x14ac:dyDescent="0.35">
      <c r="Z338" t="str">
        <f ca="1"/>
        <v>12/Jun/2023</v>
      </c>
      <c r="AA338" t="str">
        <f ca="1"/>
        <v xml:space="preserve"> </v>
      </c>
      <c r="AB338" t="str">
        <f ca="1"/>
        <v>12/Jun/2023</v>
      </c>
    </row>
    <row r="339" spans="26:28" x14ac:dyDescent="0.35">
      <c r="Z339" t="str">
        <f ca="1"/>
        <v>12/Jun/2023 12:00:00</v>
      </c>
      <c r="AA339" t="str">
        <f ca="1"/>
        <v xml:space="preserve"> </v>
      </c>
      <c r="AB339" t="str">
        <f ca="1"/>
        <v>12/Jun/2023 12:00:00</v>
      </c>
    </row>
    <row r="340" spans="26:28" x14ac:dyDescent="0.35">
      <c r="Z340" t="str">
        <f ca="1"/>
        <v>13/Jun/2023</v>
      </c>
      <c r="AA340" t="str">
        <f ca="1"/>
        <v xml:space="preserve"> </v>
      </c>
      <c r="AB340" t="str">
        <f ca="1"/>
        <v>13/Jun/2023</v>
      </c>
    </row>
    <row r="341" spans="26:28" x14ac:dyDescent="0.35">
      <c r="Z341" t="str">
        <f ca="1"/>
        <v>13/Jun/2023 12:00:00</v>
      </c>
      <c r="AA341" t="str">
        <f ca="1"/>
        <v xml:space="preserve"> </v>
      </c>
      <c r="AB341" t="str">
        <f ca="1"/>
        <v>13/Jun/2023 12:00:00</v>
      </c>
    </row>
    <row r="342" spans="26:28" x14ac:dyDescent="0.35">
      <c r="Z342" t="str">
        <f ca="1"/>
        <v>14/Jun/2023</v>
      </c>
      <c r="AA342" t="str">
        <f ca="1"/>
        <v xml:space="preserve"> </v>
      </c>
      <c r="AB342" t="str">
        <f ca="1"/>
        <v>14/Jun/2023</v>
      </c>
    </row>
    <row r="343" spans="26:28" x14ac:dyDescent="0.35">
      <c r="Z343" t="str">
        <f ca="1"/>
        <v>14/Jun/2023 12:00:00</v>
      </c>
      <c r="AA343" t="str">
        <f ca="1"/>
        <v xml:space="preserve"> </v>
      </c>
      <c r="AB343" t="str">
        <f ca="1"/>
        <v>14/Jun/2023 12:00:00</v>
      </c>
    </row>
    <row r="344" spans="26:28" x14ac:dyDescent="0.35">
      <c r="Z344" t="str">
        <f ca="1"/>
        <v>15/Jun/2023</v>
      </c>
      <c r="AA344" t="str">
        <f ca="1"/>
        <v xml:space="preserve"> </v>
      </c>
      <c r="AB344" t="str">
        <f ca="1"/>
        <v>15/Jun/2023</v>
      </c>
    </row>
    <row r="345" spans="26:28" x14ac:dyDescent="0.35">
      <c r="Z345" t="str">
        <f ca="1"/>
        <v>15/Jun/2023 12:00:00</v>
      </c>
      <c r="AA345" t="str">
        <f ca="1"/>
        <v xml:space="preserve"> </v>
      </c>
      <c r="AB345" t="str">
        <f ca="1"/>
        <v>15/Jun/2023 12:00:00</v>
      </c>
    </row>
    <row r="346" spans="26:28" x14ac:dyDescent="0.35">
      <c r="Z346" t="str">
        <f ca="1"/>
        <v>16/Jun/2023</v>
      </c>
      <c r="AA346" t="str">
        <f ca="1"/>
        <v xml:space="preserve"> </v>
      </c>
      <c r="AB346" t="str">
        <f ca="1"/>
        <v>16/Jun/2023</v>
      </c>
    </row>
    <row r="347" spans="26:28" x14ac:dyDescent="0.35">
      <c r="Z347" t="str">
        <f ca="1"/>
        <v>16/Jun/2023 12:00:00</v>
      </c>
      <c r="AA347" t="str">
        <f ca="1"/>
        <v xml:space="preserve"> </v>
      </c>
      <c r="AB347" t="str">
        <f ca="1"/>
        <v>16/Jun/2023 12:00:00</v>
      </c>
    </row>
    <row r="348" spans="26:28" x14ac:dyDescent="0.35">
      <c r="Z348" t="str">
        <f ca="1"/>
        <v>17/Jun/2023</v>
      </c>
      <c r="AA348" t="str">
        <f ca="1"/>
        <v xml:space="preserve"> </v>
      </c>
      <c r="AB348" t="str">
        <f ca="1"/>
        <v>17/Jun/2023</v>
      </c>
    </row>
    <row r="349" spans="26:28" x14ac:dyDescent="0.35">
      <c r="Z349" t="str">
        <f ca="1"/>
        <v>17/Jun/2023 12:00:00</v>
      </c>
      <c r="AA349" t="str">
        <f ca="1"/>
        <v xml:space="preserve"> </v>
      </c>
      <c r="AB349" t="str">
        <f ca="1"/>
        <v>17/Jun/2023 12:00:00</v>
      </c>
    </row>
    <row r="350" spans="26:28" x14ac:dyDescent="0.35">
      <c r="Z350" t="str">
        <f ca="1"/>
        <v>18/Jun/2023</v>
      </c>
      <c r="AA350" t="str">
        <f ca="1"/>
        <v xml:space="preserve"> </v>
      </c>
      <c r="AB350" t="str">
        <f ca="1"/>
        <v>18/Jun/2023</v>
      </c>
    </row>
    <row r="351" spans="26:28" x14ac:dyDescent="0.35">
      <c r="Z351" t="str">
        <f ca="1"/>
        <v>18/Jun/2023 12:00:00</v>
      </c>
      <c r="AA351" t="str">
        <f ca="1"/>
        <v xml:space="preserve"> </v>
      </c>
      <c r="AB351" t="str">
        <f ca="1"/>
        <v>18/Jun/2023 12:00:00</v>
      </c>
    </row>
    <row r="352" spans="26:28" x14ac:dyDescent="0.35">
      <c r="Z352" t="str">
        <f ca="1"/>
        <v>19/Jun/2023</v>
      </c>
      <c r="AA352" t="str">
        <f ca="1"/>
        <v xml:space="preserve"> </v>
      </c>
      <c r="AB352" t="str">
        <f ca="1"/>
        <v>19/Jun/2023</v>
      </c>
    </row>
    <row r="353" spans="26:28" x14ac:dyDescent="0.35">
      <c r="Z353" t="str">
        <f ca="1"/>
        <v>19/Jun/2023 12:00:00</v>
      </c>
      <c r="AA353" t="str">
        <f ca="1"/>
        <v xml:space="preserve"> </v>
      </c>
      <c r="AB353" t="str">
        <f ca="1"/>
        <v>19/Jun/2023 12:00:00</v>
      </c>
    </row>
    <row r="354" spans="26:28" x14ac:dyDescent="0.35">
      <c r="Z354" t="str">
        <f ca="1"/>
        <v>20/Jun/2023</v>
      </c>
      <c r="AA354" t="str">
        <f ca="1"/>
        <v xml:space="preserve"> </v>
      </c>
      <c r="AB354" t="str">
        <f ca="1"/>
        <v>20/Jun/2023</v>
      </c>
    </row>
    <row r="355" spans="26:28" x14ac:dyDescent="0.35">
      <c r="Z355" t="str">
        <f ca="1"/>
        <v>20/Jun/2023 12:00:00</v>
      </c>
      <c r="AA355" t="str">
        <f ca="1"/>
        <v xml:space="preserve"> </v>
      </c>
      <c r="AB355" t="str">
        <f ca="1"/>
        <v>20/Jun/2023 12:00:00</v>
      </c>
    </row>
    <row r="356" spans="26:28" x14ac:dyDescent="0.35">
      <c r="Z356" t="str">
        <f ca="1"/>
        <v>21/Jun/2023</v>
      </c>
      <c r="AA356" t="str">
        <f ca="1"/>
        <v xml:space="preserve"> </v>
      </c>
      <c r="AB356" t="str">
        <f ca="1"/>
        <v>21/Jun/2023</v>
      </c>
    </row>
    <row r="357" spans="26:28" x14ac:dyDescent="0.35">
      <c r="Z357" t="str">
        <f ca="1"/>
        <v>21/Jun/2023 12:00:00</v>
      </c>
      <c r="AA357" t="str">
        <f ca="1"/>
        <v xml:space="preserve"> </v>
      </c>
      <c r="AB357" t="str">
        <f ca="1"/>
        <v>21/Jun/2023 12:00:00</v>
      </c>
    </row>
    <row r="358" spans="26:28" x14ac:dyDescent="0.35">
      <c r="Z358" t="str">
        <f ca="1"/>
        <v>22/Jun/2023</v>
      </c>
      <c r="AA358" t="str">
        <f ca="1"/>
        <v xml:space="preserve"> </v>
      </c>
      <c r="AB358" t="str">
        <f ca="1"/>
        <v>22/Jun/2023</v>
      </c>
    </row>
    <row r="359" spans="26:28" x14ac:dyDescent="0.35">
      <c r="Z359" t="str">
        <f ca="1"/>
        <v>22/Jun/2023 12:00:00</v>
      </c>
      <c r="AA359" t="str">
        <f ca="1"/>
        <v xml:space="preserve"> </v>
      </c>
      <c r="AB359" t="str">
        <f ca="1"/>
        <v>22/Jun/2023 12:00:00</v>
      </c>
    </row>
    <row r="360" spans="26:28" x14ac:dyDescent="0.35">
      <c r="Z360" t="str">
        <f ca="1"/>
        <v>23/Jun/2023</v>
      </c>
      <c r="AA360" t="str">
        <f ca="1"/>
        <v xml:space="preserve"> </v>
      </c>
      <c r="AB360" t="str">
        <f ca="1"/>
        <v>23/Jun/2023</v>
      </c>
    </row>
    <row r="361" spans="26:28" x14ac:dyDescent="0.35">
      <c r="Z361" t="str">
        <f ca="1"/>
        <v>23/Jun/2023 12:00:00</v>
      </c>
      <c r="AA361" t="str">
        <f ca="1"/>
        <v xml:space="preserve"> </v>
      </c>
      <c r="AB361" t="str">
        <f ca="1"/>
        <v>23/Jun/2023 12:00:00</v>
      </c>
    </row>
    <row r="362" spans="26:28" x14ac:dyDescent="0.35">
      <c r="Z362" t="str">
        <f ca="1"/>
        <v>24/Jun/2023</v>
      </c>
      <c r="AA362" t="str">
        <f ca="1"/>
        <v xml:space="preserve"> </v>
      </c>
      <c r="AB362" t="str">
        <f ca="1"/>
        <v>24/Jun/2023</v>
      </c>
    </row>
    <row r="363" spans="26:28" x14ac:dyDescent="0.35">
      <c r="Z363" t="str">
        <f ca="1"/>
        <v>24/Jun/2023 12:00:00</v>
      </c>
      <c r="AA363" t="str">
        <f ca="1"/>
        <v xml:space="preserve"> </v>
      </c>
      <c r="AB363" t="str">
        <f ca="1"/>
        <v>24/Jun/2023 12:00:00</v>
      </c>
    </row>
    <row r="364" spans="26:28" x14ac:dyDescent="0.35">
      <c r="Z364" t="str">
        <f ca="1"/>
        <v>25/Jun/2023</v>
      </c>
      <c r="AA364" t="str">
        <f ca="1"/>
        <v xml:space="preserve"> </v>
      </c>
      <c r="AB364" t="str">
        <f ca="1"/>
        <v>25/Jun/2023</v>
      </c>
    </row>
    <row r="365" spans="26:28" x14ac:dyDescent="0.35">
      <c r="Z365" t="str">
        <f ca="1"/>
        <v>25/Jun/2023 12:00:00</v>
      </c>
      <c r="AA365" t="str">
        <f ca="1"/>
        <v xml:space="preserve"> </v>
      </c>
      <c r="AB365" t="str">
        <f ca="1"/>
        <v>25/Jun/2023 12:00:00</v>
      </c>
    </row>
    <row r="366" spans="26:28" x14ac:dyDescent="0.35">
      <c r="Z366" t="str">
        <f ca="1"/>
        <v>26/Jun/2023</v>
      </c>
      <c r="AA366" t="str">
        <f ca="1"/>
        <v xml:space="preserve"> </v>
      </c>
      <c r="AB366" t="str">
        <f ca="1"/>
        <v>26/Jun/2023</v>
      </c>
    </row>
    <row r="367" spans="26:28" x14ac:dyDescent="0.35">
      <c r="Z367" t="str">
        <f ca="1"/>
        <v>26/Jun/2023 12:00:00</v>
      </c>
      <c r="AA367" t="str">
        <f ca="1"/>
        <v xml:space="preserve"> </v>
      </c>
      <c r="AB367" t="str">
        <f ca="1"/>
        <v>26/Jun/2023 12:00:00</v>
      </c>
    </row>
    <row r="368" spans="26:28" x14ac:dyDescent="0.35">
      <c r="Z368" t="str">
        <f ca="1"/>
        <v>27/Jun/2023</v>
      </c>
      <c r="AA368" t="str">
        <f ca="1"/>
        <v xml:space="preserve"> </v>
      </c>
      <c r="AB368" t="str">
        <f ca="1"/>
        <v>27/Jun/2023</v>
      </c>
    </row>
    <row r="369" spans="26:28" x14ac:dyDescent="0.35">
      <c r="Z369" t="str">
        <f ca="1"/>
        <v>27/Jun/2023 12:00:00</v>
      </c>
      <c r="AA369" t="str">
        <f ca="1"/>
        <v xml:space="preserve"> </v>
      </c>
      <c r="AB369" t="str">
        <f ca="1"/>
        <v>27/Jun/2023 12:00:00</v>
      </c>
    </row>
    <row r="370" spans="26:28" x14ac:dyDescent="0.35">
      <c r="Z370" t="str">
        <f ca="1"/>
        <v>28/Jun/2023</v>
      </c>
      <c r="AA370" t="str">
        <f ca="1"/>
        <v xml:space="preserve"> </v>
      </c>
      <c r="AB370" t="str">
        <f ca="1"/>
        <v>28/Jun/2023</v>
      </c>
    </row>
    <row r="371" spans="26:28" x14ac:dyDescent="0.35">
      <c r="Z371" t="str">
        <f ca="1"/>
        <v>28/Jun/2023 12:00:00</v>
      </c>
      <c r="AA371" t="str">
        <f ca="1"/>
        <v xml:space="preserve"> </v>
      </c>
      <c r="AB371" t="str">
        <f ca="1"/>
        <v>28/Jun/2023 12:00:00</v>
      </c>
    </row>
    <row r="372" spans="26:28" x14ac:dyDescent="0.35">
      <c r="Z372" t="str">
        <f ca="1"/>
        <v>29/Jun/2023</v>
      </c>
      <c r="AA372" t="str">
        <f ca="1"/>
        <v xml:space="preserve"> </v>
      </c>
      <c r="AB372" t="str">
        <f ca="1"/>
        <v>29/Jun/2023</v>
      </c>
    </row>
    <row r="373" spans="26:28" x14ac:dyDescent="0.35">
      <c r="Z373" t="str">
        <f ca="1"/>
        <v>29/Jun/2023 12:00:00</v>
      </c>
      <c r="AA373" t="str">
        <f ca="1"/>
        <v xml:space="preserve"> </v>
      </c>
      <c r="AB373" t="str">
        <f ca="1"/>
        <v>29/Jun/2023 12:00:00</v>
      </c>
    </row>
    <row r="374" spans="26:28" x14ac:dyDescent="0.35">
      <c r="Z374" t="str">
        <f ca="1"/>
        <v>30/Jun/2023</v>
      </c>
      <c r="AA374" t="str">
        <f ca="1"/>
        <v xml:space="preserve"> </v>
      </c>
      <c r="AB374" t="str">
        <f ca="1"/>
        <v>30/Jun/2023</v>
      </c>
    </row>
    <row r="375" spans="26:28" x14ac:dyDescent="0.35">
      <c r="Z375" t="str">
        <f ca="1"/>
        <v>30/Jun/2023 12:00:00</v>
      </c>
      <c r="AA375" t="str">
        <f ca="1"/>
        <v xml:space="preserve"> </v>
      </c>
      <c r="AB375" t="str">
        <f ca="1"/>
        <v>30/Jun/2023 12:00:00</v>
      </c>
    </row>
    <row r="376" spans="26:28" x14ac:dyDescent="0.35">
      <c r="Z376" t="str">
        <f ca="1"/>
        <v>01/Jul/2023</v>
      </c>
      <c r="AA376" t="str">
        <f ca="1"/>
        <v xml:space="preserve"> </v>
      </c>
      <c r="AB376" t="str">
        <f ca="1"/>
        <v>01/Jul/2023</v>
      </c>
    </row>
    <row r="377" spans="26:28" x14ac:dyDescent="0.35">
      <c r="Z377" t="str">
        <f ca="1"/>
        <v>01/Jul/2023 12:00:00</v>
      </c>
      <c r="AA377" t="str">
        <f ca="1"/>
        <v xml:space="preserve"> </v>
      </c>
      <c r="AB377" t="str">
        <f ca="1"/>
        <v>01/Jul/2023 12:00:00</v>
      </c>
    </row>
    <row r="378" spans="26:28" x14ac:dyDescent="0.35">
      <c r="Z378" t="str">
        <f ca="1"/>
        <v>02/Jul/2023</v>
      </c>
      <c r="AA378" t="str">
        <f ca="1"/>
        <v xml:space="preserve"> </v>
      </c>
      <c r="AB378" t="str">
        <f ca="1"/>
        <v>02/Jul/2023</v>
      </c>
    </row>
    <row r="379" spans="26:28" x14ac:dyDescent="0.35">
      <c r="Z379" t="str">
        <f ca="1"/>
        <v>02/Jul/2023 12:00:00</v>
      </c>
      <c r="AA379" t="str">
        <f ca="1"/>
        <v xml:space="preserve"> </v>
      </c>
      <c r="AB379" t="str">
        <f ca="1"/>
        <v>02/Jul/2023 12:00:00</v>
      </c>
    </row>
    <row r="380" spans="26:28" x14ac:dyDescent="0.35">
      <c r="Z380" t="str">
        <f ca="1"/>
        <v>03/Jul/2023</v>
      </c>
      <c r="AA380" t="str">
        <f ca="1"/>
        <v xml:space="preserve"> </v>
      </c>
      <c r="AB380" t="str">
        <f ca="1"/>
        <v>03/Jul/2023</v>
      </c>
    </row>
    <row r="381" spans="26:28" x14ac:dyDescent="0.35">
      <c r="Z381" t="str">
        <f ca="1"/>
        <v>03/Jul/2023 12:00:00</v>
      </c>
      <c r="AA381" t="str">
        <f ca="1"/>
        <v xml:space="preserve"> </v>
      </c>
      <c r="AB381" t="str">
        <f ca="1"/>
        <v>03/Jul/2023 12:00:00</v>
      </c>
    </row>
    <row r="382" spans="26:28" x14ac:dyDescent="0.35">
      <c r="Z382" t="str">
        <f ca="1"/>
        <v>04/Jul/2023</v>
      </c>
      <c r="AA382" t="str">
        <f ca="1"/>
        <v xml:space="preserve"> </v>
      </c>
      <c r="AB382" t="str">
        <f ca="1"/>
        <v>04/Jul/2023</v>
      </c>
    </row>
    <row r="383" spans="26:28" x14ac:dyDescent="0.35">
      <c r="Z383" t="str">
        <f ca="1"/>
        <v>04/Jul/2023 12:00:00</v>
      </c>
      <c r="AA383" t="str">
        <f ca="1"/>
        <v xml:space="preserve"> </v>
      </c>
      <c r="AB383" t="str">
        <f ca="1"/>
        <v>04/Jul/2023 12:00:00</v>
      </c>
    </row>
    <row r="384" spans="26:28" x14ac:dyDescent="0.35">
      <c r="Z384" t="str">
        <f ca="1"/>
        <v>05/Jul/2023</v>
      </c>
      <c r="AA384" t="str">
        <f ca="1"/>
        <v xml:space="preserve"> </v>
      </c>
      <c r="AB384" t="str">
        <f ca="1"/>
        <v>05/Jul/2023</v>
      </c>
    </row>
    <row r="385" spans="26:28" x14ac:dyDescent="0.35">
      <c r="Z385" t="str">
        <f ca="1"/>
        <v>05/Jul/2023 12:00:00</v>
      </c>
      <c r="AA385" t="str">
        <f ca="1"/>
        <v xml:space="preserve"> </v>
      </c>
      <c r="AB385" t="str">
        <f ca="1"/>
        <v>05/Jul/2023 12:00:00</v>
      </c>
    </row>
    <row r="386" spans="26:28" x14ac:dyDescent="0.35">
      <c r="Z386" t="str">
        <f ca="1"/>
        <v>06/Jul/2023</v>
      </c>
      <c r="AA386" t="str">
        <f ca="1"/>
        <v xml:space="preserve"> </v>
      </c>
      <c r="AB386" t="str">
        <f ca="1"/>
        <v>06/Jul/2023</v>
      </c>
    </row>
    <row r="387" spans="26:28" x14ac:dyDescent="0.35">
      <c r="Z387" t="str">
        <f ca="1"/>
        <v>06/Jul/2023 12:00:00</v>
      </c>
      <c r="AA387" t="str">
        <f ca="1"/>
        <v xml:space="preserve"> </v>
      </c>
      <c r="AB387" t="str">
        <f ca="1"/>
        <v>06/Jul/2023 12:00:00</v>
      </c>
    </row>
    <row r="388" spans="26:28" x14ac:dyDescent="0.35">
      <c r="Z388" t="str">
        <f ca="1"/>
        <v>07/Jul/2023</v>
      </c>
      <c r="AA388" t="str">
        <f ca="1"/>
        <v xml:space="preserve"> </v>
      </c>
      <c r="AB388" t="str">
        <f ca="1"/>
        <v>07/Jul/2023</v>
      </c>
    </row>
    <row r="389" spans="26:28" x14ac:dyDescent="0.35">
      <c r="Z389" t="str">
        <f ca="1"/>
        <v>07/Jul/2023 12:00:00</v>
      </c>
      <c r="AA389" t="str">
        <f ca="1"/>
        <v xml:space="preserve"> </v>
      </c>
      <c r="AB389" t="str">
        <f ca="1"/>
        <v>07/Jul/2023 12:00:00</v>
      </c>
    </row>
    <row r="390" spans="26:28" x14ac:dyDescent="0.35">
      <c r="Z390" t="str">
        <f ca="1"/>
        <v>08/Jul/2023</v>
      </c>
      <c r="AA390" t="str">
        <f ca="1"/>
        <v xml:space="preserve"> </v>
      </c>
      <c r="AB390" t="str">
        <f ca="1"/>
        <v>08/Jul/2023</v>
      </c>
    </row>
    <row r="391" spans="26:28" x14ac:dyDescent="0.35">
      <c r="Z391" t="str">
        <f ca="1"/>
        <v>08/Jul/2023 12:00:00</v>
      </c>
      <c r="AA391" t="str">
        <f ca="1"/>
        <v xml:space="preserve"> </v>
      </c>
      <c r="AB391" t="str">
        <f ca="1"/>
        <v>08/Jul/2023 12:00:00</v>
      </c>
    </row>
    <row r="392" spans="26:28" x14ac:dyDescent="0.35">
      <c r="Z392" t="str">
        <f ca="1"/>
        <v>09/Jul/2023</v>
      </c>
      <c r="AA392" t="str">
        <f ca="1"/>
        <v xml:space="preserve"> </v>
      </c>
      <c r="AB392" t="str">
        <f ca="1"/>
        <v>09/Jul/2023</v>
      </c>
    </row>
    <row r="393" spans="26:28" x14ac:dyDescent="0.35">
      <c r="Z393" t="str">
        <f ca="1"/>
        <v>09/Jul/2023 12:00:00</v>
      </c>
      <c r="AA393" t="str">
        <f ca="1"/>
        <v xml:space="preserve"> </v>
      </c>
      <c r="AB393" t="str">
        <f ca="1"/>
        <v>09/Jul/2023 12:00:00</v>
      </c>
    </row>
    <row r="394" spans="26:28" x14ac:dyDescent="0.35">
      <c r="Z394" t="str">
        <f ca="1"/>
        <v>10/Jul/2023</v>
      </c>
      <c r="AA394" t="str">
        <f ca="1"/>
        <v xml:space="preserve"> </v>
      </c>
      <c r="AB394" t="str">
        <f ca="1"/>
        <v>10/Jul/2023</v>
      </c>
    </row>
    <row r="395" spans="26:28" x14ac:dyDescent="0.35">
      <c r="Z395" t="str">
        <f ca="1"/>
        <v>10/Jul/2023 12:00:00</v>
      </c>
      <c r="AA395" t="str">
        <f ca="1"/>
        <v xml:space="preserve"> </v>
      </c>
      <c r="AB395" t="str">
        <f ca="1"/>
        <v>10/Jul/2023 12:00:00</v>
      </c>
    </row>
    <row r="396" spans="26:28" x14ac:dyDescent="0.35">
      <c r="Z396" t="str">
        <f ca="1"/>
        <v>11/Jul/2023</v>
      </c>
      <c r="AA396" t="str">
        <f ca="1"/>
        <v xml:space="preserve"> </v>
      </c>
      <c r="AB396" t="str">
        <f ca="1"/>
        <v>11/Jul/2023</v>
      </c>
    </row>
    <row r="397" spans="26:28" x14ac:dyDescent="0.35">
      <c r="Z397" t="str">
        <f ca="1"/>
        <v>11/Jul/2023 12:00:00</v>
      </c>
      <c r="AA397" t="str">
        <f ca="1"/>
        <v xml:space="preserve"> </v>
      </c>
      <c r="AB397" t="str">
        <f ca="1"/>
        <v>11/Jul/2023 12:00:00</v>
      </c>
    </row>
    <row r="398" spans="26:28" x14ac:dyDescent="0.35">
      <c r="Z398" t="str">
        <f ca="1"/>
        <v>12/Jul/2023</v>
      </c>
      <c r="AA398" t="str">
        <f ca="1"/>
        <v xml:space="preserve"> </v>
      </c>
      <c r="AB398" t="str">
        <f ca="1"/>
        <v>12/Jul/2023</v>
      </c>
    </row>
    <row r="399" spans="26:28" x14ac:dyDescent="0.35">
      <c r="Z399" t="str">
        <f ca="1"/>
        <v>12/Jul/2023 12:00:00</v>
      </c>
      <c r="AA399" t="str">
        <f ca="1"/>
        <v xml:space="preserve"> </v>
      </c>
      <c r="AB399" t="str">
        <f ca="1"/>
        <v>12/Jul/2023 12:00:00</v>
      </c>
    </row>
    <row r="400" spans="26:28" x14ac:dyDescent="0.35">
      <c r="Z400" t="str">
        <f ca="1"/>
        <v>13/Jul/2023</v>
      </c>
      <c r="AA400" t="str">
        <f ca="1"/>
        <v xml:space="preserve"> </v>
      </c>
      <c r="AB400" t="str">
        <f ca="1"/>
        <v>13/Jul/2023</v>
      </c>
    </row>
    <row r="401" spans="26:28" x14ac:dyDescent="0.35">
      <c r="Z401" t="str">
        <f ca="1"/>
        <v>13/Jul/2023 12:00:00</v>
      </c>
      <c r="AA401" t="str">
        <f ca="1"/>
        <v xml:space="preserve"> </v>
      </c>
      <c r="AB401" t="str">
        <f ca="1"/>
        <v>13/Jul/2023 12:00:00</v>
      </c>
    </row>
    <row r="402" spans="26:28" x14ac:dyDescent="0.35">
      <c r="Z402" t="str">
        <f ca="1"/>
        <v>14/Jul/2023</v>
      </c>
      <c r="AA402" t="str">
        <f ca="1"/>
        <v xml:space="preserve"> </v>
      </c>
      <c r="AB402" t="str">
        <f ca="1"/>
        <v>14/Jul/2023</v>
      </c>
    </row>
    <row r="403" spans="26:28" x14ac:dyDescent="0.35">
      <c r="Z403" t="str">
        <f ca="1"/>
        <v>14/Jul/2023 12:00:00</v>
      </c>
      <c r="AA403" t="str">
        <f ca="1"/>
        <v xml:space="preserve"> </v>
      </c>
      <c r="AB403" t="str">
        <f ca="1"/>
        <v>14/Jul/2023 12:00:00</v>
      </c>
    </row>
    <row r="404" spans="26:28" x14ac:dyDescent="0.35">
      <c r="Z404" t="str">
        <f ca="1"/>
        <v>15/Jul/2023</v>
      </c>
      <c r="AA404" t="str">
        <f ca="1"/>
        <v xml:space="preserve"> </v>
      </c>
      <c r="AB404" t="str">
        <f ca="1"/>
        <v>15/Jul/2023</v>
      </c>
    </row>
    <row r="405" spans="26:28" x14ac:dyDescent="0.35">
      <c r="Z405" t="str">
        <f ca="1"/>
        <v>15/Jul/2023 12:00:00</v>
      </c>
      <c r="AA405" t="str">
        <f ca="1"/>
        <v xml:space="preserve"> </v>
      </c>
      <c r="AB405" t="str">
        <f ca="1"/>
        <v>15/Jul/2023 12:00:00</v>
      </c>
    </row>
    <row r="406" spans="26:28" x14ac:dyDescent="0.35">
      <c r="Z406" t="str">
        <f ca="1"/>
        <v>16/Jul/2023</v>
      </c>
      <c r="AA406" t="str">
        <f ca="1"/>
        <v xml:space="preserve"> </v>
      </c>
      <c r="AB406" t="str">
        <f ca="1"/>
        <v>16/Jul/2023</v>
      </c>
    </row>
    <row r="407" spans="26:28" x14ac:dyDescent="0.35">
      <c r="Z407" t="str">
        <f ca="1"/>
        <v>16/Jul/2023 12:00:00</v>
      </c>
      <c r="AA407" t="str">
        <f ca="1"/>
        <v xml:space="preserve"> </v>
      </c>
      <c r="AB407" t="str">
        <f ca="1"/>
        <v>16/Jul/2023 12:00:00</v>
      </c>
    </row>
    <row r="408" spans="26:28" x14ac:dyDescent="0.35">
      <c r="Z408" t="str">
        <f ca="1"/>
        <v>17/Jul/2023</v>
      </c>
      <c r="AA408" t="str">
        <f ca="1"/>
        <v xml:space="preserve"> </v>
      </c>
      <c r="AB408" t="str">
        <f ca="1"/>
        <v>17/Jul/2023</v>
      </c>
    </row>
    <row r="409" spans="26:28" x14ac:dyDescent="0.35">
      <c r="Z409" t="str">
        <f ca="1"/>
        <v>17/Jul/2023 12:00:00</v>
      </c>
      <c r="AA409" t="str">
        <f ca="1"/>
        <v xml:space="preserve"> </v>
      </c>
      <c r="AB409" t="str">
        <f ca="1"/>
        <v>17/Jul/2023 12:00:00</v>
      </c>
    </row>
    <row r="410" spans="26:28" x14ac:dyDescent="0.35">
      <c r="Z410" t="str">
        <f ca="1"/>
        <v>18/Jul/2023</v>
      </c>
      <c r="AA410" t="str">
        <f ca="1"/>
        <v xml:space="preserve"> </v>
      </c>
      <c r="AB410" t="str">
        <f ca="1"/>
        <v>18/Jul/2023</v>
      </c>
    </row>
    <row r="411" spans="26:28" x14ac:dyDescent="0.35">
      <c r="Z411" t="str">
        <f ca="1"/>
        <v>18/Jul/2023 12:00:00</v>
      </c>
      <c r="AA411" t="str">
        <f ca="1"/>
        <v xml:space="preserve"> </v>
      </c>
      <c r="AB411" t="str">
        <f ca="1"/>
        <v>18/Jul/2023 12:00:00</v>
      </c>
    </row>
    <row r="412" spans="26:28" x14ac:dyDescent="0.35">
      <c r="Z412" t="str">
        <f ca="1"/>
        <v>19/Jul/2023</v>
      </c>
      <c r="AA412" t="str">
        <f ca="1"/>
        <v xml:space="preserve"> </v>
      </c>
      <c r="AB412" t="str">
        <f ca="1"/>
        <v>19/Jul/2023</v>
      </c>
    </row>
    <row r="413" spans="26:28" x14ac:dyDescent="0.35">
      <c r="Z413" t="str">
        <f ca="1"/>
        <v>19/Jul/2023 12:00:00</v>
      </c>
      <c r="AA413" t="str">
        <f ca="1"/>
        <v xml:space="preserve"> </v>
      </c>
      <c r="AB413" t="str">
        <f ca="1"/>
        <v>19/Jul/2023 12:00:00</v>
      </c>
    </row>
    <row r="414" spans="26:28" x14ac:dyDescent="0.35">
      <c r="Z414" t="str">
        <f ca="1"/>
        <v>20/Jul/2023</v>
      </c>
      <c r="AA414" t="str">
        <f ca="1"/>
        <v xml:space="preserve"> </v>
      </c>
      <c r="AB414" t="str">
        <f ca="1"/>
        <v>20/Jul/2023</v>
      </c>
    </row>
    <row r="415" spans="26:28" x14ac:dyDescent="0.35">
      <c r="Z415" t="str">
        <f ca="1"/>
        <v>20/Jul/2023 12:00:00</v>
      </c>
      <c r="AA415" t="str">
        <f ca="1"/>
        <v xml:space="preserve"> </v>
      </c>
      <c r="AB415" t="str">
        <f ca="1"/>
        <v>20/Jul/2023 12:00:00</v>
      </c>
    </row>
    <row r="416" spans="26:28" x14ac:dyDescent="0.35">
      <c r="Z416" t="str">
        <f ca="1"/>
        <v>21/Jul/2023</v>
      </c>
      <c r="AA416" t="str">
        <f ca="1"/>
        <v xml:space="preserve"> </v>
      </c>
      <c r="AB416" t="str">
        <f ca="1"/>
        <v>21/Jul/2023</v>
      </c>
    </row>
    <row r="417" spans="26:28" x14ac:dyDescent="0.35">
      <c r="Z417" t="str">
        <f ca="1"/>
        <v>21/Jul/2023 12:00:00</v>
      </c>
      <c r="AA417" t="str">
        <f ca="1"/>
        <v xml:space="preserve"> </v>
      </c>
      <c r="AB417" t="str">
        <f ca="1"/>
        <v>21/Jul/2023 12:00:00</v>
      </c>
    </row>
    <row r="418" spans="26:28" x14ac:dyDescent="0.35">
      <c r="Z418" t="str">
        <f ca="1"/>
        <v>22/Jul/2023</v>
      </c>
      <c r="AA418" t="str">
        <f ca="1"/>
        <v xml:space="preserve"> </v>
      </c>
      <c r="AB418" t="str">
        <f ca="1"/>
        <v>22/Jul/2023</v>
      </c>
    </row>
    <row r="419" spans="26:28" x14ac:dyDescent="0.35">
      <c r="Z419" t="str">
        <f ca="1"/>
        <v>22/Jul/2023 12:00:00</v>
      </c>
      <c r="AA419" t="str">
        <f ca="1"/>
        <v xml:space="preserve"> </v>
      </c>
      <c r="AB419" t="str">
        <f ca="1"/>
        <v>22/Jul/2023 12:00:00</v>
      </c>
    </row>
    <row r="420" spans="26:28" x14ac:dyDescent="0.35">
      <c r="Z420" t="str">
        <f ca="1"/>
        <v>23/Jul/2023</v>
      </c>
      <c r="AA420" t="str">
        <f ca="1"/>
        <v xml:space="preserve"> </v>
      </c>
      <c r="AB420" t="str">
        <f ca="1"/>
        <v>23/Jul/2023</v>
      </c>
    </row>
    <row r="421" spans="26:28" x14ac:dyDescent="0.35">
      <c r="Z421" t="str">
        <f ca="1"/>
        <v>23/Jul/2023 12:00:00</v>
      </c>
      <c r="AA421" t="str">
        <f ca="1"/>
        <v xml:space="preserve"> </v>
      </c>
      <c r="AB421" t="str">
        <f ca="1"/>
        <v>23/Jul/2023 12:00:00</v>
      </c>
    </row>
    <row r="422" spans="26:28" x14ac:dyDescent="0.35">
      <c r="Z422" t="str">
        <f ca="1"/>
        <v>24/Jul/2023</v>
      </c>
      <c r="AA422" t="str">
        <f ca="1"/>
        <v xml:space="preserve"> </v>
      </c>
      <c r="AB422" t="str">
        <f ca="1"/>
        <v>24/Jul/2023</v>
      </c>
    </row>
    <row r="423" spans="26:28" x14ac:dyDescent="0.35">
      <c r="Z423" t="str">
        <f ca="1"/>
        <v>24/Jul/2023 12:00:00</v>
      </c>
      <c r="AA423" t="str">
        <f ca="1"/>
        <v xml:space="preserve"> </v>
      </c>
      <c r="AB423" t="str">
        <f ca="1"/>
        <v>24/Jul/2023 12:00:00</v>
      </c>
    </row>
    <row r="424" spans="26:28" x14ac:dyDescent="0.35">
      <c r="Z424" t="str">
        <f ca="1"/>
        <v>25/Jul/2023</v>
      </c>
      <c r="AA424" t="str">
        <f ca="1"/>
        <v xml:space="preserve"> </v>
      </c>
      <c r="AB424" t="str">
        <f ca="1"/>
        <v>25/Jul/2023</v>
      </c>
    </row>
    <row r="425" spans="26:28" x14ac:dyDescent="0.35">
      <c r="Z425" t="str">
        <f ca="1"/>
        <v>25/Jul/2023 12:00:00</v>
      </c>
      <c r="AA425" t="str">
        <f ca="1"/>
        <v xml:space="preserve"> </v>
      </c>
      <c r="AB425" t="str">
        <f ca="1"/>
        <v>25/Jul/2023 12:00:00</v>
      </c>
    </row>
    <row r="426" spans="26:28" x14ac:dyDescent="0.35">
      <c r="Z426" t="str">
        <f ca="1"/>
        <v>26/Jul/2023</v>
      </c>
      <c r="AA426" t="str">
        <f ca="1"/>
        <v xml:space="preserve"> </v>
      </c>
      <c r="AB426" t="str">
        <f ca="1"/>
        <v>26/Jul/2023</v>
      </c>
    </row>
    <row r="427" spans="26:28" x14ac:dyDescent="0.35">
      <c r="Z427" t="str">
        <f ca="1"/>
        <v>26/Jul/2023 12:00:00</v>
      </c>
      <c r="AA427" t="str">
        <f ca="1"/>
        <v xml:space="preserve"> </v>
      </c>
      <c r="AB427" t="str">
        <f ca="1"/>
        <v>26/Jul/2023 12:00:00</v>
      </c>
    </row>
    <row r="428" spans="26:28" x14ac:dyDescent="0.35">
      <c r="Z428" t="str">
        <f ca="1"/>
        <v>27/Jul/2023</v>
      </c>
      <c r="AA428" t="str">
        <f ca="1"/>
        <v xml:space="preserve"> </v>
      </c>
      <c r="AB428" t="str">
        <f ca="1"/>
        <v>27/Jul/2023</v>
      </c>
    </row>
    <row r="429" spans="26:28" x14ac:dyDescent="0.35">
      <c r="Z429" t="str">
        <f ca="1"/>
        <v>27/Jul/2023 12:00:00</v>
      </c>
      <c r="AA429" t="str">
        <f ca="1"/>
        <v xml:space="preserve"> </v>
      </c>
      <c r="AB429" t="str">
        <f ca="1"/>
        <v>27/Jul/2023 12:00:00</v>
      </c>
    </row>
    <row r="430" spans="26:28" x14ac:dyDescent="0.35">
      <c r="Z430" t="str">
        <f ca="1"/>
        <v>28/Jul/2023</v>
      </c>
      <c r="AA430" t="str">
        <f ca="1"/>
        <v xml:space="preserve"> </v>
      </c>
      <c r="AB430" t="str">
        <f ca="1"/>
        <v>28/Jul/2023</v>
      </c>
    </row>
    <row r="431" spans="26:28" x14ac:dyDescent="0.35">
      <c r="Z431" t="str">
        <f ca="1"/>
        <v>28/Jul/2023 12:00:00</v>
      </c>
      <c r="AA431" t="str">
        <f ca="1"/>
        <v xml:space="preserve"> </v>
      </c>
      <c r="AB431" t="str">
        <f ca="1"/>
        <v>28/Jul/2023 12:00:00</v>
      </c>
    </row>
    <row r="432" spans="26:28" x14ac:dyDescent="0.35">
      <c r="Z432" t="str">
        <f ca="1"/>
        <v>29/Jul/2023</v>
      </c>
      <c r="AA432" t="str">
        <f ca="1"/>
        <v xml:space="preserve"> </v>
      </c>
      <c r="AB432" t="str">
        <f ca="1"/>
        <v>29/Jul/2023</v>
      </c>
    </row>
    <row r="433" spans="26:28" x14ac:dyDescent="0.35">
      <c r="Z433" t="str">
        <f ca="1"/>
        <v>29/Jul/2023 12:00:00</v>
      </c>
      <c r="AA433" t="str">
        <f ca="1"/>
        <v xml:space="preserve"> </v>
      </c>
      <c r="AB433" t="str">
        <f ca="1"/>
        <v>29/Jul/2023 12:00:00</v>
      </c>
    </row>
    <row r="434" spans="26:28" x14ac:dyDescent="0.35">
      <c r="Z434" t="str">
        <f ca="1"/>
        <v>30/Jul/2023</v>
      </c>
      <c r="AA434" t="str">
        <f ca="1"/>
        <v xml:space="preserve"> </v>
      </c>
      <c r="AB434" t="str">
        <f ca="1"/>
        <v>30/Jul/2023</v>
      </c>
    </row>
    <row r="435" spans="26:28" x14ac:dyDescent="0.35">
      <c r="Z435" t="str">
        <f ca="1"/>
        <v>30/Jul/2023 12:00:00</v>
      </c>
      <c r="AA435" t="str">
        <f ca="1"/>
        <v xml:space="preserve"> </v>
      </c>
      <c r="AB435" t="str">
        <f ca="1"/>
        <v>30/Jul/2023 12:00:00</v>
      </c>
    </row>
    <row r="436" spans="26:28" x14ac:dyDescent="0.35">
      <c r="Z436" t="str">
        <f ca="1"/>
        <v>31/Jul/2023</v>
      </c>
      <c r="AA436" t="str">
        <f ca="1"/>
        <v xml:space="preserve"> </v>
      </c>
      <c r="AB436" t="str">
        <f ca="1"/>
        <v>31/Jul/2023</v>
      </c>
    </row>
    <row r="437" spans="26:28" x14ac:dyDescent="0.35">
      <c r="Z437" t="str">
        <f ca="1"/>
        <v>31/Jul/2023 12:00:00</v>
      </c>
      <c r="AA437" t="str">
        <f ca="1"/>
        <v xml:space="preserve"> </v>
      </c>
      <c r="AB437" t="str">
        <f ca="1"/>
        <v>31/Jul/2023 12:00:00</v>
      </c>
    </row>
    <row r="438" spans="26:28" x14ac:dyDescent="0.35">
      <c r="Z438" t="str">
        <f ca="1"/>
        <v>01/Aug/2023</v>
      </c>
      <c r="AA438" t="str">
        <f ca="1"/>
        <v xml:space="preserve"> </v>
      </c>
      <c r="AB438" t="str">
        <f ca="1"/>
        <v>01/Aug/2023</v>
      </c>
    </row>
    <row r="439" spans="26:28" x14ac:dyDescent="0.35">
      <c r="Z439" t="str">
        <f ca="1"/>
        <v>01/Aug/2023 12:00:00</v>
      </c>
      <c r="AA439" t="str">
        <f ca="1"/>
        <v xml:space="preserve"> </v>
      </c>
      <c r="AB439" t="str">
        <f ca="1"/>
        <v>01/Aug/2023 12:00:00</v>
      </c>
    </row>
    <row r="440" spans="26:28" x14ac:dyDescent="0.35">
      <c r="Z440" t="str">
        <f ca="1"/>
        <v>02/Aug/2023</v>
      </c>
      <c r="AA440" t="str">
        <f ca="1"/>
        <v xml:space="preserve"> </v>
      </c>
      <c r="AB440" t="str">
        <f ca="1"/>
        <v>02/Aug/2023</v>
      </c>
    </row>
    <row r="441" spans="26:28" x14ac:dyDescent="0.35">
      <c r="Z441" t="str">
        <f ca="1"/>
        <v>02/Aug/2023 12:00:00</v>
      </c>
      <c r="AA441" t="str">
        <f ca="1"/>
        <v xml:space="preserve"> </v>
      </c>
      <c r="AB441" t="str">
        <f ca="1"/>
        <v>02/Aug/2023 12:00:00</v>
      </c>
    </row>
    <row r="442" spans="26:28" x14ac:dyDescent="0.35">
      <c r="Z442" t="str">
        <f ca="1"/>
        <v>03/Aug/2023</v>
      </c>
      <c r="AA442" t="str">
        <f ca="1"/>
        <v xml:space="preserve"> </v>
      </c>
      <c r="AB442" t="str">
        <f ca="1"/>
        <v>03/Aug/2023</v>
      </c>
    </row>
    <row r="443" spans="26:28" x14ac:dyDescent="0.35">
      <c r="Z443" t="str">
        <f ca="1"/>
        <v>03/Aug/2023 12:00:00</v>
      </c>
      <c r="AA443" t="str">
        <f ca="1"/>
        <v xml:space="preserve"> </v>
      </c>
      <c r="AB443" t="str">
        <f ca="1"/>
        <v>03/Aug/2023 12:00:00</v>
      </c>
    </row>
    <row r="444" spans="26:28" x14ac:dyDescent="0.35">
      <c r="Z444" t="str">
        <f ca="1"/>
        <v>04/Aug/2023</v>
      </c>
      <c r="AA444" t="str">
        <f ca="1"/>
        <v xml:space="preserve"> </v>
      </c>
      <c r="AB444" t="str">
        <f ca="1"/>
        <v>04/Aug/2023</v>
      </c>
    </row>
    <row r="445" spans="26:28" x14ac:dyDescent="0.35">
      <c r="Z445" t="str">
        <f ca="1"/>
        <v>04/Aug/2023 12:00:00</v>
      </c>
      <c r="AA445" t="str">
        <f ca="1"/>
        <v xml:space="preserve"> </v>
      </c>
      <c r="AB445" t="str">
        <f ca="1"/>
        <v>04/Aug/2023 12:00:00</v>
      </c>
    </row>
    <row r="446" spans="26:28" x14ac:dyDescent="0.35">
      <c r="Z446" t="str">
        <f ca="1"/>
        <v>05/Aug/2023</v>
      </c>
      <c r="AA446" t="str">
        <f ca="1"/>
        <v xml:space="preserve"> </v>
      </c>
      <c r="AB446" t="str">
        <f ca="1"/>
        <v>05/Aug/2023</v>
      </c>
    </row>
    <row r="447" spans="26:28" x14ac:dyDescent="0.35">
      <c r="Z447" t="str">
        <f ca="1"/>
        <v>05/Aug/2023 12:00:00</v>
      </c>
      <c r="AA447" t="str">
        <f ca="1"/>
        <v xml:space="preserve"> </v>
      </c>
      <c r="AB447" t="str">
        <f ca="1"/>
        <v>05/Aug/2023 12:00:00</v>
      </c>
    </row>
    <row r="448" spans="26:28" x14ac:dyDescent="0.35">
      <c r="Z448" t="str">
        <f ca="1"/>
        <v>06/Aug/2023</v>
      </c>
      <c r="AA448" t="str">
        <f ca="1"/>
        <v xml:space="preserve"> </v>
      </c>
      <c r="AB448" t="str">
        <f ca="1"/>
        <v>06/Aug/2023</v>
      </c>
    </row>
    <row r="449" spans="26:28" x14ac:dyDescent="0.35">
      <c r="Z449" t="str">
        <f ca="1"/>
        <v>06/Aug/2023 12:00:00</v>
      </c>
      <c r="AA449" t="str">
        <f ca="1"/>
        <v xml:space="preserve"> </v>
      </c>
      <c r="AB449" t="str">
        <f ca="1"/>
        <v>06/Aug/2023 12:00:00</v>
      </c>
    </row>
    <row r="450" spans="26:28" x14ac:dyDescent="0.35">
      <c r="Z450" t="str">
        <f ca="1"/>
        <v>07/Aug/2023</v>
      </c>
      <c r="AA450" t="str">
        <f ca="1"/>
        <v xml:space="preserve"> </v>
      </c>
      <c r="AB450" t="str">
        <f ca="1"/>
        <v>07/Aug/2023</v>
      </c>
    </row>
    <row r="451" spans="26:28" x14ac:dyDescent="0.35">
      <c r="Z451" t="str">
        <f ca="1"/>
        <v>07/Aug/2023 12:00:00</v>
      </c>
      <c r="AA451" t="str">
        <f ca="1"/>
        <v xml:space="preserve"> </v>
      </c>
      <c r="AB451" t="str">
        <f ca="1"/>
        <v>07/Aug/2023 12:00:00</v>
      </c>
    </row>
    <row r="452" spans="26:28" x14ac:dyDescent="0.35">
      <c r="Z452" t="str">
        <f ca="1"/>
        <v>08/Aug/2023</v>
      </c>
      <c r="AA452" t="str">
        <f ca="1"/>
        <v xml:space="preserve"> </v>
      </c>
      <c r="AB452" t="str">
        <f ca="1"/>
        <v>08/Aug/2023</v>
      </c>
    </row>
    <row r="453" spans="26:28" x14ac:dyDescent="0.35">
      <c r="Z453" t="str">
        <f ca="1"/>
        <v>08/Aug/2023 12:00:00</v>
      </c>
      <c r="AA453" t="str">
        <f ca="1"/>
        <v xml:space="preserve"> </v>
      </c>
      <c r="AB453" t="str">
        <f ca="1"/>
        <v>08/Aug/2023 12:00:00</v>
      </c>
    </row>
    <row r="454" spans="26:28" x14ac:dyDescent="0.35">
      <c r="Z454" t="str">
        <f ca="1"/>
        <v>09/Aug/2023</v>
      </c>
      <c r="AA454" t="str">
        <f ca="1"/>
        <v xml:space="preserve"> </v>
      </c>
      <c r="AB454" t="str">
        <f ca="1"/>
        <v>09/Aug/2023</v>
      </c>
    </row>
    <row r="455" spans="26:28" x14ac:dyDescent="0.35">
      <c r="Z455" t="str">
        <f ca="1"/>
        <v>09/Aug/2023 12:00:00</v>
      </c>
      <c r="AA455" t="str">
        <f ca="1"/>
        <v xml:space="preserve"> </v>
      </c>
      <c r="AB455" t="str">
        <f ca="1"/>
        <v>09/Aug/2023 12:00:00</v>
      </c>
    </row>
    <row r="456" spans="26:28" x14ac:dyDescent="0.35">
      <c r="Z456" t="str">
        <f ca="1"/>
        <v>10/Aug/2023</v>
      </c>
      <c r="AA456" t="str">
        <f ca="1"/>
        <v xml:space="preserve"> </v>
      </c>
      <c r="AB456" t="str">
        <f ca="1"/>
        <v>10/Aug/2023</v>
      </c>
    </row>
    <row r="457" spans="26:28" x14ac:dyDescent="0.35">
      <c r="Z457" t="str">
        <f ca="1"/>
        <v>10/Aug/2023 12:00:00</v>
      </c>
      <c r="AA457" t="str">
        <f ca="1"/>
        <v xml:space="preserve"> </v>
      </c>
      <c r="AB457" t="str">
        <f ca="1"/>
        <v>10/Aug/2023 12:00:00</v>
      </c>
    </row>
    <row r="458" spans="26:28" x14ac:dyDescent="0.35">
      <c r="Z458" t="str">
        <f ca="1"/>
        <v>11/Aug/2023</v>
      </c>
      <c r="AA458" t="str">
        <f ca="1"/>
        <v xml:space="preserve"> </v>
      </c>
      <c r="AB458" t="str">
        <f ca="1"/>
        <v>11/Aug/2023</v>
      </c>
    </row>
    <row r="459" spans="26:28" x14ac:dyDescent="0.35">
      <c r="Z459" t="str">
        <f ca="1"/>
        <v>11/Aug/2023 12:00:00</v>
      </c>
      <c r="AA459" t="str">
        <f ca="1"/>
        <v xml:space="preserve"> </v>
      </c>
      <c r="AB459" t="str">
        <f ca="1"/>
        <v>11/Aug/2023 12:00:00</v>
      </c>
    </row>
    <row r="460" spans="26:28" x14ac:dyDescent="0.35">
      <c r="Z460" t="str">
        <f ca="1"/>
        <v>12/Aug/2023</v>
      </c>
      <c r="AA460" t="str">
        <f ca="1"/>
        <v xml:space="preserve"> </v>
      </c>
      <c r="AB460" t="str">
        <f ca="1"/>
        <v>12/Aug/2023</v>
      </c>
    </row>
    <row r="461" spans="26:28" x14ac:dyDescent="0.35">
      <c r="Z461" t="str">
        <f ca="1"/>
        <v>12/Aug/2023 12:00:00</v>
      </c>
      <c r="AA461" t="str">
        <f ca="1"/>
        <v xml:space="preserve"> </v>
      </c>
      <c r="AB461" t="str">
        <f ca="1"/>
        <v>12/Aug/2023 12:00:00</v>
      </c>
    </row>
    <row r="462" spans="26:28" x14ac:dyDescent="0.35">
      <c r="Z462" t="str">
        <f ca="1"/>
        <v>13/Aug/2023</v>
      </c>
      <c r="AA462" t="str">
        <f ca="1"/>
        <v xml:space="preserve"> </v>
      </c>
      <c r="AB462" t="str">
        <f ca="1"/>
        <v>13/Aug/2023</v>
      </c>
    </row>
    <row r="463" spans="26:28" x14ac:dyDescent="0.35">
      <c r="Z463" t="str">
        <f ca="1"/>
        <v>13/Aug/2023 12:00:00</v>
      </c>
      <c r="AA463" t="str">
        <f ca="1"/>
        <v xml:space="preserve"> </v>
      </c>
      <c r="AB463" t="str">
        <f ca="1"/>
        <v>13/Aug/2023 12:00:00</v>
      </c>
    </row>
    <row r="464" spans="26:28" x14ac:dyDescent="0.35">
      <c r="Z464" t="str">
        <f ca="1"/>
        <v>14/Aug/2023</v>
      </c>
      <c r="AA464" t="str">
        <f ca="1"/>
        <v xml:space="preserve"> </v>
      </c>
      <c r="AB464" t="str">
        <f ca="1"/>
        <v>14/Aug/2023</v>
      </c>
    </row>
    <row r="465" spans="26:28" x14ac:dyDescent="0.35">
      <c r="Z465" t="str">
        <f ca="1"/>
        <v>14/Aug/2023 12:00:00</v>
      </c>
      <c r="AA465" t="str">
        <f ca="1"/>
        <v xml:space="preserve"> </v>
      </c>
      <c r="AB465" t="str">
        <f ca="1"/>
        <v>14/Aug/2023 12:00:00</v>
      </c>
    </row>
    <row r="466" spans="26:28" x14ac:dyDescent="0.35">
      <c r="Z466" t="str">
        <f ca="1"/>
        <v>15/Aug/2023</v>
      </c>
      <c r="AA466" t="str">
        <f ca="1"/>
        <v xml:space="preserve"> </v>
      </c>
      <c r="AB466" t="str">
        <f ca="1"/>
        <v>15/Aug/2023</v>
      </c>
    </row>
    <row r="467" spans="26:28" x14ac:dyDescent="0.35">
      <c r="Z467" t="str">
        <f ca="1"/>
        <v>15/Aug/2023 12:00:00</v>
      </c>
      <c r="AA467" t="str">
        <f ca="1"/>
        <v xml:space="preserve"> </v>
      </c>
      <c r="AB467" t="str">
        <f ca="1"/>
        <v>15/Aug/2023 12:00:00</v>
      </c>
    </row>
    <row r="468" spans="26:28" x14ac:dyDescent="0.35">
      <c r="Z468" t="str">
        <f ca="1"/>
        <v>16/Aug/2023</v>
      </c>
      <c r="AA468" t="str">
        <f ca="1"/>
        <v xml:space="preserve"> </v>
      </c>
      <c r="AB468" t="str">
        <f ca="1"/>
        <v>16/Aug/2023</v>
      </c>
    </row>
    <row r="469" spans="26:28" x14ac:dyDescent="0.35">
      <c r="Z469" t="str">
        <f ca="1"/>
        <v>16/Aug/2023 12:00:00</v>
      </c>
      <c r="AA469" t="str">
        <f ca="1"/>
        <v xml:space="preserve"> </v>
      </c>
      <c r="AB469" t="str">
        <f ca="1"/>
        <v>16/Aug/2023 12:00:00</v>
      </c>
    </row>
    <row r="470" spans="26:28" x14ac:dyDescent="0.35">
      <c r="Z470" t="str">
        <f ca="1"/>
        <v>17/Aug/2023</v>
      </c>
      <c r="AA470" t="str">
        <f ca="1"/>
        <v xml:space="preserve"> </v>
      </c>
      <c r="AB470" t="str">
        <f ca="1"/>
        <v>17/Aug/2023</v>
      </c>
    </row>
    <row r="471" spans="26:28" x14ac:dyDescent="0.35">
      <c r="Z471" t="str">
        <f ca="1"/>
        <v>17/Aug/2023 12:00:00</v>
      </c>
      <c r="AA471" t="str">
        <f ca="1"/>
        <v xml:space="preserve"> </v>
      </c>
      <c r="AB471" t="str">
        <f ca="1"/>
        <v>17/Aug/2023 12:00:00</v>
      </c>
    </row>
    <row r="472" spans="26:28" x14ac:dyDescent="0.35">
      <c r="Z472" t="str">
        <f ca="1"/>
        <v>18/Aug/2023</v>
      </c>
      <c r="AA472" t="str">
        <f ca="1"/>
        <v xml:space="preserve"> </v>
      </c>
      <c r="AB472" t="str">
        <f ca="1"/>
        <v>18/Aug/2023</v>
      </c>
    </row>
    <row r="473" spans="26:28" x14ac:dyDescent="0.35">
      <c r="Z473" t="str">
        <f ca="1"/>
        <v>18/Aug/2023 12:00:00</v>
      </c>
      <c r="AA473" t="str">
        <f ca="1"/>
        <v xml:space="preserve"> </v>
      </c>
      <c r="AB473" t="str">
        <f ca="1"/>
        <v>18/Aug/2023 12:00:00</v>
      </c>
    </row>
    <row r="474" spans="26:28" x14ac:dyDescent="0.35">
      <c r="Z474" t="str">
        <f ca="1"/>
        <v>19/Aug/2023</v>
      </c>
      <c r="AA474" t="str">
        <f ca="1"/>
        <v xml:space="preserve"> </v>
      </c>
      <c r="AB474" t="str">
        <f ca="1"/>
        <v>19/Aug/2023</v>
      </c>
    </row>
    <row r="475" spans="26:28" x14ac:dyDescent="0.35">
      <c r="Z475" t="str">
        <f ca="1"/>
        <v>19/Aug/2023 12:00:00</v>
      </c>
      <c r="AA475" t="str">
        <f ca="1"/>
        <v xml:space="preserve"> </v>
      </c>
      <c r="AB475" t="str">
        <f ca="1"/>
        <v>19/Aug/2023 12:00:00</v>
      </c>
    </row>
    <row r="476" spans="26:28" x14ac:dyDescent="0.35">
      <c r="Z476" t="str">
        <f ca="1"/>
        <v>20/Aug/2023</v>
      </c>
      <c r="AA476" t="str">
        <f ca="1"/>
        <v xml:space="preserve"> </v>
      </c>
      <c r="AB476" t="str">
        <f ca="1"/>
        <v>20/Aug/2023</v>
      </c>
    </row>
    <row r="477" spans="26:28" x14ac:dyDescent="0.35">
      <c r="Z477" t="str">
        <f ca="1"/>
        <v>20/Aug/2023 12:00:00</v>
      </c>
      <c r="AA477" t="str">
        <f ca="1"/>
        <v xml:space="preserve"> </v>
      </c>
      <c r="AB477" t="str">
        <f ca="1"/>
        <v>20/Aug/2023 12:00:00</v>
      </c>
    </row>
    <row r="478" spans="26:28" x14ac:dyDescent="0.35">
      <c r="Z478" t="str">
        <f ca="1"/>
        <v>21/Aug/2023</v>
      </c>
      <c r="AA478" t="str">
        <f ca="1"/>
        <v xml:space="preserve"> </v>
      </c>
      <c r="AB478" t="str">
        <f ca="1"/>
        <v>21/Aug/2023</v>
      </c>
    </row>
    <row r="479" spans="26:28" x14ac:dyDescent="0.35">
      <c r="Z479" t="str">
        <f ca="1"/>
        <v>21/Aug/2023 12:00:00</v>
      </c>
      <c r="AA479" t="str">
        <f ca="1"/>
        <v xml:space="preserve"> </v>
      </c>
      <c r="AB479" t="str">
        <f ca="1"/>
        <v>21/Aug/2023 12:00:00</v>
      </c>
    </row>
    <row r="480" spans="26:28" x14ac:dyDescent="0.35">
      <c r="Z480" t="str">
        <f ca="1"/>
        <v>22/Aug/2023</v>
      </c>
      <c r="AA480" t="str">
        <f ca="1"/>
        <v xml:space="preserve"> </v>
      </c>
      <c r="AB480" t="str">
        <f ca="1"/>
        <v>22/Aug/2023</v>
      </c>
    </row>
    <row r="481" spans="26:28" x14ac:dyDescent="0.35">
      <c r="Z481" t="str">
        <f ca="1"/>
        <v>22/Aug/2023 12:00:00</v>
      </c>
      <c r="AA481" t="str">
        <f ca="1"/>
        <v xml:space="preserve"> </v>
      </c>
      <c r="AB481" t="str">
        <f ca="1"/>
        <v>22/Aug/2023 12:00:00</v>
      </c>
    </row>
    <row r="482" spans="26:28" x14ac:dyDescent="0.35">
      <c r="Z482" t="str">
        <f ca="1"/>
        <v>23/Aug/2023</v>
      </c>
      <c r="AA482" t="str">
        <f ca="1"/>
        <v xml:space="preserve"> </v>
      </c>
      <c r="AB482" t="str">
        <f ca="1"/>
        <v>23/Aug/2023</v>
      </c>
    </row>
    <row r="483" spans="26:28" x14ac:dyDescent="0.35">
      <c r="Z483" t="str">
        <f ca="1"/>
        <v>23/Aug/2023 12:00:00</v>
      </c>
      <c r="AA483" t="str">
        <f ca="1"/>
        <v xml:space="preserve"> </v>
      </c>
      <c r="AB483" t="str">
        <f ca="1"/>
        <v>23/Aug/2023 12:00:00</v>
      </c>
    </row>
    <row r="484" spans="26:28" x14ac:dyDescent="0.35">
      <c r="Z484" t="str">
        <f ca="1"/>
        <v>24/Aug/2023</v>
      </c>
      <c r="AA484" t="str">
        <f ca="1"/>
        <v xml:space="preserve"> </v>
      </c>
      <c r="AB484" t="str">
        <f ca="1"/>
        <v>24/Aug/2023</v>
      </c>
    </row>
    <row r="485" spans="26:28" x14ac:dyDescent="0.35">
      <c r="Z485" t="str">
        <f ca="1"/>
        <v>24/Aug/2023 12:00:00</v>
      </c>
      <c r="AA485" t="str">
        <f ca="1"/>
        <v xml:space="preserve"> </v>
      </c>
      <c r="AB485" t="str">
        <f ca="1"/>
        <v>24/Aug/2023 12:00:00</v>
      </c>
    </row>
    <row r="486" spans="26:28" x14ac:dyDescent="0.35">
      <c r="Z486" t="str">
        <f ca="1"/>
        <v>25/Aug/2023</v>
      </c>
      <c r="AA486" t="str">
        <f ca="1"/>
        <v xml:space="preserve"> </v>
      </c>
      <c r="AB486" t="str">
        <f ca="1"/>
        <v>25/Aug/2023</v>
      </c>
    </row>
    <row r="487" spans="26:28" x14ac:dyDescent="0.35">
      <c r="Z487" t="str">
        <f ca="1"/>
        <v>25/Aug/2023 12:00:00</v>
      </c>
      <c r="AA487" t="str">
        <f ca="1"/>
        <v xml:space="preserve"> </v>
      </c>
      <c r="AB487" t="str">
        <f ca="1"/>
        <v>25/Aug/2023 12:00:00</v>
      </c>
    </row>
    <row r="488" spans="26:28" x14ac:dyDescent="0.35">
      <c r="Z488" t="str">
        <f ca="1"/>
        <v>26/Aug/2023</v>
      </c>
      <c r="AA488" t="str">
        <f ca="1"/>
        <v xml:space="preserve"> </v>
      </c>
      <c r="AB488" t="str">
        <f ca="1"/>
        <v>26/Aug/2023</v>
      </c>
    </row>
    <row r="489" spans="26:28" x14ac:dyDescent="0.35">
      <c r="Z489" t="str">
        <f ca="1"/>
        <v>26/Aug/2023 12:00:00</v>
      </c>
      <c r="AA489" t="str">
        <f ca="1"/>
        <v xml:space="preserve"> </v>
      </c>
      <c r="AB489" t="str">
        <f ca="1"/>
        <v>26/Aug/2023 12:00:00</v>
      </c>
    </row>
    <row r="490" spans="26:28" x14ac:dyDescent="0.35">
      <c r="Z490" t="str">
        <f ca="1"/>
        <v>27/Aug/2023</v>
      </c>
      <c r="AA490" t="str">
        <f ca="1"/>
        <v xml:space="preserve"> </v>
      </c>
      <c r="AB490" t="str">
        <f ca="1"/>
        <v>27/Aug/2023</v>
      </c>
    </row>
    <row r="491" spans="26:28" x14ac:dyDescent="0.35">
      <c r="Z491" t="str">
        <f ca="1"/>
        <v>27/Aug/2023 12:00:00</v>
      </c>
      <c r="AA491" t="str">
        <f ca="1"/>
        <v xml:space="preserve"> </v>
      </c>
      <c r="AB491" t="str">
        <f ca="1"/>
        <v>27/Aug/2023 12:00:00</v>
      </c>
    </row>
    <row r="492" spans="26:28" x14ac:dyDescent="0.35">
      <c r="Z492" t="str">
        <f ca="1"/>
        <v>28/Aug/2023</v>
      </c>
      <c r="AA492" t="str">
        <f ca="1"/>
        <v xml:space="preserve"> </v>
      </c>
      <c r="AB492" t="str">
        <f ca="1"/>
        <v>28/Aug/2023</v>
      </c>
    </row>
    <row r="493" spans="26:28" x14ac:dyDescent="0.35">
      <c r="Z493" t="str">
        <f ca="1"/>
        <v>28/Aug/2023 12:00:00</v>
      </c>
      <c r="AA493" t="str">
        <f ca="1"/>
        <v xml:space="preserve"> </v>
      </c>
      <c r="AB493" t="str">
        <f ca="1"/>
        <v>28/Aug/2023 12:00:00</v>
      </c>
    </row>
    <row r="494" spans="26:28" x14ac:dyDescent="0.35">
      <c r="Z494" t="str">
        <f ca="1"/>
        <v>29/Aug/2023</v>
      </c>
      <c r="AA494" t="str">
        <f ca="1"/>
        <v xml:space="preserve"> </v>
      </c>
      <c r="AB494" t="str">
        <f ca="1"/>
        <v>29/Aug/2023</v>
      </c>
    </row>
    <row r="495" spans="26:28" x14ac:dyDescent="0.35">
      <c r="Z495" t="str">
        <f ca="1"/>
        <v>29/Aug/2023 12:00:00</v>
      </c>
      <c r="AA495" t="str">
        <f ca="1"/>
        <v xml:space="preserve"> </v>
      </c>
      <c r="AB495" t="str">
        <f ca="1"/>
        <v>29/Aug/2023 12:00:00</v>
      </c>
    </row>
    <row r="496" spans="26:28" x14ac:dyDescent="0.35">
      <c r="Z496" t="str">
        <f ca="1"/>
        <v>30/Aug/2023</v>
      </c>
      <c r="AA496" t="str">
        <f ca="1"/>
        <v xml:space="preserve"> </v>
      </c>
      <c r="AB496" t="str">
        <f ca="1"/>
        <v>30/Aug/2023</v>
      </c>
    </row>
    <row r="497" spans="26:28" x14ac:dyDescent="0.35">
      <c r="Z497" t="str">
        <f ca="1"/>
        <v>30/Aug/2023 12:00:00</v>
      </c>
      <c r="AA497" t="str">
        <f ca="1"/>
        <v xml:space="preserve"> </v>
      </c>
      <c r="AB497" t="str">
        <f ca="1"/>
        <v>30/Aug/2023 12:00:00</v>
      </c>
    </row>
    <row r="498" spans="26:28" x14ac:dyDescent="0.35">
      <c r="Z498" t="str">
        <f ca="1"/>
        <v>31/Aug/2023</v>
      </c>
      <c r="AA498" t="str">
        <f ca="1"/>
        <v xml:space="preserve"> </v>
      </c>
      <c r="AB498" t="str">
        <f ca="1"/>
        <v>31/Aug/2023</v>
      </c>
    </row>
    <row r="499" spans="26:28" x14ac:dyDescent="0.35">
      <c r="Z499" t="str">
        <f ca="1"/>
        <v>31/Aug/2023 12:00:00</v>
      </c>
      <c r="AA499" t="str">
        <f ca="1"/>
        <v xml:space="preserve"> </v>
      </c>
      <c r="AB499" t="str">
        <f ca="1"/>
        <v>31/Aug/2023 12:00:00</v>
      </c>
    </row>
    <row r="500" spans="26:28" x14ac:dyDescent="0.35">
      <c r="Z500" t="str">
        <f ca="1"/>
        <v>01/Sep/2023</v>
      </c>
      <c r="AA500" t="str">
        <f ca="1"/>
        <v xml:space="preserve"> </v>
      </c>
      <c r="AB500" t="str">
        <f ca="1"/>
        <v>01/Sep/2023</v>
      </c>
    </row>
    <row r="501" spans="26:28" x14ac:dyDescent="0.35">
      <c r="Z501" t="str">
        <f ca="1"/>
        <v>01/Sep/2023 12:00:00</v>
      </c>
      <c r="AA501" t="str">
        <f ca="1"/>
        <v xml:space="preserve"> </v>
      </c>
      <c r="AB501" t="str">
        <f ca="1"/>
        <v>01/Sep/2023 12:00:00</v>
      </c>
    </row>
    <row r="502" spans="26:28" x14ac:dyDescent="0.35">
      <c r="Z502" t="str">
        <f ca="1"/>
        <v>02/Sep/2023</v>
      </c>
      <c r="AA502" t="str">
        <f ca="1"/>
        <v xml:space="preserve"> </v>
      </c>
      <c r="AB502" t="str">
        <f ca="1"/>
        <v>02/Sep/2023</v>
      </c>
    </row>
    <row r="503" spans="26:28" x14ac:dyDescent="0.35">
      <c r="Z503" t="str">
        <f ca="1"/>
        <v>02/Sep/2023 12:00:00</v>
      </c>
      <c r="AA503" t="str">
        <f ca="1"/>
        <v xml:space="preserve"> </v>
      </c>
      <c r="AB503" t="str">
        <f ca="1"/>
        <v>02/Sep/2023 12:00:00</v>
      </c>
    </row>
    <row r="504" spans="26:28" x14ac:dyDescent="0.35">
      <c r="Z504" t="str">
        <f ca="1"/>
        <v>03/Sep/2023</v>
      </c>
      <c r="AA504" t="str">
        <f ca="1"/>
        <v xml:space="preserve"> </v>
      </c>
      <c r="AB504" t="str">
        <f ca="1"/>
        <v>03/Sep/2023</v>
      </c>
    </row>
    <row r="505" spans="26:28" x14ac:dyDescent="0.35">
      <c r="Z505" t="str">
        <f ca="1"/>
        <v>03/Sep/2023 12:00:00</v>
      </c>
      <c r="AA505" t="str">
        <f ca="1"/>
        <v xml:space="preserve"> </v>
      </c>
      <c r="AB505" t="str">
        <f ca="1"/>
        <v>03/Sep/2023 12:00:00</v>
      </c>
    </row>
    <row r="506" spans="26:28" x14ac:dyDescent="0.35">
      <c r="Z506" t="str">
        <f ca="1"/>
        <v>04/Sep/2023</v>
      </c>
      <c r="AA506" t="str">
        <f ca="1"/>
        <v xml:space="preserve"> </v>
      </c>
      <c r="AB506" t="str">
        <f ca="1"/>
        <v>04/Sep/2023</v>
      </c>
    </row>
    <row r="507" spans="26:28" x14ac:dyDescent="0.35">
      <c r="Z507" t="str">
        <f ca="1"/>
        <v>04/Sep/2023 12:00:00</v>
      </c>
      <c r="AA507" t="str">
        <f ca="1"/>
        <v xml:space="preserve"> </v>
      </c>
      <c r="AB507" t="str">
        <f ca="1"/>
        <v>04/Sep/2023 12:00:00</v>
      </c>
    </row>
    <row r="508" spans="26:28" x14ac:dyDescent="0.35">
      <c r="Z508" t="str">
        <f ca="1"/>
        <v>05/Sep/2023</v>
      </c>
      <c r="AA508" t="str">
        <f ca="1"/>
        <v xml:space="preserve"> </v>
      </c>
      <c r="AB508" t="str">
        <f ca="1"/>
        <v>05/Sep/2023</v>
      </c>
    </row>
    <row r="509" spans="26:28" x14ac:dyDescent="0.35">
      <c r="Z509" t="str">
        <f ca="1"/>
        <v>05/Sep/2023 12:00:00</v>
      </c>
      <c r="AA509" t="str">
        <f ca="1"/>
        <v xml:space="preserve"> </v>
      </c>
      <c r="AB509" t="str">
        <f ca="1"/>
        <v>05/Sep/2023 12:00:00</v>
      </c>
    </row>
    <row r="510" spans="26:28" x14ac:dyDescent="0.35">
      <c r="Z510" t="str">
        <f ca="1"/>
        <v>06/Sep/2023</v>
      </c>
      <c r="AA510" t="str">
        <f ca="1"/>
        <v xml:space="preserve"> </v>
      </c>
      <c r="AB510" t="str">
        <f ca="1"/>
        <v>06/Sep/2023</v>
      </c>
    </row>
    <row r="511" spans="26:28" x14ac:dyDescent="0.35">
      <c r="Z511" t="str">
        <f ca="1"/>
        <v>06/Sep/2023 12:00:00</v>
      </c>
      <c r="AA511" t="str">
        <f ca="1"/>
        <v xml:space="preserve"> </v>
      </c>
      <c r="AB511" t="str">
        <f ca="1"/>
        <v>06/Sep/2023 12:00:00</v>
      </c>
    </row>
    <row r="512" spans="26:28" x14ac:dyDescent="0.35">
      <c r="Z512" t="str">
        <f ca="1"/>
        <v>07/Sep/2023</v>
      </c>
      <c r="AA512" t="str">
        <f ca="1"/>
        <v xml:space="preserve"> </v>
      </c>
      <c r="AB512" t="str">
        <f ca="1"/>
        <v>07/Sep/2023</v>
      </c>
    </row>
    <row r="513" spans="26:28" x14ac:dyDescent="0.35">
      <c r="Z513" t="str">
        <f ca="1"/>
        <v>07/Sep/2023 12:00:00</v>
      </c>
      <c r="AA513" t="str">
        <f ca="1"/>
        <v xml:space="preserve"> </v>
      </c>
      <c r="AB513" t="str">
        <f ca="1"/>
        <v>07/Sep/2023 12:00:00</v>
      </c>
    </row>
    <row r="514" spans="26:28" x14ac:dyDescent="0.35">
      <c r="Z514" t="str">
        <f ca="1"/>
        <v>08/Sep/2023</v>
      </c>
      <c r="AA514" t="str">
        <f ca="1"/>
        <v xml:space="preserve"> </v>
      </c>
      <c r="AB514" t="str">
        <f ca="1"/>
        <v>08/Sep/2023</v>
      </c>
    </row>
    <row r="515" spans="26:28" x14ac:dyDescent="0.35">
      <c r="Z515" t="str">
        <f ca="1"/>
        <v>08/Sep/2023 12:00:00</v>
      </c>
      <c r="AA515" t="str">
        <f ca="1"/>
        <v xml:space="preserve"> </v>
      </c>
      <c r="AB515" t="str">
        <f ca="1"/>
        <v>08/Sep/2023 12:00:00</v>
      </c>
    </row>
    <row r="516" spans="26:28" x14ac:dyDescent="0.35">
      <c r="Z516" t="str">
        <f ca="1"/>
        <v>09/Sep/2023</v>
      </c>
      <c r="AA516" t="str">
        <f ca="1"/>
        <v xml:space="preserve"> </v>
      </c>
      <c r="AB516" t="str">
        <f ca="1"/>
        <v>09/Sep/2023</v>
      </c>
    </row>
    <row r="517" spans="26:28" x14ac:dyDescent="0.35">
      <c r="Z517" t="str">
        <f ca="1"/>
        <v>09/Sep/2023 12:00:00</v>
      </c>
      <c r="AA517" t="str">
        <f ca="1"/>
        <v xml:space="preserve"> </v>
      </c>
      <c r="AB517" t="str">
        <f ca="1"/>
        <v>09/Sep/2023 12:00:00</v>
      </c>
    </row>
    <row r="518" spans="26:28" x14ac:dyDescent="0.35">
      <c r="Z518" t="str">
        <f ca="1"/>
        <v>10/Sep/2023</v>
      </c>
      <c r="AA518" t="str">
        <f ca="1"/>
        <v xml:space="preserve"> </v>
      </c>
      <c r="AB518" t="str">
        <f ca="1"/>
        <v>10/Sep/2023</v>
      </c>
    </row>
    <row r="519" spans="26:28" x14ac:dyDescent="0.35">
      <c r="Z519" t="str">
        <f ca="1"/>
        <v>10/Sep/2023 12:00:00</v>
      </c>
      <c r="AA519" t="str">
        <f ca="1"/>
        <v xml:space="preserve"> </v>
      </c>
      <c r="AB519" t="str">
        <f ca="1"/>
        <v>10/Sep/2023 12:00:00</v>
      </c>
    </row>
    <row r="520" spans="26:28" x14ac:dyDescent="0.35">
      <c r="Z520" t="str">
        <f ca="1"/>
        <v>11/Sep/2023</v>
      </c>
      <c r="AA520" t="str">
        <f ca="1"/>
        <v xml:space="preserve"> </v>
      </c>
      <c r="AB520" t="str">
        <f ca="1"/>
        <v>11/Sep/2023</v>
      </c>
    </row>
    <row r="521" spans="26:28" x14ac:dyDescent="0.35">
      <c r="Z521" t="str">
        <f ca="1"/>
        <v>11/Sep/2023 12:00:00</v>
      </c>
      <c r="AA521" t="str">
        <f ca="1"/>
        <v xml:space="preserve"> </v>
      </c>
      <c r="AB521" t="str">
        <f ca="1"/>
        <v>11/Sep/2023 12:00:00</v>
      </c>
    </row>
    <row r="522" spans="26:28" x14ac:dyDescent="0.35">
      <c r="Z522" t="str">
        <f ca="1"/>
        <v>12/Sep/2023</v>
      </c>
      <c r="AA522" t="str">
        <f ca="1"/>
        <v xml:space="preserve"> </v>
      </c>
      <c r="AB522" t="str">
        <f ca="1"/>
        <v>12/Sep/2023</v>
      </c>
    </row>
    <row r="523" spans="26:28" x14ac:dyDescent="0.35">
      <c r="Z523" t="str">
        <f ca="1"/>
        <v>12/Sep/2023 12:00:00</v>
      </c>
      <c r="AA523" t="str">
        <f ca="1"/>
        <v xml:space="preserve"> </v>
      </c>
      <c r="AB523" t="str">
        <f ca="1"/>
        <v>12/Sep/2023 12:00:00</v>
      </c>
    </row>
    <row r="524" spans="26:28" x14ac:dyDescent="0.35">
      <c r="Z524" t="str">
        <f ca="1"/>
        <v>13/Sep/2023</v>
      </c>
      <c r="AA524" t="str">
        <f ca="1"/>
        <v xml:space="preserve"> </v>
      </c>
      <c r="AB524" t="str">
        <f ca="1"/>
        <v>13/Sep/2023</v>
      </c>
    </row>
    <row r="525" spans="26:28" x14ac:dyDescent="0.35">
      <c r="Z525" t="str">
        <f ca="1"/>
        <v>13/Sep/2023 12:00:00</v>
      </c>
      <c r="AA525" t="str">
        <f ca="1"/>
        <v xml:space="preserve"> </v>
      </c>
      <c r="AB525" t="str">
        <f ca="1"/>
        <v>13/Sep/2023 12:00:00</v>
      </c>
    </row>
    <row r="526" spans="26:28" x14ac:dyDescent="0.35">
      <c r="Z526" t="str">
        <f ca="1"/>
        <v>14/Sep/2023</v>
      </c>
      <c r="AA526" t="str">
        <f ca="1"/>
        <v xml:space="preserve"> </v>
      </c>
      <c r="AB526" t="str">
        <f ca="1"/>
        <v>14/Sep/2023</v>
      </c>
    </row>
    <row r="527" spans="26:28" x14ac:dyDescent="0.35">
      <c r="Z527" t="str">
        <f ca="1"/>
        <v>14/Sep/2023 12:00:00</v>
      </c>
      <c r="AA527" t="str">
        <f ca="1"/>
        <v xml:space="preserve"> </v>
      </c>
      <c r="AB527" t="str">
        <f ca="1"/>
        <v>14/Sep/2023 12:00:00</v>
      </c>
    </row>
    <row r="528" spans="26:28" x14ac:dyDescent="0.35">
      <c r="Z528" t="str">
        <f ca="1"/>
        <v>15/Sep/2023</v>
      </c>
      <c r="AA528" t="str">
        <f ca="1"/>
        <v xml:space="preserve"> </v>
      </c>
      <c r="AB528" t="str">
        <f ca="1"/>
        <v>15/Sep/2023</v>
      </c>
    </row>
    <row r="529" spans="26:28" x14ac:dyDescent="0.35">
      <c r="Z529" t="str">
        <f ca="1"/>
        <v>15/Sep/2023 12:00:00</v>
      </c>
      <c r="AA529" t="str">
        <f ca="1"/>
        <v xml:space="preserve"> </v>
      </c>
      <c r="AB529" t="str">
        <f ca="1"/>
        <v>15/Sep/2023 12:00:00</v>
      </c>
    </row>
    <row r="530" spans="26:28" x14ac:dyDescent="0.35">
      <c r="Z530" t="str">
        <f ca="1"/>
        <v>16/Sep/2023</v>
      </c>
      <c r="AA530" t="str">
        <f ca="1"/>
        <v xml:space="preserve"> </v>
      </c>
      <c r="AB530" t="str">
        <f ca="1"/>
        <v>16/Sep/2023</v>
      </c>
    </row>
    <row r="531" spans="26:28" x14ac:dyDescent="0.35">
      <c r="Z531" t="str">
        <f ca="1"/>
        <v>16/Sep/2023 12:00:00</v>
      </c>
      <c r="AA531" t="str">
        <f ca="1"/>
        <v xml:space="preserve"> </v>
      </c>
      <c r="AB531" t="str">
        <f ca="1"/>
        <v>16/Sep/2023 12:00:00</v>
      </c>
    </row>
    <row r="532" spans="26:28" x14ac:dyDescent="0.35">
      <c r="Z532" t="str">
        <f ca="1"/>
        <v>17/Sep/2023</v>
      </c>
      <c r="AA532" t="str">
        <f ca="1"/>
        <v xml:space="preserve"> </v>
      </c>
      <c r="AB532" t="str">
        <f ca="1"/>
        <v>17/Sep/2023</v>
      </c>
    </row>
    <row r="533" spans="26:28" x14ac:dyDescent="0.35">
      <c r="Z533" t="str">
        <f ca="1"/>
        <v>17/Sep/2023 12:00:00</v>
      </c>
      <c r="AA533" t="str">
        <f ca="1"/>
        <v xml:space="preserve"> </v>
      </c>
      <c r="AB533" t="str">
        <f ca="1"/>
        <v>17/Sep/2023 12:00:00</v>
      </c>
    </row>
    <row r="534" spans="26:28" x14ac:dyDescent="0.35">
      <c r="Z534" t="str">
        <f ca="1"/>
        <v>18/Sep/2023</v>
      </c>
      <c r="AA534" t="str">
        <f ca="1"/>
        <v xml:space="preserve"> </v>
      </c>
      <c r="AB534" t="str">
        <f ca="1"/>
        <v>18/Sep/2023</v>
      </c>
    </row>
    <row r="535" spans="26:28" x14ac:dyDescent="0.35">
      <c r="Z535" t="str">
        <f ca="1"/>
        <v>18/Sep/2023 12:00:00</v>
      </c>
      <c r="AA535" t="str">
        <f ca="1"/>
        <v xml:space="preserve"> </v>
      </c>
      <c r="AB535" t="str">
        <f ca="1"/>
        <v>18/Sep/2023 12:00:00</v>
      </c>
    </row>
    <row r="536" spans="26:28" x14ac:dyDescent="0.35">
      <c r="Z536" t="str">
        <f ca="1"/>
        <v>19/Sep/2023</v>
      </c>
      <c r="AA536" t="str">
        <f ca="1"/>
        <v xml:space="preserve"> </v>
      </c>
      <c r="AB536" t="str">
        <f ca="1"/>
        <v>19/Sep/2023</v>
      </c>
    </row>
    <row r="537" spans="26:28" x14ac:dyDescent="0.35">
      <c r="Z537" t="str">
        <f ca="1"/>
        <v>19/Sep/2023 12:00:00</v>
      </c>
      <c r="AA537" t="str">
        <f ca="1"/>
        <v xml:space="preserve"> </v>
      </c>
      <c r="AB537" t="str">
        <f ca="1"/>
        <v>19/Sep/2023 12:00:00</v>
      </c>
    </row>
    <row r="538" spans="26:28" x14ac:dyDescent="0.35">
      <c r="Z538" t="str">
        <f ca="1"/>
        <v>20/Sep/2023</v>
      </c>
      <c r="AA538" t="str">
        <f ca="1"/>
        <v xml:space="preserve"> </v>
      </c>
      <c r="AB538" t="str">
        <f ca="1"/>
        <v>20/Sep/2023</v>
      </c>
    </row>
    <row r="539" spans="26:28" x14ac:dyDescent="0.35">
      <c r="Z539" t="str">
        <f ca="1"/>
        <v>20/Sep/2023 12:00:00</v>
      </c>
      <c r="AA539" t="str">
        <f ca="1"/>
        <v xml:space="preserve"> </v>
      </c>
      <c r="AB539" t="str">
        <f ca="1"/>
        <v>20/Sep/2023 12:00:00</v>
      </c>
    </row>
    <row r="540" spans="26:28" x14ac:dyDescent="0.35">
      <c r="Z540" t="str">
        <f ca="1"/>
        <v>21/Sep/2023</v>
      </c>
      <c r="AA540" t="str">
        <f ca="1"/>
        <v xml:space="preserve"> </v>
      </c>
      <c r="AB540" t="str">
        <f ca="1"/>
        <v>21/Sep/2023</v>
      </c>
    </row>
    <row r="541" spans="26:28" x14ac:dyDescent="0.35">
      <c r="Z541" t="str">
        <f ca="1"/>
        <v>21/Sep/2023 12:00:00</v>
      </c>
      <c r="AA541" t="str">
        <f ca="1"/>
        <v xml:space="preserve"> </v>
      </c>
      <c r="AB541" t="str">
        <f ca="1"/>
        <v>21/Sep/2023 12:00:00</v>
      </c>
    </row>
    <row r="542" spans="26:28" x14ac:dyDescent="0.35">
      <c r="Z542" t="str">
        <f ca="1"/>
        <v>22/Sep/2023</v>
      </c>
      <c r="AA542" t="str">
        <f ca="1"/>
        <v xml:space="preserve"> </v>
      </c>
      <c r="AB542" t="str">
        <f ca="1"/>
        <v>22/Sep/2023</v>
      </c>
    </row>
    <row r="543" spans="26:28" x14ac:dyDescent="0.35">
      <c r="Z543" t="str">
        <f ca="1"/>
        <v>22/Sep/2023 12:00:00</v>
      </c>
      <c r="AA543" t="str">
        <f ca="1"/>
        <v xml:space="preserve"> </v>
      </c>
      <c r="AB543" t="str">
        <f ca="1"/>
        <v>22/Sep/2023 12:00:00</v>
      </c>
    </row>
    <row r="544" spans="26:28" x14ac:dyDescent="0.35">
      <c r="Z544" t="str">
        <f ca="1"/>
        <v>23/Sep/2023</v>
      </c>
      <c r="AA544" t="str">
        <f ca="1"/>
        <v xml:space="preserve"> </v>
      </c>
      <c r="AB544" t="str">
        <f ca="1"/>
        <v>23/Sep/2023</v>
      </c>
    </row>
    <row r="545" spans="26:28" x14ac:dyDescent="0.35">
      <c r="Z545" t="str">
        <f ca="1"/>
        <v>23/Sep/2023 12:00:00</v>
      </c>
      <c r="AA545" t="str">
        <f ca="1"/>
        <v xml:space="preserve"> </v>
      </c>
      <c r="AB545" t="str">
        <f ca="1"/>
        <v>23/Sep/2023 12:00:00</v>
      </c>
    </row>
    <row r="546" spans="26:28" x14ac:dyDescent="0.35">
      <c r="Z546" t="str">
        <f ca="1"/>
        <v>24/Sep/2023</v>
      </c>
      <c r="AA546" t="str">
        <f ca="1"/>
        <v xml:space="preserve"> </v>
      </c>
      <c r="AB546" t="str">
        <f ca="1"/>
        <v>24/Sep/2023</v>
      </c>
    </row>
    <row r="547" spans="26:28" x14ac:dyDescent="0.35">
      <c r="Z547" t="str">
        <f ca="1"/>
        <v>24/Sep/2023 12:00:00</v>
      </c>
      <c r="AA547" t="str">
        <f ca="1"/>
        <v xml:space="preserve"> </v>
      </c>
      <c r="AB547" t="str">
        <f ca="1"/>
        <v>24/Sep/2023 12:00:00</v>
      </c>
    </row>
    <row r="548" spans="26:28" x14ac:dyDescent="0.35">
      <c r="Z548" t="str">
        <f ca="1"/>
        <v>25/Sep/2023</v>
      </c>
      <c r="AA548" t="str">
        <f ca="1"/>
        <v xml:space="preserve"> </v>
      </c>
      <c r="AB548" t="str">
        <f ca="1"/>
        <v>25/Sep/2023</v>
      </c>
    </row>
    <row r="549" spans="26:28" x14ac:dyDescent="0.35">
      <c r="Z549" t="str">
        <f ca="1"/>
        <v>25/Sep/2023 12:00:00</v>
      </c>
      <c r="AA549" t="str">
        <f ca="1"/>
        <v xml:space="preserve"> </v>
      </c>
      <c r="AB549" t="str">
        <f ca="1"/>
        <v>25/Sep/2023 12:00:00</v>
      </c>
    </row>
    <row r="550" spans="26:28" x14ac:dyDescent="0.35">
      <c r="Z550" t="str">
        <f ca="1"/>
        <v>26/Sep/2023</v>
      </c>
      <c r="AA550" t="str">
        <f ca="1"/>
        <v xml:space="preserve"> </v>
      </c>
      <c r="AB550" t="str">
        <f ca="1"/>
        <v>26/Sep/2023</v>
      </c>
    </row>
    <row r="551" spans="26:28" x14ac:dyDescent="0.35">
      <c r="Z551" t="str">
        <f ca="1"/>
        <v>26/Sep/2023 12:00:00</v>
      </c>
      <c r="AA551" t="str">
        <f ca="1"/>
        <v xml:space="preserve"> </v>
      </c>
      <c r="AB551" t="str">
        <f ca="1"/>
        <v>26/Sep/2023 12:00:00</v>
      </c>
    </row>
    <row r="552" spans="26:28" x14ac:dyDescent="0.35">
      <c r="Z552" t="str">
        <f ca="1"/>
        <v>27/Sep/2023</v>
      </c>
      <c r="AA552" t="str">
        <f ca="1"/>
        <v xml:space="preserve"> </v>
      </c>
      <c r="AB552" t="str">
        <f ca="1"/>
        <v>27/Sep/2023</v>
      </c>
    </row>
    <row r="553" spans="26:28" x14ac:dyDescent="0.35">
      <c r="Z553" t="str">
        <f ca="1"/>
        <v>27/Sep/2023 12:00:00</v>
      </c>
      <c r="AA553" t="str">
        <f ca="1"/>
        <v xml:space="preserve"> </v>
      </c>
      <c r="AB553" t="str">
        <f ca="1"/>
        <v>27/Sep/2023 12:00:00</v>
      </c>
    </row>
    <row r="554" spans="26:28" x14ac:dyDescent="0.35">
      <c r="Z554" t="str">
        <f ca="1"/>
        <v>28/Sep/2023</v>
      </c>
      <c r="AA554" t="str">
        <f ca="1"/>
        <v xml:space="preserve"> </v>
      </c>
      <c r="AB554" t="str">
        <f ca="1"/>
        <v>28/Sep/2023</v>
      </c>
    </row>
    <row r="555" spans="26:28" x14ac:dyDescent="0.35">
      <c r="Z555" t="str">
        <f ca="1"/>
        <v>28/Sep/2023 12:00:00</v>
      </c>
      <c r="AA555" t="str">
        <f ca="1"/>
        <v xml:space="preserve"> </v>
      </c>
      <c r="AB555" t="str">
        <f ca="1"/>
        <v>28/Sep/2023 12:00:00</v>
      </c>
    </row>
    <row r="556" spans="26:28" x14ac:dyDescent="0.35">
      <c r="Z556" t="str">
        <f ca="1"/>
        <v>29/Sep/2023</v>
      </c>
      <c r="AA556" t="str">
        <f ca="1"/>
        <v xml:space="preserve"> </v>
      </c>
      <c r="AB556" t="str">
        <f ca="1"/>
        <v>29/Sep/2023</v>
      </c>
    </row>
    <row r="557" spans="26:28" x14ac:dyDescent="0.35">
      <c r="Z557" t="str">
        <f ca="1"/>
        <v>29/Sep/2023 12:00:00</v>
      </c>
      <c r="AA557" t="str">
        <f ca="1"/>
        <v xml:space="preserve"> </v>
      </c>
      <c r="AB557" t="str">
        <f ca="1"/>
        <v>29/Sep/2023 12:00:00</v>
      </c>
    </row>
    <row r="558" spans="26:28" x14ac:dyDescent="0.35">
      <c r="Z558" t="str">
        <f ca="1"/>
        <v>30/Sep/2023</v>
      </c>
      <c r="AA558" t="str">
        <f ca="1"/>
        <v xml:space="preserve"> </v>
      </c>
      <c r="AB558" t="str">
        <f ca="1"/>
        <v>30/Sep/2023</v>
      </c>
    </row>
    <row r="559" spans="26:28" x14ac:dyDescent="0.35">
      <c r="Z559" t="str">
        <f ca="1"/>
        <v>30/Sep/2023 12:00:00</v>
      </c>
      <c r="AA559" t="str">
        <f ca="1"/>
        <v xml:space="preserve"> </v>
      </c>
      <c r="AB559" t="str">
        <f ca="1"/>
        <v>30/Sep/2023 12:00:00</v>
      </c>
    </row>
    <row r="560" spans="26:28" x14ac:dyDescent="0.35">
      <c r="Z560" t="str">
        <f ca="1"/>
        <v>01/Oct/2023</v>
      </c>
      <c r="AA560" t="str">
        <f ca="1"/>
        <v xml:space="preserve"> </v>
      </c>
      <c r="AB560" t="str">
        <f ca="1"/>
        <v>01/Oct/2023</v>
      </c>
    </row>
    <row r="561" spans="26:28" x14ac:dyDescent="0.35">
      <c r="Z561" t="str">
        <f ca="1"/>
        <v>01/Oct/2023 12:00:00</v>
      </c>
      <c r="AA561" t="str">
        <f ca="1"/>
        <v xml:space="preserve"> </v>
      </c>
      <c r="AB561" t="str">
        <f ca="1"/>
        <v>01/Oct/2023 12:00:00</v>
      </c>
    </row>
    <row r="562" spans="26:28" x14ac:dyDescent="0.35">
      <c r="Z562" t="str">
        <f ca="1"/>
        <v>02/Oct/2023</v>
      </c>
      <c r="AA562" t="str">
        <f ca="1"/>
        <v xml:space="preserve"> </v>
      </c>
      <c r="AB562" t="str">
        <f ca="1"/>
        <v>02/Oct/2023</v>
      </c>
    </row>
    <row r="563" spans="26:28" x14ac:dyDescent="0.35">
      <c r="Z563" t="str">
        <f ca="1"/>
        <v>02/Oct/2023 12:00:00</v>
      </c>
      <c r="AA563" t="str">
        <f ca="1"/>
        <v xml:space="preserve"> </v>
      </c>
      <c r="AB563" t="str">
        <f ca="1"/>
        <v>02/Oct/2023 12:00:00</v>
      </c>
    </row>
    <row r="564" spans="26:28" x14ac:dyDescent="0.35">
      <c r="Z564" t="str">
        <f ca="1"/>
        <v>03/Oct/2023</v>
      </c>
      <c r="AA564" t="str">
        <f ca="1"/>
        <v xml:space="preserve"> </v>
      </c>
      <c r="AB564" t="str">
        <f ca="1"/>
        <v>03/Oct/2023</v>
      </c>
    </row>
    <row r="565" spans="26:28" x14ac:dyDescent="0.35">
      <c r="Z565" t="str">
        <f ca="1"/>
        <v>03/Oct/2023 12:00:00</v>
      </c>
      <c r="AA565" t="str">
        <f ca="1"/>
        <v xml:space="preserve"> </v>
      </c>
      <c r="AB565" t="str">
        <f ca="1"/>
        <v>03/Oct/2023 12:00:00</v>
      </c>
    </row>
    <row r="566" spans="26:28" x14ac:dyDescent="0.35">
      <c r="Z566" t="str">
        <f ca="1"/>
        <v>04/Oct/2023</v>
      </c>
      <c r="AA566" t="str">
        <f ca="1"/>
        <v xml:space="preserve"> </v>
      </c>
      <c r="AB566" t="str">
        <f ca="1"/>
        <v>04/Oct/2023</v>
      </c>
    </row>
    <row r="567" spans="26:28" x14ac:dyDescent="0.35">
      <c r="Z567" t="str">
        <f ca="1"/>
        <v>04/Oct/2023 12:00:00</v>
      </c>
      <c r="AA567" t="str">
        <f ca="1"/>
        <v xml:space="preserve"> </v>
      </c>
      <c r="AB567" t="str">
        <f ca="1"/>
        <v>04/Oct/2023 12:00:00</v>
      </c>
    </row>
    <row r="568" spans="26:28" x14ac:dyDescent="0.35">
      <c r="Z568" t="str">
        <f ca="1"/>
        <v>05/Oct/2023</v>
      </c>
      <c r="AA568" t="str">
        <f ca="1"/>
        <v xml:space="preserve"> </v>
      </c>
      <c r="AB568" t="str">
        <f ca="1"/>
        <v>05/Oct/2023</v>
      </c>
    </row>
    <row r="569" spans="26:28" x14ac:dyDescent="0.35">
      <c r="Z569" t="str">
        <f ca="1"/>
        <v>05/Oct/2023 12:00:00</v>
      </c>
      <c r="AA569" t="str">
        <f ca="1"/>
        <v xml:space="preserve"> </v>
      </c>
      <c r="AB569" t="str">
        <f ca="1"/>
        <v>05/Oct/2023 12:00:00</v>
      </c>
    </row>
    <row r="570" spans="26:28" x14ac:dyDescent="0.35">
      <c r="Z570" t="str">
        <f ca="1"/>
        <v>06/Oct/2023</v>
      </c>
      <c r="AA570" t="str">
        <f ca="1"/>
        <v xml:space="preserve"> </v>
      </c>
      <c r="AB570" t="str">
        <f ca="1"/>
        <v>06/Oct/2023</v>
      </c>
    </row>
    <row r="571" spans="26:28" x14ac:dyDescent="0.35">
      <c r="Z571" t="str">
        <f ca="1"/>
        <v>06/Oct/2023 12:00:00</v>
      </c>
      <c r="AA571" t="str">
        <f ca="1"/>
        <v xml:space="preserve"> </v>
      </c>
      <c r="AB571" t="str">
        <f ca="1"/>
        <v>06/Oct/2023 12:00:00</v>
      </c>
    </row>
    <row r="572" spans="26:28" x14ac:dyDescent="0.35">
      <c r="Z572" t="str">
        <f ca="1"/>
        <v>07/Oct/2023</v>
      </c>
      <c r="AA572" t="str">
        <f ca="1"/>
        <v xml:space="preserve"> </v>
      </c>
      <c r="AB572" t="str">
        <f ca="1"/>
        <v>07/Oct/2023</v>
      </c>
    </row>
    <row r="573" spans="26:28" x14ac:dyDescent="0.35">
      <c r="Z573" t="str">
        <f ca="1"/>
        <v>07/Oct/2023 12:00:00</v>
      </c>
      <c r="AA573" t="str">
        <f ca="1"/>
        <v xml:space="preserve"> </v>
      </c>
      <c r="AB573" t="str">
        <f ca="1"/>
        <v>07/Oct/2023 12:00:00</v>
      </c>
    </row>
    <row r="574" spans="26:28" x14ac:dyDescent="0.35">
      <c r="Z574" t="str">
        <f ca="1"/>
        <v>08/Oct/2023</v>
      </c>
      <c r="AA574" t="str">
        <f ca="1"/>
        <v xml:space="preserve"> </v>
      </c>
      <c r="AB574" t="str">
        <f ca="1"/>
        <v>08/Oct/2023</v>
      </c>
    </row>
    <row r="575" spans="26:28" x14ac:dyDescent="0.35">
      <c r="Z575" t="str">
        <f ca="1"/>
        <v>08/Oct/2023 12:00:00</v>
      </c>
      <c r="AA575" t="str">
        <f ca="1"/>
        <v xml:space="preserve"> </v>
      </c>
      <c r="AB575" t="str">
        <f ca="1"/>
        <v>08/Oct/2023 12:00:00</v>
      </c>
    </row>
    <row r="576" spans="26:28" x14ac:dyDescent="0.35">
      <c r="Z576" t="str">
        <f ca="1"/>
        <v>09/Oct/2023</v>
      </c>
      <c r="AA576" t="str">
        <f ca="1"/>
        <v xml:space="preserve"> </v>
      </c>
      <c r="AB576" t="str">
        <f ca="1"/>
        <v>09/Oct/2023</v>
      </c>
    </row>
    <row r="577" spans="26:28" x14ac:dyDescent="0.35">
      <c r="Z577" t="str">
        <f ca="1"/>
        <v>09/Oct/2023 12:00:00</v>
      </c>
      <c r="AA577" t="str">
        <f ca="1"/>
        <v xml:space="preserve"> </v>
      </c>
      <c r="AB577" t="str">
        <f ca="1"/>
        <v>09/Oct/2023 12:00:00</v>
      </c>
    </row>
    <row r="578" spans="26:28" x14ac:dyDescent="0.35">
      <c r="Z578" t="str">
        <f ca="1"/>
        <v>10/Oct/2023</v>
      </c>
      <c r="AA578" t="str">
        <f ca="1"/>
        <v xml:space="preserve"> </v>
      </c>
      <c r="AB578" t="str">
        <f ca="1"/>
        <v>10/Oct/2023</v>
      </c>
    </row>
    <row r="579" spans="26:28" x14ac:dyDescent="0.35">
      <c r="Z579" t="str">
        <f ca="1"/>
        <v>10/Oct/2023 12:00:00</v>
      </c>
      <c r="AA579" t="str">
        <f ca="1"/>
        <v xml:space="preserve"> </v>
      </c>
      <c r="AB579" t="str">
        <f ca="1"/>
        <v>10/Oct/2023 12:00:00</v>
      </c>
    </row>
    <row r="580" spans="26:28" x14ac:dyDescent="0.35">
      <c r="Z580" t="str">
        <f ca="1"/>
        <v>11/Oct/2023</v>
      </c>
      <c r="AA580" t="str">
        <f ca="1"/>
        <v xml:space="preserve"> </v>
      </c>
      <c r="AB580" t="str">
        <f ca="1"/>
        <v>11/Oct/2023</v>
      </c>
    </row>
    <row r="581" spans="26:28" x14ac:dyDescent="0.35">
      <c r="Z581" t="str">
        <f ca="1"/>
        <v>11/Oct/2023 12:00:00</v>
      </c>
      <c r="AA581" t="str">
        <f ca="1"/>
        <v xml:space="preserve"> </v>
      </c>
      <c r="AB581" t="str">
        <f ca="1"/>
        <v>11/Oct/2023 12:00:00</v>
      </c>
    </row>
    <row r="582" spans="26:28" x14ac:dyDescent="0.35">
      <c r="Z582" t="str">
        <f ca="1"/>
        <v>12/Oct/2023</v>
      </c>
      <c r="AA582" t="str">
        <f ca="1"/>
        <v xml:space="preserve"> </v>
      </c>
      <c r="AB582" t="str">
        <f ca="1"/>
        <v>12/Oct/2023</v>
      </c>
    </row>
    <row r="583" spans="26:28" x14ac:dyDescent="0.35">
      <c r="Z583" t="str">
        <f ca="1"/>
        <v>12/Oct/2023 12:00:00</v>
      </c>
      <c r="AA583" t="str">
        <f ca="1"/>
        <v xml:space="preserve"> </v>
      </c>
      <c r="AB583" t="str">
        <f ca="1"/>
        <v>12/Oct/2023 12:00:00</v>
      </c>
    </row>
    <row r="584" spans="26:28" x14ac:dyDescent="0.35">
      <c r="Z584" t="str">
        <f ca="1"/>
        <v>13/Oct/2023</v>
      </c>
      <c r="AA584" t="str">
        <f ca="1"/>
        <v xml:space="preserve"> </v>
      </c>
      <c r="AB584" t="str">
        <f ca="1"/>
        <v>13/Oct/2023</v>
      </c>
    </row>
    <row r="585" spans="26:28" x14ac:dyDescent="0.35">
      <c r="Z585" t="str">
        <f ca="1"/>
        <v>13/Oct/2023 12:00:00</v>
      </c>
      <c r="AA585" t="str">
        <f ca="1"/>
        <v xml:space="preserve"> </v>
      </c>
      <c r="AB585" t="str">
        <f ca="1"/>
        <v>13/Oct/2023 12:00:00</v>
      </c>
    </row>
    <row r="586" spans="26:28" x14ac:dyDescent="0.35">
      <c r="Z586" t="str">
        <f ca="1"/>
        <v>14/Oct/2023</v>
      </c>
      <c r="AA586" t="str">
        <f ca="1"/>
        <v xml:space="preserve"> </v>
      </c>
      <c r="AB586" t="str">
        <f ca="1"/>
        <v>14/Oct/2023</v>
      </c>
    </row>
    <row r="587" spans="26:28" x14ac:dyDescent="0.35">
      <c r="Z587" t="str">
        <f ca="1"/>
        <v>14/Oct/2023 12:00:00</v>
      </c>
      <c r="AA587" t="str">
        <f ca="1"/>
        <v xml:space="preserve"> </v>
      </c>
      <c r="AB587" t="str">
        <f ca="1"/>
        <v>14/Oct/2023 12:00:00</v>
      </c>
    </row>
    <row r="588" spans="26:28" x14ac:dyDescent="0.35">
      <c r="Z588" t="str">
        <f ca="1"/>
        <v>15/Oct/2023</v>
      </c>
      <c r="AA588" t="str">
        <f ca="1"/>
        <v xml:space="preserve"> </v>
      </c>
      <c r="AB588" t="str">
        <f ca="1"/>
        <v>15/Oct/2023</v>
      </c>
    </row>
    <row r="589" spans="26:28" x14ac:dyDescent="0.35">
      <c r="Z589" t="str">
        <f ca="1"/>
        <v>15/Oct/2023 12:00:00</v>
      </c>
      <c r="AA589" t="str">
        <f ca="1"/>
        <v xml:space="preserve"> </v>
      </c>
      <c r="AB589" t="str">
        <f ca="1"/>
        <v>15/Oct/2023 12:00:00</v>
      </c>
    </row>
    <row r="590" spans="26:28" x14ac:dyDescent="0.35">
      <c r="Z590" t="str">
        <f ca="1"/>
        <v>16/Oct/2023</v>
      </c>
      <c r="AA590" t="str">
        <f ca="1"/>
        <v xml:space="preserve"> </v>
      </c>
      <c r="AB590" t="str">
        <f ca="1"/>
        <v>16/Oct/2023</v>
      </c>
    </row>
    <row r="591" spans="26:28" x14ac:dyDescent="0.35">
      <c r="Z591" t="str">
        <f ca="1"/>
        <v>16/Oct/2023 12:00:00</v>
      </c>
      <c r="AA591" t="str">
        <f ca="1"/>
        <v xml:space="preserve"> </v>
      </c>
      <c r="AB591" t="str">
        <f ca="1"/>
        <v>16/Oct/2023 12:00:00</v>
      </c>
    </row>
    <row r="592" spans="26:28" x14ac:dyDescent="0.35">
      <c r="Z592" t="str">
        <f ca="1"/>
        <v>17/Oct/2023</v>
      </c>
      <c r="AA592" t="str">
        <f ca="1"/>
        <v xml:space="preserve"> </v>
      </c>
      <c r="AB592" t="str">
        <f ca="1"/>
        <v>17/Oct/2023</v>
      </c>
    </row>
    <row r="593" spans="26:28" x14ac:dyDescent="0.35">
      <c r="Z593" t="str">
        <f ca="1"/>
        <v>17/Oct/2023 12:00:00</v>
      </c>
      <c r="AA593" t="str">
        <f ca="1"/>
        <v xml:space="preserve"> </v>
      </c>
      <c r="AB593" t="str">
        <f ca="1"/>
        <v>17/Oct/2023 12:00:00</v>
      </c>
    </row>
    <row r="594" spans="26:28" x14ac:dyDescent="0.35">
      <c r="Z594" t="str">
        <f ca="1"/>
        <v>18/Oct/2023</v>
      </c>
      <c r="AA594" t="str">
        <f ca="1"/>
        <v xml:space="preserve"> </v>
      </c>
      <c r="AB594" t="str">
        <f ca="1"/>
        <v>18/Oct/2023</v>
      </c>
    </row>
    <row r="595" spans="26:28" x14ac:dyDescent="0.35">
      <c r="Z595" t="str">
        <f ca="1"/>
        <v>18/Oct/2023 12:00:00</v>
      </c>
      <c r="AA595" t="str">
        <f ca="1"/>
        <v xml:space="preserve"> </v>
      </c>
      <c r="AB595" t="str">
        <f ca="1"/>
        <v>18/Oct/2023 12:00:00</v>
      </c>
    </row>
    <row r="596" spans="26:28" x14ac:dyDescent="0.35">
      <c r="Z596" t="str">
        <f ca="1"/>
        <v>19/Oct/2023</v>
      </c>
      <c r="AA596" t="str">
        <f ca="1"/>
        <v xml:space="preserve"> </v>
      </c>
      <c r="AB596" t="str">
        <f ca="1"/>
        <v>19/Oct/2023</v>
      </c>
    </row>
    <row r="597" spans="26:28" x14ac:dyDescent="0.35">
      <c r="Z597" t="str">
        <f ca="1"/>
        <v>19/Oct/2023 12:00:00</v>
      </c>
      <c r="AA597" t="str">
        <f ca="1"/>
        <v xml:space="preserve"> </v>
      </c>
      <c r="AB597" t="str">
        <f ca="1"/>
        <v>19/Oct/2023 12:00:00</v>
      </c>
    </row>
    <row r="598" spans="26:28" x14ac:dyDescent="0.35">
      <c r="Z598" t="str">
        <f ca="1"/>
        <v>20/Oct/2023</v>
      </c>
      <c r="AA598" t="str">
        <f ca="1"/>
        <v xml:space="preserve"> </v>
      </c>
      <c r="AB598" t="str">
        <f ca="1"/>
        <v>20/Oct/2023</v>
      </c>
    </row>
    <row r="599" spans="26:28" x14ac:dyDescent="0.35">
      <c r="Z599" t="str">
        <f ca="1"/>
        <v>20/Oct/2023 12:00:00</v>
      </c>
      <c r="AA599" t="str">
        <f ca="1"/>
        <v xml:space="preserve"> </v>
      </c>
      <c r="AB599" t="str">
        <f ca="1"/>
        <v>20/Oct/2023 12:00:00</v>
      </c>
    </row>
    <row r="600" spans="26:28" x14ac:dyDescent="0.35">
      <c r="Z600" t="str">
        <f ca="1"/>
        <v>21/Oct/2023</v>
      </c>
      <c r="AA600" t="str">
        <f ca="1"/>
        <v xml:space="preserve"> </v>
      </c>
      <c r="AB600" t="str">
        <f ca="1"/>
        <v>21/Oct/2023</v>
      </c>
    </row>
    <row r="601" spans="26:28" x14ac:dyDescent="0.35">
      <c r="Z601" t="str">
        <f ca="1"/>
        <v>21/Oct/2023 12:00:00</v>
      </c>
      <c r="AA601" t="str">
        <f ca="1"/>
        <v xml:space="preserve"> </v>
      </c>
      <c r="AB601" t="str">
        <f ca="1"/>
        <v>21/Oct/2023 12:00:00</v>
      </c>
    </row>
    <row r="602" spans="26:28" x14ac:dyDescent="0.35">
      <c r="Z602" t="str">
        <f ca="1"/>
        <v>22/Oct/2023</v>
      </c>
      <c r="AA602" t="str">
        <f ca="1"/>
        <v xml:space="preserve"> </v>
      </c>
      <c r="AB602" t="str">
        <f ca="1"/>
        <v>22/Oct/2023</v>
      </c>
    </row>
    <row r="603" spans="26:28" x14ac:dyDescent="0.35">
      <c r="Z603" t="str">
        <f ca="1"/>
        <v>22/Oct/2023 12:00:00</v>
      </c>
      <c r="AA603" t="str">
        <f ca="1"/>
        <v xml:space="preserve"> </v>
      </c>
      <c r="AB603" t="str">
        <f ca="1"/>
        <v>22/Oct/2023 12:00:00</v>
      </c>
    </row>
    <row r="604" spans="26:28" x14ac:dyDescent="0.35">
      <c r="Z604" t="str">
        <f ca="1"/>
        <v>23/Oct/2023</v>
      </c>
      <c r="AA604" t="str">
        <f ca="1"/>
        <v xml:space="preserve"> </v>
      </c>
      <c r="AB604" t="str">
        <f ca="1"/>
        <v>23/Oct/2023</v>
      </c>
    </row>
    <row r="605" spans="26:28" x14ac:dyDescent="0.35">
      <c r="Z605" t="str">
        <f ca="1"/>
        <v>23/Oct/2023 12:00:00</v>
      </c>
      <c r="AA605" t="str">
        <f ca="1"/>
        <v xml:space="preserve"> </v>
      </c>
      <c r="AB605" t="str">
        <f ca="1"/>
        <v>23/Oct/2023 12:00:00</v>
      </c>
    </row>
    <row r="606" spans="26:28" x14ac:dyDescent="0.35">
      <c r="Z606" t="str">
        <f ca="1"/>
        <v>24/Oct/2023</v>
      </c>
      <c r="AA606" t="str">
        <f ca="1"/>
        <v xml:space="preserve"> </v>
      </c>
      <c r="AB606" t="str">
        <f ca="1"/>
        <v>24/Oct/2023</v>
      </c>
    </row>
    <row r="607" spans="26:28" x14ac:dyDescent="0.35">
      <c r="Z607" t="str">
        <f ca="1"/>
        <v>24/Oct/2023 12:00:00</v>
      </c>
      <c r="AA607" t="str">
        <f ca="1"/>
        <v xml:space="preserve"> </v>
      </c>
      <c r="AB607" t="str">
        <f ca="1"/>
        <v>24/Oct/2023 12:00:00</v>
      </c>
    </row>
    <row r="608" spans="26:28" x14ac:dyDescent="0.35">
      <c r="Z608" t="str">
        <f ca="1"/>
        <v>25/Oct/2023</v>
      </c>
      <c r="AA608" t="str">
        <f ca="1"/>
        <v xml:space="preserve"> </v>
      </c>
      <c r="AB608" t="str">
        <f ca="1"/>
        <v>25/Oct/2023</v>
      </c>
    </row>
    <row r="609" spans="26:28" x14ac:dyDescent="0.35">
      <c r="Z609" t="str">
        <f ca="1"/>
        <v>25/Oct/2023 12:00:00</v>
      </c>
      <c r="AA609" t="str">
        <f ca="1"/>
        <v xml:space="preserve"> </v>
      </c>
      <c r="AB609" t="str">
        <f ca="1"/>
        <v>25/Oct/2023 12:00:00</v>
      </c>
    </row>
    <row r="610" spans="26:28" x14ac:dyDescent="0.35">
      <c r="Z610" t="str">
        <f ca="1"/>
        <v>26/Oct/2023</v>
      </c>
      <c r="AA610" t="str">
        <f ca="1"/>
        <v xml:space="preserve"> </v>
      </c>
      <c r="AB610" t="str">
        <f ca="1"/>
        <v>26/Oct/2023</v>
      </c>
    </row>
    <row r="611" spans="26:28" x14ac:dyDescent="0.35">
      <c r="Z611" t="str">
        <f ca="1"/>
        <v>26/Oct/2023 12:00:00</v>
      </c>
      <c r="AA611" t="str">
        <f ca="1"/>
        <v xml:space="preserve"> </v>
      </c>
      <c r="AB611" t="str">
        <f ca="1"/>
        <v>26/Oct/2023 12:00:00</v>
      </c>
    </row>
    <row r="612" spans="26:28" x14ac:dyDescent="0.35">
      <c r="Z612" t="str">
        <f ca="1"/>
        <v>27/Oct/2023</v>
      </c>
      <c r="AA612" t="str">
        <f ca="1"/>
        <v xml:space="preserve"> </v>
      </c>
      <c r="AB612" t="str">
        <f ca="1"/>
        <v>27/Oct/2023</v>
      </c>
    </row>
    <row r="613" spans="26:28" x14ac:dyDescent="0.35">
      <c r="Z613" t="str">
        <f ca="1"/>
        <v>27/Oct/2023 12:00:00</v>
      </c>
      <c r="AA613" t="str">
        <f ca="1"/>
        <v xml:space="preserve"> </v>
      </c>
      <c r="AB613" t="str">
        <f ca="1"/>
        <v>27/Oct/2023 12:00:00</v>
      </c>
    </row>
    <row r="614" spans="26:28" x14ac:dyDescent="0.35">
      <c r="Z614" t="str">
        <f ca="1"/>
        <v>28/Oct/2023</v>
      </c>
      <c r="AA614" t="str">
        <f ca="1"/>
        <v xml:space="preserve"> </v>
      </c>
      <c r="AB614" t="str">
        <f ca="1"/>
        <v>28/Oct/2023</v>
      </c>
    </row>
    <row r="615" spans="26:28" x14ac:dyDescent="0.35">
      <c r="Z615" t="str">
        <f ca="1"/>
        <v>28/Oct/2023 12:00:00</v>
      </c>
      <c r="AA615" t="str">
        <f ca="1"/>
        <v xml:space="preserve"> </v>
      </c>
      <c r="AB615" t="str">
        <f ca="1"/>
        <v>28/Oct/2023 12:00:00</v>
      </c>
    </row>
    <row r="616" spans="26:28" x14ac:dyDescent="0.35">
      <c r="Z616" t="str">
        <f ca="1"/>
        <v>29/Oct/2023</v>
      </c>
      <c r="AA616" t="str">
        <f ca="1"/>
        <v xml:space="preserve"> </v>
      </c>
      <c r="AB616" t="str">
        <f ca="1"/>
        <v>29/Oct/2023</v>
      </c>
    </row>
    <row r="617" spans="26:28" x14ac:dyDescent="0.35">
      <c r="Z617" t="str">
        <f ca="1"/>
        <v>29/Oct/2023 12:00:00</v>
      </c>
      <c r="AA617" t="str">
        <f ca="1"/>
        <v xml:space="preserve"> </v>
      </c>
      <c r="AB617" t="str">
        <f ca="1"/>
        <v>29/Oct/2023 12:00:00</v>
      </c>
    </row>
    <row r="618" spans="26:28" x14ac:dyDescent="0.35">
      <c r="Z618" t="str">
        <f ca="1"/>
        <v>30/Oct/2023</v>
      </c>
      <c r="AA618" t="str">
        <f ca="1"/>
        <v xml:space="preserve"> </v>
      </c>
      <c r="AB618" t="str">
        <f ca="1"/>
        <v>30/Oct/2023</v>
      </c>
    </row>
    <row r="619" spans="26:28" x14ac:dyDescent="0.35">
      <c r="Z619" t="str">
        <f ca="1"/>
        <v>30/Oct/2023 12:00:00</v>
      </c>
      <c r="AA619" t="str">
        <f ca="1"/>
        <v xml:space="preserve"> </v>
      </c>
      <c r="AB619" t="str">
        <f ca="1"/>
        <v>30/Oct/2023 12:00:00</v>
      </c>
    </row>
    <row r="620" spans="26:28" x14ac:dyDescent="0.35">
      <c r="Z620" t="str">
        <f ca="1"/>
        <v>31/Oct/2023</v>
      </c>
      <c r="AA620" t="str">
        <f ca="1"/>
        <v xml:space="preserve"> </v>
      </c>
      <c r="AB620" t="str">
        <f ca="1"/>
        <v>31/Oct/2023</v>
      </c>
    </row>
    <row r="621" spans="26:28" x14ac:dyDescent="0.35">
      <c r="Z621" t="str">
        <f ca="1"/>
        <v>31/Oct/2023 12:00:00</v>
      </c>
      <c r="AA621" t="str">
        <f ca="1"/>
        <v xml:space="preserve"> </v>
      </c>
      <c r="AB621" t="str">
        <f ca="1"/>
        <v>31/Oct/2023 12:00:00</v>
      </c>
    </row>
    <row r="622" spans="26:28" x14ac:dyDescent="0.35">
      <c r="Z622" t="str">
        <f ca="1"/>
        <v>01/Nov/2023</v>
      </c>
      <c r="AA622" t="str">
        <f ca="1"/>
        <v xml:space="preserve"> </v>
      </c>
      <c r="AB622" t="str">
        <f ca="1"/>
        <v>01/Nov/2023</v>
      </c>
    </row>
    <row r="623" spans="26:28" x14ac:dyDescent="0.35">
      <c r="Z623" t="str">
        <f ca="1"/>
        <v>01/Nov/2023 12:00:00</v>
      </c>
      <c r="AA623" t="str">
        <f ca="1"/>
        <v xml:space="preserve"> </v>
      </c>
      <c r="AB623" t="str">
        <f ca="1"/>
        <v>01/Nov/2023 12:00:00</v>
      </c>
    </row>
    <row r="624" spans="26:28" x14ac:dyDescent="0.35">
      <c r="Z624" t="str">
        <f ca="1"/>
        <v>02/Nov/2023</v>
      </c>
      <c r="AA624" t="str">
        <f ca="1"/>
        <v xml:space="preserve"> </v>
      </c>
      <c r="AB624" t="str">
        <f ca="1"/>
        <v>02/Nov/2023</v>
      </c>
    </row>
    <row r="625" spans="26:28" x14ac:dyDescent="0.35">
      <c r="Z625" t="str">
        <f ca="1"/>
        <v>02/Nov/2023 12:00:00</v>
      </c>
      <c r="AA625" t="str">
        <f ca="1"/>
        <v xml:space="preserve"> </v>
      </c>
      <c r="AB625" t="str">
        <f ca="1"/>
        <v>02/Nov/2023 12:00:00</v>
      </c>
    </row>
    <row r="626" spans="26:28" x14ac:dyDescent="0.35">
      <c r="Z626" t="str">
        <f ca="1"/>
        <v>03/Nov/2023</v>
      </c>
      <c r="AA626" t="str">
        <f ca="1"/>
        <v xml:space="preserve"> </v>
      </c>
      <c r="AB626" t="str">
        <f ca="1"/>
        <v>03/Nov/2023</v>
      </c>
    </row>
    <row r="627" spans="26:28" x14ac:dyDescent="0.35">
      <c r="Z627" t="str">
        <f ca="1"/>
        <v>03/Nov/2023 12:00:00</v>
      </c>
      <c r="AA627" t="str">
        <f ca="1"/>
        <v xml:space="preserve"> </v>
      </c>
      <c r="AB627" t="str">
        <f ca="1"/>
        <v>03/Nov/2023 12:00:00</v>
      </c>
    </row>
    <row r="628" spans="26:28" x14ac:dyDescent="0.35">
      <c r="Z628" t="str">
        <f ca="1"/>
        <v>04/Nov/2023</v>
      </c>
      <c r="AA628" t="str">
        <f ca="1"/>
        <v xml:space="preserve"> </v>
      </c>
      <c r="AB628" t="str">
        <f ca="1"/>
        <v>04/Nov/2023</v>
      </c>
    </row>
    <row r="629" spans="26:28" x14ac:dyDescent="0.35">
      <c r="Z629" t="str">
        <f ca="1"/>
        <v>04/Nov/2023 12:00:00</v>
      </c>
      <c r="AA629" t="str">
        <f ca="1"/>
        <v xml:space="preserve"> </v>
      </c>
      <c r="AB629" t="str">
        <f ca="1"/>
        <v>04/Nov/2023 12:00:00</v>
      </c>
    </row>
    <row r="630" spans="26:28" x14ac:dyDescent="0.35">
      <c r="Z630" t="str">
        <f ca="1"/>
        <v>05/Nov/2023</v>
      </c>
      <c r="AA630" t="str">
        <f ca="1"/>
        <v xml:space="preserve"> </v>
      </c>
      <c r="AB630" t="str">
        <f ca="1"/>
        <v>05/Nov/2023</v>
      </c>
    </row>
    <row r="631" spans="26:28" x14ac:dyDescent="0.35">
      <c r="Z631" t="str">
        <f ca="1"/>
        <v>05/Nov/2023 12:00:00</v>
      </c>
      <c r="AA631" t="str">
        <f ca="1"/>
        <v xml:space="preserve"> </v>
      </c>
      <c r="AB631" t="str">
        <f ca="1"/>
        <v>05/Nov/2023 12:00:00</v>
      </c>
    </row>
    <row r="632" spans="26:28" x14ac:dyDescent="0.35">
      <c r="Z632" t="str">
        <f ca="1"/>
        <v>06/Nov/2023</v>
      </c>
      <c r="AA632" t="str">
        <f ca="1"/>
        <v xml:space="preserve"> </v>
      </c>
      <c r="AB632" t="str">
        <f ca="1"/>
        <v>06/Nov/2023</v>
      </c>
    </row>
    <row r="633" spans="26:28" x14ac:dyDescent="0.35">
      <c r="Z633" t="str">
        <f ca="1"/>
        <v>06/Nov/2023 12:00:00</v>
      </c>
      <c r="AA633" t="str">
        <f ca="1"/>
        <v xml:space="preserve"> </v>
      </c>
      <c r="AB633" t="str">
        <f ca="1"/>
        <v>06/Nov/2023 12:00:00</v>
      </c>
    </row>
    <row r="634" spans="26:28" x14ac:dyDescent="0.35">
      <c r="Z634" t="str">
        <f ca="1"/>
        <v>07/Nov/2023</v>
      </c>
      <c r="AA634" t="str">
        <f ca="1"/>
        <v xml:space="preserve"> </v>
      </c>
      <c r="AB634" t="str">
        <f ca="1"/>
        <v>07/Nov/2023</v>
      </c>
    </row>
    <row r="635" spans="26:28" x14ac:dyDescent="0.35">
      <c r="Z635" t="str">
        <f ca="1"/>
        <v>07/Nov/2023 12:00:00</v>
      </c>
      <c r="AA635" t="str">
        <f ca="1"/>
        <v xml:space="preserve"> </v>
      </c>
      <c r="AB635" t="str">
        <f ca="1"/>
        <v>07/Nov/2023 12:00:00</v>
      </c>
    </row>
    <row r="636" spans="26:28" x14ac:dyDescent="0.35">
      <c r="Z636" t="str">
        <f ca="1"/>
        <v>08/Nov/2023</v>
      </c>
      <c r="AA636" t="str">
        <f ca="1"/>
        <v xml:space="preserve"> </v>
      </c>
      <c r="AB636" t="str">
        <f ca="1"/>
        <v>08/Nov/2023</v>
      </c>
    </row>
    <row r="637" spans="26:28" x14ac:dyDescent="0.35">
      <c r="Z637" t="str">
        <f ca="1"/>
        <v>08/Nov/2023 12:00:00</v>
      </c>
      <c r="AA637" t="str">
        <f ca="1"/>
        <v xml:space="preserve"> </v>
      </c>
      <c r="AB637" t="str">
        <f ca="1"/>
        <v>08/Nov/2023 12:00:00</v>
      </c>
    </row>
    <row r="638" spans="26:28" x14ac:dyDescent="0.35">
      <c r="Z638" t="str">
        <f ca="1"/>
        <v>09/Nov/2023</v>
      </c>
      <c r="AA638" t="str">
        <f ca="1"/>
        <v xml:space="preserve"> </v>
      </c>
      <c r="AB638" t="str">
        <f ca="1"/>
        <v>09/Nov/2023</v>
      </c>
    </row>
    <row r="639" spans="26:28" x14ac:dyDescent="0.35">
      <c r="Z639" t="str">
        <f ca="1"/>
        <v>09/Nov/2023 12:00:00</v>
      </c>
      <c r="AA639" t="str">
        <f ca="1"/>
        <v xml:space="preserve"> </v>
      </c>
      <c r="AB639" t="str">
        <f ca="1"/>
        <v>09/Nov/2023 12:00:00</v>
      </c>
    </row>
    <row r="640" spans="26:28" x14ac:dyDescent="0.35">
      <c r="Z640" t="str">
        <f ca="1"/>
        <v>10/Nov/2023</v>
      </c>
      <c r="AA640" t="str">
        <f ca="1"/>
        <v xml:space="preserve"> </v>
      </c>
      <c r="AB640" t="str">
        <f ca="1"/>
        <v>10/Nov/2023</v>
      </c>
    </row>
    <row r="641" spans="26:28" x14ac:dyDescent="0.35">
      <c r="Z641" t="str">
        <f ca="1"/>
        <v>10/Nov/2023 12:00:00</v>
      </c>
      <c r="AA641" t="str">
        <f ca="1"/>
        <v xml:space="preserve"> </v>
      </c>
      <c r="AB641" t="str">
        <f ca="1"/>
        <v>10/Nov/2023 12:00:00</v>
      </c>
    </row>
    <row r="642" spans="26:28" x14ac:dyDescent="0.35">
      <c r="Z642" t="str">
        <f ca="1"/>
        <v>11/Nov/2023</v>
      </c>
      <c r="AA642" t="str">
        <f ca="1"/>
        <v xml:space="preserve"> </v>
      </c>
      <c r="AB642" t="str">
        <f ca="1"/>
        <v>11/Nov/2023</v>
      </c>
    </row>
    <row r="643" spans="26:28" x14ac:dyDescent="0.35">
      <c r="Z643" t="str">
        <f ca="1"/>
        <v>11/Nov/2023 12:00:00</v>
      </c>
      <c r="AA643" t="str">
        <f ca="1"/>
        <v xml:space="preserve"> </v>
      </c>
      <c r="AB643" t="str">
        <f ca="1"/>
        <v>11/Nov/2023 12:00:00</v>
      </c>
    </row>
    <row r="644" spans="26:28" x14ac:dyDescent="0.35">
      <c r="Z644" t="str">
        <f ca="1"/>
        <v>12/Nov/2023</v>
      </c>
      <c r="AA644" t="str">
        <f ca="1"/>
        <v xml:space="preserve"> </v>
      </c>
      <c r="AB644" t="str">
        <f ca="1"/>
        <v>12/Nov/2023</v>
      </c>
    </row>
    <row r="645" spans="26:28" x14ac:dyDescent="0.35">
      <c r="Z645" t="str">
        <f ca="1"/>
        <v>12/Nov/2023 12:00:00</v>
      </c>
      <c r="AA645" t="str">
        <f ca="1"/>
        <v xml:space="preserve"> </v>
      </c>
      <c r="AB645" t="str">
        <f ca="1"/>
        <v>12/Nov/2023 12:00:00</v>
      </c>
    </row>
    <row r="646" spans="26:28" x14ac:dyDescent="0.35">
      <c r="Z646" t="str">
        <f ca="1"/>
        <v>13/Nov/2023</v>
      </c>
      <c r="AA646" t="str">
        <f ca="1"/>
        <v xml:space="preserve"> </v>
      </c>
      <c r="AB646" t="str">
        <f ca="1"/>
        <v>13/Nov/2023</v>
      </c>
    </row>
    <row r="647" spans="26:28" x14ac:dyDescent="0.35">
      <c r="Z647" t="str">
        <f ca="1"/>
        <v>13/Nov/2023 12:00:00</v>
      </c>
      <c r="AA647" t="str">
        <f ca="1"/>
        <v xml:space="preserve"> </v>
      </c>
      <c r="AB647" t="str">
        <f ca="1"/>
        <v>13/Nov/2023 12:00:00</v>
      </c>
    </row>
    <row r="648" spans="26:28" x14ac:dyDescent="0.35">
      <c r="Z648" t="str">
        <f ca="1"/>
        <v>14/Nov/2023</v>
      </c>
      <c r="AA648" t="str">
        <f ca="1"/>
        <v xml:space="preserve"> </v>
      </c>
      <c r="AB648" t="str">
        <f ca="1"/>
        <v>14/Nov/2023</v>
      </c>
    </row>
    <row r="649" spans="26:28" x14ac:dyDescent="0.35">
      <c r="Z649" t="str">
        <f ca="1"/>
        <v>14/Nov/2023 12:00:00</v>
      </c>
      <c r="AA649" t="str">
        <f ca="1"/>
        <v xml:space="preserve"> </v>
      </c>
      <c r="AB649" t="str">
        <f ca="1"/>
        <v>14/Nov/2023 12:00:00</v>
      </c>
    </row>
    <row r="650" spans="26:28" x14ac:dyDescent="0.35">
      <c r="Z650" t="str">
        <f ca="1"/>
        <v>15/Nov/2023</v>
      </c>
      <c r="AA650" t="str">
        <f ca="1"/>
        <v xml:space="preserve"> </v>
      </c>
      <c r="AB650" t="str">
        <f ca="1"/>
        <v>15/Nov/2023</v>
      </c>
    </row>
    <row r="651" spans="26:28" x14ac:dyDescent="0.35">
      <c r="Z651" t="str">
        <f ca="1"/>
        <v>15/Nov/2023 12:00:00</v>
      </c>
      <c r="AA651" t="str">
        <f ca="1"/>
        <v xml:space="preserve"> </v>
      </c>
      <c r="AB651" t="str">
        <f ca="1"/>
        <v>15/Nov/2023 12:00:00</v>
      </c>
    </row>
    <row r="652" spans="26:28" x14ac:dyDescent="0.35">
      <c r="Z652" t="str">
        <f ca="1"/>
        <v>16/Nov/2023</v>
      </c>
      <c r="AA652" t="str">
        <f ca="1"/>
        <v xml:space="preserve"> </v>
      </c>
      <c r="AB652" t="str">
        <f ca="1"/>
        <v>16/Nov/2023</v>
      </c>
    </row>
    <row r="653" spans="26:28" x14ac:dyDescent="0.35">
      <c r="Z653" t="str">
        <f ca="1"/>
        <v>16/Nov/2023 12:00:00</v>
      </c>
      <c r="AA653" t="str">
        <f ca="1"/>
        <v xml:space="preserve"> </v>
      </c>
      <c r="AB653" t="str">
        <f ca="1"/>
        <v>16/Nov/2023 12:00:00</v>
      </c>
    </row>
    <row r="654" spans="26:28" x14ac:dyDescent="0.35">
      <c r="Z654" t="str">
        <f ca="1"/>
        <v>17/Nov/2023</v>
      </c>
      <c r="AA654" t="str">
        <f ca="1"/>
        <v xml:space="preserve"> </v>
      </c>
      <c r="AB654" t="str">
        <f ca="1"/>
        <v>17/Nov/2023</v>
      </c>
    </row>
    <row r="655" spans="26:28" x14ac:dyDescent="0.35">
      <c r="Z655" t="str">
        <f ca="1"/>
        <v>17/Nov/2023 12:00:00</v>
      </c>
      <c r="AA655" t="str">
        <f ca="1"/>
        <v xml:space="preserve"> </v>
      </c>
      <c r="AB655" t="str">
        <f ca="1"/>
        <v>17/Nov/2023 12:00:00</v>
      </c>
    </row>
    <row r="656" spans="26:28" x14ac:dyDescent="0.35">
      <c r="Z656" t="str">
        <f ca="1"/>
        <v>18/Nov/2023</v>
      </c>
      <c r="AA656" t="str">
        <f ca="1"/>
        <v xml:space="preserve"> </v>
      </c>
      <c r="AB656" t="str">
        <f ca="1"/>
        <v>18/Nov/2023</v>
      </c>
    </row>
    <row r="657" spans="26:28" x14ac:dyDescent="0.35">
      <c r="Z657" t="str">
        <f ca="1"/>
        <v>18/Nov/2023 12:00:00</v>
      </c>
      <c r="AA657" t="str">
        <f ca="1"/>
        <v xml:space="preserve"> </v>
      </c>
      <c r="AB657" t="str">
        <f ca="1"/>
        <v>18/Nov/2023 12:00:00</v>
      </c>
    </row>
    <row r="658" spans="26:28" x14ac:dyDescent="0.35">
      <c r="Z658" t="str">
        <f ca="1"/>
        <v>19/Nov/2023</v>
      </c>
      <c r="AA658" t="str">
        <f ca="1"/>
        <v xml:space="preserve"> </v>
      </c>
      <c r="AB658" t="str">
        <f ca="1"/>
        <v>19/Nov/2023</v>
      </c>
    </row>
    <row r="659" spans="26:28" x14ac:dyDescent="0.35">
      <c r="Z659" t="str">
        <f ca="1"/>
        <v>19/Nov/2023 12:00:00</v>
      </c>
      <c r="AA659" t="str">
        <f ca="1"/>
        <v xml:space="preserve"> </v>
      </c>
      <c r="AB659" t="str">
        <f ca="1"/>
        <v>19/Nov/2023 12:00:00</v>
      </c>
    </row>
    <row r="660" spans="26:28" x14ac:dyDescent="0.35">
      <c r="Z660" t="str">
        <f ca="1"/>
        <v>20/Nov/2023</v>
      </c>
      <c r="AA660" t="str">
        <f ca="1"/>
        <v xml:space="preserve"> </v>
      </c>
      <c r="AB660" t="str">
        <f ca="1"/>
        <v>20/Nov/2023</v>
      </c>
    </row>
    <row r="661" spans="26:28" x14ac:dyDescent="0.35">
      <c r="Z661" t="str">
        <f ca="1"/>
        <v>20/Nov/2023 12:00:00</v>
      </c>
      <c r="AA661" t="str">
        <f ca="1"/>
        <v xml:space="preserve"> </v>
      </c>
      <c r="AB661" t="str">
        <f ca="1"/>
        <v>20/Nov/2023 12:00:00</v>
      </c>
    </row>
    <row r="662" spans="26:28" x14ac:dyDescent="0.35">
      <c r="Z662" t="str">
        <f ca="1"/>
        <v>21/Nov/2023</v>
      </c>
      <c r="AA662" t="str">
        <f ca="1"/>
        <v xml:space="preserve"> </v>
      </c>
      <c r="AB662" t="str">
        <f ca="1"/>
        <v>21/Nov/2023</v>
      </c>
    </row>
    <row r="663" spans="26:28" x14ac:dyDescent="0.35">
      <c r="Z663" t="str">
        <f ca="1"/>
        <v>21/Nov/2023 12:00:00</v>
      </c>
      <c r="AA663" t="str">
        <f ca="1"/>
        <v xml:space="preserve"> </v>
      </c>
      <c r="AB663" t="str">
        <f ca="1"/>
        <v>21/Nov/2023 12:00:00</v>
      </c>
    </row>
    <row r="664" spans="26:28" x14ac:dyDescent="0.35">
      <c r="Z664" t="str">
        <f ca="1"/>
        <v>22/Nov/2023</v>
      </c>
      <c r="AA664" t="str">
        <f ca="1"/>
        <v xml:space="preserve"> </v>
      </c>
      <c r="AB664" t="str">
        <f ca="1"/>
        <v>22/Nov/2023</v>
      </c>
    </row>
    <row r="665" spans="26:28" x14ac:dyDescent="0.35">
      <c r="Z665" t="str">
        <f ca="1"/>
        <v>22/Nov/2023 12:00:00</v>
      </c>
      <c r="AA665" t="str">
        <f ca="1"/>
        <v xml:space="preserve"> </v>
      </c>
      <c r="AB665" t="str">
        <f ca="1"/>
        <v>22/Nov/2023 12:00:00</v>
      </c>
    </row>
    <row r="666" spans="26:28" x14ac:dyDescent="0.35">
      <c r="Z666" t="str">
        <f ca="1"/>
        <v>23/Nov/2023</v>
      </c>
      <c r="AA666" t="str">
        <f ca="1"/>
        <v xml:space="preserve"> </v>
      </c>
      <c r="AB666" t="str">
        <f ca="1"/>
        <v>23/Nov/2023</v>
      </c>
    </row>
    <row r="667" spans="26:28" x14ac:dyDescent="0.35">
      <c r="Z667" t="str">
        <f ca="1"/>
        <v>23/Nov/2023 12:00:00</v>
      </c>
      <c r="AA667" t="str">
        <f ca="1"/>
        <v xml:space="preserve"> </v>
      </c>
      <c r="AB667" t="str">
        <f ca="1"/>
        <v>23/Nov/2023 12:00:00</v>
      </c>
    </row>
    <row r="668" spans="26:28" x14ac:dyDescent="0.35">
      <c r="Z668" t="str">
        <f ca="1"/>
        <v>24/Nov/2023</v>
      </c>
      <c r="AA668" t="str">
        <f ca="1"/>
        <v xml:space="preserve"> </v>
      </c>
      <c r="AB668" t="str">
        <f ca="1"/>
        <v>24/Nov/2023</v>
      </c>
    </row>
    <row r="669" spans="26:28" x14ac:dyDescent="0.35">
      <c r="Z669" t="str">
        <f ca="1"/>
        <v>24/Nov/2023 12:00:00</v>
      </c>
      <c r="AA669" t="str">
        <f ca="1"/>
        <v xml:space="preserve"> </v>
      </c>
      <c r="AB669" t="str">
        <f ca="1"/>
        <v>24/Nov/2023 12:00:00</v>
      </c>
    </row>
    <row r="670" spans="26:28" x14ac:dyDescent="0.35">
      <c r="Z670" t="str">
        <f ca="1"/>
        <v>25/Nov/2023</v>
      </c>
      <c r="AA670" t="str">
        <f ca="1"/>
        <v xml:space="preserve"> </v>
      </c>
      <c r="AB670" t="str">
        <f ca="1"/>
        <v>25/Nov/2023</v>
      </c>
    </row>
    <row r="671" spans="26:28" x14ac:dyDescent="0.35">
      <c r="Z671" t="str">
        <f ca="1"/>
        <v>25/Nov/2023 12:00:00</v>
      </c>
      <c r="AA671" t="str">
        <f ca="1"/>
        <v xml:space="preserve"> </v>
      </c>
      <c r="AB671" t="str">
        <f ca="1"/>
        <v>25/Nov/2023 12:00:00</v>
      </c>
    </row>
    <row r="672" spans="26:28" x14ac:dyDescent="0.35">
      <c r="Z672" t="str">
        <f ca="1"/>
        <v>26/Nov/2023</v>
      </c>
      <c r="AA672" t="str">
        <f ca="1"/>
        <v xml:space="preserve"> </v>
      </c>
      <c r="AB672" t="str">
        <f ca="1"/>
        <v>26/Nov/2023</v>
      </c>
    </row>
    <row r="673" spans="26:28" x14ac:dyDescent="0.35">
      <c r="Z673" t="str">
        <f ca="1"/>
        <v>26/Nov/2023 12:00:00</v>
      </c>
      <c r="AA673" t="str">
        <f ca="1"/>
        <v xml:space="preserve"> </v>
      </c>
      <c r="AB673" t="str">
        <f ca="1"/>
        <v>26/Nov/2023 12:00:00</v>
      </c>
    </row>
    <row r="674" spans="26:28" x14ac:dyDescent="0.35">
      <c r="Z674" t="str">
        <f ca="1"/>
        <v>27/Nov/2023</v>
      </c>
      <c r="AA674" t="str">
        <f ca="1"/>
        <v xml:space="preserve"> </v>
      </c>
      <c r="AB674" t="str">
        <f ca="1"/>
        <v>27/Nov/2023</v>
      </c>
    </row>
    <row r="675" spans="26:28" x14ac:dyDescent="0.35">
      <c r="Z675" t="str">
        <f ca="1"/>
        <v>27/Nov/2023 12:00:00</v>
      </c>
      <c r="AA675" t="str">
        <f ca="1"/>
        <v xml:space="preserve"> </v>
      </c>
      <c r="AB675" t="str">
        <f ca="1"/>
        <v>27/Nov/2023 12:00:00</v>
      </c>
    </row>
    <row r="676" spans="26:28" x14ac:dyDescent="0.35">
      <c r="Z676" t="str">
        <f ca="1"/>
        <v>28/Nov/2023</v>
      </c>
      <c r="AA676" t="str">
        <f ca="1"/>
        <v xml:space="preserve"> </v>
      </c>
      <c r="AB676" t="str">
        <f ca="1"/>
        <v>28/Nov/2023</v>
      </c>
    </row>
    <row r="677" spans="26:28" x14ac:dyDescent="0.35">
      <c r="Z677" t="str">
        <f ca="1"/>
        <v>28/Nov/2023 12:00:00</v>
      </c>
      <c r="AA677" t="str">
        <f ca="1"/>
        <v xml:space="preserve"> </v>
      </c>
      <c r="AB677" t="str">
        <f ca="1"/>
        <v>28/Nov/2023 12:00:00</v>
      </c>
    </row>
    <row r="678" spans="26:28" x14ac:dyDescent="0.35">
      <c r="Z678" t="str">
        <f ca="1"/>
        <v>29/Nov/2023</v>
      </c>
      <c r="AA678" t="str">
        <f ca="1"/>
        <v xml:space="preserve"> </v>
      </c>
      <c r="AB678" t="str">
        <f ca="1"/>
        <v>29/Nov/2023</v>
      </c>
    </row>
    <row r="679" spans="26:28" x14ac:dyDescent="0.35">
      <c r="Z679" t="str">
        <f ca="1"/>
        <v>29/Nov/2023 12:00:00</v>
      </c>
      <c r="AA679" t="str">
        <f ca="1"/>
        <v xml:space="preserve"> </v>
      </c>
      <c r="AB679" t="str">
        <f ca="1"/>
        <v>29/Nov/2023 12:00:00</v>
      </c>
    </row>
    <row r="680" spans="26:28" x14ac:dyDescent="0.35">
      <c r="Z680" t="str">
        <f ca="1"/>
        <v>30/Nov/2023</v>
      </c>
      <c r="AA680" t="str">
        <f ca="1"/>
        <v xml:space="preserve"> </v>
      </c>
      <c r="AB680" t="str">
        <f ca="1"/>
        <v>30/Nov/2023</v>
      </c>
    </row>
    <row r="681" spans="26:28" x14ac:dyDescent="0.35">
      <c r="Z681" t="str">
        <f ca="1"/>
        <v>30/Nov/2023 12:00:00</v>
      </c>
      <c r="AA681" t="str">
        <f ca="1"/>
        <v xml:space="preserve"> </v>
      </c>
      <c r="AB681" t="str">
        <f ca="1"/>
        <v>30/Nov/2023 12:00:00</v>
      </c>
    </row>
    <row r="682" spans="26:28" x14ac:dyDescent="0.35">
      <c r="Z682" t="str">
        <f ca="1"/>
        <v>01/Dec/2023</v>
      </c>
      <c r="AA682" t="str">
        <f ca="1"/>
        <v xml:space="preserve"> </v>
      </c>
      <c r="AB682" t="str">
        <f ca="1"/>
        <v>01/Dec/2023</v>
      </c>
    </row>
    <row r="683" spans="26:28" x14ac:dyDescent="0.35">
      <c r="Z683" t="str">
        <f ca="1"/>
        <v>01/Dec/2023 12:00:00</v>
      </c>
      <c r="AA683" t="str">
        <f ca="1"/>
        <v xml:space="preserve"> </v>
      </c>
      <c r="AB683" t="str">
        <f ca="1"/>
        <v>01/Dec/2023 12:00:00</v>
      </c>
    </row>
    <row r="684" spans="26:28" x14ac:dyDescent="0.35">
      <c r="Z684" t="str">
        <f ca="1"/>
        <v>02/Dec/2023</v>
      </c>
      <c r="AA684" t="str">
        <f ca="1"/>
        <v xml:space="preserve"> </v>
      </c>
      <c r="AB684" t="str">
        <f ca="1"/>
        <v>02/Dec/2023</v>
      </c>
    </row>
    <row r="685" spans="26:28" x14ac:dyDescent="0.35">
      <c r="Z685" t="str">
        <f ca="1"/>
        <v>02/Dec/2023 12:00:00</v>
      </c>
      <c r="AA685" t="str">
        <f ca="1"/>
        <v xml:space="preserve"> </v>
      </c>
      <c r="AB685" t="str">
        <f ca="1"/>
        <v>02/Dec/2023 12:00:00</v>
      </c>
    </row>
    <row r="686" spans="26:28" x14ac:dyDescent="0.35">
      <c r="Z686" t="str">
        <f ca="1"/>
        <v>03/Dec/2023</v>
      </c>
      <c r="AA686" t="str">
        <f ca="1"/>
        <v xml:space="preserve"> </v>
      </c>
      <c r="AB686" t="str">
        <f ca="1"/>
        <v>03/Dec/2023</v>
      </c>
    </row>
    <row r="687" spans="26:28" x14ac:dyDescent="0.35">
      <c r="Z687" t="str">
        <f ca="1"/>
        <v>03/Dec/2023 12:00:00</v>
      </c>
      <c r="AA687" t="str">
        <f ca="1"/>
        <v xml:space="preserve"> </v>
      </c>
      <c r="AB687" t="str">
        <f ca="1"/>
        <v>03/Dec/2023 12:00:00</v>
      </c>
    </row>
    <row r="688" spans="26:28" x14ac:dyDescent="0.35">
      <c r="Z688" t="str">
        <f ca="1"/>
        <v>04/Dec/2023</v>
      </c>
      <c r="AA688" t="str">
        <f ca="1"/>
        <v xml:space="preserve"> </v>
      </c>
      <c r="AB688" t="str">
        <f ca="1"/>
        <v>04/Dec/2023</v>
      </c>
    </row>
    <row r="689" spans="26:28" x14ac:dyDescent="0.35">
      <c r="Z689" t="str">
        <f ca="1"/>
        <v>04/Dec/2023 12:00:00</v>
      </c>
      <c r="AA689" t="str">
        <f ca="1"/>
        <v xml:space="preserve"> </v>
      </c>
      <c r="AB689" t="str">
        <f ca="1"/>
        <v>04/Dec/2023 12:00:00</v>
      </c>
    </row>
    <row r="690" spans="26:28" x14ac:dyDescent="0.35">
      <c r="Z690" t="str">
        <f ca="1"/>
        <v>05/Dec/2023</v>
      </c>
      <c r="AA690" t="str">
        <f ca="1"/>
        <v xml:space="preserve"> </v>
      </c>
      <c r="AB690" t="str">
        <f ca="1"/>
        <v>05/Dec/2023</v>
      </c>
    </row>
    <row r="691" spans="26:28" x14ac:dyDescent="0.35">
      <c r="Z691" t="str">
        <f ca="1"/>
        <v>05/Dec/2023 12:00:00</v>
      </c>
      <c r="AA691" t="str">
        <f ca="1"/>
        <v xml:space="preserve"> </v>
      </c>
      <c r="AB691" t="str">
        <f ca="1"/>
        <v>05/Dec/2023 12:00:00</v>
      </c>
    </row>
    <row r="692" spans="26:28" x14ac:dyDescent="0.35">
      <c r="Z692" t="str">
        <f ca="1"/>
        <v>06/Dec/2023</v>
      </c>
      <c r="AA692" t="str">
        <f ca="1"/>
        <v xml:space="preserve"> </v>
      </c>
      <c r="AB692" t="str">
        <f ca="1"/>
        <v>06/Dec/2023</v>
      </c>
    </row>
    <row r="693" spans="26:28" x14ac:dyDescent="0.35">
      <c r="Z693" t="str">
        <f ca="1"/>
        <v>06/Dec/2023 12:00:00</v>
      </c>
      <c r="AA693" t="str">
        <f ca="1"/>
        <v xml:space="preserve"> </v>
      </c>
      <c r="AB693" t="str">
        <f ca="1"/>
        <v>06/Dec/2023 12:00:00</v>
      </c>
    </row>
    <row r="694" spans="26:28" x14ac:dyDescent="0.35">
      <c r="Z694" t="str">
        <f ca="1"/>
        <v>07/Dec/2023</v>
      </c>
      <c r="AA694" t="str">
        <f ca="1"/>
        <v xml:space="preserve"> </v>
      </c>
      <c r="AB694" t="str">
        <f ca="1"/>
        <v>07/Dec/2023</v>
      </c>
    </row>
    <row r="695" spans="26:28" x14ac:dyDescent="0.35">
      <c r="Z695" t="str">
        <f ca="1"/>
        <v>07/Dec/2023 12:00:00</v>
      </c>
      <c r="AA695" t="str">
        <f ca="1"/>
        <v xml:space="preserve"> </v>
      </c>
      <c r="AB695" t="str">
        <f ca="1"/>
        <v>07/Dec/2023 12:00:00</v>
      </c>
    </row>
    <row r="696" spans="26:28" x14ac:dyDescent="0.35">
      <c r="Z696" t="str">
        <f ca="1"/>
        <v>08/Dec/2023</v>
      </c>
      <c r="AA696" t="str">
        <f ca="1"/>
        <v xml:space="preserve"> </v>
      </c>
      <c r="AB696" t="str">
        <f ca="1"/>
        <v>08/Dec/2023</v>
      </c>
    </row>
    <row r="697" spans="26:28" x14ac:dyDescent="0.35">
      <c r="Z697" t="str">
        <f ca="1"/>
        <v>08/Dec/2023 12:00:00</v>
      </c>
      <c r="AA697" t="str">
        <f ca="1"/>
        <v xml:space="preserve"> </v>
      </c>
      <c r="AB697" t="str">
        <f ca="1"/>
        <v>08/Dec/2023 12:00:00</v>
      </c>
    </row>
    <row r="698" spans="26:28" x14ac:dyDescent="0.35">
      <c r="Z698" t="str">
        <f ca="1"/>
        <v>09/Dec/2023</v>
      </c>
      <c r="AA698" t="str">
        <f ca="1"/>
        <v xml:space="preserve"> </v>
      </c>
      <c r="AB698" t="str">
        <f ca="1"/>
        <v>09/Dec/2023</v>
      </c>
    </row>
    <row r="699" spans="26:28" x14ac:dyDescent="0.35">
      <c r="Z699" t="str">
        <f ca="1"/>
        <v>09/Dec/2023 12:00:00</v>
      </c>
      <c r="AA699" t="str">
        <f ca="1"/>
        <v xml:space="preserve"> </v>
      </c>
      <c r="AB699" t="str">
        <f ca="1"/>
        <v>09/Dec/2023 12:00:00</v>
      </c>
    </row>
    <row r="700" spans="26:28" x14ac:dyDescent="0.35">
      <c r="Z700" t="str">
        <f ca="1"/>
        <v>10/Dec/2023</v>
      </c>
      <c r="AA700" t="str">
        <f ca="1"/>
        <v xml:space="preserve"> </v>
      </c>
      <c r="AB700" t="str">
        <f ca="1"/>
        <v>10/Dec/2023</v>
      </c>
    </row>
    <row r="701" spans="26:28" x14ac:dyDescent="0.35">
      <c r="Z701" t="str">
        <f ca="1"/>
        <v>10/Dec/2023 12:00:00</v>
      </c>
      <c r="AA701" t="str">
        <f ca="1"/>
        <v xml:space="preserve"> </v>
      </c>
      <c r="AB701" t="str">
        <f ca="1"/>
        <v>10/Dec/2023 12:00:00</v>
      </c>
    </row>
    <row r="702" spans="26:28" x14ac:dyDescent="0.35">
      <c r="Z702" t="str">
        <f ca="1"/>
        <v>11/Dec/2023</v>
      </c>
      <c r="AA702" t="str">
        <f ca="1"/>
        <v xml:space="preserve"> </v>
      </c>
      <c r="AB702" t="str">
        <f ca="1"/>
        <v>11/Dec/2023</v>
      </c>
    </row>
    <row r="703" spans="26:28" x14ac:dyDescent="0.35">
      <c r="Z703" t="str">
        <f ca="1"/>
        <v>11/Dec/2023 12:00:00</v>
      </c>
      <c r="AA703" t="str">
        <f ca="1"/>
        <v xml:space="preserve"> </v>
      </c>
      <c r="AB703" t="str">
        <f ca="1"/>
        <v>11/Dec/2023 12:00:00</v>
      </c>
    </row>
    <row r="704" spans="26:28" x14ac:dyDescent="0.35">
      <c r="Z704" t="str">
        <f ca="1"/>
        <v>12/Dec/2023</v>
      </c>
      <c r="AA704" t="str">
        <f ca="1"/>
        <v xml:space="preserve"> </v>
      </c>
      <c r="AB704" t="str">
        <f ca="1"/>
        <v>12/Dec/2023</v>
      </c>
    </row>
    <row r="705" spans="26:28" x14ac:dyDescent="0.35">
      <c r="Z705" t="str">
        <f ca="1"/>
        <v>12/Dec/2023 12:00:00</v>
      </c>
      <c r="AA705" t="str">
        <f ca="1"/>
        <v xml:space="preserve"> </v>
      </c>
      <c r="AB705" t="str">
        <f ca="1"/>
        <v>12/Dec/2023 12:00:00</v>
      </c>
    </row>
    <row r="706" spans="26:28" x14ac:dyDescent="0.35">
      <c r="Z706" t="str">
        <f ca="1"/>
        <v>13/Dec/2023</v>
      </c>
      <c r="AA706" t="str">
        <f ca="1"/>
        <v xml:space="preserve"> </v>
      </c>
      <c r="AB706" t="str">
        <f ca="1"/>
        <v>13/Dec/2023</v>
      </c>
    </row>
    <row r="707" spans="26:28" x14ac:dyDescent="0.35">
      <c r="Z707" t="str">
        <f ca="1"/>
        <v>13/Dec/2023 12:00:00</v>
      </c>
      <c r="AA707" t="str">
        <f ca="1"/>
        <v xml:space="preserve"> </v>
      </c>
      <c r="AB707" t="str">
        <f ca="1"/>
        <v>13/Dec/2023 12:00:00</v>
      </c>
    </row>
    <row r="708" spans="26:28" x14ac:dyDescent="0.35">
      <c r="Z708" t="str">
        <f ca="1"/>
        <v>14/Dec/2023</v>
      </c>
      <c r="AA708" t="str">
        <f ca="1"/>
        <v xml:space="preserve"> </v>
      </c>
      <c r="AB708" t="str">
        <f ca="1"/>
        <v>14/Dec/2023</v>
      </c>
    </row>
    <row r="709" spans="26:28" x14ac:dyDescent="0.35">
      <c r="Z709" t="str">
        <f ca="1"/>
        <v>14/Dec/2023 12:00:00</v>
      </c>
      <c r="AA709" t="str">
        <f ca="1"/>
        <v xml:space="preserve"> </v>
      </c>
      <c r="AB709" t="str">
        <f ca="1"/>
        <v>14/Dec/2023 12:00:00</v>
      </c>
    </row>
    <row r="710" spans="26:28" x14ac:dyDescent="0.35">
      <c r="Z710" t="str">
        <f ca="1"/>
        <v>15/Dec/2023</v>
      </c>
      <c r="AA710" t="str">
        <f ca="1"/>
        <v xml:space="preserve"> </v>
      </c>
      <c r="AB710" t="str">
        <f ca="1"/>
        <v>15/Dec/2023</v>
      </c>
    </row>
    <row r="711" spans="26:28" x14ac:dyDescent="0.35">
      <c r="Z711" t="str">
        <f ca="1"/>
        <v>15/Dec/2023 12:00:00</v>
      </c>
      <c r="AA711" t="str">
        <f ca="1"/>
        <v xml:space="preserve"> </v>
      </c>
      <c r="AB711" t="str">
        <f ca="1"/>
        <v>15/Dec/2023 12:00:00</v>
      </c>
    </row>
    <row r="712" spans="26:28" x14ac:dyDescent="0.35">
      <c r="Z712" t="str">
        <f ca="1"/>
        <v>16/Dec/2023</v>
      </c>
      <c r="AA712" t="str">
        <f ca="1"/>
        <v xml:space="preserve"> </v>
      </c>
      <c r="AB712" t="str">
        <f ca="1"/>
        <v>16/Dec/2023</v>
      </c>
    </row>
    <row r="713" spans="26:28" x14ac:dyDescent="0.35">
      <c r="Z713" t="str">
        <f ca="1"/>
        <v>16/Dec/2023 12:00:00</v>
      </c>
      <c r="AA713" t="str">
        <f ca="1"/>
        <v xml:space="preserve"> </v>
      </c>
      <c r="AB713" t="str">
        <f ca="1"/>
        <v>16/Dec/2023 12:00:00</v>
      </c>
    </row>
    <row r="714" spans="26:28" x14ac:dyDescent="0.35">
      <c r="Z714" t="str">
        <f ca="1"/>
        <v>17/Dec/2023</v>
      </c>
      <c r="AA714" t="str">
        <f ca="1"/>
        <v xml:space="preserve"> </v>
      </c>
      <c r="AB714" t="str">
        <f ca="1"/>
        <v>17/Dec/2023</v>
      </c>
    </row>
    <row r="715" spans="26:28" x14ac:dyDescent="0.35">
      <c r="Z715" t="str">
        <f ca="1"/>
        <v>17/Dec/2023 12:00:00</v>
      </c>
      <c r="AA715" t="str">
        <f ca="1"/>
        <v xml:space="preserve"> </v>
      </c>
      <c r="AB715" t="str">
        <f ca="1"/>
        <v>17/Dec/2023 12:00:00</v>
      </c>
    </row>
    <row r="716" spans="26:28" x14ac:dyDescent="0.35">
      <c r="Z716" t="str">
        <f ca="1"/>
        <v>18/Dec/2023</v>
      </c>
      <c r="AA716" t="str">
        <f ca="1"/>
        <v xml:space="preserve"> </v>
      </c>
      <c r="AB716" t="str">
        <f ca="1"/>
        <v>18/Dec/2023</v>
      </c>
    </row>
    <row r="717" spans="26:28" x14ac:dyDescent="0.35">
      <c r="Z717" t="str">
        <f ca="1"/>
        <v>18/Dec/2023 12:00:00</v>
      </c>
      <c r="AA717" t="str">
        <f ca="1"/>
        <v xml:space="preserve"> </v>
      </c>
      <c r="AB717" t="str">
        <f ca="1"/>
        <v>18/Dec/2023 12:00:00</v>
      </c>
    </row>
    <row r="718" spans="26:28" x14ac:dyDescent="0.35">
      <c r="Z718" t="str">
        <f ca="1"/>
        <v>19/Dec/2023</v>
      </c>
      <c r="AA718" t="str">
        <f ca="1"/>
        <v xml:space="preserve"> </v>
      </c>
      <c r="AB718" t="str">
        <f ca="1"/>
        <v>19/Dec/2023</v>
      </c>
    </row>
    <row r="719" spans="26:28" x14ac:dyDescent="0.35">
      <c r="Z719" t="str">
        <f ca="1"/>
        <v>19/Dec/2023 12:00:00</v>
      </c>
      <c r="AA719" t="str">
        <f ca="1"/>
        <v xml:space="preserve"> </v>
      </c>
      <c r="AB719" t="str">
        <f ca="1"/>
        <v>19/Dec/2023 12:00:00</v>
      </c>
    </row>
    <row r="720" spans="26:28" x14ac:dyDescent="0.35">
      <c r="Z720" t="str">
        <f ca="1"/>
        <v>20/Dec/2023</v>
      </c>
      <c r="AA720" t="str">
        <f ca="1"/>
        <v xml:space="preserve"> </v>
      </c>
      <c r="AB720" t="str">
        <f ca="1"/>
        <v>20/Dec/2023</v>
      </c>
    </row>
    <row r="721" spans="26:28" x14ac:dyDescent="0.35">
      <c r="Z721" t="str">
        <f ca="1"/>
        <v>20/Dec/2023 12:00:00</v>
      </c>
      <c r="AA721" t="str">
        <f ca="1"/>
        <v xml:space="preserve"> </v>
      </c>
      <c r="AB721" t="str">
        <f ca="1"/>
        <v>20/Dec/2023 12:00:00</v>
      </c>
    </row>
    <row r="722" spans="26:28" x14ac:dyDescent="0.35">
      <c r="Z722" t="str">
        <f ca="1"/>
        <v>21/Dec/2023</v>
      </c>
      <c r="AA722" t="str">
        <f ca="1"/>
        <v xml:space="preserve"> </v>
      </c>
      <c r="AB722" t="str">
        <f ca="1"/>
        <v>21/Dec/2023</v>
      </c>
    </row>
    <row r="723" spans="26:28" x14ac:dyDescent="0.35">
      <c r="Z723" t="str">
        <f ca="1"/>
        <v>21/Dec/2023 12:00:00</v>
      </c>
      <c r="AA723" t="str">
        <f ca="1"/>
        <v xml:space="preserve"> </v>
      </c>
      <c r="AB723" t="str">
        <f ca="1"/>
        <v>21/Dec/2023 12:00:00</v>
      </c>
    </row>
    <row r="724" spans="26:28" x14ac:dyDescent="0.35">
      <c r="Z724" t="str">
        <f ca="1"/>
        <v>22/Dec/2023</v>
      </c>
      <c r="AA724" t="str">
        <f ca="1"/>
        <v xml:space="preserve"> </v>
      </c>
      <c r="AB724" t="str">
        <f ca="1"/>
        <v>22/Dec/2023</v>
      </c>
    </row>
    <row r="725" spans="26:28" x14ac:dyDescent="0.35">
      <c r="Z725" t="str">
        <f ca="1"/>
        <v>22/Dec/2023 12:00:00</v>
      </c>
      <c r="AA725" t="str">
        <f ca="1"/>
        <v xml:space="preserve"> </v>
      </c>
      <c r="AB725" t="str">
        <f ca="1"/>
        <v>22/Dec/2023 12:00:00</v>
      </c>
    </row>
    <row r="726" spans="26:28" x14ac:dyDescent="0.35">
      <c r="Z726" t="str">
        <f ca="1"/>
        <v>23/Dec/2023</v>
      </c>
      <c r="AA726" t="str">
        <f ca="1"/>
        <v xml:space="preserve"> </v>
      </c>
      <c r="AB726" t="str">
        <f ca="1"/>
        <v>23/Dec/2023</v>
      </c>
    </row>
    <row r="727" spans="26:28" x14ac:dyDescent="0.35">
      <c r="Z727" t="str">
        <f ca="1"/>
        <v>23/Dec/2023 12:00:00</v>
      </c>
      <c r="AA727" t="str">
        <f ca="1"/>
        <v xml:space="preserve"> </v>
      </c>
      <c r="AB727" t="str">
        <f ca="1"/>
        <v>23/Dec/2023 12:00:00</v>
      </c>
    </row>
    <row r="728" spans="26:28" x14ac:dyDescent="0.35">
      <c r="Z728" t="str">
        <f ca="1"/>
        <v>24/Dec/2023</v>
      </c>
      <c r="AA728" t="str">
        <f ca="1"/>
        <v xml:space="preserve"> </v>
      </c>
      <c r="AB728" t="str">
        <f ca="1"/>
        <v>24/Dec/2023</v>
      </c>
    </row>
    <row r="729" spans="26:28" x14ac:dyDescent="0.35">
      <c r="Z729" t="str">
        <f ca="1"/>
        <v>24/Dec/2023 12:00:00</v>
      </c>
      <c r="AA729" t="str">
        <f ca="1"/>
        <v xml:space="preserve"> </v>
      </c>
      <c r="AB729" t="str">
        <f ca="1"/>
        <v>24/Dec/2023 12:00:00</v>
      </c>
    </row>
    <row r="730" spans="26:28" x14ac:dyDescent="0.35">
      <c r="Z730" t="str">
        <f ca="1"/>
        <v>25/Dec/2023</v>
      </c>
      <c r="AA730" t="str">
        <f ca="1"/>
        <v xml:space="preserve"> </v>
      </c>
      <c r="AB730" t="str">
        <f ca="1"/>
        <v>25/Dec/2023</v>
      </c>
    </row>
    <row r="731" spans="26:28" x14ac:dyDescent="0.35">
      <c r="Z731" t="str">
        <f ca="1"/>
        <v>25/Dec/2023 12:00:00</v>
      </c>
      <c r="AA731" t="str">
        <f ca="1"/>
        <v xml:space="preserve"> </v>
      </c>
      <c r="AB731" t="str">
        <f ca="1"/>
        <v>25/Dec/2023 12:00:00</v>
      </c>
    </row>
    <row r="732" spans="26:28" x14ac:dyDescent="0.35">
      <c r="Z732" t="str">
        <f ca="1"/>
        <v>26/Dec/2023</v>
      </c>
      <c r="AA732" t="str">
        <f ca="1"/>
        <v xml:space="preserve"> </v>
      </c>
      <c r="AB732" t="str">
        <f ca="1"/>
        <v>26/Dec/2023</v>
      </c>
    </row>
    <row r="733" spans="26:28" x14ac:dyDescent="0.35">
      <c r="Z733" t="str">
        <f ca="1"/>
        <v>26/Dec/2023 12:00:00</v>
      </c>
      <c r="AA733" t="str">
        <f ca="1"/>
        <v xml:space="preserve"> </v>
      </c>
      <c r="AB733" t="str">
        <f ca="1"/>
        <v>26/Dec/2023 12:00:00</v>
      </c>
    </row>
    <row r="734" spans="26:28" x14ac:dyDescent="0.35">
      <c r="Z734" t="str">
        <f ca="1"/>
        <v>27/Dec/2023</v>
      </c>
      <c r="AA734" t="str">
        <f ca="1"/>
        <v xml:space="preserve"> </v>
      </c>
      <c r="AB734" t="str">
        <f ca="1"/>
        <v>27/Dec/2023</v>
      </c>
    </row>
    <row r="735" spans="26:28" x14ac:dyDescent="0.35">
      <c r="Z735" t="str">
        <f ca="1"/>
        <v>27/Dec/2023 12:00:00</v>
      </c>
      <c r="AA735" t="str">
        <f ca="1"/>
        <v xml:space="preserve"> </v>
      </c>
      <c r="AB735" t="str">
        <f ca="1"/>
        <v>27/Dec/2023 12:00:00</v>
      </c>
    </row>
    <row r="736" spans="26:28" x14ac:dyDescent="0.35">
      <c r="Z736" t="str">
        <f ca="1"/>
        <v>28/Dec/2023</v>
      </c>
      <c r="AA736" t="str">
        <f ca="1"/>
        <v xml:space="preserve"> </v>
      </c>
      <c r="AB736" t="str">
        <f ca="1"/>
        <v>28/Dec/2023</v>
      </c>
    </row>
    <row r="737" spans="26:28" x14ac:dyDescent="0.35">
      <c r="Z737" t="str">
        <f ca="1"/>
        <v>28/Dec/2023 12:00:00</v>
      </c>
      <c r="AA737" t="str">
        <f ca="1"/>
        <v xml:space="preserve"> </v>
      </c>
      <c r="AB737" t="str">
        <f ca="1"/>
        <v>28/Dec/2023 12:00:00</v>
      </c>
    </row>
    <row r="738" spans="26:28" x14ac:dyDescent="0.35">
      <c r="Z738" t="str">
        <f ca="1"/>
        <v>29/Dec/2023</v>
      </c>
      <c r="AA738" t="str">
        <f ca="1"/>
        <v xml:space="preserve"> </v>
      </c>
      <c r="AB738" t="str">
        <f ca="1"/>
        <v>29/Dec/2023</v>
      </c>
    </row>
    <row r="739" spans="26:28" x14ac:dyDescent="0.35">
      <c r="Z739" t="str">
        <f ca="1"/>
        <v>29/Dec/2023 12:00:00</v>
      </c>
      <c r="AA739" t="str">
        <f ca="1"/>
        <v xml:space="preserve"> </v>
      </c>
      <c r="AB739" t="str">
        <f ca="1"/>
        <v>29/Dec/2023 12:00:00</v>
      </c>
    </row>
    <row r="740" spans="26:28" x14ac:dyDescent="0.35">
      <c r="Z740" t="str">
        <f ca="1"/>
        <v>30/Dec/2023</v>
      </c>
      <c r="AA740" t="str">
        <f ca="1"/>
        <v xml:space="preserve"> </v>
      </c>
      <c r="AB740" t="str">
        <f ca="1"/>
        <v>30/Dec/2023</v>
      </c>
    </row>
    <row r="741" spans="26:28" x14ac:dyDescent="0.35">
      <c r="Z741" t="str">
        <f ca="1"/>
        <v>30/Dec/2023 12:00:00</v>
      </c>
      <c r="AA741" t="str">
        <f ca="1"/>
        <v xml:space="preserve"> </v>
      </c>
      <c r="AB741" t="str">
        <f ca="1"/>
        <v>30/Dec/2023 12:00:00</v>
      </c>
    </row>
    <row r="742" spans="26:28" x14ac:dyDescent="0.35">
      <c r="Z742" t="str">
        <f ca="1"/>
        <v>31/Dec/2023</v>
      </c>
      <c r="AA742" t="str">
        <f ca="1"/>
        <v xml:space="preserve"> </v>
      </c>
      <c r="AB742" t="str">
        <f ca="1"/>
        <v>31/Dec/2023</v>
      </c>
    </row>
    <row r="743" spans="26:28" x14ac:dyDescent="0.35">
      <c r="Z743" t="str">
        <f ca="1"/>
        <v>31/Dec/2023 12:00:00</v>
      </c>
      <c r="AA743" t="str">
        <f ca="1"/>
        <v xml:space="preserve"> </v>
      </c>
      <c r="AB743" t="str">
        <f ca="1"/>
        <v>31/Dec/2023 12:00:00</v>
      </c>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93" priority="113">
      <formula>ISLOGICAL(AC6)</formula>
    </cfRule>
    <cfRule type="expression" dxfId="92" priority="114">
      <formula>ISNUMBER(AC6)</formula>
    </cfRule>
    <cfRule type="expression" dxfId="91" priority="115">
      <formula>ISNUMBER(SEARCH("""",AC6))</formula>
    </cfRule>
    <cfRule type="expression" dxfId="90" priority="116">
      <formula>ISTEXT(AC6)</formula>
    </cfRule>
    <cfRule type="expression" dxfId="89" priority="117">
      <formula>ISERROR(AC6)</formula>
    </cfRule>
  </conditionalFormatting>
  <conditionalFormatting sqref="B262 C262:C265 B14:C261 F256:V262 E256:E265 E14:V255">
    <cfRule type="expression" dxfId="88" priority="155">
      <formula>$C14=$C$4</formula>
    </cfRule>
  </conditionalFormatting>
  <conditionalFormatting sqref="G3">
    <cfRule type="expression" dxfId="87" priority="54">
      <formula>$G$3&gt;0</formula>
    </cfRule>
  </conditionalFormatting>
  <conditionalFormatting sqref="AB14:AP49">
    <cfRule type="expression" dxfId="86" priority="17">
      <formula>ISNUMBER(AB14)</formula>
    </cfRule>
    <cfRule type="expression" dxfId="85" priority="18">
      <formula>ISLOGICAL(AB14)</formula>
    </cfRule>
    <cfRule type="expression" dxfId="84" priority="19">
      <formula>ISERROR(AB14)</formula>
    </cfRule>
    <cfRule type="expression" dxfId="83" priority="20">
      <formula>ISNUMBER(SEARCH(CHAR(10),AB14))</formula>
    </cfRule>
    <cfRule type="expression" dxfId="82" priority="21">
      <formula>ISNUMBER(SEARCH("""",AB14))</formula>
    </cfRule>
    <cfRule type="expression" dxfId="81" priority="22">
      <formula>ISTEXT(AB14)</formula>
    </cfRule>
  </conditionalFormatting>
  <conditionalFormatting sqref="AB12:AP12">
    <cfRule type="expression" dxfId="80" priority="11">
      <formula>ISNUMBER(AB12)</formula>
    </cfRule>
    <cfRule type="expression" dxfId="79" priority="12">
      <formula>ISLOGICAL(AB12)</formula>
    </cfRule>
    <cfRule type="expression" dxfId="78" priority="13">
      <formula>ISERROR(AB12)</formula>
    </cfRule>
    <cfRule type="expression" dxfId="77" priority="14">
      <formula>ISNUMBER(SEARCH(CHAR(10),AB12))</formula>
    </cfRule>
    <cfRule type="expression" dxfId="76" priority="15">
      <formula>ISNUMBER(SEARCH("""",AB12))</formula>
    </cfRule>
    <cfRule type="expression" dxfId="75" priority="16">
      <formula>ISTEXT(AB12)</formula>
    </cfRule>
  </conditionalFormatting>
  <conditionalFormatting sqref="Z14:Z49">
    <cfRule type="expression" dxfId="74" priority="5">
      <formula>ISNUMBER(Z14)</formula>
    </cfRule>
    <cfRule type="expression" dxfId="73" priority="6">
      <formula>ISLOGICAL(Z14)</formula>
    </cfRule>
    <cfRule type="expression" dxfId="72" priority="7">
      <formula>ISERROR(Z14)</formula>
    </cfRule>
    <cfRule type="expression" dxfId="71" priority="8">
      <formula>ISNUMBER(SEARCH(CHAR(10),Z14))</formula>
    </cfRule>
    <cfRule type="expression" dxfId="70" priority="9">
      <formula>ISNUMBER(SEARCH("""",Z14))</formula>
    </cfRule>
    <cfRule type="expression" dxfId="69" priority="10">
      <formula>ISTEXT(Z14)</formula>
    </cfRule>
  </conditionalFormatting>
  <conditionalFormatting sqref="D14:D284">
    <cfRule type="cellIs" dxfId="68" priority="1" stopIfTrue="1" operator="equal">
      <formula>FALSE</formula>
    </cfRule>
    <cfRule type="cellIs" dxfId="67" priority="2" stopIfTrue="1" operator="equal">
      <formula>TRUE</formula>
    </cfRule>
    <cfRule type="cellIs" dxfId="66" priority="3" operator="notEqual">
      <formula>TRUE</formula>
    </cfRule>
  </conditionalFormatting>
  <dataValidations disablePrompts="1" count="1">
    <dataValidation type="list" allowBlank="1" showInputMessage="1" showErrorMessage="1" sqref="D14:D284"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292100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11" t="s">
        <v>517</v>
      </c>
    </row>
    <row r="3" spans="1:1" x14ac:dyDescent="0.35">
      <c r="A3" t="s">
        <v>1082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574</v>
      </c>
      <c r="M4" s="14" t="s">
        <v>521</v>
      </c>
    </row>
    <row r="5" spans="1:14" x14ac:dyDescent="0.35">
      <c r="M5" t="s">
        <v>493</v>
      </c>
    </row>
    <row r="6" spans="1:14" ht="43.5" x14ac:dyDescent="0.35">
      <c r="A6" s="12" t="s">
        <v>10</v>
      </c>
      <c r="B6" s="12" t="s">
        <v>11</v>
      </c>
      <c r="C6" s="12" t="s">
        <v>12</v>
      </c>
      <c r="D6" s="12" t="s">
        <v>13</v>
      </c>
      <c r="E6" s="13" t="s">
        <v>654</v>
      </c>
      <c r="F6" s="13" t="s">
        <v>363</v>
      </c>
      <c r="G6" s="13" t="s">
        <v>364</v>
      </c>
      <c r="H6" s="13" t="s">
        <v>365</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366</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367</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368</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369</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370</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371</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372</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373</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374</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375</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376</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377</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378</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379</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380</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381</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382</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383</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384</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385</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386</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387</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520</v>
      </c>
      <c r="N31" s="50">
        <f ca="1">C28*D28/E28</f>
        <v>710425.92367464525</v>
      </c>
    </row>
    <row r="32" spans="1:14" x14ac:dyDescent="0.35">
      <c r="I32" s="50"/>
      <c r="J32" s="50"/>
      <c r="K32" s="50"/>
      <c r="L32" s="50"/>
      <c r="M32" t="s">
        <v>526</v>
      </c>
    </row>
    <row r="33" spans="1:14" ht="43.5" x14ac:dyDescent="0.35">
      <c r="A33" s="12" t="s">
        <v>10</v>
      </c>
      <c r="B33" s="12" t="s">
        <v>11</v>
      </c>
      <c r="C33" s="12" t="s">
        <v>12</v>
      </c>
      <c r="D33" s="12" t="s">
        <v>13</v>
      </c>
      <c r="E33" s="13" t="s">
        <v>654</v>
      </c>
      <c r="F33" s="13" t="s">
        <v>363</v>
      </c>
      <c r="G33" s="13" t="s">
        <v>364</v>
      </c>
      <c r="H33" s="13" t="s">
        <v>365</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388</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389</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390</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391</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392</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393</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394</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395</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396</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397</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398</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399</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400</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401</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402</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403</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404</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405</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406</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407</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408</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519</v>
      </c>
    </row>
    <row r="59" spans="1:14" x14ac:dyDescent="0.35">
      <c r="I59" s="50"/>
      <c r="J59" s="50"/>
      <c r="K59" s="50"/>
      <c r="L59" s="50"/>
      <c r="M59" t="s">
        <v>527</v>
      </c>
    </row>
    <row r="60" spans="1:14" ht="43.5" x14ac:dyDescent="0.35">
      <c r="A60" s="12" t="s">
        <v>10</v>
      </c>
      <c r="B60" s="12" t="s">
        <v>11</v>
      </c>
      <c r="C60" s="12" t="s">
        <v>12</v>
      </c>
      <c r="D60" s="12" t="s">
        <v>13</v>
      </c>
      <c r="E60" s="13" t="s">
        <v>654</v>
      </c>
      <c r="F60" s="13" t="s">
        <v>363</v>
      </c>
      <c r="G60" s="13" t="s">
        <v>364</v>
      </c>
      <c r="H60" s="13" t="s">
        <v>365</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409</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410</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411</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412</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413</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414</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415</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416</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417</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418</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419</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420</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421</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422</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423</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424</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425</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426</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427</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428</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429</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522</v>
      </c>
    </row>
    <row r="86" spans="1:14" x14ac:dyDescent="0.35">
      <c r="I86" s="50"/>
      <c r="J86" s="50"/>
      <c r="K86" s="50"/>
      <c r="L86" s="50"/>
      <c r="M86" t="s">
        <v>528</v>
      </c>
    </row>
    <row r="87" spans="1:14" ht="43.5" x14ac:dyDescent="0.35">
      <c r="A87" s="12" t="s">
        <v>10</v>
      </c>
      <c r="B87" s="12" t="s">
        <v>11</v>
      </c>
      <c r="C87" s="12" t="s">
        <v>12</v>
      </c>
      <c r="D87" s="12" t="s">
        <v>13</v>
      </c>
      <c r="E87" s="13" t="s">
        <v>654</v>
      </c>
      <c r="F87" s="13" t="s">
        <v>363</v>
      </c>
      <c r="G87" s="13" t="s">
        <v>364</v>
      </c>
      <c r="H87" s="13" t="s">
        <v>365</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430</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431</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432</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433</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434</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435</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436</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437</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438</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439</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440</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441</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442</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443</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444</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445</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446</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447</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448</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523</v>
      </c>
    </row>
    <row r="113" spans="1:14" x14ac:dyDescent="0.35">
      <c r="I113" s="50"/>
      <c r="J113" s="50"/>
      <c r="K113" s="50"/>
      <c r="L113" s="50"/>
      <c r="M113" t="s">
        <v>529</v>
      </c>
    </row>
    <row r="114" spans="1:14" ht="43.5" x14ac:dyDescent="0.35">
      <c r="A114" s="12" t="s">
        <v>10</v>
      </c>
      <c r="B114" s="12" t="s">
        <v>11</v>
      </c>
      <c r="C114" s="12" t="s">
        <v>12</v>
      </c>
      <c r="D114" s="12" t="s">
        <v>13</v>
      </c>
      <c r="E114" s="13" t="s">
        <v>654</v>
      </c>
      <c r="F114" s="13" t="s">
        <v>363</v>
      </c>
      <c r="G114" s="13" t="s">
        <v>364</v>
      </c>
      <c r="H114" s="13" t="s">
        <v>365</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449</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450</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451</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452</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453</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454</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455</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456</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457</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458</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459</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460</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461</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462</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524</v>
      </c>
    </row>
    <row r="140" spans="1:14" x14ac:dyDescent="0.35">
      <c r="I140" s="50"/>
      <c r="J140" s="50"/>
      <c r="K140" s="50"/>
      <c r="L140" s="50"/>
      <c r="M140" t="s">
        <v>530</v>
      </c>
    </row>
    <row r="141" spans="1:14" ht="43.5" x14ac:dyDescent="0.35">
      <c r="A141" s="12" t="s">
        <v>10</v>
      </c>
      <c r="B141" s="12" t="s">
        <v>11</v>
      </c>
      <c r="C141" s="12" t="s">
        <v>12</v>
      </c>
      <c r="D141" s="12" t="s">
        <v>13</v>
      </c>
      <c r="E141" s="13" t="s">
        <v>654</v>
      </c>
      <c r="F141" s="13" t="s">
        <v>363</v>
      </c>
      <c r="G141" s="13" t="s">
        <v>364</v>
      </c>
      <c r="H141" s="13" t="s">
        <v>365</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463</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464</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465</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466</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467</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468</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469</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470</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471</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472</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473</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474</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475</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476</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477</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525</v>
      </c>
    </row>
    <row r="167" spans="1:14" ht="58" x14ac:dyDescent="0.35">
      <c r="I167" s="50"/>
      <c r="J167" s="50"/>
      <c r="K167" s="50"/>
      <c r="L167" s="50"/>
      <c r="M167" s="56" t="s">
        <v>531</v>
      </c>
    </row>
    <row r="168" spans="1:14" ht="43.5" x14ac:dyDescent="0.35">
      <c r="A168" s="12" t="s">
        <v>10</v>
      </c>
      <c r="B168" s="12" t="s">
        <v>11</v>
      </c>
      <c r="C168" s="12" t="s">
        <v>12</v>
      </c>
      <c r="D168" s="12" t="s">
        <v>13</v>
      </c>
      <c r="E168" s="13" t="s">
        <v>654</v>
      </c>
      <c r="F168" s="13" t="s">
        <v>363</v>
      </c>
      <c r="G168" s="13" t="s">
        <v>364</v>
      </c>
      <c r="H168" s="13" t="s">
        <v>365</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478</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479</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480</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481</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482</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483</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484</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485</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486</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487</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488</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489</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490</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491</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492</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217</v>
      </c>
    </row>
    <row r="2" spans="1:16" x14ac:dyDescent="0.35">
      <c r="A2" s="79" t="s">
        <v>651</v>
      </c>
      <c r="P2" s="50"/>
    </row>
    <row r="4" spans="1:16" x14ac:dyDescent="0.35">
      <c r="A4" s="14" t="s">
        <v>647</v>
      </c>
      <c r="H4" s="45" t="s">
        <v>648</v>
      </c>
      <c r="I4" s="45" t="s">
        <v>649</v>
      </c>
      <c r="O4" s="14" t="s">
        <v>521</v>
      </c>
    </row>
    <row r="5" spans="1:16" x14ac:dyDescent="0.35">
      <c r="O5" t="s">
        <v>493</v>
      </c>
    </row>
    <row r="6" spans="1:16" ht="43.5" x14ac:dyDescent="0.35">
      <c r="A6" s="12" t="s">
        <v>10</v>
      </c>
      <c r="B6" s="12" t="s">
        <v>11</v>
      </c>
      <c r="C6" s="12" t="s">
        <v>12</v>
      </c>
      <c r="D6" s="12" t="s">
        <v>13</v>
      </c>
      <c r="E6" s="13" t="s">
        <v>653</v>
      </c>
      <c r="F6" s="13" t="s">
        <v>363</v>
      </c>
      <c r="G6" s="13" t="s">
        <v>364</v>
      </c>
      <c r="H6" s="13" t="s">
        <v>365</v>
      </c>
      <c r="I6" s="13" t="s">
        <v>650</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366</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367</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368</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369</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370</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371</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372</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373</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374</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375</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376</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377</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378</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379</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380</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381</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382</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383</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384</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385</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386</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387</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520</v>
      </c>
      <c r="P31" s="50">
        <f ca="1">C28*D28/E28</f>
        <v>521313.10721184569</v>
      </c>
    </row>
    <row r="32" spans="1:16" x14ac:dyDescent="0.35">
      <c r="J32" s="50"/>
      <c r="K32" s="50"/>
      <c r="L32" s="50"/>
      <c r="M32" s="50"/>
      <c r="N32" s="50"/>
      <c r="O32" t="s">
        <v>526</v>
      </c>
    </row>
    <row r="33" spans="1:16" ht="43.5" x14ac:dyDescent="0.35">
      <c r="A33" s="12" t="s">
        <v>10</v>
      </c>
      <c r="B33" s="12" t="s">
        <v>11</v>
      </c>
      <c r="C33" s="12" t="s">
        <v>12</v>
      </c>
      <c r="D33" s="12" t="s">
        <v>13</v>
      </c>
      <c r="E33" s="13" t="s">
        <v>653</v>
      </c>
      <c r="F33" s="13" t="s">
        <v>363</v>
      </c>
      <c r="G33" s="13" t="s">
        <v>364</v>
      </c>
      <c r="H33" s="13" t="s">
        <v>365</v>
      </c>
      <c r="I33" s="13" t="s">
        <v>650</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388</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389</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390</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391</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392</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393</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394</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395</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396</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397</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398</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399</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400</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401</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402</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403</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404</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405</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406</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407</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408</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519</v>
      </c>
    </row>
    <row r="59" spans="1:16" x14ac:dyDescent="0.35">
      <c r="J59" s="50"/>
      <c r="K59" s="50"/>
      <c r="L59" s="50"/>
      <c r="M59" s="50"/>
      <c r="N59" s="50"/>
      <c r="O59" t="s">
        <v>527</v>
      </c>
    </row>
    <row r="60" spans="1:16" ht="43.5" x14ac:dyDescent="0.35">
      <c r="A60" s="12" t="s">
        <v>10</v>
      </c>
      <c r="B60" s="12" t="s">
        <v>11</v>
      </c>
      <c r="C60" s="12" t="s">
        <v>12</v>
      </c>
      <c r="D60" s="12" t="s">
        <v>13</v>
      </c>
      <c r="E60" s="13" t="s">
        <v>653</v>
      </c>
      <c r="F60" s="13" t="s">
        <v>363</v>
      </c>
      <c r="G60" s="13" t="s">
        <v>364</v>
      </c>
      <c r="H60" s="13" t="s">
        <v>365</v>
      </c>
      <c r="I60" s="13" t="s">
        <v>650</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409</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410</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411</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412</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413</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414</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415</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416</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417</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418</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419</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420</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421</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422</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423</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424</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425</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426</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427</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428</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429</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522</v>
      </c>
    </row>
    <row r="86" spans="1:16" x14ac:dyDescent="0.35">
      <c r="J86" s="50"/>
      <c r="K86" s="50"/>
      <c r="L86" s="50"/>
      <c r="M86" s="50"/>
      <c r="N86" s="50"/>
      <c r="O86" t="s">
        <v>528</v>
      </c>
    </row>
    <row r="87" spans="1:16" ht="43.5" x14ac:dyDescent="0.35">
      <c r="A87" s="12" t="s">
        <v>10</v>
      </c>
      <c r="B87" s="12" t="s">
        <v>11</v>
      </c>
      <c r="C87" s="12" t="s">
        <v>12</v>
      </c>
      <c r="D87" s="12" t="s">
        <v>13</v>
      </c>
      <c r="E87" s="13" t="s">
        <v>653</v>
      </c>
      <c r="F87" s="13" t="s">
        <v>363</v>
      </c>
      <c r="G87" s="13" t="s">
        <v>364</v>
      </c>
      <c r="H87" s="13" t="s">
        <v>365</v>
      </c>
      <c r="I87" s="13" t="s">
        <v>650</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430</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431</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432</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433</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434</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435</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436</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437</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438</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439</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440</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441</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442</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443</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444</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445</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446</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447</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448</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523</v>
      </c>
    </row>
    <row r="113" spans="1:16" x14ac:dyDescent="0.35">
      <c r="J113" s="50"/>
      <c r="K113" s="50"/>
      <c r="L113" s="50"/>
      <c r="M113" s="50"/>
      <c r="N113" s="50"/>
      <c r="O113" t="s">
        <v>529</v>
      </c>
    </row>
    <row r="114" spans="1:16" ht="43.5" x14ac:dyDescent="0.35">
      <c r="A114" s="12" t="s">
        <v>10</v>
      </c>
      <c r="B114" s="12" t="s">
        <v>11</v>
      </c>
      <c r="C114" s="12" t="s">
        <v>12</v>
      </c>
      <c r="D114" s="12" t="s">
        <v>13</v>
      </c>
      <c r="E114" s="13" t="s">
        <v>653</v>
      </c>
      <c r="F114" s="13" t="s">
        <v>363</v>
      </c>
      <c r="G114" s="13" t="s">
        <v>364</v>
      </c>
      <c r="H114" s="13" t="s">
        <v>365</v>
      </c>
      <c r="I114" s="13" t="s">
        <v>650</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449</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450</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451</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452</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453</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454</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455</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456</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457</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458</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459</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460</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461</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462</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524</v>
      </c>
    </row>
    <row r="140" spans="1:16" x14ac:dyDescent="0.35">
      <c r="J140" s="50"/>
      <c r="K140" s="50"/>
      <c r="L140" s="50"/>
      <c r="M140" s="50"/>
      <c r="N140" s="50"/>
      <c r="O140" t="s">
        <v>530</v>
      </c>
    </row>
    <row r="141" spans="1:16" ht="43.5" x14ac:dyDescent="0.35">
      <c r="A141" s="12" t="s">
        <v>10</v>
      </c>
      <c r="B141" s="12" t="s">
        <v>11</v>
      </c>
      <c r="C141" s="12" t="s">
        <v>12</v>
      </c>
      <c r="D141" s="12" t="s">
        <v>13</v>
      </c>
      <c r="E141" s="13" t="s">
        <v>653</v>
      </c>
      <c r="F141" s="13" t="s">
        <v>363</v>
      </c>
      <c r="G141" s="13" t="s">
        <v>364</v>
      </c>
      <c r="H141" s="13" t="s">
        <v>365</v>
      </c>
      <c r="I141" s="13" t="s">
        <v>650</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463</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464</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465</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466</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467</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468</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469</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470</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471</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472</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473</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474</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475</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476</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477</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525</v>
      </c>
    </row>
    <row r="167" spans="1:16" ht="58" x14ac:dyDescent="0.35">
      <c r="J167" s="50"/>
      <c r="K167" s="50"/>
      <c r="L167" s="50"/>
      <c r="M167" s="50"/>
      <c r="N167" s="50"/>
      <c r="O167" s="56" t="s">
        <v>531</v>
      </c>
    </row>
    <row r="168" spans="1:16" ht="43.5" x14ac:dyDescent="0.35">
      <c r="A168" s="12" t="s">
        <v>10</v>
      </c>
      <c r="B168" s="12" t="s">
        <v>11</v>
      </c>
      <c r="C168" s="12" t="s">
        <v>12</v>
      </c>
      <c r="D168" s="12" t="s">
        <v>13</v>
      </c>
      <c r="E168" s="13" t="s">
        <v>653</v>
      </c>
      <c r="F168" s="13" t="s">
        <v>363</v>
      </c>
      <c r="G168" s="13" t="s">
        <v>364</v>
      </c>
      <c r="H168" s="13" t="s">
        <v>365</v>
      </c>
      <c r="I168" s="13" t="s">
        <v>650</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478</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479</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480</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481</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482</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483</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484</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485</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486</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487</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488</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489</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490</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491</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492</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652</v>
      </c>
      <c r="M4" s="14" t="s">
        <v>521</v>
      </c>
    </row>
    <row r="5" spans="1:14" x14ac:dyDescent="0.35">
      <c r="M5" t="s">
        <v>493</v>
      </c>
    </row>
    <row r="6" spans="1:14" ht="43.5" x14ac:dyDescent="0.35">
      <c r="A6" s="12" t="s">
        <v>10</v>
      </c>
      <c r="B6" s="12" t="s">
        <v>11</v>
      </c>
      <c r="C6" s="12" t="s">
        <v>12</v>
      </c>
      <c r="D6" s="12" t="s">
        <v>13</v>
      </c>
      <c r="E6" s="13" t="s">
        <v>653</v>
      </c>
      <c r="F6" s="13" t="s">
        <v>363</v>
      </c>
      <c r="G6" s="13" t="s">
        <v>364</v>
      </c>
      <c r="H6" s="13" t="s">
        <v>365</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366</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367</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368</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369</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370</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371</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372</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373</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374</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375</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376</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377</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378</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379</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380</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381</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382</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383</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384</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385</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386</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387</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520</v>
      </c>
      <c r="N31" s="50">
        <f ca="1">C28*D28/E28</f>
        <v>423205.58426245005</v>
      </c>
    </row>
    <row r="32" spans="1:14" x14ac:dyDescent="0.35">
      <c r="I32" s="50"/>
      <c r="J32" s="50"/>
      <c r="K32" s="50"/>
      <c r="L32" s="50"/>
      <c r="M32" t="s">
        <v>526</v>
      </c>
    </row>
    <row r="33" spans="1:14" ht="43.5" x14ac:dyDescent="0.35">
      <c r="A33" s="12" t="s">
        <v>10</v>
      </c>
      <c r="B33" s="12" t="s">
        <v>11</v>
      </c>
      <c r="C33" s="12" t="s">
        <v>12</v>
      </c>
      <c r="D33" s="12" t="s">
        <v>13</v>
      </c>
      <c r="E33" s="13" t="s">
        <v>653</v>
      </c>
      <c r="F33" s="13" t="s">
        <v>363</v>
      </c>
      <c r="G33" s="13" t="s">
        <v>364</v>
      </c>
      <c r="H33" s="13" t="s">
        <v>365</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388</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389</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390</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391</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392</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393</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394</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395</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396</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397</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398</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399</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400</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401</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402</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403</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404</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405</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406</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407</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408</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519</v>
      </c>
    </row>
    <row r="59" spans="1:14" x14ac:dyDescent="0.35">
      <c r="I59" s="50"/>
      <c r="J59" s="50"/>
      <c r="K59" s="50"/>
      <c r="L59" s="50"/>
      <c r="M59" t="s">
        <v>527</v>
      </c>
    </row>
    <row r="60" spans="1:14" ht="43.5" x14ac:dyDescent="0.35">
      <c r="A60" s="12" t="s">
        <v>10</v>
      </c>
      <c r="B60" s="12" t="s">
        <v>11</v>
      </c>
      <c r="C60" s="12" t="s">
        <v>12</v>
      </c>
      <c r="D60" s="12" t="s">
        <v>13</v>
      </c>
      <c r="E60" s="13" t="s">
        <v>653</v>
      </c>
      <c r="F60" s="13" t="s">
        <v>363</v>
      </c>
      <c r="G60" s="13" t="s">
        <v>364</v>
      </c>
      <c r="H60" s="13" t="s">
        <v>365</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409</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410</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411</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412</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413</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414</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415</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416</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417</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418</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419</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420</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421</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422</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423</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424</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425</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426</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427</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428</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429</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522</v>
      </c>
    </row>
    <row r="86" spans="1:14" x14ac:dyDescent="0.35">
      <c r="I86" s="50"/>
      <c r="J86" s="50"/>
      <c r="K86" s="50"/>
      <c r="L86" s="50"/>
      <c r="M86" t="s">
        <v>528</v>
      </c>
    </row>
    <row r="87" spans="1:14" ht="43.5" x14ac:dyDescent="0.35">
      <c r="A87" s="12" t="s">
        <v>10</v>
      </c>
      <c r="B87" s="12" t="s">
        <v>11</v>
      </c>
      <c r="C87" s="12" t="s">
        <v>12</v>
      </c>
      <c r="D87" s="12" t="s">
        <v>13</v>
      </c>
      <c r="E87" s="13" t="s">
        <v>653</v>
      </c>
      <c r="F87" s="13" t="s">
        <v>363</v>
      </c>
      <c r="G87" s="13" t="s">
        <v>364</v>
      </c>
      <c r="H87" s="13" t="s">
        <v>365</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430</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431</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432</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433</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434</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435</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436</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437</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438</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439</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440</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441</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442</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443</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444</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445</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446</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447</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448</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523</v>
      </c>
    </row>
    <row r="113" spans="1:14" x14ac:dyDescent="0.35">
      <c r="I113" s="50"/>
      <c r="J113" s="50"/>
      <c r="K113" s="50"/>
      <c r="L113" s="50"/>
      <c r="M113" t="s">
        <v>529</v>
      </c>
    </row>
    <row r="114" spans="1:14" ht="43.5" x14ac:dyDescent="0.35">
      <c r="A114" s="12" t="s">
        <v>10</v>
      </c>
      <c r="B114" s="12" t="s">
        <v>11</v>
      </c>
      <c r="C114" s="12" t="s">
        <v>12</v>
      </c>
      <c r="D114" s="12" t="s">
        <v>13</v>
      </c>
      <c r="E114" s="13" t="s">
        <v>653</v>
      </c>
      <c r="F114" s="13" t="s">
        <v>363</v>
      </c>
      <c r="G114" s="13" t="s">
        <v>364</v>
      </c>
      <c r="H114" s="13" t="s">
        <v>365</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449</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450</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451</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452</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453</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454</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455</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456</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457</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458</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459</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460</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461</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462</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524</v>
      </c>
    </row>
    <row r="140" spans="1:14" x14ac:dyDescent="0.35">
      <c r="I140" s="50"/>
      <c r="J140" s="50"/>
      <c r="K140" s="50"/>
      <c r="L140" s="50"/>
      <c r="M140" t="s">
        <v>530</v>
      </c>
    </row>
    <row r="141" spans="1:14" ht="43.5" x14ac:dyDescent="0.35">
      <c r="A141" s="12" t="s">
        <v>10</v>
      </c>
      <c r="B141" s="12" t="s">
        <v>11</v>
      </c>
      <c r="C141" s="12" t="s">
        <v>12</v>
      </c>
      <c r="D141" s="12" t="s">
        <v>13</v>
      </c>
      <c r="E141" s="13" t="s">
        <v>653</v>
      </c>
      <c r="F141" s="13" t="s">
        <v>363</v>
      </c>
      <c r="G141" s="13" t="s">
        <v>364</v>
      </c>
      <c r="H141" s="13" t="s">
        <v>365</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463</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464</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465</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466</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467</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468</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469</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470</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471</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472</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473</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474</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475</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476</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477</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525</v>
      </c>
    </row>
    <row r="167" spans="1:14" ht="58" x14ac:dyDescent="0.35">
      <c r="I167" s="50"/>
      <c r="J167" s="50"/>
      <c r="K167" s="50"/>
      <c r="L167" s="50"/>
      <c r="M167" s="56" t="s">
        <v>531</v>
      </c>
    </row>
    <row r="168" spans="1:14" ht="43.5" x14ac:dyDescent="0.35">
      <c r="A168" s="12" t="s">
        <v>10</v>
      </c>
      <c r="B168" s="12" t="s">
        <v>11</v>
      </c>
      <c r="C168" s="12" t="s">
        <v>12</v>
      </c>
      <c r="D168" s="12" t="s">
        <v>13</v>
      </c>
      <c r="E168" s="13" t="s">
        <v>653</v>
      </c>
      <c r="F168" s="13" t="s">
        <v>363</v>
      </c>
      <c r="G168" s="13" t="s">
        <v>364</v>
      </c>
      <c r="H168" s="13" t="s">
        <v>365</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478</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479</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480</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481</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482</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483</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484</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485</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486</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487</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488</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489</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490</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491</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492</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217</v>
      </c>
    </row>
    <row r="3" spans="1:16" x14ac:dyDescent="0.35">
      <c r="P3" s="50"/>
    </row>
    <row r="5" spans="1:16" x14ac:dyDescent="0.35">
      <c r="A5" s="14" t="s">
        <v>840</v>
      </c>
      <c r="O5" s="14" t="s">
        <v>521</v>
      </c>
    </row>
    <row r="6" spans="1:16" x14ac:dyDescent="0.35">
      <c r="O6" t="s">
        <v>493</v>
      </c>
    </row>
    <row r="7" spans="1:16" ht="43.5" x14ac:dyDescent="0.35">
      <c r="A7" s="12" t="s">
        <v>10</v>
      </c>
      <c r="B7" s="12" t="s">
        <v>11</v>
      </c>
      <c r="C7" s="12" t="s">
        <v>12</v>
      </c>
      <c r="D7" s="12" t="s">
        <v>13</v>
      </c>
      <c r="E7" s="13" t="s">
        <v>654</v>
      </c>
      <c r="F7" s="13" t="s">
        <v>363</v>
      </c>
      <c r="G7" s="13" t="s">
        <v>364</v>
      </c>
      <c r="H7" s="13" t="s">
        <v>839</v>
      </c>
      <c r="I7" s="13" t="s">
        <v>365</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366</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367</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368</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369</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370</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371</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372</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373</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374</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375</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376</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377</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378</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379</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380</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381</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382</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383</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384</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385</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386</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387</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520</v>
      </c>
      <c r="P32" s="50">
        <f ca="1">C29*D29/E29</f>
        <v>575160.08250447176</v>
      </c>
    </row>
    <row r="33" spans="1:16" x14ac:dyDescent="0.35">
      <c r="J33" s="50"/>
      <c r="K33" s="50"/>
      <c r="L33" s="50"/>
      <c r="M33" s="50"/>
      <c r="N33" s="50"/>
      <c r="O33" t="s">
        <v>526</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388</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389</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390</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391</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392</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393</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394</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395</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396</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397</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398</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399</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400</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401</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402</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403</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404</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405</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406</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407</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408</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519</v>
      </c>
    </row>
    <row r="60" spans="1:16" x14ac:dyDescent="0.35">
      <c r="J60" s="50"/>
      <c r="K60" s="50"/>
      <c r="L60" s="50"/>
      <c r="M60" s="50"/>
      <c r="N60" s="50"/>
      <c r="O60" t="s">
        <v>527</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409</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410</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411</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412</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413</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414</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415</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416</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417</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418</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419</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420</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421</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422</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423</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424</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425</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426</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427</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428</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429</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522</v>
      </c>
    </row>
    <row r="87" spans="1:16" x14ac:dyDescent="0.35">
      <c r="J87" s="50"/>
      <c r="K87" s="50"/>
      <c r="L87" s="50"/>
      <c r="M87" s="50"/>
      <c r="N87" s="50"/>
      <c r="O87" t="s">
        <v>528</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430</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431</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432</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433</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434</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435</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436</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437</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438</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439</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440</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441</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442</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443</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444</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445</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446</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447</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448</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523</v>
      </c>
    </row>
    <row r="114" spans="1:16" x14ac:dyDescent="0.35">
      <c r="J114" s="50"/>
      <c r="K114" s="50"/>
      <c r="L114" s="50"/>
      <c r="M114" s="50"/>
      <c r="N114" s="50"/>
      <c r="O114" t="s">
        <v>529</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449</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450</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451</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452</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453</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454</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455</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456</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457</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458</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459</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460</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461</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462</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524</v>
      </c>
    </row>
    <row r="141" spans="1:16" x14ac:dyDescent="0.35">
      <c r="J141" s="50"/>
      <c r="K141" s="50"/>
      <c r="L141" s="50"/>
      <c r="M141" s="50"/>
      <c r="N141" s="50"/>
      <c r="O141" t="s">
        <v>530</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463</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464</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465</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466</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467</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468</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469</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470</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471</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472</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473</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474</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475</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476</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477</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525</v>
      </c>
    </row>
    <row r="168" spans="1:16" ht="58" x14ac:dyDescent="0.35">
      <c r="J168" s="50"/>
      <c r="K168" s="50"/>
      <c r="L168" s="50"/>
      <c r="M168" s="50"/>
      <c r="N168" s="50"/>
      <c r="O168" s="56" t="s">
        <v>531</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478</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479</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480</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481</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482</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483</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484</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485</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486</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487</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488</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489</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490</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491</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492</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217</v>
      </c>
    </row>
    <row r="3" spans="1:12" x14ac:dyDescent="0.35">
      <c r="L3" s="50"/>
    </row>
    <row r="5" spans="1:12" x14ac:dyDescent="0.35">
      <c r="A5" s="14" t="s">
        <v>865</v>
      </c>
      <c r="K5" s="14" t="s">
        <v>863</v>
      </c>
    </row>
    <row r="6" spans="1:12" ht="43.5" x14ac:dyDescent="0.35">
      <c r="K6" s="89" t="s">
        <v>864</v>
      </c>
    </row>
    <row r="7" spans="1:12" ht="43.5" x14ac:dyDescent="0.35">
      <c r="A7" s="12" t="s">
        <v>10</v>
      </c>
      <c r="B7" s="12" t="s">
        <v>11</v>
      </c>
      <c r="C7" s="12" t="s">
        <v>12</v>
      </c>
      <c r="D7" s="70" t="s">
        <v>862</v>
      </c>
      <c r="E7" s="13" t="s">
        <v>653</v>
      </c>
      <c r="F7" s="13" t="s">
        <v>363</v>
      </c>
      <c r="G7" s="13" t="s">
        <v>839</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366</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849</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850</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851</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852</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853</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854</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855</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856</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857</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858</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859</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860</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861</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937</v>
      </c>
      <c r="M4" s="14" t="s">
        <v>521</v>
      </c>
    </row>
    <row r="5" spans="1:14" x14ac:dyDescent="0.35">
      <c r="M5" t="s">
        <v>493</v>
      </c>
    </row>
    <row r="6" spans="1:14" ht="43.5" x14ac:dyDescent="0.35">
      <c r="A6" s="12" t="s">
        <v>10</v>
      </c>
      <c r="B6" s="12" t="s">
        <v>11</v>
      </c>
      <c r="C6" s="12" t="s">
        <v>12</v>
      </c>
      <c r="D6" s="12" t="s">
        <v>13</v>
      </c>
      <c r="E6" s="13" t="s">
        <v>938</v>
      </c>
      <c r="F6" s="13" t="s">
        <v>363</v>
      </c>
      <c r="G6" s="13" t="s">
        <v>364</v>
      </c>
      <c r="H6" s="13" t="s">
        <v>365</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366</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367</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368</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369</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370</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371</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372</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373</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374</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375</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376</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377</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378</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379</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380</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381</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382</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383</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384</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385</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386</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387</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520</v>
      </c>
      <c r="N31" s="50">
        <f ca="1">C28*D28/E28</f>
        <v>820856.98776147119</v>
      </c>
    </row>
    <row r="32" spans="1:14" x14ac:dyDescent="0.35">
      <c r="I32" s="50"/>
      <c r="J32" s="50"/>
      <c r="K32" s="50"/>
      <c r="L32" s="50"/>
      <c r="M32" t="s">
        <v>526</v>
      </c>
    </row>
    <row r="33" spans="1:14" ht="43.5" x14ac:dyDescent="0.35">
      <c r="A33" s="12" t="s">
        <v>10</v>
      </c>
      <c r="B33" s="12" t="s">
        <v>11</v>
      </c>
      <c r="C33" s="12" t="s">
        <v>12</v>
      </c>
      <c r="D33" s="12" t="s">
        <v>13</v>
      </c>
      <c r="E33" s="13" t="s">
        <v>938</v>
      </c>
      <c r="F33" s="13" t="s">
        <v>363</v>
      </c>
      <c r="G33" s="13" t="s">
        <v>364</v>
      </c>
      <c r="H33" s="13" t="s">
        <v>365</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388</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389</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390</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391</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392</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393</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394</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395</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396</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397</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398</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399</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400</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401</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402</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403</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404</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405</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406</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407</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408</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519</v>
      </c>
    </row>
    <row r="59" spans="1:14" x14ac:dyDescent="0.35">
      <c r="I59" s="50"/>
      <c r="J59" s="50"/>
      <c r="K59" s="50"/>
      <c r="L59" s="50"/>
      <c r="M59" t="s">
        <v>527</v>
      </c>
    </row>
    <row r="60" spans="1:14" ht="43.5" x14ac:dyDescent="0.35">
      <c r="A60" s="12" t="s">
        <v>10</v>
      </c>
      <c r="B60" s="12" t="s">
        <v>11</v>
      </c>
      <c r="C60" s="12" t="s">
        <v>12</v>
      </c>
      <c r="D60" s="12" t="s">
        <v>13</v>
      </c>
      <c r="E60" s="13" t="s">
        <v>938</v>
      </c>
      <c r="F60" s="13" t="s">
        <v>363</v>
      </c>
      <c r="G60" s="13" t="s">
        <v>364</v>
      </c>
      <c r="H60" s="13" t="s">
        <v>365</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409</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410</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411</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412</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413</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414</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415</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416</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417</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418</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419</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420</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421</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422</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423</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424</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425</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426</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427</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428</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429</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522</v>
      </c>
    </row>
    <row r="86" spans="1:14" x14ac:dyDescent="0.35">
      <c r="I86" s="50"/>
      <c r="J86" s="50"/>
      <c r="K86" s="50"/>
      <c r="L86" s="50"/>
      <c r="M86" t="s">
        <v>528</v>
      </c>
    </row>
    <row r="87" spans="1:14" ht="43.5" x14ac:dyDescent="0.35">
      <c r="A87" s="12" t="s">
        <v>10</v>
      </c>
      <c r="B87" s="12" t="s">
        <v>11</v>
      </c>
      <c r="C87" s="12" t="s">
        <v>12</v>
      </c>
      <c r="D87" s="12" t="s">
        <v>13</v>
      </c>
      <c r="E87" s="13" t="s">
        <v>938</v>
      </c>
      <c r="F87" s="13" t="s">
        <v>363</v>
      </c>
      <c r="G87" s="13" t="s">
        <v>364</v>
      </c>
      <c r="H87" s="13" t="s">
        <v>365</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430</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431</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432</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433</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434</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435</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436</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437</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438</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439</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440</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441</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442</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443</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444</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445</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446</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447</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448</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523</v>
      </c>
    </row>
    <row r="113" spans="1:14" x14ac:dyDescent="0.35">
      <c r="I113" s="50"/>
      <c r="J113" s="50"/>
      <c r="K113" s="50"/>
      <c r="L113" s="50"/>
      <c r="M113" t="s">
        <v>529</v>
      </c>
    </row>
    <row r="114" spans="1:14" ht="43.5" x14ac:dyDescent="0.35">
      <c r="A114" s="12" t="s">
        <v>10</v>
      </c>
      <c r="B114" s="12" t="s">
        <v>11</v>
      </c>
      <c r="C114" s="12" t="s">
        <v>12</v>
      </c>
      <c r="D114" s="12" t="s">
        <v>13</v>
      </c>
      <c r="E114" s="13" t="s">
        <v>938</v>
      </c>
      <c r="F114" s="13" t="s">
        <v>363</v>
      </c>
      <c r="G114" s="13" t="s">
        <v>364</v>
      </c>
      <c r="H114" s="13" t="s">
        <v>365</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449</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450</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451</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452</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453</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454</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455</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456</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457</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458</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459</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460</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461</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462</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524</v>
      </c>
    </row>
    <row r="140" spans="1:14" x14ac:dyDescent="0.35">
      <c r="I140" s="50"/>
      <c r="J140" s="50"/>
      <c r="K140" s="50"/>
      <c r="L140" s="50"/>
      <c r="M140" t="s">
        <v>530</v>
      </c>
    </row>
    <row r="141" spans="1:14" ht="43.5" x14ac:dyDescent="0.35">
      <c r="A141" s="12" t="s">
        <v>10</v>
      </c>
      <c r="B141" s="12" t="s">
        <v>11</v>
      </c>
      <c r="C141" s="12" t="s">
        <v>12</v>
      </c>
      <c r="D141" s="12" t="s">
        <v>13</v>
      </c>
      <c r="E141" s="13" t="s">
        <v>938</v>
      </c>
      <c r="F141" s="13" t="s">
        <v>363</v>
      </c>
      <c r="G141" s="13" t="s">
        <v>364</v>
      </c>
      <c r="H141" s="13" t="s">
        <v>365</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463</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464</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465</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466</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467</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468</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469</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470</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471</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472</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473</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474</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475</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476</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477</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525</v>
      </c>
    </row>
    <row r="167" spans="1:14" ht="58" x14ac:dyDescent="0.35">
      <c r="I167" s="50"/>
      <c r="J167" s="50"/>
      <c r="K167" s="50"/>
      <c r="L167" s="50"/>
      <c r="M167" s="56" t="s">
        <v>531</v>
      </c>
    </row>
    <row r="168" spans="1:14" ht="43.5" x14ac:dyDescent="0.35">
      <c r="A168" s="12" t="s">
        <v>10</v>
      </c>
      <c r="B168" s="12" t="s">
        <v>11</v>
      </c>
      <c r="C168" s="12" t="s">
        <v>12</v>
      </c>
      <c r="D168" s="12" t="s">
        <v>13</v>
      </c>
      <c r="E168" s="13" t="s">
        <v>938</v>
      </c>
      <c r="F168" s="13" t="s">
        <v>363</v>
      </c>
      <c r="G168" s="13" t="s">
        <v>364</v>
      </c>
      <c r="H168" s="13" t="s">
        <v>365</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478</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479</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480</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481</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482</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483</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484</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485</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486</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487</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488</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489</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490</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491</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492</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1041</v>
      </c>
      <c r="M4" s="14" t="s">
        <v>521</v>
      </c>
    </row>
    <row r="5" spans="1:14" x14ac:dyDescent="0.35">
      <c r="M5" t="s">
        <v>493</v>
      </c>
    </row>
    <row r="6" spans="1:14" ht="43.5" x14ac:dyDescent="0.35">
      <c r="A6" s="12" t="s">
        <v>10</v>
      </c>
      <c r="B6" s="12" t="s">
        <v>11</v>
      </c>
      <c r="C6" s="12" t="s">
        <v>12</v>
      </c>
      <c r="D6" s="12" t="s">
        <v>13</v>
      </c>
      <c r="E6" s="109" t="s">
        <v>1049</v>
      </c>
      <c r="F6" s="13" t="s">
        <v>363</v>
      </c>
      <c r="G6" s="13" t="s">
        <v>364</v>
      </c>
      <c r="H6" s="13" t="s">
        <v>365</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366</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367</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368</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369</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370</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371</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372</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373</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374</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375</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376</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377</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378</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379</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380</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381</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382</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383</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384</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385</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386</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387</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520</v>
      </c>
      <c r="N31" s="50">
        <f ca="1">C28*D28/E28</f>
        <v>847355.85378370923</v>
      </c>
    </row>
    <row r="32" spans="1:14" x14ac:dyDescent="0.35">
      <c r="I32" s="50"/>
      <c r="J32" s="50"/>
      <c r="K32" s="50"/>
      <c r="L32" s="50"/>
      <c r="M32" t="s">
        <v>526</v>
      </c>
    </row>
    <row r="33" spans="1:14" ht="43.5" x14ac:dyDescent="0.35">
      <c r="A33" s="12" t="s">
        <v>10</v>
      </c>
      <c r="B33" s="12" t="s">
        <v>11</v>
      </c>
      <c r="C33" s="12" t="s">
        <v>12</v>
      </c>
      <c r="D33" s="12" t="s">
        <v>13</v>
      </c>
      <c r="E33" s="13" t="str">
        <f ca="1">$E$6</f>
        <v>CSVRead
v0.21(176)</v>
      </c>
      <c r="F33" s="13" t="s">
        <v>363</v>
      </c>
      <c r="G33" s="13" t="s">
        <v>364</v>
      </c>
      <c r="H33" s="13" t="s">
        <v>365</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388</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389</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390</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391</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392</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393</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394</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395</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396</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397</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398</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399</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400</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401</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402</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403</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404</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405</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406</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407</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408</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519</v>
      </c>
    </row>
    <row r="59" spans="1:14" x14ac:dyDescent="0.35">
      <c r="I59" s="50"/>
      <c r="J59" s="50"/>
      <c r="K59" s="50"/>
      <c r="L59" s="50"/>
      <c r="M59" t="s">
        <v>527</v>
      </c>
    </row>
    <row r="60" spans="1:14" ht="43.5" x14ac:dyDescent="0.35">
      <c r="A60" s="12" t="s">
        <v>10</v>
      </c>
      <c r="B60" s="12" t="s">
        <v>11</v>
      </c>
      <c r="C60" s="12" t="s">
        <v>12</v>
      </c>
      <c r="D60" s="12" t="s">
        <v>13</v>
      </c>
      <c r="E60" s="13" t="str">
        <f ca="1">$E$6</f>
        <v>CSVRead
v0.21(176)</v>
      </c>
      <c r="F60" s="13" t="s">
        <v>363</v>
      </c>
      <c r="G60" s="13" t="s">
        <v>364</v>
      </c>
      <c r="H60" s="13" t="s">
        <v>365</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409</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410</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411</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412</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413</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414</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415</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416</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417</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418</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419</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420</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421</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422</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423</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424</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425</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426</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427</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428</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429</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522</v>
      </c>
    </row>
    <row r="86" spans="1:14" x14ac:dyDescent="0.35">
      <c r="I86" s="50"/>
      <c r="J86" s="50"/>
      <c r="K86" s="50"/>
      <c r="L86" s="50"/>
      <c r="M86" t="s">
        <v>528</v>
      </c>
    </row>
    <row r="87" spans="1:14" ht="43.5" x14ac:dyDescent="0.35">
      <c r="A87" s="12" t="s">
        <v>10</v>
      </c>
      <c r="B87" s="12" t="s">
        <v>11</v>
      </c>
      <c r="C87" s="12" t="s">
        <v>12</v>
      </c>
      <c r="D87" s="12" t="s">
        <v>13</v>
      </c>
      <c r="E87" s="13" t="str">
        <f ca="1">$E$6</f>
        <v>CSVRead
v0.21(176)</v>
      </c>
      <c r="F87" s="13" t="s">
        <v>363</v>
      </c>
      <c r="G87" s="13" t="s">
        <v>364</v>
      </c>
      <c r="H87" s="13" t="s">
        <v>365</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430</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431</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432</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433</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434</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435</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436</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437</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438</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439</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440</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441</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442</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443</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444</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445</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446</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447</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448</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523</v>
      </c>
    </row>
    <row r="113" spans="1:14" x14ac:dyDescent="0.35">
      <c r="I113" s="50"/>
      <c r="J113" s="50"/>
      <c r="K113" s="50"/>
      <c r="L113" s="50"/>
      <c r="M113" t="s">
        <v>529</v>
      </c>
    </row>
    <row r="114" spans="1:14" ht="43.5" x14ac:dyDescent="0.35">
      <c r="A114" s="12" t="s">
        <v>10</v>
      </c>
      <c r="B114" s="12" t="s">
        <v>11</v>
      </c>
      <c r="C114" s="12" t="s">
        <v>12</v>
      </c>
      <c r="D114" s="12" t="s">
        <v>13</v>
      </c>
      <c r="E114" s="13" t="str">
        <f ca="1">$E$6</f>
        <v>CSVRead
v0.21(176)</v>
      </c>
      <c r="F114" s="13" t="s">
        <v>363</v>
      </c>
      <c r="G114" s="13" t="s">
        <v>364</v>
      </c>
      <c r="H114" s="13" t="s">
        <v>365</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449</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450</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451</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452</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453</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454</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455</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456</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457</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458</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459</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460</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461</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462</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524</v>
      </c>
    </row>
    <row r="140" spans="1:14" x14ac:dyDescent="0.35">
      <c r="I140" s="50"/>
      <c r="J140" s="50"/>
      <c r="K140" s="50"/>
      <c r="L140" s="50"/>
      <c r="M140" t="s">
        <v>530</v>
      </c>
    </row>
    <row r="141" spans="1:14" ht="43.5" x14ac:dyDescent="0.35">
      <c r="A141" s="12" t="s">
        <v>10</v>
      </c>
      <c r="B141" s="12" t="s">
        <v>11</v>
      </c>
      <c r="C141" s="12" t="s">
        <v>12</v>
      </c>
      <c r="D141" s="12" t="s">
        <v>13</v>
      </c>
      <c r="E141" s="13" t="str">
        <f ca="1">$E$6</f>
        <v>CSVRead
v0.21(176)</v>
      </c>
      <c r="F141" s="13" t="s">
        <v>363</v>
      </c>
      <c r="G141" s="13" t="s">
        <v>364</v>
      </c>
      <c r="H141" s="13" t="s">
        <v>365</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463</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464</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465</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466</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467</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468</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469</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470</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471</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472</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473</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474</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475</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476</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477</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525</v>
      </c>
    </row>
    <row r="167" spans="1:14" ht="58" x14ac:dyDescent="0.35">
      <c r="I167" s="50"/>
      <c r="J167" s="50"/>
      <c r="K167" s="50"/>
      <c r="L167" s="50"/>
      <c r="M167" s="56" t="s">
        <v>531</v>
      </c>
    </row>
    <row r="168" spans="1:14" ht="43.5" x14ac:dyDescent="0.35">
      <c r="A168" s="12" t="s">
        <v>10</v>
      </c>
      <c r="B168" s="12" t="s">
        <v>11</v>
      </c>
      <c r="C168" s="12" t="s">
        <v>12</v>
      </c>
      <c r="D168" s="12" t="s">
        <v>13</v>
      </c>
      <c r="E168" s="13" t="str">
        <f ca="1">$E$6</f>
        <v>CSVRead
v0.21(176)</v>
      </c>
      <c r="F168" s="13" t="s">
        <v>363</v>
      </c>
      <c r="G168" s="13" t="s">
        <v>364</v>
      </c>
      <c r="H168" s="13" t="s">
        <v>365</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478</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479</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480</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481</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482</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483</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484</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485</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486</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487</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488</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489</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490</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491</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492</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1043</v>
      </c>
      <c r="M4" s="14" t="s">
        <v>521</v>
      </c>
    </row>
    <row r="5" spans="1:14" x14ac:dyDescent="0.35">
      <c r="M5" t="s">
        <v>493</v>
      </c>
    </row>
    <row r="6" spans="1:14" ht="43.5" x14ac:dyDescent="0.35">
      <c r="A6" s="12" t="s">
        <v>10</v>
      </c>
      <c r="B6" s="12" t="s">
        <v>11</v>
      </c>
      <c r="C6" s="12" t="s">
        <v>12</v>
      </c>
      <c r="D6" s="12" t="s">
        <v>13</v>
      </c>
      <c r="E6" s="109" t="s">
        <v>1050</v>
      </c>
      <c r="F6" s="13" t="s">
        <v>363</v>
      </c>
      <c r="G6" s="13" t="s">
        <v>364</v>
      </c>
      <c r="H6" s="13" t="s">
        <v>365</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366</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367</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368</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369</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370</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371</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372</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373</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374</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375</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376</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377</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378</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379</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380</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381</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382</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383</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384</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385</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386</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387</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520</v>
      </c>
      <c r="N31" s="50">
        <f ca="1">C28*D28/E28</f>
        <v>905356.67110425408</v>
      </c>
    </row>
    <row r="32" spans="1:14" x14ac:dyDescent="0.35">
      <c r="I32" s="50"/>
      <c r="J32" s="50"/>
      <c r="K32" s="50"/>
      <c r="L32" s="50"/>
      <c r="M32" t="s">
        <v>526</v>
      </c>
    </row>
    <row r="33" spans="1:14" ht="43.5" x14ac:dyDescent="0.35">
      <c r="A33" s="12" t="s">
        <v>10</v>
      </c>
      <c r="B33" s="12" t="s">
        <v>11</v>
      </c>
      <c r="C33" s="12" t="s">
        <v>12</v>
      </c>
      <c r="D33" s="12" t="s">
        <v>13</v>
      </c>
      <c r="E33" s="13" t="str">
        <f ca="1">$E$6</f>
        <v>CSVRead
v0.21(177)</v>
      </c>
      <c r="F33" s="13" t="s">
        <v>363</v>
      </c>
      <c r="G33" s="13" t="s">
        <v>364</v>
      </c>
      <c r="H33" s="13" t="s">
        <v>365</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388</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389</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390</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391</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392</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393</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394</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395</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396</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397</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398</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399</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400</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401</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402</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403</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404</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405</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406</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407</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408</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519</v>
      </c>
    </row>
    <row r="59" spans="1:14" x14ac:dyDescent="0.35">
      <c r="I59" s="50"/>
      <c r="J59" s="50"/>
      <c r="K59" s="50"/>
      <c r="L59" s="50"/>
      <c r="M59" t="s">
        <v>527</v>
      </c>
    </row>
    <row r="60" spans="1:14" ht="43.5" x14ac:dyDescent="0.35">
      <c r="A60" s="12" t="s">
        <v>10</v>
      </c>
      <c r="B60" s="12" t="s">
        <v>11</v>
      </c>
      <c r="C60" s="12" t="s">
        <v>12</v>
      </c>
      <c r="D60" s="12" t="s">
        <v>13</v>
      </c>
      <c r="E60" s="13" t="str">
        <f ca="1">$E$6</f>
        <v>CSVRead
v0.21(177)</v>
      </c>
      <c r="F60" s="13" t="s">
        <v>363</v>
      </c>
      <c r="G60" s="13" t="s">
        <v>364</v>
      </c>
      <c r="H60" s="13" t="s">
        <v>365</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409</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410</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411</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412</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413</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414</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415</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416</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417</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418</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419</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420</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421</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422</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423</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424</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425</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426</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427</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428</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429</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522</v>
      </c>
    </row>
    <row r="86" spans="1:14" x14ac:dyDescent="0.35">
      <c r="I86" s="50"/>
      <c r="J86" s="50"/>
      <c r="K86" s="50"/>
      <c r="L86" s="50"/>
      <c r="M86" t="s">
        <v>528</v>
      </c>
    </row>
    <row r="87" spans="1:14" ht="43.5" x14ac:dyDescent="0.35">
      <c r="A87" s="12" t="s">
        <v>10</v>
      </c>
      <c r="B87" s="12" t="s">
        <v>11</v>
      </c>
      <c r="C87" s="12" t="s">
        <v>12</v>
      </c>
      <c r="D87" s="12" t="s">
        <v>13</v>
      </c>
      <c r="E87" s="13" t="str">
        <f ca="1">$E$6</f>
        <v>CSVRead
v0.21(177)</v>
      </c>
      <c r="F87" s="13" t="s">
        <v>363</v>
      </c>
      <c r="G87" s="13" t="s">
        <v>364</v>
      </c>
      <c r="H87" s="13" t="s">
        <v>365</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430</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431</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432</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433</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434</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435</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436</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437</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438</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439</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440</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441</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442</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443</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444</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445</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446</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447</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448</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523</v>
      </c>
    </row>
    <row r="113" spans="1:14" x14ac:dyDescent="0.35">
      <c r="I113" s="50"/>
      <c r="J113" s="50"/>
      <c r="K113" s="50"/>
      <c r="L113" s="50"/>
      <c r="M113" t="s">
        <v>529</v>
      </c>
    </row>
    <row r="114" spans="1:14" ht="43.5" x14ac:dyDescent="0.35">
      <c r="A114" s="12" t="s">
        <v>10</v>
      </c>
      <c r="B114" s="12" t="s">
        <v>11</v>
      </c>
      <c r="C114" s="12" t="s">
        <v>12</v>
      </c>
      <c r="D114" s="12" t="s">
        <v>13</v>
      </c>
      <c r="E114" s="13" t="str">
        <f ca="1">$E$6</f>
        <v>CSVRead
v0.21(177)</v>
      </c>
      <c r="F114" s="13" t="s">
        <v>363</v>
      </c>
      <c r="G114" s="13" t="s">
        <v>364</v>
      </c>
      <c r="H114" s="13" t="s">
        <v>365</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449</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450</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451</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452</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453</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454</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455</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456</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457</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458</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459</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460</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461</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462</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524</v>
      </c>
    </row>
    <row r="140" spans="1:14" x14ac:dyDescent="0.35">
      <c r="I140" s="50"/>
      <c r="J140" s="50"/>
      <c r="K140" s="50"/>
      <c r="L140" s="50"/>
      <c r="M140" t="s">
        <v>530</v>
      </c>
    </row>
    <row r="141" spans="1:14" ht="43.5" x14ac:dyDescent="0.35">
      <c r="A141" s="12" t="s">
        <v>10</v>
      </c>
      <c r="B141" s="12" t="s">
        <v>11</v>
      </c>
      <c r="C141" s="12" t="s">
        <v>12</v>
      </c>
      <c r="D141" s="12" t="s">
        <v>13</v>
      </c>
      <c r="E141" s="13" t="str">
        <f ca="1">$E$6</f>
        <v>CSVRead
v0.21(177)</v>
      </c>
      <c r="F141" s="13" t="s">
        <v>363</v>
      </c>
      <c r="G141" s="13" t="s">
        <v>364</v>
      </c>
      <c r="H141" s="13" t="s">
        <v>365</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463</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464</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465</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466</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467</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468</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469</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470</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471</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472</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473</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474</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475</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476</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477</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525</v>
      </c>
    </row>
    <row r="167" spans="1:14" ht="58" x14ac:dyDescent="0.35">
      <c r="I167" s="50"/>
      <c r="J167" s="50"/>
      <c r="K167" s="50"/>
      <c r="L167" s="50"/>
      <c r="M167" s="56" t="s">
        <v>531</v>
      </c>
    </row>
    <row r="168" spans="1:14" ht="43.5" x14ac:dyDescent="0.35">
      <c r="A168" s="12" t="s">
        <v>10</v>
      </c>
      <c r="B168" s="12" t="s">
        <v>11</v>
      </c>
      <c r="C168" s="12" t="s">
        <v>12</v>
      </c>
      <c r="D168" s="12" t="s">
        <v>13</v>
      </c>
      <c r="E168" s="13" t="str">
        <f ca="1">$E$6</f>
        <v>CSVRead
v0.21(177)</v>
      </c>
      <c r="F168" s="13" t="s">
        <v>363</v>
      </c>
      <c r="G168" s="13" t="s">
        <v>364</v>
      </c>
      <c r="H168" s="13" t="s">
        <v>365</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478</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479</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480</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481</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482</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483</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484</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485</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486</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487</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488</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489</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490</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491</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492</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1073</v>
      </c>
      <c r="M4" s="14" t="s">
        <v>521</v>
      </c>
    </row>
    <row r="5" spans="1:14" x14ac:dyDescent="0.35">
      <c r="M5" t="s">
        <v>493</v>
      </c>
    </row>
    <row r="6" spans="1:14" ht="43.5" x14ac:dyDescent="0.35">
      <c r="A6" s="12" t="s">
        <v>10</v>
      </c>
      <c r="B6" s="12" t="s">
        <v>11</v>
      </c>
      <c r="C6" s="12" t="s">
        <v>12</v>
      </c>
      <c r="D6" s="12" t="s">
        <v>13</v>
      </c>
      <c r="E6" s="109" t="s">
        <v>1072</v>
      </c>
      <c r="F6" s="13" t="s">
        <v>363</v>
      </c>
      <c r="G6" s="13" t="s">
        <v>364</v>
      </c>
      <c r="H6" s="13" t="s">
        <v>365</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366</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367</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368</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369</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370</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371</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372</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373</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374</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375</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376</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377</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378</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379</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380</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381</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382</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383</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384</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385</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386</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387</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520</v>
      </c>
      <c r="N31" s="50">
        <f ca="1">C28*D28/E28</f>
        <v>753528.83779281494</v>
      </c>
    </row>
    <row r="32" spans="1:14" x14ac:dyDescent="0.35">
      <c r="I32" s="50"/>
      <c r="J32" s="50"/>
      <c r="K32" s="50"/>
      <c r="L32" s="50"/>
      <c r="M32" t="s">
        <v>526</v>
      </c>
    </row>
    <row r="33" spans="1:14" ht="43.5" x14ac:dyDescent="0.35">
      <c r="A33" s="12" t="s">
        <v>10</v>
      </c>
      <c r="B33" s="12" t="s">
        <v>11</v>
      </c>
      <c r="C33" s="12" t="s">
        <v>12</v>
      </c>
      <c r="D33" s="12" t="s">
        <v>13</v>
      </c>
      <c r="E33" s="13" t="str">
        <f ca="1">$E$6</f>
        <v>CSVRead
v0.21(190)</v>
      </c>
      <c r="F33" s="13" t="s">
        <v>363</v>
      </c>
      <c r="G33" s="13" t="s">
        <v>364</v>
      </c>
      <c r="H33" s="13" t="s">
        <v>365</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388</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389</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390</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391</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392</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393</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394</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395</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396</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397</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398</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399</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400</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401</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402</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403</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404</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405</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406</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407</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408</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519</v>
      </c>
    </row>
    <row r="59" spans="1:14" x14ac:dyDescent="0.35">
      <c r="I59" s="50"/>
      <c r="J59" s="50"/>
      <c r="K59" s="50"/>
      <c r="L59" s="50"/>
      <c r="M59" t="s">
        <v>527</v>
      </c>
    </row>
    <row r="60" spans="1:14" ht="43.5" x14ac:dyDescent="0.35">
      <c r="A60" s="12" t="s">
        <v>10</v>
      </c>
      <c r="B60" s="12" t="s">
        <v>11</v>
      </c>
      <c r="C60" s="12" t="s">
        <v>12</v>
      </c>
      <c r="D60" s="12" t="s">
        <v>13</v>
      </c>
      <c r="E60" s="13" t="str">
        <f ca="1">$E$6</f>
        <v>CSVRead
v0.21(190)</v>
      </c>
      <c r="F60" s="13" t="s">
        <v>363</v>
      </c>
      <c r="G60" s="13" t="s">
        <v>364</v>
      </c>
      <c r="H60" s="13" t="s">
        <v>365</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409</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410</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411</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412</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413</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414</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415</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416</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417</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418</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419</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420</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421</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422</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423</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424</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425</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426</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427</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428</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429</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522</v>
      </c>
    </row>
    <row r="86" spans="1:14" x14ac:dyDescent="0.35">
      <c r="I86" s="50"/>
      <c r="J86" s="50"/>
      <c r="K86" s="50"/>
      <c r="L86" s="50"/>
      <c r="M86" t="s">
        <v>528</v>
      </c>
    </row>
    <row r="87" spans="1:14" ht="43.5" x14ac:dyDescent="0.35">
      <c r="A87" s="12" t="s">
        <v>10</v>
      </c>
      <c r="B87" s="12" t="s">
        <v>11</v>
      </c>
      <c r="C87" s="12" t="s">
        <v>12</v>
      </c>
      <c r="D87" s="12" t="s">
        <v>13</v>
      </c>
      <c r="E87" s="13" t="str">
        <f ca="1">$E$6</f>
        <v>CSVRead
v0.21(190)</v>
      </c>
      <c r="F87" s="13" t="s">
        <v>363</v>
      </c>
      <c r="G87" s="13" t="s">
        <v>364</v>
      </c>
      <c r="H87" s="13" t="s">
        <v>365</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430</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431</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432</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433</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434</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435</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436</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437</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438</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439</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440</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441</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442</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443</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444</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445</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446</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447</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448</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523</v>
      </c>
    </row>
    <row r="113" spans="1:14" x14ac:dyDescent="0.35">
      <c r="I113" s="50"/>
      <c r="J113" s="50"/>
      <c r="K113" s="50"/>
      <c r="L113" s="50"/>
      <c r="M113" t="s">
        <v>529</v>
      </c>
    </row>
    <row r="114" spans="1:14" ht="43.5" x14ac:dyDescent="0.35">
      <c r="A114" s="12" t="s">
        <v>10</v>
      </c>
      <c r="B114" s="12" t="s">
        <v>11</v>
      </c>
      <c r="C114" s="12" t="s">
        <v>12</v>
      </c>
      <c r="D114" s="12" t="s">
        <v>13</v>
      </c>
      <c r="E114" s="13" t="str">
        <f ca="1">$E$6</f>
        <v>CSVRead
v0.21(190)</v>
      </c>
      <c r="F114" s="13" t="s">
        <v>363</v>
      </c>
      <c r="G114" s="13" t="s">
        <v>364</v>
      </c>
      <c r="H114" s="13" t="s">
        <v>365</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449</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450</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451</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452</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453</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454</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455</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456</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457</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458</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459</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460</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461</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462</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524</v>
      </c>
    </row>
    <row r="140" spans="1:14" x14ac:dyDescent="0.35">
      <c r="I140" s="50"/>
      <c r="J140" s="50"/>
      <c r="K140" s="50"/>
      <c r="L140" s="50"/>
      <c r="M140" t="s">
        <v>530</v>
      </c>
    </row>
    <row r="141" spans="1:14" ht="43.5" x14ac:dyDescent="0.35">
      <c r="A141" s="12" t="s">
        <v>10</v>
      </c>
      <c r="B141" s="12" t="s">
        <v>11</v>
      </c>
      <c r="C141" s="12" t="s">
        <v>12</v>
      </c>
      <c r="D141" s="12" t="s">
        <v>13</v>
      </c>
      <c r="E141" s="13" t="str">
        <f ca="1">$E$6</f>
        <v>CSVRead
v0.21(190)</v>
      </c>
      <c r="F141" s="13" t="s">
        <v>363</v>
      </c>
      <c r="G141" s="13" t="s">
        <v>364</v>
      </c>
      <c r="H141" s="13" t="s">
        <v>365</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463</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464</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465</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466</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467</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468</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469</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470</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471</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472</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473</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474</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475</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476</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477</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525</v>
      </c>
    </row>
    <row r="167" spans="1:14" ht="58" x14ac:dyDescent="0.35">
      <c r="I167" s="50"/>
      <c r="J167" s="50"/>
      <c r="K167" s="50"/>
      <c r="L167" s="50"/>
      <c r="M167" s="56" t="s">
        <v>531</v>
      </c>
    </row>
    <row r="168" spans="1:14" ht="43.5" x14ac:dyDescent="0.35">
      <c r="A168" s="12" t="s">
        <v>10</v>
      </c>
      <c r="B168" s="12" t="s">
        <v>11</v>
      </c>
      <c r="C168" s="12" t="s">
        <v>12</v>
      </c>
      <c r="D168" s="12" t="s">
        <v>13</v>
      </c>
      <c r="E168" s="13" t="str">
        <f ca="1">$E$6</f>
        <v>CSVRead
v0.21(190)</v>
      </c>
      <c r="F168" s="13" t="s">
        <v>363</v>
      </c>
      <c r="G168" s="13" t="s">
        <v>364</v>
      </c>
      <c r="H168" s="13" t="s">
        <v>365</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478</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479</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480</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481</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482</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483</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484</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485</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486</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487</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488</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489</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490</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491</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492</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310</v>
      </c>
    </row>
    <row r="2" spans="2:13" x14ac:dyDescent="0.35">
      <c r="K2" s="35" t="s">
        <v>280</v>
      </c>
      <c r="L2" s="14" t="s">
        <v>282</v>
      </c>
    </row>
    <row r="3" spans="2:13" x14ac:dyDescent="0.35">
      <c r="B3" s="14" t="s">
        <v>309</v>
      </c>
      <c r="K3" s="35" t="s">
        <v>283</v>
      </c>
      <c r="L3" s="14" t="s">
        <v>295</v>
      </c>
    </row>
    <row r="4" spans="2:13" x14ac:dyDescent="0.35">
      <c r="B4" s="14" t="s">
        <v>539</v>
      </c>
      <c r="F4" s="14"/>
      <c r="G4" s="14"/>
      <c r="H4" s="14"/>
      <c r="I4" s="14"/>
      <c r="K4" s="46" t="s">
        <v>281</v>
      </c>
      <c r="L4" s="14" t="s">
        <v>296</v>
      </c>
    </row>
    <row r="5" spans="2:13" x14ac:dyDescent="0.35">
      <c r="B5" s="45" t="s">
        <v>308</v>
      </c>
      <c r="F5" s="14"/>
      <c r="G5" s="14"/>
      <c r="H5" s="14"/>
      <c r="I5" s="14"/>
      <c r="K5" s="46" t="s">
        <v>294</v>
      </c>
      <c r="L5" s="14" t="s">
        <v>286</v>
      </c>
    </row>
    <row r="6" spans="2:13" x14ac:dyDescent="0.35">
      <c r="F6" s="14"/>
      <c r="G6" s="14"/>
      <c r="H6" s="14"/>
      <c r="I6" s="14"/>
      <c r="K6" s="46" t="s">
        <v>293</v>
      </c>
      <c r="L6" t="str">
        <f ca="1">L4&amp;"("&amp;L5&amp;")?"</f>
        <v>T[0-2][0-9]:[0-5][0-9]:[0-5][0-9](\.[0-9]+)?</v>
      </c>
    </row>
    <row r="7" spans="2:13" x14ac:dyDescent="0.35">
      <c r="K7" s="35" t="s">
        <v>306</v>
      </c>
      <c r="L7" s="14" t="s">
        <v>303</v>
      </c>
    </row>
    <row r="8" spans="2:13" x14ac:dyDescent="0.35">
      <c r="F8" s="14"/>
      <c r="G8" s="14"/>
      <c r="H8" s="14"/>
      <c r="I8" s="14"/>
      <c r="K8" s="46" t="s">
        <v>311</v>
      </c>
      <c r="L8" t="str">
        <f ca="1">L6&amp;"("&amp;L7&amp;")?"</f>
        <v>T[0-2][0-9]:[0-5][0-9]:[0-5][0-9](\.[0-9]+)?((Z|((\+|\-)[0-2][0-9]:[0-5][0-9])))?</v>
      </c>
    </row>
    <row r="9" spans="2:13" x14ac:dyDescent="0.35">
      <c r="F9" s="44"/>
      <c r="G9" s="44"/>
      <c r="H9" s="44"/>
      <c r="I9" s="44"/>
      <c r="K9" s="46" t="s">
        <v>307</v>
      </c>
      <c r="L9" t="str">
        <f ca="1">L6&amp;L7</f>
        <v>T[0-2][0-9]:[0-5][0-9]:[0-5][0-9](\.[0-9]+)?(Z|((\+|\-)[0-2][0-9]:[0-5][0-9]))</v>
      </c>
    </row>
    <row r="10" spans="2:13" x14ac:dyDescent="0.35">
      <c r="F10" s="14"/>
      <c r="G10" s="14"/>
      <c r="H10" s="14"/>
      <c r="I10" s="14"/>
      <c r="K10" s="35" t="s">
        <v>284</v>
      </c>
      <c r="L10" t="s">
        <v>285</v>
      </c>
    </row>
    <row r="11" spans="2:13" x14ac:dyDescent="0.35">
      <c r="B11" t="s">
        <v>288</v>
      </c>
      <c r="F11" s="14"/>
      <c r="G11" s="14"/>
      <c r="H11" s="14"/>
      <c r="I11" s="14"/>
      <c r="K11" s="46" t="s">
        <v>312</v>
      </c>
      <c r="L11" s="49" t="str">
        <f ca="1">L2&amp;L3&amp;L10</f>
        <v>^[0-9][0-9][0-9][0-9]\-[[0-1][0-9]\-[0-3][0-9]$</v>
      </c>
    </row>
    <row r="12" spans="2:13" x14ac:dyDescent="0.35">
      <c r="B12" s="60" t="str" cm="1">
        <f t="array" aca="1" ref="B12" ca="1">TestFolder()&amp;"\test_good_ISO8601.csv"</f>
        <v>C:\Projects\VBA-CSV\testfiles\\test_good_ISO8601.csv</v>
      </c>
      <c r="K12" s="46" t="s">
        <v>313</v>
      </c>
      <c r="L12" s="49" t="str">
        <f ca="1">L2&amp;L3&amp;"("&amp;L6&amp;")?"&amp;L10</f>
        <v>^[0-9][0-9][0-9][0-9]\-[[0-1][0-9]\-[0-3][0-9](T[0-2][0-9]:[0-5][0-9]:[0-5][0-9](\.[0-9]+)?)?$</v>
      </c>
    </row>
    <row r="13" spans="2:13" x14ac:dyDescent="0.35">
      <c r="B13" t="s">
        <v>289</v>
      </c>
      <c r="K13" s="46" t="s">
        <v>314</v>
      </c>
      <c r="L13" s="49" t="str">
        <f ca="1">L2&amp;L3&amp;"("&amp;L9&amp;")?"&amp;L10</f>
        <v>^[0-9][0-9][0-9][0-9]\-[[0-1][0-9]\-[0-3][0-9](T[0-2][0-9]:[0-5][0-9]:[0-5][0-9](\.[0-9]+)?(Z|((\+|\-)[0-2][0-9]:[0-5][0-9])))?$</v>
      </c>
    </row>
    <row r="14" spans="2:13" x14ac:dyDescent="0.35">
      <c r="B14" s="60" t="str" cm="1">
        <f t="array" aca="1" ref="B14" ca="1">TestFolder()&amp;"\test_bad_ISO8601.csv"</f>
        <v>C:\Projects\VBA-CSV\testfiles\\test_bad_ISO8601.csv</v>
      </c>
      <c r="K14" s="46" t="s">
        <v>315</v>
      </c>
      <c r="L14" s="49" t="str">
        <f ca="1">L2&amp;L3&amp;"("&amp;L8&amp;")?"&amp;L10</f>
        <v>^[0-9][0-9][0-9][0-9]\-[[0-1][0-9]\-[0-3][0-9](T[0-2][0-9]:[0-5][0-9]:[0-5][0-9](\.[0-9]+)?((Z|((\+|\-)[0-2][0-9]:[0-5][0-9])))?)?$</v>
      </c>
    </row>
    <row r="15" spans="2:13" x14ac:dyDescent="0.35">
      <c r="E15" s="44"/>
    </row>
    <row r="16" spans="2:13" x14ac:dyDescent="0.35">
      <c r="B16" t="s">
        <v>290</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291</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1</v>
      </c>
      <c r="B1" s="14" t="s">
        <v>542</v>
      </c>
    </row>
    <row r="2" spans="1:6" x14ac:dyDescent="0.35">
      <c r="B2" s="14"/>
    </row>
    <row r="3" spans="1:6" x14ac:dyDescent="0.35">
      <c r="A3" s="3" t="s">
        <v>619</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72" t="s">
        <v>617</v>
      </c>
      <c r="B1" s="68"/>
      <c r="C1" s="68"/>
      <c r="D1" s="68"/>
      <c r="E1" s="68"/>
      <c r="F1" s="72" t="s">
        <v>618</v>
      </c>
      <c r="G1" s="68"/>
      <c r="H1" s="73" t="s">
        <v>621</v>
      </c>
      <c r="I1" s="68"/>
      <c r="J1" s="72" t="s">
        <v>619</v>
      </c>
      <c r="K1" s="68"/>
      <c r="L1" s="68"/>
      <c r="M1" s="68"/>
      <c r="N1" s="12"/>
      <c r="O1" s="12"/>
      <c r="P1" s="12"/>
    </row>
    <row r="2" spans="1:16" ht="29" x14ac:dyDescent="0.35">
      <c r="A2" s="68" t="s">
        <v>622</v>
      </c>
      <c r="B2" s="68" t="s">
        <v>626</v>
      </c>
      <c r="C2" s="71" t="s">
        <v>614</v>
      </c>
      <c r="D2" s="71" t="s">
        <v>615</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616</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628</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630</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629</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616</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72" t="s">
        <v>617</v>
      </c>
      <c r="B1" s="68"/>
      <c r="C1" s="68"/>
      <c r="D1" s="68"/>
    </row>
    <row r="2" spans="1:4" x14ac:dyDescent="0.35">
      <c r="A2" s="68" t="s">
        <v>622</v>
      </c>
      <c r="B2" s="68" t="s">
        <v>626</v>
      </c>
      <c r="C2" s="71" t="s">
        <v>614</v>
      </c>
      <c r="D2" s="71" t="s">
        <v>615</v>
      </c>
    </row>
    <row r="3" spans="1:4" x14ac:dyDescent="0.35">
      <c r="A3" s="68" cm="1">
        <f t="array" aca="1" ref="A3:A7" ca="1">_xlfn.SEQUENCE(5)</f>
        <v>1</v>
      </c>
      <c r="B3" s="68" t="b" cm="1">
        <f t="array" aca="1" ref="B3:B7" ca="1">MOD(_xlfn.ANCHORARRAY(A3),2)=0</f>
        <v>0</v>
      </c>
      <c r="C3" s="71" cm="1">
        <f t="array" aca="1" ref="C3:C7" ca="1">TODAY()+_xlfn.ANCHORARRAY(A3)</f>
        <v>44502</v>
      </c>
      <c r="D3" s="68" t="s">
        <v>616</v>
      </c>
    </row>
    <row r="4" spans="1:4" x14ac:dyDescent="0.35">
      <c r="A4" s="68">
        <f ca="1"/>
        <v>2</v>
      </c>
      <c r="B4" s="68" t="b">
        <f ca="1"/>
        <v>1</v>
      </c>
      <c r="C4" s="71">
        <f ca="1"/>
        <v>44503</v>
      </c>
      <c r="D4" s="13" t="s">
        <v>628</v>
      </c>
    </row>
    <row r="5" spans="1:4" ht="29" x14ac:dyDescent="0.35">
      <c r="A5" s="68">
        <f ca="1"/>
        <v>3</v>
      </c>
      <c r="B5" s="68" t="b">
        <f ca="1"/>
        <v>0</v>
      </c>
      <c r="C5" s="71">
        <f ca="1"/>
        <v>44504</v>
      </c>
      <c r="D5" s="68" t="s">
        <v>630</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629</v>
      </c>
    </row>
    <row r="9" spans="1:4" x14ac:dyDescent="0.35">
      <c r="A9" s="75" t="s">
        <v>618</v>
      </c>
    </row>
    <row r="10" spans="1:4" x14ac:dyDescent="0.35">
      <c r="A10" t="str" cm="1">
        <f t="array" aca="1" ref="A10" ca="1">CSVWrite(A2:D7,"C:\Temp\Test.csv")</f>
        <v>C:\Temp\Test.csv</v>
      </c>
    </row>
    <row r="12" spans="1:4" x14ac:dyDescent="0.35">
      <c r="A12" s="76" t="s">
        <v>621</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619</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631</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7968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81640625" bestFit="1" customWidth="1"/>
    <col min="9" max="9" width="8" bestFit="1" customWidth="1"/>
    <col min="10" max="10" width="14.453125" bestFit="1" customWidth="1"/>
    <col min="11" max="11" width="15.8164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762</v>
      </c>
    </row>
    <row r="3" spans="1:23" x14ac:dyDescent="0.35">
      <c r="B3" t="s">
        <v>746</v>
      </c>
    </row>
    <row r="4" spans="1:23" x14ac:dyDescent="0.35">
      <c r="B4" s="18" t="s">
        <v>745</v>
      </c>
    </row>
    <row r="6" spans="1:23" ht="16.5" x14ac:dyDescent="0.45">
      <c r="B6" s="81" t="s">
        <v>752</v>
      </c>
      <c r="C6" s="81" t="s">
        <v>753</v>
      </c>
      <c r="D6" s="83" t="s">
        <v>760</v>
      </c>
    </row>
    <row r="7" spans="1:23" ht="16.5" x14ac:dyDescent="0.45">
      <c r="B7" s="81" t="s">
        <v>728</v>
      </c>
      <c r="C7" s="81" t="s">
        <v>754</v>
      </c>
      <c r="D7" s="83">
        <f ca="1">_xlfn.UNICODE(B7)</f>
        <v>9251</v>
      </c>
    </row>
    <row r="8" spans="1:23" ht="16.5" x14ac:dyDescent="0.45">
      <c r="B8" s="81" t="s">
        <v>748</v>
      </c>
      <c r="C8" s="81" t="s">
        <v>755</v>
      </c>
      <c r="D8" s="83">
        <f t="shared" ref="D8:D14" ca="1" si="0">_xlfn.UNICODE(B8)</f>
        <v>9229</v>
      </c>
    </row>
    <row r="9" spans="1:23" ht="16.5" x14ac:dyDescent="0.45">
      <c r="B9" s="81" t="s">
        <v>747</v>
      </c>
      <c r="C9" s="81" t="s">
        <v>756</v>
      </c>
      <c r="D9" s="83">
        <f t="shared" ca="1" si="0"/>
        <v>9226</v>
      </c>
    </row>
    <row r="10" spans="1:23" ht="16.5" x14ac:dyDescent="0.45">
      <c r="B10" s="81" t="s">
        <v>704</v>
      </c>
      <c r="C10" s="82" t="s">
        <v>761</v>
      </c>
      <c r="D10" s="83"/>
    </row>
    <row r="11" spans="1:23" ht="16.5" x14ac:dyDescent="0.45">
      <c r="B11" s="81" t="s">
        <v>749</v>
      </c>
      <c r="C11" s="81" t="s">
        <v>757</v>
      </c>
      <c r="D11" s="83">
        <f t="shared" ca="1" si="0"/>
        <v>9166</v>
      </c>
    </row>
    <row r="12" spans="1:23" ht="16.5" x14ac:dyDescent="0.45">
      <c r="B12" s="81" t="s">
        <v>750</v>
      </c>
      <c r="C12" s="81" t="s">
        <v>758</v>
      </c>
      <c r="D12" s="83">
        <f t="shared" ca="1" si="0"/>
        <v>8631</v>
      </c>
    </row>
    <row r="13" spans="1:23" ht="16.5" x14ac:dyDescent="0.45">
      <c r="B13" s="86" t="s">
        <v>751</v>
      </c>
      <c r="C13" s="86" t="s">
        <v>759</v>
      </c>
      <c r="D13" s="87">
        <f t="shared" ca="1" si="0"/>
        <v>9711</v>
      </c>
    </row>
    <row r="14" spans="1:23" ht="16.5" x14ac:dyDescent="0.45">
      <c r="B14" s="81" t="s">
        <v>703</v>
      </c>
      <c r="C14" s="81" t="s">
        <v>769</v>
      </c>
      <c r="D14" s="83">
        <f t="shared" ca="1" si="0"/>
        <v>10134</v>
      </c>
    </row>
    <row r="15" spans="1:23" ht="16.5" x14ac:dyDescent="0.45">
      <c r="B15" s="81" t="s">
        <v>656</v>
      </c>
      <c r="C15" s="80" t="s">
        <v>770</v>
      </c>
      <c r="D15" s="83">
        <f ca="1">_xlfn.UNICODE(B15)</f>
        <v>9989</v>
      </c>
    </row>
    <row r="16" spans="1:23" ht="16.5" x14ac:dyDescent="0.45">
      <c r="B16" s="88" t="s">
        <v>662</v>
      </c>
      <c r="C16" s="81" t="s">
        <v>771</v>
      </c>
      <c r="D16" s="85">
        <f ca="1">_xlfn.UNICODE(B16)</f>
        <v>128165</v>
      </c>
      <c r="U16" t="s">
        <v>821</v>
      </c>
      <c r="W16" s="14"/>
    </row>
    <row r="17" spans="1:25" x14ac:dyDescent="0.35">
      <c r="E17" s="143" t="s">
        <v>837</v>
      </c>
      <c r="F17" s="143"/>
      <c r="G17" s="143"/>
      <c r="H17" s="143"/>
      <c r="I17" s="143"/>
      <c r="J17" s="143"/>
      <c r="K17" s="143"/>
      <c r="L17" s="143"/>
      <c r="M17" s="143"/>
      <c r="O17" s="142" t="s">
        <v>836</v>
      </c>
      <c r="P17" s="142"/>
      <c r="Q17" s="142"/>
    </row>
    <row r="18" spans="1:25" ht="16.5" x14ac:dyDescent="0.45">
      <c r="A18" s="83"/>
      <c r="B18" s="81" t="s">
        <v>744</v>
      </c>
      <c r="C18" s="81" t="s">
        <v>743</v>
      </c>
      <c r="D18" s="81" t="s">
        <v>742</v>
      </c>
      <c r="E18" s="81" t="s">
        <v>741</v>
      </c>
      <c r="F18" s="81" t="s">
        <v>740</v>
      </c>
      <c r="G18" s="81" t="s">
        <v>739</v>
      </c>
      <c r="H18" s="81" t="s">
        <v>738</v>
      </c>
      <c r="I18" s="81" t="s">
        <v>737</v>
      </c>
      <c r="J18" s="81" t="s">
        <v>736</v>
      </c>
      <c r="K18" s="81" t="s">
        <v>735</v>
      </c>
      <c r="L18" s="81" t="s">
        <v>734</v>
      </c>
      <c r="M18" s="81" t="s">
        <v>733</v>
      </c>
      <c r="N18" s="81"/>
      <c r="O18" s="81" t="s">
        <v>619</v>
      </c>
      <c r="P18" s="84" t="s">
        <v>765</v>
      </c>
      <c r="Q18" s="81" t="s">
        <v>766</v>
      </c>
      <c r="R18" s="82" t="s">
        <v>732</v>
      </c>
      <c r="S18" s="81" t="s">
        <v>51</v>
      </c>
    </row>
    <row r="19" spans="1:25" ht="16.5" x14ac:dyDescent="0.45">
      <c r="A19" s="83" cm="1">
        <f t="array" aca="1" ref="A19:A67" ca="1">_xlfn.SEQUENCE(49)</f>
        <v>1</v>
      </c>
      <c r="B19" s="81" t="s">
        <v>207</v>
      </c>
      <c r="C19" s="81" t="s">
        <v>658</v>
      </c>
      <c r="D19" s="81" t="s">
        <v>207</v>
      </c>
      <c r="E19" s="81" t="s">
        <v>656</v>
      </c>
      <c r="F19" s="81" t="s">
        <v>656</v>
      </c>
      <c r="G19" s="81" t="s">
        <v>656</v>
      </c>
      <c r="H19" s="81" t="s">
        <v>656</v>
      </c>
      <c r="I19" s="81" t="s">
        <v>656</v>
      </c>
      <c r="J19" s="81" t="s">
        <v>656</v>
      </c>
      <c r="K19" s="81" t="s">
        <v>656</v>
      </c>
      <c r="L19" s="81" t="s">
        <v>656</v>
      </c>
      <c r="M19" s="81" t="s">
        <v>656</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772</v>
      </c>
      <c r="Y19" s="80"/>
    </row>
    <row r="20" spans="1:25" ht="16.5" x14ac:dyDescent="0.45">
      <c r="A20" s="83">
        <f ca="1"/>
        <v>2</v>
      </c>
      <c r="B20" s="81" t="s">
        <v>731</v>
      </c>
      <c r="C20" s="81" t="s">
        <v>658</v>
      </c>
      <c r="D20" s="81" t="s">
        <v>697</v>
      </c>
      <c r="E20" s="81" t="s">
        <v>656</v>
      </c>
      <c r="F20" s="81" t="s">
        <v>656</v>
      </c>
      <c r="G20" s="81" t="s">
        <v>656</v>
      </c>
      <c r="H20" s="81" t="s">
        <v>656</v>
      </c>
      <c r="I20" s="81" t="s">
        <v>656</v>
      </c>
      <c r="J20" s="81" t="s">
        <v>656</v>
      </c>
      <c r="K20" s="81" t="s">
        <v>656</v>
      </c>
      <c r="L20" s="81" t="s">
        <v>656</v>
      </c>
      <c r="M20" s="81" t="s">
        <v>656</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773</v>
      </c>
      <c r="Y20" s="80"/>
    </row>
    <row r="21" spans="1:25" ht="16.5" x14ac:dyDescent="0.45">
      <c r="A21" s="83">
        <f ca="1"/>
        <v>3</v>
      </c>
      <c r="B21" s="81" t="s">
        <v>730</v>
      </c>
      <c r="C21" s="81" t="s">
        <v>658</v>
      </c>
      <c r="D21" s="81" t="s">
        <v>729</v>
      </c>
      <c r="E21" s="81" t="s">
        <v>656</v>
      </c>
      <c r="F21" s="81" t="s">
        <v>656</v>
      </c>
      <c r="G21" s="81" t="s">
        <v>656</v>
      </c>
      <c r="H21" s="81" t="s">
        <v>656</v>
      </c>
      <c r="I21" s="81" t="s">
        <v>656</v>
      </c>
      <c r="J21" s="81" t="s">
        <v>656</v>
      </c>
      <c r="K21" s="81" t="s">
        <v>656</v>
      </c>
      <c r="L21" s="81" t="s">
        <v>656</v>
      </c>
      <c r="M21" s="81" t="s">
        <v>656</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774</v>
      </c>
      <c r="Y21" s="80"/>
    </row>
    <row r="22" spans="1:25" ht="16.5" x14ac:dyDescent="0.45">
      <c r="A22" s="83">
        <f ca="1"/>
        <v>4</v>
      </c>
      <c r="B22" s="81" t="s">
        <v>728</v>
      </c>
      <c r="C22" s="81" t="s">
        <v>658</v>
      </c>
      <c r="D22" s="81" t="s">
        <v>728</v>
      </c>
      <c r="E22" s="81" t="s">
        <v>656</v>
      </c>
      <c r="F22" s="81" t="s">
        <v>656</v>
      </c>
      <c r="G22" s="81" t="s">
        <v>656</v>
      </c>
      <c r="H22" s="81" t="s">
        <v>656</v>
      </c>
      <c r="I22" s="81" t="s">
        <v>656</v>
      </c>
      <c r="J22" s="81" t="s">
        <v>656</v>
      </c>
      <c r="K22" s="81" t="s">
        <v>656</v>
      </c>
      <c r="L22" s="81" t="s">
        <v>656</v>
      </c>
      <c r="M22" s="81" t="s">
        <v>656</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775</v>
      </c>
      <c r="Y22" s="80"/>
    </row>
    <row r="23" spans="1:25" ht="16.5" x14ac:dyDescent="0.45">
      <c r="A23" s="83">
        <f ca="1"/>
        <v>5</v>
      </c>
      <c r="B23" s="81" t="s">
        <v>727</v>
      </c>
      <c r="C23" s="81" t="s">
        <v>658</v>
      </c>
      <c r="D23" s="81" t="s">
        <v>726</v>
      </c>
      <c r="E23" s="81" t="s">
        <v>656</v>
      </c>
      <c r="F23" s="81" t="s">
        <v>656</v>
      </c>
      <c r="G23" s="81" t="s">
        <v>656</v>
      </c>
      <c r="H23" s="81" t="s">
        <v>656</v>
      </c>
      <c r="I23" s="81" t="s">
        <v>656</v>
      </c>
      <c r="J23" s="81" t="s">
        <v>656</v>
      </c>
      <c r="K23" s="81" t="s">
        <v>656</v>
      </c>
      <c r="L23" s="81" t="s">
        <v>656</v>
      </c>
      <c r="M23" s="81" t="s">
        <v>656</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776</v>
      </c>
      <c r="Y23" s="80"/>
    </row>
    <row r="24" spans="1:25" ht="16.5" x14ac:dyDescent="0.45">
      <c r="A24" s="83">
        <f ca="1"/>
        <v>6</v>
      </c>
      <c r="B24" s="81" t="s">
        <v>725</v>
      </c>
      <c r="C24" s="81" t="s">
        <v>658</v>
      </c>
      <c r="D24" s="81" t="s">
        <v>724</v>
      </c>
      <c r="E24" s="81" t="s">
        <v>656</v>
      </c>
      <c r="F24" s="81" t="s">
        <v>656</v>
      </c>
      <c r="G24" s="81" t="s">
        <v>656</v>
      </c>
      <c r="H24" s="81" t="s">
        <v>656</v>
      </c>
      <c r="I24" s="81" t="s">
        <v>656</v>
      </c>
      <c r="J24" s="81" t="s">
        <v>656</v>
      </c>
      <c r="K24" s="81" t="s">
        <v>656</v>
      </c>
      <c r="L24" s="81" t="s">
        <v>656</v>
      </c>
      <c r="M24" s="81" t="s">
        <v>656</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777</v>
      </c>
      <c r="Y24" s="80"/>
    </row>
    <row r="25" spans="1:25" ht="16.5" x14ac:dyDescent="0.45">
      <c r="A25" s="83">
        <f ca="1"/>
        <v>7</v>
      </c>
      <c r="B25" s="81" t="s">
        <v>723</v>
      </c>
      <c r="C25" s="81" t="s">
        <v>658</v>
      </c>
      <c r="D25" s="81" t="s">
        <v>723</v>
      </c>
      <c r="E25" s="81" t="s">
        <v>656</v>
      </c>
      <c r="F25" s="81" t="s">
        <v>656</v>
      </c>
      <c r="G25" s="81" t="s">
        <v>656</v>
      </c>
      <c r="H25" s="81" t="s">
        <v>656</v>
      </c>
      <c r="I25" s="81" t="s">
        <v>656</v>
      </c>
      <c r="J25" s="81" t="s">
        <v>656</v>
      </c>
      <c r="K25" s="81" t="s">
        <v>656</v>
      </c>
      <c r="L25" s="81" t="s">
        <v>656</v>
      </c>
      <c r="M25" s="81" t="s">
        <v>656</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778</v>
      </c>
      <c r="Y25" s="80"/>
    </row>
    <row r="26" spans="1:25" ht="16.5" x14ac:dyDescent="0.45">
      <c r="A26" s="83">
        <f ca="1"/>
        <v>8</v>
      </c>
      <c r="B26" s="81" t="s">
        <v>722</v>
      </c>
      <c r="C26" s="81" t="s">
        <v>658</v>
      </c>
      <c r="D26" s="81" t="s">
        <v>721</v>
      </c>
      <c r="E26" s="81" t="s">
        <v>656</v>
      </c>
      <c r="F26" s="81" t="s">
        <v>656</v>
      </c>
      <c r="G26" s="81" t="s">
        <v>656</v>
      </c>
      <c r="H26" s="81" t="s">
        <v>656</v>
      </c>
      <c r="I26" s="81" t="s">
        <v>656</v>
      </c>
      <c r="J26" s="81" t="s">
        <v>656</v>
      </c>
      <c r="K26" s="81" t="s">
        <v>656</v>
      </c>
      <c r="L26" s="81" t="s">
        <v>656</v>
      </c>
      <c r="M26" s="81" t="s">
        <v>656</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779</v>
      </c>
      <c r="Y26" s="80"/>
    </row>
    <row r="27" spans="1:25" ht="16.5" x14ac:dyDescent="0.45">
      <c r="A27" s="83">
        <f ca="1"/>
        <v>9</v>
      </c>
      <c r="B27" s="81" t="s">
        <v>720</v>
      </c>
      <c r="C27" s="81" t="s">
        <v>658</v>
      </c>
      <c r="D27" s="81" t="s">
        <v>719</v>
      </c>
      <c r="E27" s="81" t="s">
        <v>656</v>
      </c>
      <c r="F27" s="81" t="s">
        <v>656</v>
      </c>
      <c r="G27" s="81" t="s">
        <v>656</v>
      </c>
      <c r="H27" s="81" t="s">
        <v>656</v>
      </c>
      <c r="I27" s="81" t="s">
        <v>656</v>
      </c>
      <c r="J27" s="81" t="s">
        <v>656</v>
      </c>
      <c r="K27" s="81" t="s">
        <v>656</v>
      </c>
      <c r="L27" s="81" t="s">
        <v>656</v>
      </c>
      <c r="M27" s="81" t="s">
        <v>656</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780</v>
      </c>
      <c r="Y27" s="80"/>
    </row>
    <row r="28" spans="1:25" ht="16.5" x14ac:dyDescent="0.45">
      <c r="A28" s="83">
        <f ca="1"/>
        <v>10</v>
      </c>
      <c r="B28" s="81" t="s">
        <v>718</v>
      </c>
      <c r="C28" s="81" t="s">
        <v>658</v>
      </c>
      <c r="D28" s="81" t="s">
        <v>717</v>
      </c>
      <c r="E28" s="81" t="s">
        <v>656</v>
      </c>
      <c r="F28" s="81" t="s">
        <v>656</v>
      </c>
      <c r="G28" s="81" t="s">
        <v>656</v>
      </c>
      <c r="H28" s="81" t="s">
        <v>656</v>
      </c>
      <c r="I28" s="81" t="s">
        <v>656</v>
      </c>
      <c r="J28" s="81" t="s">
        <v>662</v>
      </c>
      <c r="K28" s="81" t="s">
        <v>656</v>
      </c>
      <c r="L28" s="81" t="s">
        <v>656</v>
      </c>
      <c r="M28" s="81" t="s">
        <v>656</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767</v>
      </c>
      <c r="U28" t="s">
        <v>781</v>
      </c>
      <c r="Y28" s="80"/>
    </row>
    <row r="29" spans="1:25" ht="16.5" x14ac:dyDescent="0.45">
      <c r="A29" s="83">
        <f ca="1"/>
        <v>11</v>
      </c>
      <c r="B29" s="81" t="s">
        <v>716</v>
      </c>
      <c r="C29" s="81" t="s">
        <v>658</v>
      </c>
      <c r="D29" s="81" t="s">
        <v>715</v>
      </c>
      <c r="E29" s="81" t="s">
        <v>656</v>
      </c>
      <c r="F29" s="81" t="s">
        <v>656</v>
      </c>
      <c r="G29" s="81" t="s">
        <v>656</v>
      </c>
      <c r="H29" s="81" t="s">
        <v>656</v>
      </c>
      <c r="I29" s="81" t="s">
        <v>656</v>
      </c>
      <c r="J29" s="81" t="s">
        <v>656</v>
      </c>
      <c r="K29" s="81" t="s">
        <v>656</v>
      </c>
      <c r="L29" s="81" t="s">
        <v>656</v>
      </c>
      <c r="M29" s="81" t="s">
        <v>656</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782</v>
      </c>
      <c r="Y29" s="80"/>
    </row>
    <row r="30" spans="1:25" ht="16.5" x14ac:dyDescent="0.45">
      <c r="A30" s="83">
        <f ca="1"/>
        <v>12</v>
      </c>
      <c r="B30" s="81" t="s">
        <v>714</v>
      </c>
      <c r="C30" s="81" t="s">
        <v>658</v>
      </c>
      <c r="D30" s="81" t="s">
        <v>713</v>
      </c>
      <c r="E30" s="81" t="s">
        <v>656</v>
      </c>
      <c r="F30" s="81" t="s">
        <v>656</v>
      </c>
      <c r="G30" s="81" t="s">
        <v>656</v>
      </c>
      <c r="H30" s="81" t="s">
        <v>656</v>
      </c>
      <c r="I30" s="81" t="s">
        <v>656</v>
      </c>
      <c r="J30" s="81" t="s">
        <v>662</v>
      </c>
      <c r="K30" s="81" t="s">
        <v>656</v>
      </c>
      <c r="L30" s="81" t="s">
        <v>656</v>
      </c>
      <c r="M30" s="81" t="s">
        <v>656</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767</v>
      </c>
      <c r="U30" t="s">
        <v>783</v>
      </c>
      <c r="Y30" s="80"/>
    </row>
    <row r="31" spans="1:25" ht="16.5" x14ac:dyDescent="0.45">
      <c r="A31" s="83">
        <f ca="1"/>
        <v>13</v>
      </c>
      <c r="B31" s="81" t="s">
        <v>683</v>
      </c>
      <c r="C31" s="81" t="s">
        <v>658</v>
      </c>
      <c r="D31" s="81" t="s">
        <v>708</v>
      </c>
      <c r="E31" s="81" t="s">
        <v>656</v>
      </c>
      <c r="F31" s="81" t="s">
        <v>656</v>
      </c>
      <c r="G31" s="81" t="s">
        <v>656</v>
      </c>
      <c r="H31" s="81" t="s">
        <v>656</v>
      </c>
      <c r="I31" s="81" t="s">
        <v>656</v>
      </c>
      <c r="J31" s="81" t="s">
        <v>656</v>
      </c>
      <c r="K31" s="81" t="s">
        <v>656</v>
      </c>
      <c r="L31" s="81" t="s">
        <v>656</v>
      </c>
      <c r="M31" s="81" t="s">
        <v>656</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784</v>
      </c>
      <c r="Y31" s="80"/>
    </row>
    <row r="32" spans="1:25" ht="16.5" x14ac:dyDescent="0.45">
      <c r="A32" s="83">
        <f ca="1"/>
        <v>14</v>
      </c>
      <c r="B32" s="81" t="s">
        <v>712</v>
      </c>
      <c r="C32" s="81" t="s">
        <v>658</v>
      </c>
      <c r="D32" s="81" t="s">
        <v>207</v>
      </c>
      <c r="E32" s="81" t="s">
        <v>656</v>
      </c>
      <c r="F32" s="81" t="s">
        <v>656</v>
      </c>
      <c r="G32" s="81" t="s">
        <v>656</v>
      </c>
      <c r="H32" s="81" t="s">
        <v>656</v>
      </c>
      <c r="I32" s="81" t="s">
        <v>656</v>
      </c>
      <c r="J32" s="81" t="s">
        <v>656</v>
      </c>
      <c r="K32" s="81" t="s">
        <v>656</v>
      </c>
      <c r="L32" s="81" t="s">
        <v>656</v>
      </c>
      <c r="M32" s="81" t="s">
        <v>656</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785</v>
      </c>
      <c r="Y32" s="80"/>
    </row>
    <row r="33" spans="1:25" ht="16.5" x14ac:dyDescent="0.45">
      <c r="A33" s="83">
        <f ca="1"/>
        <v>15</v>
      </c>
      <c r="B33" s="81" t="s">
        <v>711</v>
      </c>
      <c r="C33" s="81" t="s">
        <v>658</v>
      </c>
      <c r="D33" s="81" t="s">
        <v>706</v>
      </c>
      <c r="E33" s="81" t="s">
        <v>656</v>
      </c>
      <c r="F33" s="81" t="s">
        <v>656</v>
      </c>
      <c r="G33" s="81" t="s">
        <v>656</v>
      </c>
      <c r="H33" s="81" t="s">
        <v>656</v>
      </c>
      <c r="I33" s="81" t="s">
        <v>656</v>
      </c>
      <c r="J33" s="81" t="s">
        <v>656</v>
      </c>
      <c r="K33" s="81" t="s">
        <v>656</v>
      </c>
      <c r="L33" s="81" t="s">
        <v>656</v>
      </c>
      <c r="M33" s="81" t="s">
        <v>656</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786</v>
      </c>
      <c r="Y33" s="80"/>
    </row>
    <row r="34" spans="1:25" ht="16.5" x14ac:dyDescent="0.45">
      <c r="A34" s="83">
        <f ca="1"/>
        <v>16</v>
      </c>
      <c r="B34" s="81" t="s">
        <v>711</v>
      </c>
      <c r="C34" s="81" t="s">
        <v>704</v>
      </c>
      <c r="D34" s="81" t="s">
        <v>207</v>
      </c>
      <c r="E34" s="81" t="s">
        <v>656</v>
      </c>
      <c r="F34" s="81" t="s">
        <v>656</v>
      </c>
      <c r="G34" s="81" t="s">
        <v>656</v>
      </c>
      <c r="H34" s="81" t="s">
        <v>656</v>
      </c>
      <c r="I34" s="81" t="s">
        <v>703</v>
      </c>
      <c r="J34" s="81" t="s">
        <v>703</v>
      </c>
      <c r="K34" s="81" t="s">
        <v>703</v>
      </c>
      <c r="L34" s="81" t="s">
        <v>656</v>
      </c>
      <c r="M34" s="81" t="s">
        <v>656</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787</v>
      </c>
      <c r="Y34" s="80"/>
    </row>
    <row r="35" spans="1:25" ht="16.5" x14ac:dyDescent="0.45">
      <c r="A35" s="83">
        <f ca="1"/>
        <v>17</v>
      </c>
      <c r="B35" s="81" t="s">
        <v>681</v>
      </c>
      <c r="C35" s="81" t="s">
        <v>658</v>
      </c>
      <c r="D35" s="81" t="s">
        <v>708</v>
      </c>
      <c r="E35" s="81" t="s">
        <v>656</v>
      </c>
      <c r="F35" s="81" t="s">
        <v>656</v>
      </c>
      <c r="G35" s="81" t="s">
        <v>656</v>
      </c>
      <c r="H35" s="81" t="s">
        <v>656</v>
      </c>
      <c r="I35" s="81" t="s">
        <v>656</v>
      </c>
      <c r="J35" s="81" t="s" cm="1">
        <v>681</v>
      </c>
      <c r="K35" s="81" t="s">
        <v>656</v>
      </c>
      <c r="L35" s="81" t="s">
        <v>656</v>
      </c>
      <c r="M35" s="81" t="s" cm="1">
        <v>681</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788</v>
      </c>
      <c r="Y35" s="80"/>
    </row>
    <row r="36" spans="1:25" ht="16.5" x14ac:dyDescent="0.45">
      <c r="A36" s="83">
        <f ca="1"/>
        <v>18</v>
      </c>
      <c r="B36" s="81" t="s">
        <v>710</v>
      </c>
      <c r="C36" s="81" t="s">
        <v>658</v>
      </c>
      <c r="D36" s="81" t="s">
        <v>207</v>
      </c>
      <c r="E36" s="81" t="s">
        <v>656</v>
      </c>
      <c r="F36" s="81" t="s">
        <v>656</v>
      </c>
      <c r="G36" s="81" t="s">
        <v>656</v>
      </c>
      <c r="H36" s="81" t="s">
        <v>656</v>
      </c>
      <c r="I36" s="81" t="s">
        <v>656</v>
      </c>
      <c r="J36" s="81" t="s">
        <v>656</v>
      </c>
      <c r="K36" s="81" t="s">
        <v>656</v>
      </c>
      <c r="L36" s="81" t="s">
        <v>656</v>
      </c>
      <c r="M36" s="81" t="s" cm="1">
        <v>710</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789</v>
      </c>
      <c r="Y36" s="80"/>
    </row>
    <row r="37" spans="1:25" ht="16.5" x14ac:dyDescent="0.45">
      <c r="A37" s="83">
        <f ca="1"/>
        <v>19</v>
      </c>
      <c r="B37" s="81" t="s">
        <v>709</v>
      </c>
      <c r="C37" s="81" t="s">
        <v>658</v>
      </c>
      <c r="D37" s="81" t="s">
        <v>706</v>
      </c>
      <c r="E37" s="81" t="s">
        <v>656</v>
      </c>
      <c r="F37" s="81" t="s">
        <v>656</v>
      </c>
      <c r="G37" s="81" t="s">
        <v>656</v>
      </c>
      <c r="H37" s="81" t="s">
        <v>656</v>
      </c>
      <c r="I37" s="81" t="s">
        <v>656</v>
      </c>
      <c r="J37" s="81" t="s" cm="1">
        <v>709</v>
      </c>
      <c r="K37" s="81" t="s">
        <v>656</v>
      </c>
      <c r="L37" s="81" t="s">
        <v>656</v>
      </c>
      <c r="M37" s="81" t="s" cm="1">
        <v>709</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790</v>
      </c>
      <c r="Y37" s="80"/>
    </row>
    <row r="38" spans="1:25" ht="16.5" x14ac:dyDescent="0.45">
      <c r="A38" s="83">
        <f ca="1"/>
        <v>20</v>
      </c>
      <c r="B38" s="81" t="s">
        <v>709</v>
      </c>
      <c r="C38" s="81" t="s">
        <v>704</v>
      </c>
      <c r="D38" s="81" t="s">
        <v>207</v>
      </c>
      <c r="E38" s="81" t="s">
        <v>656</v>
      </c>
      <c r="F38" s="81" t="s">
        <v>656</v>
      </c>
      <c r="G38" s="81" t="s">
        <v>656</v>
      </c>
      <c r="H38" s="81" t="s">
        <v>656</v>
      </c>
      <c r="I38" s="81" t="s">
        <v>703</v>
      </c>
      <c r="J38" s="81" t="s">
        <v>703</v>
      </c>
      <c r="K38" s="81" t="s">
        <v>703</v>
      </c>
      <c r="L38" s="81" t="s">
        <v>656</v>
      </c>
      <c r="M38" s="81" t="s" cm="1">
        <v>709</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791</v>
      </c>
      <c r="Y38" s="80"/>
    </row>
    <row r="39" spans="1:25" ht="16.5" x14ac:dyDescent="0.45">
      <c r="A39" s="83">
        <f ca="1"/>
        <v>21</v>
      </c>
      <c r="B39" s="81" t="s">
        <v>679</v>
      </c>
      <c r="C39" s="81" t="s">
        <v>658</v>
      </c>
      <c r="D39" s="81" t="s">
        <v>708</v>
      </c>
      <c r="E39" s="81" t="s">
        <v>656</v>
      </c>
      <c r="F39" s="81" t="s">
        <v>656</v>
      </c>
      <c r="G39" s="81" t="s">
        <v>656</v>
      </c>
      <c r="H39" s="81" t="s">
        <v>656</v>
      </c>
      <c r="I39" s="81" t="s">
        <v>656</v>
      </c>
      <c r="J39" s="81" t="s">
        <v>656</v>
      </c>
      <c r="K39" s="81" t="s">
        <v>656</v>
      </c>
      <c r="L39" s="81" t="s">
        <v>656</v>
      </c>
      <c r="M39" s="81" t="s" cm="1">
        <v>834</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792</v>
      </c>
      <c r="Y39" s="80"/>
    </row>
    <row r="40" spans="1:25" ht="16.5" x14ac:dyDescent="0.45">
      <c r="A40" s="83">
        <f ca="1"/>
        <v>22</v>
      </c>
      <c r="B40" s="81" t="s">
        <v>707</v>
      </c>
      <c r="C40" s="81" t="s">
        <v>658</v>
      </c>
      <c r="D40" s="81" t="s">
        <v>207</v>
      </c>
      <c r="E40" s="81" t="s">
        <v>656</v>
      </c>
      <c r="F40" s="81" t="s">
        <v>656</v>
      </c>
      <c r="G40" s="81" t="s">
        <v>656</v>
      </c>
      <c r="H40" s="81" t="s">
        <v>656</v>
      </c>
      <c r="I40" s="81" t="s">
        <v>656</v>
      </c>
      <c r="J40" s="81" t="s">
        <v>656</v>
      </c>
      <c r="K40" s="81" t="s">
        <v>656</v>
      </c>
      <c r="L40" s="81" t="s">
        <v>656</v>
      </c>
      <c r="M40" s="81" t="s" cm="1">
        <v>710</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793</v>
      </c>
      <c r="Y40" s="80"/>
    </row>
    <row r="41" spans="1:25" ht="16.5" x14ac:dyDescent="0.45">
      <c r="A41" s="83">
        <f ca="1"/>
        <v>23</v>
      </c>
      <c r="B41" s="81" t="s">
        <v>705</v>
      </c>
      <c r="C41" s="81" t="s">
        <v>658</v>
      </c>
      <c r="D41" s="81" t="s">
        <v>706</v>
      </c>
      <c r="E41" s="81" t="s">
        <v>656</v>
      </c>
      <c r="F41" s="81" t="s">
        <v>656</v>
      </c>
      <c r="G41" s="81" t="s">
        <v>656</v>
      </c>
      <c r="H41" s="81" t="s">
        <v>656</v>
      </c>
      <c r="I41" s="81" t="s">
        <v>656</v>
      </c>
      <c r="J41" s="81" t="s">
        <v>656</v>
      </c>
      <c r="K41" s="81" t="s">
        <v>656</v>
      </c>
      <c r="L41" s="81" t="s">
        <v>656</v>
      </c>
      <c r="M41" s="81" t="s" cm="1">
        <v>835</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794</v>
      </c>
      <c r="Y41" s="80"/>
    </row>
    <row r="42" spans="1:25" ht="16.5" x14ac:dyDescent="0.45">
      <c r="A42" s="83">
        <f ca="1"/>
        <v>24</v>
      </c>
      <c r="B42" s="81" t="s">
        <v>705</v>
      </c>
      <c r="C42" s="81" t="s">
        <v>704</v>
      </c>
      <c r="D42" s="81" t="s">
        <v>207</v>
      </c>
      <c r="E42" s="81" t="s">
        <v>656</v>
      </c>
      <c r="F42" s="81" t="s">
        <v>656</v>
      </c>
      <c r="G42" s="81" t="s">
        <v>656</v>
      </c>
      <c r="H42" s="81" t="s">
        <v>656</v>
      </c>
      <c r="I42" s="81" t="s">
        <v>703</v>
      </c>
      <c r="J42" s="81" t="s">
        <v>703</v>
      </c>
      <c r="K42" s="81" t="s">
        <v>703</v>
      </c>
      <c r="L42" s="81" t="s">
        <v>656</v>
      </c>
      <c r="M42" s="81" t="s" cm="1">
        <v>835</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795</v>
      </c>
      <c r="Y42" s="80"/>
    </row>
    <row r="43" spans="1:25" ht="16.5" x14ac:dyDescent="0.45">
      <c r="A43" s="83">
        <f ca="1"/>
        <v>25</v>
      </c>
      <c r="B43" s="81" t="s">
        <v>702</v>
      </c>
      <c r="C43" s="81" t="s">
        <v>658</v>
      </c>
      <c r="D43" s="81" t="s">
        <v>701</v>
      </c>
      <c r="E43" s="81" t="s">
        <v>656</v>
      </c>
      <c r="F43" s="81" t="s">
        <v>656</v>
      </c>
      <c r="G43" s="81" t="s">
        <v>656</v>
      </c>
      <c r="H43" s="81" t="s">
        <v>656</v>
      </c>
      <c r="I43" s="81" t="s">
        <v>656</v>
      </c>
      <c r="J43" s="81" t="s">
        <v>656</v>
      </c>
      <c r="K43" s="81" t="s">
        <v>656</v>
      </c>
      <c r="L43" s="81" t="s">
        <v>656</v>
      </c>
      <c r="M43" s="81" t="s">
        <v>656</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796</v>
      </c>
      <c r="Y43" s="80"/>
    </row>
    <row r="44" spans="1:25" ht="16.5" x14ac:dyDescent="0.45">
      <c r="A44" s="83">
        <f ca="1"/>
        <v>26</v>
      </c>
      <c r="B44" s="81" t="s">
        <v>700</v>
      </c>
      <c r="C44" s="81" t="s">
        <v>658</v>
      </c>
      <c r="D44" s="81" t="s">
        <v>207</v>
      </c>
      <c r="E44" s="81" t="s">
        <v>656</v>
      </c>
      <c r="F44" s="81" t="s">
        <v>656</v>
      </c>
      <c r="G44" s="81" t="s">
        <v>656</v>
      </c>
      <c r="H44" s="81" t="s">
        <v>656</v>
      </c>
      <c r="I44" s="81" t="s">
        <v>656</v>
      </c>
      <c r="J44" s="81" t="s">
        <v>656</v>
      </c>
      <c r="K44" s="81" t="s">
        <v>656</v>
      </c>
      <c r="L44" s="81" t="s">
        <v>656</v>
      </c>
      <c r="M44" s="81" t="s">
        <v>656</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797</v>
      </c>
      <c r="Y44" s="80"/>
    </row>
    <row r="45" spans="1:25" ht="16.5" x14ac:dyDescent="0.45">
      <c r="A45" s="83">
        <f ca="1"/>
        <v>27</v>
      </c>
      <c r="B45" s="81" t="s">
        <v>699</v>
      </c>
      <c r="C45" s="81" t="s">
        <v>658</v>
      </c>
      <c r="D45" s="81" t="s">
        <v>697</v>
      </c>
      <c r="E45" s="81" t="s">
        <v>656</v>
      </c>
      <c r="F45" s="81" t="s">
        <v>656</v>
      </c>
      <c r="G45" s="81" t="s">
        <v>656</v>
      </c>
      <c r="H45" s="81" t="s">
        <v>656</v>
      </c>
      <c r="I45" s="81" t="s">
        <v>656</v>
      </c>
      <c r="J45" s="81" t="s">
        <v>656</v>
      </c>
      <c r="K45" s="81" t="s">
        <v>656</v>
      </c>
      <c r="L45" s="81" t="s">
        <v>656</v>
      </c>
      <c r="M45" s="81" t="s">
        <v>656</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798</v>
      </c>
      <c r="Y45" s="80"/>
    </row>
    <row r="46" spans="1:25" ht="16.5" x14ac:dyDescent="0.45">
      <c r="A46" s="83">
        <f ca="1"/>
        <v>28</v>
      </c>
      <c r="B46" s="81" t="s">
        <v>698</v>
      </c>
      <c r="C46" s="81" t="s">
        <v>658</v>
      </c>
      <c r="D46" s="81" t="s">
        <v>697</v>
      </c>
      <c r="E46" s="81" t="s">
        <v>656</v>
      </c>
      <c r="F46" s="81" t="s">
        <v>656</v>
      </c>
      <c r="G46" s="81" t="s">
        <v>656</v>
      </c>
      <c r="H46" s="81" t="s">
        <v>656</v>
      </c>
      <c r="I46" s="81" t="s">
        <v>656</v>
      </c>
      <c r="J46" s="81" t="s">
        <v>656</v>
      </c>
      <c r="K46" s="81" t="s">
        <v>656</v>
      </c>
      <c r="L46" s="81" t="s">
        <v>656</v>
      </c>
      <c r="M46" s="81" t="s">
        <v>656</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799</v>
      </c>
      <c r="Y46" s="80"/>
    </row>
    <row r="47" spans="1:25" ht="16.5" x14ac:dyDescent="0.45">
      <c r="A47" s="83">
        <f ca="1"/>
        <v>29</v>
      </c>
      <c r="B47" s="81" t="s">
        <v>696</v>
      </c>
      <c r="C47" s="81" t="s">
        <v>658</v>
      </c>
      <c r="D47" s="81" t="s">
        <v>695</v>
      </c>
      <c r="E47" s="81" t="s">
        <v>662</v>
      </c>
      <c r="F47" s="81" t="s">
        <v>656</v>
      </c>
      <c r="G47" s="81" t="s">
        <v>662</v>
      </c>
      <c r="H47" s="81" t="s">
        <v>656</v>
      </c>
      <c r="I47" s="81" t="s">
        <v>662</v>
      </c>
      <c r="J47" s="81" t="s">
        <v>662</v>
      </c>
      <c r="K47" s="81" t="s">
        <v>656</v>
      </c>
      <c r="L47" s="81" t="s">
        <v>662</v>
      </c>
      <c r="M47" s="81" t="s">
        <v>656</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764</v>
      </c>
      <c r="U47" t="s">
        <v>800</v>
      </c>
      <c r="Y47" s="80"/>
    </row>
    <row r="48" spans="1:25" ht="16.5" x14ac:dyDescent="0.45">
      <c r="A48" s="83">
        <f ca="1"/>
        <v>30</v>
      </c>
      <c r="B48" s="81" t="s">
        <v>694</v>
      </c>
      <c r="C48" s="81" t="s">
        <v>658</v>
      </c>
      <c r="D48" s="81" t="s">
        <v>693</v>
      </c>
      <c r="E48" s="81" t="s">
        <v>656</v>
      </c>
      <c r="F48" s="81" t="s">
        <v>656</v>
      </c>
      <c r="G48" s="81" t="s">
        <v>656</v>
      </c>
      <c r="H48" s="81" t="s">
        <v>656</v>
      </c>
      <c r="I48" s="81" t="s">
        <v>662</v>
      </c>
      <c r="J48" s="81" t="s">
        <v>656</v>
      </c>
      <c r="K48" s="81" t="s">
        <v>656</v>
      </c>
      <c r="L48" s="81" t="s">
        <v>662</v>
      </c>
      <c r="M48" s="81" t="s">
        <v>656</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801</v>
      </c>
      <c r="Y48" s="80"/>
    </row>
    <row r="49" spans="1:25" ht="16.5" x14ac:dyDescent="0.45">
      <c r="A49" s="83">
        <f ca="1"/>
        <v>31</v>
      </c>
      <c r="B49" s="81" t="s">
        <v>692</v>
      </c>
      <c r="C49" s="81" t="s">
        <v>658</v>
      </c>
      <c r="D49" s="81" t="s">
        <v>691</v>
      </c>
      <c r="E49" s="81" t="s">
        <v>662</v>
      </c>
      <c r="F49" s="81" t="s">
        <v>656</v>
      </c>
      <c r="G49" s="81" t="s">
        <v>662</v>
      </c>
      <c r="H49" s="81" t="s">
        <v>656</v>
      </c>
      <c r="I49" s="81" t="s">
        <v>662</v>
      </c>
      <c r="J49" s="81" t="s">
        <v>662</v>
      </c>
      <c r="K49" s="81" t="s">
        <v>656</v>
      </c>
      <c r="L49" s="81" t="s">
        <v>662</v>
      </c>
      <c r="M49" s="81" t="s">
        <v>656</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764</v>
      </c>
      <c r="U49" t="s">
        <v>802</v>
      </c>
      <c r="Y49" s="80"/>
    </row>
    <row r="50" spans="1:25" ht="16.5" x14ac:dyDescent="0.45">
      <c r="A50" s="83">
        <f ca="1"/>
        <v>32</v>
      </c>
      <c r="B50" s="81" t="s">
        <v>690</v>
      </c>
      <c r="C50" s="81" t="s">
        <v>658</v>
      </c>
      <c r="D50" s="81" t="s">
        <v>689</v>
      </c>
      <c r="E50" s="81" t="s">
        <v>656</v>
      </c>
      <c r="F50" s="81" t="s">
        <v>656</v>
      </c>
      <c r="G50" s="81" t="s">
        <v>656</v>
      </c>
      <c r="H50" s="81" t="s">
        <v>656</v>
      </c>
      <c r="I50" s="81" t="s">
        <v>656</v>
      </c>
      <c r="J50" s="81" t="s">
        <v>656</v>
      </c>
      <c r="K50" s="81" t="s">
        <v>656</v>
      </c>
      <c r="L50" s="81" t="s">
        <v>656</v>
      </c>
      <c r="M50" s="81" t="s">
        <v>656</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803</v>
      </c>
    </row>
    <row r="51" spans="1:25" ht="16.5" x14ac:dyDescent="0.45">
      <c r="A51" s="83">
        <f ca="1"/>
        <v>33</v>
      </c>
      <c r="B51" s="81" t="s">
        <v>688</v>
      </c>
      <c r="C51" s="81" t="s">
        <v>658</v>
      </c>
      <c r="D51" s="81" t="s">
        <v>687</v>
      </c>
      <c r="E51" s="81" t="s">
        <v>656</v>
      </c>
      <c r="F51" s="81" t="s">
        <v>656</v>
      </c>
      <c r="G51" s="81" t="s">
        <v>656</v>
      </c>
      <c r="H51" s="81" t="s">
        <v>656</v>
      </c>
      <c r="I51" s="81" t="s">
        <v>656</v>
      </c>
      <c r="J51" s="81" t="s">
        <v>656</v>
      </c>
      <c r="K51" s="81" t="s">
        <v>656</v>
      </c>
      <c r="L51" s="81" t="s">
        <v>656</v>
      </c>
      <c r="M51" s="81" t="s">
        <v>656</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804</v>
      </c>
    </row>
    <row r="52" spans="1:25" ht="16.5" x14ac:dyDescent="0.45">
      <c r="A52" s="83">
        <f ca="1"/>
        <v>34</v>
      </c>
      <c r="B52" s="81" t="s">
        <v>686</v>
      </c>
      <c r="C52" s="81" t="s">
        <v>658</v>
      </c>
      <c r="D52" s="81" t="s">
        <v>685</v>
      </c>
      <c r="E52" s="81" t="s">
        <v>656</v>
      </c>
      <c r="F52" s="81" t="s">
        <v>656</v>
      </c>
      <c r="G52" s="81" t="s">
        <v>656</v>
      </c>
      <c r="H52" s="81" t="s">
        <v>656</v>
      </c>
      <c r="I52" s="81" t="s">
        <v>656</v>
      </c>
      <c r="J52" s="81" t="s">
        <v>656</v>
      </c>
      <c r="K52" s="81" t="s">
        <v>656</v>
      </c>
      <c r="L52" s="81" t="s">
        <v>656</v>
      </c>
      <c r="M52" s="81" t="s">
        <v>656</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805</v>
      </c>
    </row>
    <row r="53" spans="1:25" ht="16.5" x14ac:dyDescent="0.45">
      <c r="A53" s="83">
        <f ca="1"/>
        <v>35</v>
      </c>
      <c r="B53" s="81" t="s">
        <v>684</v>
      </c>
      <c r="C53" s="81" t="s">
        <v>658</v>
      </c>
      <c r="D53" s="81" t="s">
        <v>683</v>
      </c>
      <c r="E53" s="81" t="s">
        <v>656</v>
      </c>
      <c r="F53" s="81" t="s">
        <v>656</v>
      </c>
      <c r="G53" s="81" t="s">
        <v>656</v>
      </c>
      <c r="H53" s="81" t="s">
        <v>656</v>
      </c>
      <c r="I53" s="81" t="s">
        <v>656</v>
      </c>
      <c r="J53" s="81" t="s">
        <v>656</v>
      </c>
      <c r="K53" s="81" t="s">
        <v>656</v>
      </c>
      <c r="L53" s="81" t="s">
        <v>656</v>
      </c>
      <c r="M53" s="81" t="s">
        <v>656</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806</v>
      </c>
      <c r="X53" s="45"/>
    </row>
    <row r="54" spans="1:25" ht="16.5" x14ac:dyDescent="0.45">
      <c r="A54" s="83">
        <f ca="1"/>
        <v>36</v>
      </c>
      <c r="B54" s="81" t="s">
        <v>682</v>
      </c>
      <c r="C54" s="81" t="s">
        <v>658</v>
      </c>
      <c r="D54" s="81" t="s">
        <v>681</v>
      </c>
      <c r="E54" s="81" t="s">
        <v>656</v>
      </c>
      <c r="F54" s="81" t="s">
        <v>656</v>
      </c>
      <c r="G54" s="81" t="s">
        <v>656</v>
      </c>
      <c r="H54" s="81" t="s">
        <v>656</v>
      </c>
      <c r="I54" s="81" t="s" cm="1">
        <v>683</v>
      </c>
      <c r="J54" s="81" t="s">
        <v>656</v>
      </c>
      <c r="K54" s="81" t="s">
        <v>656</v>
      </c>
      <c r="L54" s="81" t="s" cm="1">
        <v>683</v>
      </c>
      <c r="M54" s="81" t="s">
        <v>656</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807</v>
      </c>
    </row>
    <row r="55" spans="1:25" ht="16.5" x14ac:dyDescent="0.45">
      <c r="A55" s="83">
        <f ca="1"/>
        <v>37</v>
      </c>
      <c r="B55" s="81" t="s">
        <v>680</v>
      </c>
      <c r="C55" s="81" t="s">
        <v>658</v>
      </c>
      <c r="D55" s="81" t="s">
        <v>679</v>
      </c>
      <c r="E55" s="81" t="s">
        <v>656</v>
      </c>
      <c r="F55" s="81" t="s">
        <v>656</v>
      </c>
      <c r="G55" s="81" t="s">
        <v>656</v>
      </c>
      <c r="H55" s="81" t="s">
        <v>656</v>
      </c>
      <c r="I55" s="81" t="s" cm="1">
        <v>683</v>
      </c>
      <c r="J55" s="81" t="s">
        <v>656</v>
      </c>
      <c r="K55" s="81" t="s">
        <v>656</v>
      </c>
      <c r="L55" s="81" t="s" cm="1">
        <v>683</v>
      </c>
      <c r="M55" s="81" t="s">
        <v>656</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808</v>
      </c>
    </row>
    <row r="56" spans="1:25" ht="16.5" x14ac:dyDescent="0.45">
      <c r="A56" s="83">
        <f ca="1"/>
        <v>38</v>
      </c>
      <c r="B56" s="81" t="s">
        <v>678</v>
      </c>
      <c r="C56" s="81" t="s">
        <v>658</v>
      </c>
      <c r="D56" s="81" t="s">
        <v>677</v>
      </c>
      <c r="E56" s="81" t="s">
        <v>656</v>
      </c>
      <c r="F56" s="81" t="s">
        <v>656</v>
      </c>
      <c r="G56" s="81" t="s">
        <v>656</v>
      </c>
      <c r="H56" s="81" t="s">
        <v>656</v>
      </c>
      <c r="I56" s="81" t="s">
        <v>656</v>
      </c>
      <c r="J56" s="81" t="s" cm="1">
        <v>829</v>
      </c>
      <c r="K56" s="81" t="s">
        <v>656</v>
      </c>
      <c r="L56" s="81" t="s">
        <v>656</v>
      </c>
      <c r="M56" s="81" t="s">
        <v>656</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767</v>
      </c>
      <c r="U56" t="s">
        <v>809</v>
      </c>
    </row>
    <row r="57" spans="1:25" ht="16.5" x14ac:dyDescent="0.45">
      <c r="A57" s="83">
        <f ca="1"/>
        <v>39</v>
      </c>
      <c r="B57" s="81" t="s">
        <v>676</v>
      </c>
      <c r="C57" s="81" t="s">
        <v>658</v>
      </c>
      <c r="D57" s="81" t="s">
        <v>675</v>
      </c>
      <c r="E57" s="81" t="s">
        <v>656</v>
      </c>
      <c r="F57" s="81" t="s">
        <v>656</v>
      </c>
      <c r="G57" s="81" t="s">
        <v>656</v>
      </c>
      <c r="H57" s="81" t="s">
        <v>656</v>
      </c>
      <c r="I57" s="81" t="s">
        <v>656</v>
      </c>
      <c r="J57" s="81" t="s">
        <v>662</v>
      </c>
      <c r="K57" s="81" t="s">
        <v>656</v>
      </c>
      <c r="L57" s="81" t="s">
        <v>656</v>
      </c>
      <c r="M57" s="81" t="s">
        <v>656</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767</v>
      </c>
      <c r="U57" t="s">
        <v>810</v>
      </c>
    </row>
    <row r="58" spans="1:25" ht="16.5" x14ac:dyDescent="0.45">
      <c r="A58" s="83">
        <f ca="1"/>
        <v>40</v>
      </c>
      <c r="B58" s="81" t="s">
        <v>674</v>
      </c>
      <c r="C58" s="81" t="s">
        <v>658</v>
      </c>
      <c r="D58" s="81" t="s">
        <v>673</v>
      </c>
      <c r="E58" s="81" t="s">
        <v>656</v>
      </c>
      <c r="F58" s="81" t="s">
        <v>656</v>
      </c>
      <c r="G58" s="81" t="s">
        <v>656</v>
      </c>
      <c r="H58" s="81" t="s">
        <v>656</v>
      </c>
      <c r="I58" s="81" t="s">
        <v>656</v>
      </c>
      <c r="J58" s="81" t="s" cm="1">
        <v>830</v>
      </c>
      <c r="K58" s="81" t="s">
        <v>656</v>
      </c>
      <c r="L58" s="81" t="s">
        <v>656</v>
      </c>
      <c r="M58" s="81" t="s">
        <v>656</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767</v>
      </c>
      <c r="U58" t="s">
        <v>811</v>
      </c>
    </row>
    <row r="59" spans="1:25" ht="16.5" x14ac:dyDescent="0.45">
      <c r="A59" s="83">
        <f ca="1"/>
        <v>41</v>
      </c>
      <c r="B59" s="81" t="s">
        <v>672</v>
      </c>
      <c r="C59" s="81" t="s">
        <v>658</v>
      </c>
      <c r="D59" s="81" t="s">
        <v>671</v>
      </c>
      <c r="E59" s="81" t="s" cm="1">
        <v>207</v>
      </c>
      <c r="F59" s="81" t="s">
        <v>656</v>
      </c>
      <c r="G59" s="81" t="s" cm="1">
        <v>207</v>
      </c>
      <c r="H59" s="81" t="s" cm="1">
        <v>207</v>
      </c>
      <c r="I59" s="81" t="s">
        <v>656</v>
      </c>
      <c r="J59" s="81" t="s" cm="1">
        <v>207</v>
      </c>
      <c r="K59" s="81" t="s" cm="1">
        <v>831</v>
      </c>
      <c r="L59" s="81" t="s">
        <v>656</v>
      </c>
      <c r="M59" s="81" t="s" cm="1">
        <v>207</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764</v>
      </c>
      <c r="U59" t="s">
        <v>812</v>
      </c>
    </row>
    <row r="60" spans="1:25" ht="16.5" x14ac:dyDescent="0.45">
      <c r="A60" s="83">
        <f ca="1"/>
        <v>42</v>
      </c>
      <c r="B60" s="81" t="s">
        <v>670</v>
      </c>
      <c r="C60" s="81" t="s">
        <v>658</v>
      </c>
      <c r="D60" s="81" t="s">
        <v>669</v>
      </c>
      <c r="E60" s="81" t="s" cm="1">
        <v>691</v>
      </c>
      <c r="F60" s="81" t="s">
        <v>656</v>
      </c>
      <c r="G60" s="81" t="s" cm="1">
        <v>691</v>
      </c>
      <c r="H60" s="81" t="s" cm="1">
        <v>691</v>
      </c>
      <c r="I60" s="81" t="s" cm="1">
        <v>823</v>
      </c>
      <c r="J60" s="81" t="s" cm="1">
        <v>691</v>
      </c>
      <c r="K60" s="81" t="s" cm="1">
        <v>823</v>
      </c>
      <c r="L60" s="81" t="s">
        <v>656</v>
      </c>
      <c r="M60" s="81" t="s" cm="1">
        <v>691</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764</v>
      </c>
      <c r="U60" t="s">
        <v>813</v>
      </c>
    </row>
    <row r="61" spans="1:25" ht="16.5" x14ac:dyDescent="0.45">
      <c r="A61" s="83">
        <f ca="1"/>
        <v>43</v>
      </c>
      <c r="B61" s="81" t="s">
        <v>668</v>
      </c>
      <c r="C61" s="81" t="s">
        <v>658</v>
      </c>
      <c r="D61" s="81" t="s">
        <v>668</v>
      </c>
      <c r="E61" s="81" t="s">
        <v>656</v>
      </c>
      <c r="F61" s="81" t="s">
        <v>656</v>
      </c>
      <c r="G61" s="81" t="s">
        <v>656</v>
      </c>
      <c r="H61" s="81" t="s">
        <v>656</v>
      </c>
      <c r="I61" s="81" t="s" cm="1">
        <v>723</v>
      </c>
      <c r="J61" s="81" t="s">
        <v>656</v>
      </c>
      <c r="K61" s="81" t="s">
        <v>656</v>
      </c>
      <c r="L61" s="81" t="s" cm="1">
        <v>723</v>
      </c>
      <c r="M61" s="81" t="s">
        <v>656</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814</v>
      </c>
    </row>
    <row r="62" spans="1:25" ht="16.5" x14ac:dyDescent="0.45">
      <c r="A62" s="83">
        <f ca="1"/>
        <v>44</v>
      </c>
      <c r="B62" s="81" t="s">
        <v>667</v>
      </c>
      <c r="C62" s="81" t="s">
        <v>658</v>
      </c>
      <c r="D62" s="81" t="s">
        <v>667</v>
      </c>
      <c r="E62" s="81" t="s">
        <v>656</v>
      </c>
      <c r="F62" s="81" t="s">
        <v>656</v>
      </c>
      <c r="G62" s="81" t="s">
        <v>656</v>
      </c>
      <c r="H62" s="81" t="s">
        <v>656</v>
      </c>
      <c r="I62" s="81" t="s" cm="1">
        <v>824</v>
      </c>
      <c r="J62" s="81" t="s">
        <v>656</v>
      </c>
      <c r="K62" s="81" t="s">
        <v>656</v>
      </c>
      <c r="L62" s="81" t="s" cm="1">
        <v>701</v>
      </c>
      <c r="M62" s="81" t="s">
        <v>656</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815</v>
      </c>
      <c r="Y62" s="80"/>
    </row>
    <row r="63" spans="1:25" ht="16.5" x14ac:dyDescent="0.45">
      <c r="A63" s="83">
        <f ca="1"/>
        <v>45</v>
      </c>
      <c r="B63" s="81" t="s">
        <v>666</v>
      </c>
      <c r="C63" s="81" t="s">
        <v>658</v>
      </c>
      <c r="D63" s="81" t="s">
        <v>665</v>
      </c>
      <c r="E63" s="81" t="s">
        <v>662</v>
      </c>
      <c r="F63" s="81" t="s">
        <v>656</v>
      </c>
      <c r="G63" s="81" t="s">
        <v>662</v>
      </c>
      <c r="H63" s="81" t="s" cm="1">
        <v>207</v>
      </c>
      <c r="I63" s="81" t="s">
        <v>656</v>
      </c>
      <c r="J63" s="81" t="s" cm="1">
        <v>207</v>
      </c>
      <c r="K63" s="81" t="s" cm="1">
        <v>832</v>
      </c>
      <c r="L63" s="81" t="s">
        <v>656</v>
      </c>
      <c r="M63" s="81" t="s" cm="1">
        <v>666</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764</v>
      </c>
      <c r="U63" t="s">
        <v>816</v>
      </c>
      <c r="Y63" s="80"/>
    </row>
    <row r="64" spans="1:25" ht="16.5" x14ac:dyDescent="0.45">
      <c r="A64" s="83">
        <f ca="1"/>
        <v>46</v>
      </c>
      <c r="B64" s="81" t="s">
        <v>664</v>
      </c>
      <c r="C64" s="81" t="s">
        <v>658</v>
      </c>
      <c r="D64" s="81" t="s">
        <v>663</v>
      </c>
      <c r="E64" s="81" t="s">
        <v>662</v>
      </c>
      <c r="F64" s="81" t="s">
        <v>656</v>
      </c>
      <c r="G64" s="81" t="s">
        <v>662</v>
      </c>
      <c r="H64" s="81" t="s" cm="1">
        <v>691</v>
      </c>
      <c r="I64" s="81" t="s" cm="1">
        <v>825</v>
      </c>
      <c r="J64" s="81" t="s" cm="1">
        <v>691</v>
      </c>
      <c r="K64" s="81" t="s" cm="1">
        <v>825</v>
      </c>
      <c r="L64" s="81" t="s">
        <v>656</v>
      </c>
      <c r="M64" s="81" t="s" cm="1">
        <v>664</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817</v>
      </c>
      <c r="Y64" s="80"/>
    </row>
    <row r="65" spans="1:25" ht="16.5" x14ac:dyDescent="0.45">
      <c r="A65" s="83">
        <f ca="1"/>
        <v>47</v>
      </c>
      <c r="B65" s="81" t="s">
        <v>661</v>
      </c>
      <c r="C65" s="81" t="s">
        <v>658</v>
      </c>
      <c r="D65" s="81" t="s">
        <v>661</v>
      </c>
      <c r="E65" s="81" t="s">
        <v>656</v>
      </c>
      <c r="F65" s="81" t="s">
        <v>656</v>
      </c>
      <c r="G65" s="81" t="s">
        <v>656</v>
      </c>
      <c r="H65" s="81" t="s">
        <v>656</v>
      </c>
      <c r="I65" s="81" t="s" cm="1">
        <v>826</v>
      </c>
      <c r="J65" s="81" t="s">
        <v>656</v>
      </c>
      <c r="K65" s="81" t="s">
        <v>656</v>
      </c>
      <c r="L65" s="81" t="s" cm="1">
        <v>826</v>
      </c>
      <c r="M65" s="81" t="s">
        <v>656</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818</v>
      </c>
      <c r="Y65" s="80"/>
    </row>
    <row r="66" spans="1:25" ht="16.5" x14ac:dyDescent="0.45">
      <c r="A66" s="83">
        <f ca="1"/>
        <v>48</v>
      </c>
      <c r="B66" s="81" t="s">
        <v>660</v>
      </c>
      <c r="C66" s="81" t="s">
        <v>658</v>
      </c>
      <c r="D66" s="81" t="s">
        <v>659</v>
      </c>
      <c r="E66" s="81" t="s">
        <v>656</v>
      </c>
      <c r="F66" s="81" t="s">
        <v>656</v>
      </c>
      <c r="G66" s="81" t="s">
        <v>656</v>
      </c>
      <c r="H66" s="81" t="s">
        <v>656</v>
      </c>
      <c r="I66" s="81" t="s" cm="1">
        <v>827</v>
      </c>
      <c r="J66" s="81" t="s">
        <v>656</v>
      </c>
      <c r="K66" s="81" t="s">
        <v>656</v>
      </c>
      <c r="L66" s="81" t="s" cm="1">
        <v>827</v>
      </c>
      <c r="M66" s="81" t="s">
        <v>656</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822</v>
      </c>
      <c r="U66" t="s">
        <v>819</v>
      </c>
      <c r="Y66" s="80"/>
    </row>
    <row r="67" spans="1:25" ht="16.5" x14ac:dyDescent="0.45">
      <c r="A67" s="83">
        <f ca="1"/>
        <v>49</v>
      </c>
      <c r="B67" s="81" t="s">
        <v>657</v>
      </c>
      <c r="C67" s="81" t="s">
        <v>658</v>
      </c>
      <c r="D67" s="81" t="s">
        <v>657</v>
      </c>
      <c r="E67" s="81" t="s">
        <v>656</v>
      </c>
      <c r="F67" s="81" t="s">
        <v>656</v>
      </c>
      <c r="G67" s="81" t="s">
        <v>656</v>
      </c>
      <c r="H67" s="81" t="s">
        <v>656</v>
      </c>
      <c r="I67" s="81" t="s" cm="1">
        <v>828</v>
      </c>
      <c r="J67" s="81" t="s">
        <v>656</v>
      </c>
      <c r="K67" s="81" t="s">
        <v>656</v>
      </c>
      <c r="L67" s="81" t="s" cm="1">
        <v>833</v>
      </c>
      <c r="M67" s="81" t="s">
        <v>656</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820</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11" t="s">
        <v>1186</v>
      </c>
    </row>
    <row r="10" spans="1:10" x14ac:dyDescent="0.35">
      <c r="I10" s="35" t="s">
        <v>1183</v>
      </c>
      <c r="J10" s="5">
        <v>49</v>
      </c>
    </row>
    <row r="11" spans="1:10" x14ac:dyDescent="0.35">
      <c r="I11" s="35" t="s">
        <v>1182</v>
      </c>
      <c r="J11" s="119" t="s">
        <v>1189</v>
      </c>
    </row>
    <row r="12" spans="1:10" x14ac:dyDescent="0.35">
      <c r="I12" s="46" t="s">
        <v>1175</v>
      </c>
      <c r="J12" s="44" t="str" cm="1">
        <f t="array" ref="J12:J14">INDEX(B29:D108,J10,{1;2;3})</f>
        <v>d/m/yy</v>
      </c>
    </row>
    <row r="13" spans="1:10" x14ac:dyDescent="0.35">
      <c r="I13" s="46" t="s">
        <v>1188</v>
      </c>
      <c r="J13" s="44" t="str">
        <v>d/m/yy hh:mm:ss.00</v>
      </c>
    </row>
    <row r="14" spans="1:10" x14ac:dyDescent="0.35">
      <c r="I14" s="35" t="s">
        <v>1176</v>
      </c>
      <c r="J14" s="44" t="str">
        <v>m/d/yy</v>
      </c>
    </row>
    <row r="15" spans="1:10" x14ac:dyDescent="0.35">
      <c r="I15" s="35" t="s">
        <v>1179</v>
      </c>
      <c r="J15" s="44" cm="1">
        <f t="array" aca="1" ref="J15" ca="1">SUM(IF(_xlfn.ANCHORARRAY(F29)=_xlfn.ANCHORARRAY(J29),1,0))</f>
        <v>24</v>
      </c>
    </row>
    <row r="16" spans="1:10" x14ac:dyDescent="0.35">
      <c r="I16" s="35" t="s">
        <v>1180</v>
      </c>
      <c r="J16" s="44" cm="1">
        <f t="array" aca="1" ref="J16" ca="1">SUM(IF(ISNUMBER(_xlfn.ANCHORARRAY(J29)),1,0))</f>
        <v>288</v>
      </c>
    </row>
    <row r="17" spans="1:19" x14ac:dyDescent="0.35">
      <c r="I17" s="35" t="s">
        <v>1181</v>
      </c>
      <c r="J17" s="44" cm="1">
        <f t="array" aca="1" ref="J17" ca="1">SUM(IF(ISTEXT(_xlfn.ANCHORARRAY(J29)),1,0))</f>
        <v>442</v>
      </c>
    </row>
    <row r="20" spans="1:19" x14ac:dyDescent="0.35">
      <c r="J20" s="99" t="s">
        <v>1185</v>
      </c>
    </row>
    <row r="21" spans="1:19" x14ac:dyDescent="0.35">
      <c r="J21" s="9" t="b" cm="1">
        <f t="array" ref="J21">AND(M29:O108=_xlfn.ANCHORARRAY(Q29))</f>
        <v>1</v>
      </c>
      <c r="K21" s="130" t="s">
        <v>1195</v>
      </c>
    </row>
    <row r="24" spans="1:19" x14ac:dyDescent="0.35">
      <c r="G24" s="14"/>
    </row>
    <row r="25" spans="1:19" x14ac:dyDescent="0.35">
      <c r="G25" s="14"/>
    </row>
    <row r="26" spans="1:19" x14ac:dyDescent="0.35">
      <c r="G26" s="14"/>
      <c r="L26" s="14" t="s">
        <v>1184</v>
      </c>
      <c r="Q26" t="s">
        <v>742</v>
      </c>
    </row>
    <row r="27" spans="1:19" x14ac:dyDescent="0.35">
      <c r="A27" s="3" t="s">
        <v>1174</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35">
      <c r="A28" s="120" t="s">
        <v>1183</v>
      </c>
      <c r="B28" s="121" t="s">
        <v>1175</v>
      </c>
      <c r="C28" s="121" t="str">
        <f>I13</f>
        <v>WriteFormatDateTime</v>
      </c>
      <c r="D28" s="122" t="s">
        <v>1176</v>
      </c>
      <c r="F28" s="129" t="s">
        <v>614</v>
      </c>
      <c r="H28" s="129" t="s">
        <v>1177</v>
      </c>
      <c r="J28" s="129" t="s">
        <v>1178</v>
      </c>
      <c r="L28" s="123"/>
      <c r="M28" cm="1">
        <f t="array" aca="1" ref="M28:O28" ca="1">TRANSPOSE(J15:J17)</f>
        <v>24</v>
      </c>
      <c r="N28">
        <f ca="1"/>
        <v>288</v>
      </c>
      <c r="O28" s="124">
        <f ca="1"/>
        <v>442</v>
      </c>
      <c r="Q28" s="123"/>
      <c r="S28" s="124"/>
    </row>
    <row r="29" spans="1:19" x14ac:dyDescent="0.35">
      <c r="A29" s="123" cm="1">
        <f t="array" ref="A29:A108">_xlfn.SEQUENCE(80)</f>
        <v>1</v>
      </c>
      <c r="B29" t="s" cm="1">
        <v>1126</v>
      </c>
      <c r="C29" t="str" cm="1">
        <f t="array" ref="C29:C108">B29:B108&amp;" "&amp;TimeFormat</f>
        <v>d/m/yy hh:mm:ss.00</v>
      </c>
      <c r="D29" s="124" t="s" cm="1">
        <v>1126</v>
      </c>
      <c r="F29" s="128" cm="1">
        <f t="array" ref="F29:F758">_xlfn.SEQUENCE(365*2,,2*DATE(2023,1,1))/2</f>
        <v>44927</v>
      </c>
      <c r="H29" s="127" t="str" cm="1">
        <f t="array" aca="1" ref="H29:H758" ca="1">CSVRead(CSVWrite(_xlfn.ANCHORARRAY(F29),,,WriteFormat,WriteFromatDateTime),FALSE,",")</f>
        <v>1/1/23</v>
      </c>
      <c r="J29" s="127"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35">
      <c r="A30" s="123">
        <v>2</v>
      </c>
      <c r="B30" t="s">
        <v>1127</v>
      </c>
      <c r="C30" t="str">
        <v>d/m/yyyy hh:mm:ss.00</v>
      </c>
      <c r="D30" s="124" t="s">
        <v>1127</v>
      </c>
      <c r="F30" s="128">
        <v>44927.5</v>
      </c>
      <c r="H30" s="127" t="str">
        <f ca="1"/>
        <v>1/1/23 12:00:00.00</v>
      </c>
      <c r="J30" s="127">
        <f ca="1"/>
        <v>44927.5</v>
      </c>
      <c r="L30" s="123">
        <v>2</v>
      </c>
      <c r="M30">
        <v>730</v>
      </c>
      <c r="N30">
        <v>730</v>
      </c>
      <c r="O30" s="124">
        <v>0</v>
      </c>
      <c r="Q30" s="123">
        <v>730</v>
      </c>
      <c r="R30">
        <v>730</v>
      </c>
      <c r="S30" s="124">
        <v>0</v>
      </c>
    </row>
    <row r="31" spans="1:19" x14ac:dyDescent="0.35">
      <c r="A31" s="123">
        <v>3</v>
      </c>
      <c r="B31" t="s">
        <v>1128</v>
      </c>
      <c r="C31" t="str">
        <v>d/mm/yy hh:mm:ss.00</v>
      </c>
      <c r="D31" s="124" t="s">
        <v>1128</v>
      </c>
      <c r="F31" s="128">
        <v>44928</v>
      </c>
      <c r="H31" s="127" t="str">
        <f ca="1"/>
        <v>2/1/23</v>
      </c>
      <c r="J31" s="127">
        <f ca="1"/>
        <v>44958</v>
      </c>
      <c r="L31" s="123">
        <v>3</v>
      </c>
      <c r="M31">
        <v>730</v>
      </c>
      <c r="N31">
        <v>730</v>
      </c>
      <c r="O31" s="124">
        <v>0</v>
      </c>
      <c r="Q31" s="123">
        <v>730</v>
      </c>
      <c r="R31">
        <v>730</v>
      </c>
      <c r="S31" s="124">
        <v>0</v>
      </c>
    </row>
    <row r="32" spans="1:19" x14ac:dyDescent="0.35">
      <c r="A32" s="123">
        <v>4</v>
      </c>
      <c r="B32" t="s">
        <v>1129</v>
      </c>
      <c r="C32" t="str">
        <v>d/mm/yyyy hh:mm:ss.00</v>
      </c>
      <c r="D32" s="124" t="s">
        <v>1129</v>
      </c>
      <c r="F32" s="128">
        <v>44928.5</v>
      </c>
      <c r="H32" s="127" t="str">
        <f ca="1"/>
        <v>2/1/23 12:00:00.00</v>
      </c>
      <c r="J32" s="127">
        <f ca="1"/>
        <v>44958.5</v>
      </c>
      <c r="L32" s="123">
        <v>4</v>
      </c>
      <c r="M32">
        <v>730</v>
      </c>
      <c r="N32">
        <v>730</v>
      </c>
      <c r="O32" s="124">
        <v>0</v>
      </c>
      <c r="Q32" s="123">
        <v>730</v>
      </c>
      <c r="R32">
        <v>730</v>
      </c>
      <c r="S32" s="124">
        <v>0</v>
      </c>
    </row>
    <row r="33" spans="1:19" x14ac:dyDescent="0.35">
      <c r="A33" s="123">
        <v>5</v>
      </c>
      <c r="B33" t="s">
        <v>1130</v>
      </c>
      <c r="C33" t="str">
        <v>d/mmm/yy hh:mm:ss.00</v>
      </c>
      <c r="D33" s="124" t="s">
        <v>1130</v>
      </c>
      <c r="F33" s="128">
        <v>44929</v>
      </c>
      <c r="H33" s="127" t="str">
        <f ca="1"/>
        <v>3/1/23</v>
      </c>
      <c r="J33" s="127">
        <f ca="1"/>
        <v>44986</v>
      </c>
      <c r="L33" s="123">
        <v>5</v>
      </c>
      <c r="M33">
        <v>730</v>
      </c>
      <c r="N33">
        <v>730</v>
      </c>
      <c r="O33" s="124">
        <v>0</v>
      </c>
      <c r="Q33" s="123">
        <v>730</v>
      </c>
      <c r="R33">
        <v>730</v>
      </c>
      <c r="S33" s="124">
        <v>0</v>
      </c>
    </row>
    <row r="34" spans="1:19" x14ac:dyDescent="0.35">
      <c r="A34" s="123">
        <v>6</v>
      </c>
      <c r="B34" t="s">
        <v>1131</v>
      </c>
      <c r="C34" t="str">
        <v>d/mmm/yyyy hh:mm:ss.00</v>
      </c>
      <c r="D34" s="124" t="s">
        <v>1131</v>
      </c>
      <c r="F34" s="128">
        <v>44929.5</v>
      </c>
      <c r="H34" s="127" t="str">
        <f ca="1"/>
        <v>3/1/23 12:00:00.00</v>
      </c>
      <c r="J34" s="127">
        <f ca="1"/>
        <v>44986.5</v>
      </c>
      <c r="L34" s="123">
        <v>6</v>
      </c>
      <c r="M34">
        <v>730</v>
      </c>
      <c r="N34">
        <v>730</v>
      </c>
      <c r="O34" s="124">
        <v>0</v>
      </c>
      <c r="Q34" s="123">
        <v>730</v>
      </c>
      <c r="R34">
        <v>730</v>
      </c>
      <c r="S34" s="124">
        <v>0</v>
      </c>
    </row>
    <row r="35" spans="1:19" x14ac:dyDescent="0.35">
      <c r="A35" s="123">
        <v>7</v>
      </c>
      <c r="B35" t="s">
        <v>1132</v>
      </c>
      <c r="C35" t="str">
        <v>d/mmmm/yy hh:mm:ss.00</v>
      </c>
      <c r="D35" s="124" t="s">
        <v>1132</v>
      </c>
      <c r="F35" s="128">
        <v>44930</v>
      </c>
      <c r="H35" s="127" t="str">
        <f ca="1"/>
        <v>4/1/23</v>
      </c>
      <c r="J35" s="127">
        <f ca="1"/>
        <v>45017</v>
      </c>
      <c r="L35" s="123">
        <v>7</v>
      </c>
      <c r="M35">
        <v>730</v>
      </c>
      <c r="N35">
        <v>730</v>
      </c>
      <c r="O35" s="124">
        <v>0</v>
      </c>
      <c r="Q35" s="123">
        <v>730</v>
      </c>
      <c r="R35">
        <v>730</v>
      </c>
      <c r="S35" s="124">
        <v>0</v>
      </c>
    </row>
    <row r="36" spans="1:19" x14ac:dyDescent="0.35">
      <c r="A36" s="123">
        <v>8</v>
      </c>
      <c r="B36" t="s">
        <v>1133</v>
      </c>
      <c r="C36" t="str">
        <v>d/mmmm/yyyy hh:mm:ss.00</v>
      </c>
      <c r="D36" s="124" t="s">
        <v>1133</v>
      </c>
      <c r="F36" s="128">
        <v>44930.5</v>
      </c>
      <c r="H36" s="127" t="str">
        <f ca="1"/>
        <v>4/1/23 12:00:00.00</v>
      </c>
      <c r="J36" s="127">
        <f ca="1"/>
        <v>45017.5</v>
      </c>
      <c r="L36" s="123">
        <v>8</v>
      </c>
      <c r="M36">
        <v>730</v>
      </c>
      <c r="N36">
        <v>730</v>
      </c>
      <c r="O36" s="124">
        <v>0</v>
      </c>
      <c r="Q36" s="123">
        <v>730</v>
      </c>
      <c r="R36">
        <v>730</v>
      </c>
      <c r="S36" s="124">
        <v>0</v>
      </c>
    </row>
    <row r="37" spans="1:19" x14ac:dyDescent="0.35">
      <c r="A37" s="123">
        <v>9</v>
      </c>
      <c r="B37" t="s">
        <v>1134</v>
      </c>
      <c r="C37" t="str">
        <v>dd/m/yy hh:mm:ss.00</v>
      </c>
      <c r="D37" s="124" t="s">
        <v>1134</v>
      </c>
      <c r="F37" s="128">
        <v>44931</v>
      </c>
      <c r="H37" s="127" t="str">
        <f ca="1"/>
        <v>5/1/23</v>
      </c>
      <c r="J37" s="127">
        <f ca="1"/>
        <v>45047</v>
      </c>
      <c r="L37" s="123">
        <v>9</v>
      </c>
      <c r="M37">
        <v>730</v>
      </c>
      <c r="N37">
        <v>730</v>
      </c>
      <c r="O37" s="124">
        <v>0</v>
      </c>
      <c r="Q37" s="123">
        <v>730</v>
      </c>
      <c r="R37">
        <v>730</v>
      </c>
      <c r="S37" s="124">
        <v>0</v>
      </c>
    </row>
    <row r="38" spans="1:19" x14ac:dyDescent="0.35">
      <c r="A38" s="123">
        <v>10</v>
      </c>
      <c r="B38" t="s">
        <v>1135</v>
      </c>
      <c r="C38" t="str">
        <v>dd/m/yyyy hh:mm:ss.00</v>
      </c>
      <c r="D38" s="124" t="s">
        <v>1135</v>
      </c>
      <c r="F38" s="128">
        <v>44931.5</v>
      </c>
      <c r="H38" s="127" t="str">
        <f ca="1"/>
        <v>5/1/23 12:00:00.00</v>
      </c>
      <c r="J38" s="127">
        <f ca="1"/>
        <v>45047.5</v>
      </c>
      <c r="L38" s="123">
        <v>10</v>
      </c>
      <c r="M38">
        <v>730</v>
      </c>
      <c r="N38">
        <v>730</v>
      </c>
      <c r="O38" s="124">
        <v>0</v>
      </c>
      <c r="Q38" s="123">
        <v>730</v>
      </c>
      <c r="R38">
        <v>730</v>
      </c>
      <c r="S38" s="124">
        <v>0</v>
      </c>
    </row>
    <row r="39" spans="1:19" x14ac:dyDescent="0.35">
      <c r="A39" s="123">
        <v>11</v>
      </c>
      <c r="B39" t="s">
        <v>1136</v>
      </c>
      <c r="C39" t="str">
        <v>dd/mm/yy hh:mm:ss.00</v>
      </c>
      <c r="D39" s="124" t="s">
        <v>1136</v>
      </c>
      <c r="F39" s="128">
        <v>44932</v>
      </c>
      <c r="H39" s="127" t="str">
        <f ca="1"/>
        <v>6/1/23</v>
      </c>
      <c r="J39" s="127">
        <f ca="1"/>
        <v>45078</v>
      </c>
      <c r="L39" s="123">
        <v>11</v>
      </c>
      <c r="M39">
        <v>730</v>
      </c>
      <c r="N39">
        <v>730</v>
      </c>
      <c r="O39" s="124">
        <v>0</v>
      </c>
      <c r="Q39" s="123">
        <v>730</v>
      </c>
      <c r="R39">
        <v>730</v>
      </c>
      <c r="S39" s="124">
        <v>0</v>
      </c>
    </row>
    <row r="40" spans="1:19" x14ac:dyDescent="0.35">
      <c r="A40" s="123">
        <v>12</v>
      </c>
      <c r="B40" t="s">
        <v>1137</v>
      </c>
      <c r="C40" t="str">
        <v>dd/mm/yyyy hh:mm:ss.00</v>
      </c>
      <c r="D40" s="124" t="s">
        <v>1137</v>
      </c>
      <c r="F40" s="128">
        <v>44932.5</v>
      </c>
      <c r="H40" s="127" t="str">
        <f ca="1"/>
        <v>6/1/23 12:00:00.00</v>
      </c>
      <c r="J40" s="127">
        <f ca="1"/>
        <v>45078.5</v>
      </c>
      <c r="L40" s="123">
        <v>12</v>
      </c>
      <c r="M40">
        <v>730</v>
      </c>
      <c r="N40">
        <v>730</v>
      </c>
      <c r="O40" s="124">
        <v>0</v>
      </c>
      <c r="Q40" s="123">
        <v>730</v>
      </c>
      <c r="R40">
        <v>730</v>
      </c>
      <c r="S40" s="124">
        <v>0</v>
      </c>
    </row>
    <row r="41" spans="1:19" x14ac:dyDescent="0.35">
      <c r="A41" s="123">
        <v>13</v>
      </c>
      <c r="B41" t="s">
        <v>1138</v>
      </c>
      <c r="C41" t="str">
        <v>dd/mmm/yy hh:mm:ss.00</v>
      </c>
      <c r="D41" s="124" t="s">
        <v>1138</v>
      </c>
      <c r="F41" s="128">
        <v>44933</v>
      </c>
      <c r="H41" s="127" t="str">
        <f ca="1"/>
        <v>7/1/23</v>
      </c>
      <c r="J41" s="127">
        <f ca="1"/>
        <v>45108</v>
      </c>
      <c r="L41" s="123">
        <v>13</v>
      </c>
      <c r="M41">
        <v>730</v>
      </c>
      <c r="N41">
        <v>730</v>
      </c>
      <c r="O41" s="124">
        <v>0</v>
      </c>
      <c r="Q41" s="123">
        <v>730</v>
      </c>
      <c r="R41">
        <v>730</v>
      </c>
      <c r="S41" s="124">
        <v>0</v>
      </c>
    </row>
    <row r="42" spans="1:19" x14ac:dyDescent="0.35">
      <c r="A42" s="123">
        <v>14</v>
      </c>
      <c r="B42" t="s">
        <v>1139</v>
      </c>
      <c r="C42" t="str">
        <v>dd/mmm/yyyy hh:mm:ss.00</v>
      </c>
      <c r="D42" s="124" t="s">
        <v>1139</v>
      </c>
      <c r="F42" s="128">
        <v>44933.5</v>
      </c>
      <c r="H42" s="127" t="str">
        <f ca="1"/>
        <v>7/1/23 12:00:00.00</v>
      </c>
      <c r="J42" s="127">
        <f ca="1"/>
        <v>45108.5</v>
      </c>
      <c r="L42" s="123">
        <v>14</v>
      </c>
      <c r="M42">
        <v>730</v>
      </c>
      <c r="N42">
        <v>730</v>
      </c>
      <c r="O42" s="124">
        <v>0</v>
      </c>
      <c r="Q42" s="123">
        <v>730</v>
      </c>
      <c r="R42">
        <v>730</v>
      </c>
      <c r="S42" s="124">
        <v>0</v>
      </c>
    </row>
    <row r="43" spans="1:19" x14ac:dyDescent="0.35">
      <c r="A43" s="123">
        <v>15</v>
      </c>
      <c r="B43" t="s">
        <v>1140</v>
      </c>
      <c r="C43" t="str">
        <v>dd/mmmm/yy hh:mm:ss.00</v>
      </c>
      <c r="D43" s="124" t="s">
        <v>1140</v>
      </c>
      <c r="F43" s="128">
        <v>44934</v>
      </c>
      <c r="H43" s="127" t="str">
        <f ca="1"/>
        <v>8/1/23</v>
      </c>
      <c r="J43" s="127">
        <f ca="1"/>
        <v>45139</v>
      </c>
      <c r="L43" s="123">
        <v>15</v>
      </c>
      <c r="M43">
        <v>730</v>
      </c>
      <c r="N43">
        <v>730</v>
      </c>
      <c r="O43" s="124">
        <v>0</v>
      </c>
      <c r="Q43" s="123">
        <v>730</v>
      </c>
      <c r="R43">
        <v>730</v>
      </c>
      <c r="S43" s="124">
        <v>0</v>
      </c>
    </row>
    <row r="44" spans="1:19" x14ac:dyDescent="0.35">
      <c r="A44" s="123">
        <v>16</v>
      </c>
      <c r="B44" t="s">
        <v>1141</v>
      </c>
      <c r="C44" t="str">
        <v>dd/mmmm/yyyy hh:mm:ss.00</v>
      </c>
      <c r="D44" s="124" t="s">
        <v>1141</v>
      </c>
      <c r="F44" s="128">
        <v>44934.5</v>
      </c>
      <c r="H44" s="127" t="str">
        <f ca="1"/>
        <v>8/1/23 12:00:00.00</v>
      </c>
      <c r="J44" s="127">
        <f ca="1"/>
        <v>45139.5</v>
      </c>
      <c r="L44" s="123">
        <v>16</v>
      </c>
      <c r="M44">
        <v>730</v>
      </c>
      <c r="N44">
        <v>730</v>
      </c>
      <c r="O44" s="124">
        <v>0</v>
      </c>
      <c r="Q44" s="123">
        <v>730</v>
      </c>
      <c r="R44">
        <v>730</v>
      </c>
      <c r="S44" s="124">
        <v>0</v>
      </c>
    </row>
    <row r="45" spans="1:19" x14ac:dyDescent="0.35">
      <c r="A45" s="123">
        <v>17</v>
      </c>
      <c r="B45" t="s">
        <v>1142</v>
      </c>
      <c r="C45" t="str">
        <v>m/d/yy hh:mm:ss.00</v>
      </c>
      <c r="D45" s="124" t="s">
        <v>1142</v>
      </c>
      <c r="F45" s="128">
        <v>44935</v>
      </c>
      <c r="H45" s="127" t="str">
        <f ca="1"/>
        <v>9/1/23</v>
      </c>
      <c r="J45" s="127">
        <f ca="1"/>
        <v>45170</v>
      </c>
      <c r="L45" s="123">
        <v>17</v>
      </c>
      <c r="M45">
        <v>730</v>
      </c>
      <c r="N45">
        <v>730</v>
      </c>
      <c r="O45" s="124">
        <v>0</v>
      </c>
      <c r="Q45" s="123">
        <v>730</v>
      </c>
      <c r="R45">
        <v>730</v>
      </c>
      <c r="S45" s="124">
        <v>0</v>
      </c>
    </row>
    <row r="46" spans="1:19" x14ac:dyDescent="0.35">
      <c r="A46" s="123">
        <v>18</v>
      </c>
      <c r="B46" t="s">
        <v>1143</v>
      </c>
      <c r="C46" t="str">
        <v>m/d/yyyy hh:mm:ss.00</v>
      </c>
      <c r="D46" s="124" t="s">
        <v>1143</v>
      </c>
      <c r="F46" s="128">
        <v>44935.5</v>
      </c>
      <c r="H46" s="127" t="str">
        <f ca="1"/>
        <v>9/1/23 12:00:00.00</v>
      </c>
      <c r="J46" s="127">
        <f ca="1"/>
        <v>45170.5</v>
      </c>
      <c r="L46" s="123">
        <v>18</v>
      </c>
      <c r="M46">
        <v>730</v>
      </c>
      <c r="N46">
        <v>730</v>
      </c>
      <c r="O46" s="124">
        <v>0</v>
      </c>
      <c r="Q46" s="123">
        <v>730</v>
      </c>
      <c r="R46">
        <v>730</v>
      </c>
      <c r="S46" s="124">
        <v>0</v>
      </c>
    </row>
    <row r="47" spans="1:19" x14ac:dyDescent="0.35">
      <c r="A47" s="123">
        <v>19</v>
      </c>
      <c r="B47" t="s">
        <v>1144</v>
      </c>
      <c r="C47" t="str">
        <v>m/dd/yy hh:mm:ss.00</v>
      </c>
      <c r="D47" s="124" t="s">
        <v>1144</v>
      </c>
      <c r="F47" s="128">
        <v>44936</v>
      </c>
      <c r="H47" s="127" t="str">
        <f ca="1"/>
        <v>10/1/23</v>
      </c>
      <c r="J47" s="127">
        <f ca="1"/>
        <v>45200</v>
      </c>
      <c r="L47" s="123">
        <v>19</v>
      </c>
      <c r="M47">
        <v>730</v>
      </c>
      <c r="N47">
        <v>730</v>
      </c>
      <c r="O47" s="124">
        <v>0</v>
      </c>
      <c r="Q47" s="123">
        <v>730</v>
      </c>
      <c r="R47">
        <v>730</v>
      </c>
      <c r="S47" s="124">
        <v>0</v>
      </c>
    </row>
    <row r="48" spans="1:19" x14ac:dyDescent="0.35">
      <c r="A48" s="123">
        <v>20</v>
      </c>
      <c r="B48" t="s">
        <v>1145</v>
      </c>
      <c r="C48" t="str">
        <v>m/dd/yyyy hh:mm:ss.00</v>
      </c>
      <c r="D48" s="124" t="s">
        <v>1145</v>
      </c>
      <c r="F48" s="128">
        <v>44936.5</v>
      </c>
      <c r="H48" s="127" t="str">
        <f ca="1"/>
        <v>10/1/23 12:00:00.00</v>
      </c>
      <c r="J48" s="127">
        <f ca="1"/>
        <v>45200.5</v>
      </c>
      <c r="L48" s="123">
        <v>20</v>
      </c>
      <c r="M48">
        <v>730</v>
      </c>
      <c r="N48">
        <v>730</v>
      </c>
      <c r="O48" s="124">
        <v>0</v>
      </c>
      <c r="Q48" s="123">
        <v>730</v>
      </c>
      <c r="R48">
        <v>730</v>
      </c>
      <c r="S48" s="124">
        <v>0</v>
      </c>
    </row>
    <row r="49" spans="1:19" x14ac:dyDescent="0.35">
      <c r="A49" s="123">
        <v>21</v>
      </c>
      <c r="B49" t="s">
        <v>1146</v>
      </c>
      <c r="C49" t="str">
        <v>mm/d/yy hh:mm:ss.00</v>
      </c>
      <c r="D49" s="124" t="s">
        <v>1146</v>
      </c>
      <c r="F49" s="128">
        <v>44937</v>
      </c>
      <c r="H49" s="127" t="str">
        <f ca="1"/>
        <v>11/1/23</v>
      </c>
      <c r="J49" s="127">
        <f ca="1"/>
        <v>45231</v>
      </c>
      <c r="L49" s="123">
        <v>21</v>
      </c>
      <c r="M49">
        <v>730</v>
      </c>
      <c r="N49">
        <v>730</v>
      </c>
      <c r="O49" s="124">
        <v>0</v>
      </c>
      <c r="Q49" s="123">
        <v>730</v>
      </c>
      <c r="R49">
        <v>730</v>
      </c>
      <c r="S49" s="124">
        <v>0</v>
      </c>
    </row>
    <row r="50" spans="1:19" x14ac:dyDescent="0.35">
      <c r="A50" s="123">
        <v>22</v>
      </c>
      <c r="B50" t="s">
        <v>1147</v>
      </c>
      <c r="C50" t="str">
        <v>mm/d/yyyy hh:mm:ss.00</v>
      </c>
      <c r="D50" s="124" t="s">
        <v>1147</v>
      </c>
      <c r="F50" s="128">
        <v>44937.5</v>
      </c>
      <c r="H50" s="127" t="str">
        <f ca="1"/>
        <v>11/1/23 12:00:00.00</v>
      </c>
      <c r="J50" s="127">
        <f ca="1"/>
        <v>45231.5</v>
      </c>
      <c r="L50" s="123">
        <v>22</v>
      </c>
      <c r="M50">
        <v>730</v>
      </c>
      <c r="N50">
        <v>730</v>
      </c>
      <c r="O50" s="124">
        <v>0</v>
      </c>
      <c r="Q50" s="123">
        <v>730</v>
      </c>
      <c r="R50">
        <v>730</v>
      </c>
      <c r="S50" s="124">
        <v>0</v>
      </c>
    </row>
    <row r="51" spans="1:19" x14ac:dyDescent="0.35">
      <c r="A51" s="123">
        <v>23</v>
      </c>
      <c r="B51" t="s">
        <v>1148</v>
      </c>
      <c r="C51" t="str">
        <v>mm/dd/yy hh:mm:ss.00</v>
      </c>
      <c r="D51" s="124" t="s">
        <v>1148</v>
      </c>
      <c r="F51" s="128">
        <v>44938</v>
      </c>
      <c r="H51" s="127" t="str">
        <f ca="1"/>
        <v>12/1/23</v>
      </c>
      <c r="J51" s="127">
        <f ca="1"/>
        <v>45261</v>
      </c>
      <c r="L51" s="123">
        <v>23</v>
      </c>
      <c r="M51">
        <v>730</v>
      </c>
      <c r="N51">
        <v>730</v>
      </c>
      <c r="O51" s="124">
        <v>0</v>
      </c>
      <c r="Q51" s="123">
        <v>730</v>
      </c>
      <c r="R51">
        <v>730</v>
      </c>
      <c r="S51" s="124">
        <v>0</v>
      </c>
    </row>
    <row r="52" spans="1:19" x14ac:dyDescent="0.35">
      <c r="A52" s="123">
        <v>24</v>
      </c>
      <c r="B52" t="s">
        <v>1149</v>
      </c>
      <c r="C52" t="str">
        <v>mm/dd/yyyy hh:mm:ss.00</v>
      </c>
      <c r="D52" s="124" t="s">
        <v>1149</v>
      </c>
      <c r="F52" s="128">
        <v>44938.5</v>
      </c>
      <c r="H52" s="127" t="str">
        <f ca="1"/>
        <v>12/1/23 12:00:00.00</v>
      </c>
      <c r="J52" s="127">
        <f ca="1"/>
        <v>45261.5</v>
      </c>
      <c r="L52" s="123">
        <v>24</v>
      </c>
      <c r="M52">
        <v>730</v>
      </c>
      <c r="N52">
        <v>730</v>
      </c>
      <c r="O52" s="124">
        <v>0</v>
      </c>
      <c r="Q52" s="123">
        <v>730</v>
      </c>
      <c r="R52">
        <v>730</v>
      </c>
      <c r="S52" s="124">
        <v>0</v>
      </c>
    </row>
    <row r="53" spans="1:19" x14ac:dyDescent="0.35">
      <c r="A53" s="123">
        <v>25</v>
      </c>
      <c r="B53" t="s">
        <v>1150</v>
      </c>
      <c r="C53" t="str">
        <v>mmm/d/yy hh:mm:ss.00</v>
      </c>
      <c r="D53" s="124" t="s">
        <v>1150</v>
      </c>
      <c r="F53" s="128">
        <v>44939</v>
      </c>
      <c r="H53" s="127" t="str">
        <f ca="1"/>
        <v>13/1/23</v>
      </c>
      <c r="J53" s="127" t="str">
        <f ca="1"/>
        <v>13/1/23</v>
      </c>
      <c r="L53" s="123">
        <v>25</v>
      </c>
      <c r="M53">
        <v>730</v>
      </c>
      <c r="N53">
        <v>730</v>
      </c>
      <c r="O53" s="124">
        <v>0</v>
      </c>
      <c r="Q53" s="123">
        <v>730</v>
      </c>
      <c r="R53">
        <v>730</v>
      </c>
      <c r="S53" s="124">
        <v>0</v>
      </c>
    </row>
    <row r="54" spans="1:19" x14ac:dyDescent="0.35">
      <c r="A54" s="123">
        <v>26</v>
      </c>
      <c r="B54" t="s">
        <v>1151</v>
      </c>
      <c r="C54" t="str">
        <v>mmm/d/yyyy hh:mm:ss.00</v>
      </c>
      <c r="D54" s="124" t="s">
        <v>1151</v>
      </c>
      <c r="F54" s="128">
        <v>44939.5</v>
      </c>
      <c r="H54" s="127" t="str">
        <f ca="1"/>
        <v>13/1/23 12:00:00.00</v>
      </c>
      <c r="J54" s="127" t="str">
        <f ca="1"/>
        <v>13/1/23 12:00:00.00</v>
      </c>
      <c r="L54" s="123">
        <v>26</v>
      </c>
      <c r="M54">
        <v>730</v>
      </c>
      <c r="N54">
        <v>730</v>
      </c>
      <c r="O54" s="124">
        <v>0</v>
      </c>
      <c r="Q54" s="123">
        <v>730</v>
      </c>
      <c r="R54">
        <v>730</v>
      </c>
      <c r="S54" s="124">
        <v>0</v>
      </c>
    </row>
    <row r="55" spans="1:19" x14ac:dyDescent="0.35">
      <c r="A55" s="123">
        <v>27</v>
      </c>
      <c r="B55" t="s">
        <v>1152</v>
      </c>
      <c r="C55" t="str">
        <v>mmm/dd/yy hh:mm:ss.00</v>
      </c>
      <c r="D55" s="124" t="s">
        <v>1152</v>
      </c>
      <c r="F55" s="128">
        <v>44940</v>
      </c>
      <c r="H55" s="127" t="str">
        <f ca="1"/>
        <v>14/1/23</v>
      </c>
      <c r="J55" s="127" t="str">
        <f ca="1"/>
        <v>14/1/23</v>
      </c>
      <c r="L55" s="123">
        <v>27</v>
      </c>
      <c r="M55">
        <v>730</v>
      </c>
      <c r="N55">
        <v>730</v>
      </c>
      <c r="O55" s="124">
        <v>0</v>
      </c>
      <c r="Q55" s="123">
        <v>730</v>
      </c>
      <c r="R55">
        <v>730</v>
      </c>
      <c r="S55" s="124">
        <v>0</v>
      </c>
    </row>
    <row r="56" spans="1:19" x14ac:dyDescent="0.35">
      <c r="A56" s="123">
        <v>28</v>
      </c>
      <c r="B56" t="s">
        <v>1153</v>
      </c>
      <c r="C56" t="str">
        <v>mmm/dd/yyyy hh:mm:ss.00</v>
      </c>
      <c r="D56" s="124" t="s">
        <v>1153</v>
      </c>
      <c r="F56" s="128">
        <v>44940.5</v>
      </c>
      <c r="H56" s="127" t="str">
        <f ca="1"/>
        <v>14/1/23 12:00:00.00</v>
      </c>
      <c r="J56" s="127" t="str">
        <f ca="1"/>
        <v>14/1/23 12:00:00.00</v>
      </c>
      <c r="L56" s="123">
        <v>28</v>
      </c>
      <c r="M56">
        <v>730</v>
      </c>
      <c r="N56">
        <v>730</v>
      </c>
      <c r="O56" s="124">
        <v>0</v>
      </c>
      <c r="Q56" s="123">
        <v>730</v>
      </c>
      <c r="R56">
        <v>730</v>
      </c>
      <c r="S56" s="124">
        <v>0</v>
      </c>
    </row>
    <row r="57" spans="1:19" x14ac:dyDescent="0.35">
      <c r="A57" s="123">
        <v>29</v>
      </c>
      <c r="B57" t="s">
        <v>1154</v>
      </c>
      <c r="C57" t="str">
        <v>mmmm/d/yy hh:mm:ss.00</v>
      </c>
      <c r="D57" s="124" t="s">
        <v>1154</v>
      </c>
      <c r="F57" s="128">
        <v>44941</v>
      </c>
      <c r="H57" s="127" t="str">
        <f ca="1"/>
        <v>15/1/23</v>
      </c>
      <c r="J57" s="127" t="str">
        <f ca="1"/>
        <v>15/1/23</v>
      </c>
      <c r="L57" s="123">
        <v>29</v>
      </c>
      <c r="M57">
        <v>730</v>
      </c>
      <c r="N57">
        <v>730</v>
      </c>
      <c r="O57" s="124">
        <v>0</v>
      </c>
      <c r="Q57" s="123">
        <v>730</v>
      </c>
      <c r="R57">
        <v>730</v>
      </c>
      <c r="S57" s="124">
        <v>0</v>
      </c>
    </row>
    <row r="58" spans="1:19" x14ac:dyDescent="0.35">
      <c r="A58" s="123">
        <v>30</v>
      </c>
      <c r="B58" t="s">
        <v>1155</v>
      </c>
      <c r="C58" t="str">
        <v>mmmm/d/yyyy hh:mm:ss.00</v>
      </c>
      <c r="D58" s="124" t="s">
        <v>1155</v>
      </c>
      <c r="F58" s="128">
        <v>44941.5</v>
      </c>
      <c r="H58" s="127" t="str">
        <f ca="1"/>
        <v>15/1/23 12:00:00.00</v>
      </c>
      <c r="J58" s="127" t="str">
        <f ca="1"/>
        <v>15/1/23 12:00:00.00</v>
      </c>
      <c r="L58" s="123">
        <v>30</v>
      </c>
      <c r="M58">
        <v>730</v>
      </c>
      <c r="N58">
        <v>730</v>
      </c>
      <c r="O58" s="124">
        <v>0</v>
      </c>
      <c r="Q58" s="123">
        <v>730</v>
      </c>
      <c r="R58">
        <v>730</v>
      </c>
      <c r="S58" s="124">
        <v>0</v>
      </c>
    </row>
    <row r="59" spans="1:19" x14ac:dyDescent="0.35">
      <c r="A59" s="123">
        <v>31</v>
      </c>
      <c r="B59" t="s">
        <v>1156</v>
      </c>
      <c r="C59" t="str">
        <v>mmmm/dd/yy hh:mm:ss.00</v>
      </c>
      <c r="D59" s="124" t="s">
        <v>1156</v>
      </c>
      <c r="F59" s="128">
        <v>44942</v>
      </c>
      <c r="H59" s="127" t="str">
        <f ca="1"/>
        <v>16/1/23</v>
      </c>
      <c r="J59" s="127" t="str">
        <f ca="1"/>
        <v>16/1/23</v>
      </c>
      <c r="L59" s="123">
        <v>31</v>
      </c>
      <c r="M59">
        <v>730</v>
      </c>
      <c r="N59">
        <v>730</v>
      </c>
      <c r="O59" s="124">
        <v>0</v>
      </c>
      <c r="Q59" s="123">
        <v>730</v>
      </c>
      <c r="R59">
        <v>730</v>
      </c>
      <c r="S59" s="124">
        <v>0</v>
      </c>
    </row>
    <row r="60" spans="1:19" x14ac:dyDescent="0.35">
      <c r="A60" s="123">
        <v>32</v>
      </c>
      <c r="B60" t="s">
        <v>1157</v>
      </c>
      <c r="C60" t="str">
        <v>mmmm/dd/yyyy hh:mm:ss.00</v>
      </c>
      <c r="D60" s="124" t="s">
        <v>1157</v>
      </c>
      <c r="F60" s="128">
        <v>44942.5</v>
      </c>
      <c r="H60" s="127" t="str">
        <f ca="1"/>
        <v>16/1/23 12:00:00.00</v>
      </c>
      <c r="J60" s="127" t="str">
        <f ca="1"/>
        <v>16/1/23 12:00:00.00</v>
      </c>
      <c r="L60" s="123">
        <v>32</v>
      </c>
      <c r="M60">
        <v>730</v>
      </c>
      <c r="N60">
        <v>730</v>
      </c>
      <c r="O60" s="124">
        <v>0</v>
      </c>
      <c r="Q60" s="123">
        <v>730</v>
      </c>
      <c r="R60">
        <v>730</v>
      </c>
      <c r="S60" s="124">
        <v>0</v>
      </c>
    </row>
    <row r="61" spans="1:19" x14ac:dyDescent="0.35">
      <c r="A61" s="123">
        <v>33</v>
      </c>
      <c r="B61" t="s">
        <v>1158</v>
      </c>
      <c r="C61" t="str">
        <v>yy-m-d hh:mm:ss.00</v>
      </c>
      <c r="D61" s="124" t="s">
        <v>1158</v>
      </c>
      <c r="F61" s="128">
        <v>44943</v>
      </c>
      <c r="H61" s="127" t="str">
        <f ca="1"/>
        <v>17/1/23</v>
      </c>
      <c r="J61" s="127" t="str">
        <f ca="1"/>
        <v>17/1/23</v>
      </c>
      <c r="L61" s="123">
        <v>33</v>
      </c>
      <c r="M61">
        <v>730</v>
      </c>
      <c r="N61">
        <v>730</v>
      </c>
      <c r="O61" s="124">
        <v>0</v>
      </c>
      <c r="Q61" s="123">
        <v>730</v>
      </c>
      <c r="R61">
        <v>730</v>
      </c>
      <c r="S61" s="124">
        <v>0</v>
      </c>
    </row>
    <row r="62" spans="1:19" x14ac:dyDescent="0.35">
      <c r="A62" s="123">
        <v>34</v>
      </c>
      <c r="B62" t="s">
        <v>1159</v>
      </c>
      <c r="C62" t="str">
        <v>yy-m-dd hh:mm:ss.00</v>
      </c>
      <c r="D62" s="124" t="s">
        <v>1159</v>
      </c>
      <c r="F62" s="128">
        <v>44943.5</v>
      </c>
      <c r="H62" s="127" t="str">
        <f ca="1"/>
        <v>17/1/23 12:00:00.00</v>
      </c>
      <c r="J62" s="127" t="str">
        <f ca="1"/>
        <v>17/1/23 12:00:00.00</v>
      </c>
      <c r="L62" s="123">
        <v>34</v>
      </c>
      <c r="M62">
        <v>730</v>
      </c>
      <c r="N62">
        <v>730</v>
      </c>
      <c r="O62" s="124">
        <v>0</v>
      </c>
      <c r="Q62" s="123">
        <v>730</v>
      </c>
      <c r="R62">
        <v>730</v>
      </c>
      <c r="S62" s="124">
        <v>0</v>
      </c>
    </row>
    <row r="63" spans="1:19" x14ac:dyDescent="0.35">
      <c r="A63" s="123">
        <v>35</v>
      </c>
      <c r="B63" t="s">
        <v>1160</v>
      </c>
      <c r="C63" t="str">
        <v>yy-mm-d hh:mm:ss.00</v>
      </c>
      <c r="D63" s="124" t="s">
        <v>1160</v>
      </c>
      <c r="F63" s="128">
        <v>44944</v>
      </c>
      <c r="H63" s="127" t="str">
        <f ca="1"/>
        <v>18/1/23</v>
      </c>
      <c r="J63" s="127" t="str">
        <f ca="1"/>
        <v>18/1/23</v>
      </c>
      <c r="L63" s="123">
        <v>35</v>
      </c>
      <c r="M63">
        <v>730</v>
      </c>
      <c r="N63">
        <v>730</v>
      </c>
      <c r="O63" s="124">
        <v>0</v>
      </c>
      <c r="Q63" s="123">
        <v>730</v>
      </c>
      <c r="R63">
        <v>730</v>
      </c>
      <c r="S63" s="124">
        <v>0</v>
      </c>
    </row>
    <row r="64" spans="1:19" x14ac:dyDescent="0.35">
      <c r="A64" s="123">
        <v>36</v>
      </c>
      <c r="B64" t="s">
        <v>1161</v>
      </c>
      <c r="C64" t="str">
        <v>yy-mm-dd hh:mm:ss.00</v>
      </c>
      <c r="D64" s="124" t="s">
        <v>1161</v>
      </c>
      <c r="F64" s="128">
        <v>44944.5</v>
      </c>
      <c r="H64" s="127" t="str">
        <f ca="1"/>
        <v>18/1/23 12:00:00.00</v>
      </c>
      <c r="J64" s="127" t="str">
        <f ca="1"/>
        <v>18/1/23 12:00:00.00</v>
      </c>
      <c r="L64" s="123">
        <v>36</v>
      </c>
      <c r="M64">
        <v>730</v>
      </c>
      <c r="N64">
        <v>730</v>
      </c>
      <c r="O64" s="124">
        <v>0</v>
      </c>
      <c r="Q64" s="123">
        <v>730</v>
      </c>
      <c r="R64">
        <v>730</v>
      </c>
      <c r="S64" s="124">
        <v>0</v>
      </c>
    </row>
    <row r="65" spans="1:19" x14ac:dyDescent="0.35">
      <c r="A65" s="123">
        <v>37</v>
      </c>
      <c r="B65" t="s">
        <v>1162</v>
      </c>
      <c r="C65" t="str">
        <v>yy-mmm-d hh:mm:ss.00</v>
      </c>
      <c r="D65" s="124" t="s">
        <v>1162</v>
      </c>
      <c r="F65" s="128">
        <v>44945</v>
      </c>
      <c r="H65" s="127" t="str">
        <f ca="1"/>
        <v>19/1/23</v>
      </c>
      <c r="J65" s="127" t="str">
        <f ca="1"/>
        <v>19/1/23</v>
      </c>
      <c r="L65" s="123">
        <v>37</v>
      </c>
      <c r="M65">
        <v>730</v>
      </c>
      <c r="N65">
        <v>730</v>
      </c>
      <c r="O65" s="124">
        <v>0</v>
      </c>
      <c r="Q65" s="123">
        <v>730</v>
      </c>
      <c r="R65">
        <v>730</v>
      </c>
      <c r="S65" s="124">
        <v>0</v>
      </c>
    </row>
    <row r="66" spans="1:19" x14ac:dyDescent="0.35">
      <c r="A66" s="123">
        <v>38</v>
      </c>
      <c r="B66" t="s">
        <v>1163</v>
      </c>
      <c r="C66" t="str">
        <v>yy-mmm-dd hh:mm:ss.00</v>
      </c>
      <c r="D66" s="124" t="s">
        <v>1163</v>
      </c>
      <c r="F66" s="128">
        <v>44945.5</v>
      </c>
      <c r="H66" s="127" t="str">
        <f ca="1"/>
        <v>19/1/23 12:00:00.00</v>
      </c>
      <c r="J66" s="127" t="str">
        <f ca="1"/>
        <v>19/1/23 12:00:00.00</v>
      </c>
      <c r="L66" s="123">
        <v>38</v>
      </c>
      <c r="M66">
        <v>730</v>
      </c>
      <c r="N66">
        <v>730</v>
      </c>
      <c r="O66" s="124">
        <v>0</v>
      </c>
      <c r="Q66" s="123">
        <v>730</v>
      </c>
      <c r="R66">
        <v>730</v>
      </c>
      <c r="S66" s="124">
        <v>0</v>
      </c>
    </row>
    <row r="67" spans="1:19" x14ac:dyDescent="0.35">
      <c r="A67" s="123">
        <v>39</v>
      </c>
      <c r="B67" t="s">
        <v>1164</v>
      </c>
      <c r="C67" t="str">
        <v>yy-mmmm-d hh:mm:ss.00</v>
      </c>
      <c r="D67" s="124" t="s">
        <v>1164</v>
      </c>
      <c r="F67" s="128">
        <v>44946</v>
      </c>
      <c r="H67" s="127" t="str">
        <f ca="1"/>
        <v>20/1/23</v>
      </c>
      <c r="J67" s="127" t="str">
        <f ca="1"/>
        <v>20/1/23</v>
      </c>
      <c r="L67" s="123">
        <v>39</v>
      </c>
      <c r="M67">
        <v>730</v>
      </c>
      <c r="N67">
        <v>730</v>
      </c>
      <c r="O67" s="124">
        <v>0</v>
      </c>
      <c r="Q67" s="123">
        <v>730</v>
      </c>
      <c r="R67">
        <v>730</v>
      </c>
      <c r="S67" s="124">
        <v>0</v>
      </c>
    </row>
    <row r="68" spans="1:19" x14ac:dyDescent="0.35">
      <c r="A68" s="123">
        <v>40</v>
      </c>
      <c r="B68" t="s">
        <v>1165</v>
      </c>
      <c r="C68" t="str">
        <v>yy-mmmm-dd hh:mm:ss.00</v>
      </c>
      <c r="D68" s="124" t="s">
        <v>1165</v>
      </c>
      <c r="F68" s="128">
        <v>44946.5</v>
      </c>
      <c r="H68" s="127" t="str">
        <f ca="1"/>
        <v>20/1/23 12:00:00.00</v>
      </c>
      <c r="J68" s="127" t="str">
        <f ca="1"/>
        <v>20/1/23 12:00:00.00</v>
      </c>
      <c r="L68" s="123">
        <v>40</v>
      </c>
      <c r="M68">
        <v>730</v>
      </c>
      <c r="N68">
        <v>730</v>
      </c>
      <c r="O68" s="124">
        <v>0</v>
      </c>
      <c r="Q68" s="123">
        <v>730</v>
      </c>
      <c r="R68">
        <v>730</v>
      </c>
      <c r="S68" s="124">
        <v>0</v>
      </c>
    </row>
    <row r="69" spans="1:19" x14ac:dyDescent="0.35">
      <c r="A69" s="123">
        <v>41</v>
      </c>
      <c r="B69" t="s">
        <v>1166</v>
      </c>
      <c r="C69" t="str">
        <v>yyyy-m-d hh:mm:ss.00</v>
      </c>
      <c r="D69" s="124" t="s">
        <v>1166</v>
      </c>
      <c r="F69" s="128">
        <v>44947</v>
      </c>
      <c r="H69" s="127" t="str">
        <f ca="1"/>
        <v>21/1/23</v>
      </c>
      <c r="J69" s="127" t="str">
        <f ca="1"/>
        <v>21/1/23</v>
      </c>
      <c r="L69" s="123">
        <v>41</v>
      </c>
      <c r="M69">
        <v>730</v>
      </c>
      <c r="N69">
        <v>730</v>
      </c>
      <c r="O69" s="124">
        <v>0</v>
      </c>
      <c r="Q69" s="123">
        <v>730</v>
      </c>
      <c r="R69">
        <v>730</v>
      </c>
      <c r="S69" s="124">
        <v>0</v>
      </c>
    </row>
    <row r="70" spans="1:19" x14ac:dyDescent="0.35">
      <c r="A70" s="123">
        <v>42</v>
      </c>
      <c r="B70" t="s">
        <v>1167</v>
      </c>
      <c r="C70" t="str">
        <v>yyyy-m-dd hh:mm:ss.00</v>
      </c>
      <c r="D70" s="124" t="s">
        <v>1167</v>
      </c>
      <c r="F70" s="128">
        <v>44947.5</v>
      </c>
      <c r="H70" s="127" t="str">
        <f ca="1"/>
        <v>21/1/23 12:00:00.00</v>
      </c>
      <c r="J70" s="127" t="str">
        <f ca="1"/>
        <v>21/1/23 12:00:00.00</v>
      </c>
      <c r="L70" s="123">
        <v>42</v>
      </c>
      <c r="M70">
        <v>730</v>
      </c>
      <c r="N70">
        <v>730</v>
      </c>
      <c r="O70" s="124">
        <v>0</v>
      </c>
      <c r="Q70" s="123">
        <v>730</v>
      </c>
      <c r="R70">
        <v>730</v>
      </c>
      <c r="S70" s="124">
        <v>0</v>
      </c>
    </row>
    <row r="71" spans="1:19" x14ac:dyDescent="0.35">
      <c r="A71" s="123">
        <v>43</v>
      </c>
      <c r="B71" t="s">
        <v>1168</v>
      </c>
      <c r="C71" t="str">
        <v>yyyy-mm-d hh:mm:ss.00</v>
      </c>
      <c r="D71" s="124" t="s">
        <v>1168</v>
      </c>
      <c r="F71" s="128">
        <v>44948</v>
      </c>
      <c r="H71" s="127" t="str">
        <f ca="1"/>
        <v>22/1/23</v>
      </c>
      <c r="J71" s="127" t="str">
        <f ca="1"/>
        <v>22/1/23</v>
      </c>
      <c r="L71" s="123">
        <v>43</v>
      </c>
      <c r="M71">
        <v>730</v>
      </c>
      <c r="N71">
        <v>730</v>
      </c>
      <c r="O71" s="124">
        <v>0</v>
      </c>
      <c r="Q71" s="123">
        <v>730</v>
      </c>
      <c r="R71">
        <v>730</v>
      </c>
      <c r="S71" s="124">
        <v>0</v>
      </c>
    </row>
    <row r="72" spans="1:19" x14ac:dyDescent="0.35">
      <c r="A72" s="123">
        <v>44</v>
      </c>
      <c r="B72" t="s">
        <v>1169</v>
      </c>
      <c r="C72" t="str">
        <v>yyyy-mm-dd hh:mm:ss.00</v>
      </c>
      <c r="D72" s="124" t="s">
        <v>1169</v>
      </c>
      <c r="F72" s="128">
        <v>44948.5</v>
      </c>
      <c r="H72" s="127" t="str">
        <f ca="1"/>
        <v>22/1/23 12:00:00.00</v>
      </c>
      <c r="J72" s="127" t="str">
        <f ca="1"/>
        <v>22/1/23 12:00:00.00</v>
      </c>
      <c r="L72" s="123">
        <v>44</v>
      </c>
      <c r="M72">
        <v>730</v>
      </c>
      <c r="N72">
        <v>730</v>
      </c>
      <c r="O72" s="124">
        <v>0</v>
      </c>
      <c r="Q72" s="123">
        <v>730</v>
      </c>
      <c r="R72">
        <v>730</v>
      </c>
      <c r="S72" s="124">
        <v>0</v>
      </c>
    </row>
    <row r="73" spans="1:19" x14ac:dyDescent="0.35">
      <c r="A73" s="123">
        <v>45</v>
      </c>
      <c r="B73" t="s">
        <v>1170</v>
      </c>
      <c r="C73" t="str">
        <v>yyyy-mmm-d hh:mm:ss.00</v>
      </c>
      <c r="D73" s="124" t="s">
        <v>1170</v>
      </c>
      <c r="F73" s="128">
        <v>44949</v>
      </c>
      <c r="H73" s="127" t="str">
        <f ca="1"/>
        <v>23/1/23</v>
      </c>
      <c r="J73" s="127" t="str">
        <f ca="1"/>
        <v>23/1/23</v>
      </c>
      <c r="L73" s="123">
        <v>45</v>
      </c>
      <c r="M73">
        <v>730</v>
      </c>
      <c r="N73">
        <v>730</v>
      </c>
      <c r="O73" s="124">
        <v>0</v>
      </c>
      <c r="Q73" s="123">
        <v>730</v>
      </c>
      <c r="R73">
        <v>730</v>
      </c>
      <c r="S73" s="124">
        <v>0</v>
      </c>
    </row>
    <row r="74" spans="1:19" x14ac:dyDescent="0.35">
      <c r="A74" s="123">
        <v>46</v>
      </c>
      <c r="B74" t="s">
        <v>1171</v>
      </c>
      <c r="C74" t="str">
        <v>yyyy-mmm-dd hh:mm:ss.00</v>
      </c>
      <c r="D74" s="124" t="s">
        <v>1171</v>
      </c>
      <c r="F74" s="128">
        <v>44949.5</v>
      </c>
      <c r="H74" s="127" t="str">
        <f ca="1"/>
        <v>23/1/23 12:00:00.00</v>
      </c>
      <c r="J74" s="127" t="str">
        <f ca="1"/>
        <v>23/1/23 12:00:00.00</v>
      </c>
      <c r="L74" s="123">
        <v>46</v>
      </c>
      <c r="M74">
        <v>730</v>
      </c>
      <c r="N74">
        <v>730</v>
      </c>
      <c r="O74" s="124">
        <v>0</v>
      </c>
      <c r="Q74" s="123">
        <v>730</v>
      </c>
      <c r="R74">
        <v>730</v>
      </c>
      <c r="S74" s="124">
        <v>0</v>
      </c>
    </row>
    <row r="75" spans="1:19" x14ac:dyDescent="0.35">
      <c r="A75" s="123">
        <v>47</v>
      </c>
      <c r="B75" t="s">
        <v>1172</v>
      </c>
      <c r="C75" t="str">
        <v>yyyy-mmmm-d hh:mm:ss.00</v>
      </c>
      <c r="D75" s="124" t="s">
        <v>1172</v>
      </c>
      <c r="F75" s="128">
        <v>44950</v>
      </c>
      <c r="H75" s="127" t="str">
        <f ca="1"/>
        <v>24/1/23</v>
      </c>
      <c r="J75" s="127" t="str">
        <f ca="1"/>
        <v>24/1/23</v>
      </c>
      <c r="L75" s="123">
        <v>47</v>
      </c>
      <c r="M75">
        <v>730</v>
      </c>
      <c r="N75">
        <v>730</v>
      </c>
      <c r="O75" s="124">
        <v>0</v>
      </c>
      <c r="Q75" s="123">
        <v>730</v>
      </c>
      <c r="R75">
        <v>730</v>
      </c>
      <c r="S75" s="124">
        <v>0</v>
      </c>
    </row>
    <row r="76" spans="1:19" x14ac:dyDescent="0.35">
      <c r="A76" s="123">
        <v>48</v>
      </c>
      <c r="B76" t="s">
        <v>1173</v>
      </c>
      <c r="C76" t="str">
        <v>yyyy-mmmm-dd hh:mm:ss.00</v>
      </c>
      <c r="D76" s="124" t="s">
        <v>1173</v>
      </c>
      <c r="F76" s="128">
        <v>44950.5</v>
      </c>
      <c r="H76" s="127" t="str">
        <f ca="1"/>
        <v>24/1/23 12:00:00.00</v>
      </c>
      <c r="J76" s="127" t="str">
        <f ca="1"/>
        <v>24/1/23 12:00:00.00</v>
      </c>
      <c r="L76" s="123">
        <v>48</v>
      </c>
      <c r="M76">
        <v>730</v>
      </c>
      <c r="N76">
        <v>730</v>
      </c>
      <c r="O76" s="124">
        <v>0</v>
      </c>
      <c r="Q76" s="123">
        <v>730</v>
      </c>
      <c r="R76">
        <v>730</v>
      </c>
      <c r="S76" s="124">
        <v>0</v>
      </c>
    </row>
    <row r="77" spans="1:19" x14ac:dyDescent="0.35">
      <c r="A77" s="123">
        <v>49</v>
      </c>
      <c r="B77" t="s" cm="1">
        <v>1126</v>
      </c>
      <c r="C77" t="str">
        <v>d/m/yy hh:mm:ss.00</v>
      </c>
      <c r="D77" s="124" t="s" cm="1">
        <v>1142</v>
      </c>
      <c r="F77" s="128">
        <v>44951</v>
      </c>
      <c r="H77" s="127" t="str">
        <f ca="1"/>
        <v>25/1/23</v>
      </c>
      <c r="J77" s="127" t="str">
        <f ca="1"/>
        <v>25/1/23</v>
      </c>
      <c r="L77" s="123">
        <v>49</v>
      </c>
      <c r="M77">
        <v>24</v>
      </c>
      <c r="N77">
        <v>288</v>
      </c>
      <c r="O77" s="124">
        <v>442</v>
      </c>
      <c r="Q77" s="123">
        <v>24</v>
      </c>
      <c r="R77">
        <v>288</v>
      </c>
      <c r="S77" s="124">
        <v>442</v>
      </c>
    </row>
    <row r="78" spans="1:19" x14ac:dyDescent="0.35">
      <c r="A78" s="123">
        <v>50</v>
      </c>
      <c r="B78" t="s">
        <v>1127</v>
      </c>
      <c r="C78" t="str">
        <v>d/m/yyyy hh:mm:ss.00</v>
      </c>
      <c r="D78" s="124" t="s" cm="1">
        <v>1143</v>
      </c>
      <c r="F78" s="128">
        <v>44951.5</v>
      </c>
      <c r="H78" s="127" t="str">
        <f ca="1"/>
        <v>25/1/23 12:00:00.00</v>
      </c>
      <c r="J78" s="127" t="str">
        <f ca="1"/>
        <v>25/1/23 12:00:00.00</v>
      </c>
      <c r="L78" s="123">
        <v>50</v>
      </c>
      <c r="M78">
        <v>24</v>
      </c>
      <c r="N78">
        <v>288</v>
      </c>
      <c r="O78" s="124">
        <v>442</v>
      </c>
      <c r="Q78" s="123">
        <v>24</v>
      </c>
      <c r="R78">
        <v>288</v>
      </c>
      <c r="S78" s="124">
        <v>442</v>
      </c>
    </row>
    <row r="79" spans="1:19" x14ac:dyDescent="0.35">
      <c r="A79" s="123">
        <v>51</v>
      </c>
      <c r="B79" t="s">
        <v>1128</v>
      </c>
      <c r="C79" t="str">
        <v>d/mm/yy hh:mm:ss.00</v>
      </c>
      <c r="D79" s="124" t="s" cm="1">
        <v>1146</v>
      </c>
      <c r="F79" s="128">
        <v>44952</v>
      </c>
      <c r="H79" s="127" t="str">
        <f ca="1"/>
        <v>26/1/23</v>
      </c>
      <c r="J79" s="127" t="str">
        <f ca="1"/>
        <v>26/1/23</v>
      </c>
      <c r="L79" s="123">
        <v>51</v>
      </c>
      <c r="M79">
        <v>24</v>
      </c>
      <c r="N79">
        <v>288</v>
      </c>
      <c r="O79" s="124">
        <v>442</v>
      </c>
      <c r="Q79" s="123">
        <v>24</v>
      </c>
      <c r="R79">
        <v>288</v>
      </c>
      <c r="S79" s="124">
        <v>442</v>
      </c>
    </row>
    <row r="80" spans="1:19" x14ac:dyDescent="0.35">
      <c r="A80" s="123">
        <v>52</v>
      </c>
      <c r="B80" t="s">
        <v>1129</v>
      </c>
      <c r="C80" t="str">
        <v>d/mm/yyyy hh:mm:ss.00</v>
      </c>
      <c r="D80" s="124" t="s" cm="1">
        <v>1147</v>
      </c>
      <c r="F80" s="128">
        <v>44952.5</v>
      </c>
      <c r="H80" s="127" t="str">
        <f ca="1"/>
        <v>26/1/23 12:00:00.00</v>
      </c>
      <c r="J80" s="127" t="str">
        <f ca="1"/>
        <v>26/1/23 12:00:00.00</v>
      </c>
      <c r="L80" s="123">
        <v>52</v>
      </c>
      <c r="M80">
        <v>24</v>
      </c>
      <c r="N80">
        <v>288</v>
      </c>
      <c r="O80" s="124">
        <v>442</v>
      </c>
      <c r="Q80" s="123">
        <v>24</v>
      </c>
      <c r="R80">
        <v>288</v>
      </c>
      <c r="S80" s="124">
        <v>442</v>
      </c>
    </row>
    <row r="81" spans="1:19" x14ac:dyDescent="0.35">
      <c r="A81" s="123">
        <v>53</v>
      </c>
      <c r="B81" t="s">
        <v>1130</v>
      </c>
      <c r="C81" t="str">
        <v>d/mmm/yy hh:mm:ss.00</v>
      </c>
      <c r="D81" s="124" t="s" cm="1">
        <v>1150</v>
      </c>
      <c r="F81" s="128">
        <v>44953</v>
      </c>
      <c r="H81" s="127" t="str">
        <f ca="1"/>
        <v>27/1/23</v>
      </c>
      <c r="J81" s="127" t="str">
        <f ca="1"/>
        <v>27/1/23</v>
      </c>
      <c r="L81" s="123">
        <v>53</v>
      </c>
      <c r="M81">
        <v>0</v>
      </c>
      <c r="N81">
        <v>0</v>
      </c>
      <c r="O81" s="124">
        <v>730</v>
      </c>
      <c r="Q81" s="123">
        <v>0</v>
      </c>
      <c r="R81">
        <v>0</v>
      </c>
      <c r="S81" s="124">
        <v>730</v>
      </c>
    </row>
    <row r="82" spans="1:19" x14ac:dyDescent="0.35">
      <c r="A82" s="123">
        <v>54</v>
      </c>
      <c r="B82" t="s">
        <v>1131</v>
      </c>
      <c r="C82" t="str">
        <v>d/mmm/yyyy hh:mm:ss.00</v>
      </c>
      <c r="D82" s="124" t="s" cm="1">
        <v>1151</v>
      </c>
      <c r="F82" s="128">
        <v>44953.5</v>
      </c>
      <c r="H82" s="127" t="str">
        <f ca="1"/>
        <v>27/1/23 12:00:00.00</v>
      </c>
      <c r="J82" s="127" t="str">
        <f ca="1"/>
        <v>27/1/23 12:00:00.00</v>
      </c>
      <c r="L82" s="123">
        <v>54</v>
      </c>
      <c r="M82">
        <v>0</v>
      </c>
      <c r="N82">
        <v>0</v>
      </c>
      <c r="O82" s="124">
        <v>730</v>
      </c>
      <c r="Q82" s="123">
        <v>0</v>
      </c>
      <c r="R82">
        <v>0</v>
      </c>
      <c r="S82" s="124">
        <v>730</v>
      </c>
    </row>
    <row r="83" spans="1:19" x14ac:dyDescent="0.35">
      <c r="A83" s="123">
        <v>55</v>
      </c>
      <c r="B83" t="s">
        <v>1132</v>
      </c>
      <c r="C83" t="str">
        <v>d/mmmm/yy hh:mm:ss.00</v>
      </c>
      <c r="D83" s="124" t="s" cm="1">
        <v>1154</v>
      </c>
      <c r="F83" s="128">
        <v>44954</v>
      </c>
      <c r="H83" s="127" t="str">
        <f ca="1"/>
        <v>28/1/23</v>
      </c>
      <c r="J83" s="127" t="str">
        <f ca="1"/>
        <v>28/1/23</v>
      </c>
      <c r="L83" s="123">
        <v>55</v>
      </c>
      <c r="M83">
        <v>0</v>
      </c>
      <c r="N83">
        <v>0</v>
      </c>
      <c r="O83" s="124">
        <v>730</v>
      </c>
      <c r="Q83" s="123">
        <v>0</v>
      </c>
      <c r="R83">
        <v>0</v>
      </c>
      <c r="S83" s="124">
        <v>730</v>
      </c>
    </row>
    <row r="84" spans="1:19" x14ac:dyDescent="0.35">
      <c r="A84" s="123">
        <v>56</v>
      </c>
      <c r="B84" t="s">
        <v>1133</v>
      </c>
      <c r="C84" t="str">
        <v>d/mmmm/yyyy hh:mm:ss.00</v>
      </c>
      <c r="D84" s="124" t="s" cm="1">
        <v>1155</v>
      </c>
      <c r="F84" s="128">
        <v>44954.5</v>
      </c>
      <c r="H84" s="127" t="str">
        <f ca="1"/>
        <v>28/1/23 12:00:00.00</v>
      </c>
      <c r="J84" s="127" t="str">
        <f ca="1"/>
        <v>28/1/23 12:00:00.00</v>
      </c>
      <c r="L84" s="123">
        <v>56</v>
      </c>
      <c r="M84">
        <v>0</v>
      </c>
      <c r="N84">
        <v>0</v>
      </c>
      <c r="O84" s="124">
        <v>730</v>
      </c>
      <c r="Q84" s="123">
        <v>0</v>
      </c>
      <c r="R84">
        <v>0</v>
      </c>
      <c r="S84" s="124">
        <v>730</v>
      </c>
    </row>
    <row r="85" spans="1:19" x14ac:dyDescent="0.35">
      <c r="A85" s="123">
        <v>57</v>
      </c>
      <c r="B85" t="s">
        <v>1134</v>
      </c>
      <c r="C85" t="str">
        <v>dd/m/yy hh:mm:ss.00</v>
      </c>
      <c r="D85" s="124" t="s" cm="1">
        <v>1144</v>
      </c>
      <c r="F85" s="128">
        <v>44955</v>
      </c>
      <c r="H85" s="127" t="str">
        <f ca="1"/>
        <v>29/1/23</v>
      </c>
      <c r="J85" s="127" t="str">
        <f ca="1"/>
        <v>29/1/23</v>
      </c>
      <c r="L85" s="123">
        <v>57</v>
      </c>
      <c r="M85">
        <v>24</v>
      </c>
      <c r="N85">
        <v>288</v>
      </c>
      <c r="O85" s="124">
        <v>442</v>
      </c>
      <c r="Q85" s="123">
        <v>24</v>
      </c>
      <c r="R85">
        <v>288</v>
      </c>
      <c r="S85" s="124">
        <v>442</v>
      </c>
    </row>
    <row r="86" spans="1:19" x14ac:dyDescent="0.35">
      <c r="A86" s="123">
        <v>58</v>
      </c>
      <c r="B86" t="s">
        <v>1135</v>
      </c>
      <c r="C86" t="str">
        <v>dd/m/yyyy hh:mm:ss.00</v>
      </c>
      <c r="D86" s="124" t="s" cm="1">
        <v>1145</v>
      </c>
      <c r="F86" s="128">
        <v>44955.5</v>
      </c>
      <c r="H86" s="127" t="str">
        <f ca="1"/>
        <v>29/1/23 12:00:00.00</v>
      </c>
      <c r="J86" s="127" t="str">
        <f ca="1"/>
        <v>29/1/23 12:00:00.00</v>
      </c>
      <c r="L86" s="123">
        <v>58</v>
      </c>
      <c r="M86">
        <v>24</v>
      </c>
      <c r="N86">
        <v>288</v>
      </c>
      <c r="O86" s="124">
        <v>442</v>
      </c>
      <c r="Q86" s="123">
        <v>24</v>
      </c>
      <c r="R86">
        <v>288</v>
      </c>
      <c r="S86" s="124">
        <v>442</v>
      </c>
    </row>
    <row r="87" spans="1:19" x14ac:dyDescent="0.35">
      <c r="A87" s="123">
        <v>59</v>
      </c>
      <c r="B87" t="s">
        <v>1136</v>
      </c>
      <c r="C87" t="str">
        <v>dd/mm/yy hh:mm:ss.00</v>
      </c>
      <c r="D87" s="124" t="s" cm="1">
        <v>1148</v>
      </c>
      <c r="F87" s="128">
        <v>44956</v>
      </c>
      <c r="H87" s="127" t="str">
        <f ca="1"/>
        <v>30/1/23</v>
      </c>
      <c r="J87" s="127" t="str">
        <f ca="1"/>
        <v>30/1/23</v>
      </c>
      <c r="L87" s="123">
        <v>59</v>
      </c>
      <c r="M87">
        <v>24</v>
      </c>
      <c r="N87">
        <v>288</v>
      </c>
      <c r="O87" s="124">
        <v>442</v>
      </c>
      <c r="Q87" s="123">
        <v>24</v>
      </c>
      <c r="R87">
        <v>288</v>
      </c>
      <c r="S87" s="124">
        <v>442</v>
      </c>
    </row>
    <row r="88" spans="1:19" x14ac:dyDescent="0.35">
      <c r="A88" s="123">
        <v>60</v>
      </c>
      <c r="B88" t="s">
        <v>1137</v>
      </c>
      <c r="C88" t="str">
        <v>dd/mm/yyyy hh:mm:ss.00</v>
      </c>
      <c r="D88" s="124" t="s" cm="1">
        <v>1149</v>
      </c>
      <c r="F88" s="128">
        <v>44956.5</v>
      </c>
      <c r="H88" s="127" t="str">
        <f ca="1"/>
        <v>30/1/23 12:00:00.00</v>
      </c>
      <c r="J88" s="127" t="str">
        <f ca="1"/>
        <v>30/1/23 12:00:00.00</v>
      </c>
      <c r="L88" s="123">
        <v>60</v>
      </c>
      <c r="M88">
        <v>24</v>
      </c>
      <c r="N88">
        <v>288</v>
      </c>
      <c r="O88" s="124">
        <v>442</v>
      </c>
      <c r="Q88" s="123">
        <v>24</v>
      </c>
      <c r="R88">
        <v>288</v>
      </c>
      <c r="S88" s="124">
        <v>442</v>
      </c>
    </row>
    <row r="89" spans="1:19" x14ac:dyDescent="0.35">
      <c r="A89" s="123">
        <v>61</v>
      </c>
      <c r="B89" t="s">
        <v>1138</v>
      </c>
      <c r="C89" t="str">
        <v>dd/mmm/yy hh:mm:ss.00</v>
      </c>
      <c r="D89" s="124" t="s" cm="1">
        <v>1152</v>
      </c>
      <c r="F89" s="128">
        <v>44957</v>
      </c>
      <c r="H89" s="127" t="str">
        <f ca="1"/>
        <v>31/1/23</v>
      </c>
      <c r="J89" s="127" t="str">
        <f ca="1"/>
        <v>31/1/23</v>
      </c>
      <c r="L89" s="123">
        <v>61</v>
      </c>
      <c r="M89">
        <v>0</v>
      </c>
      <c r="N89">
        <v>0</v>
      </c>
      <c r="O89" s="124">
        <v>730</v>
      </c>
      <c r="Q89" s="123">
        <v>0</v>
      </c>
      <c r="R89">
        <v>0</v>
      </c>
      <c r="S89" s="124">
        <v>730</v>
      </c>
    </row>
    <row r="90" spans="1:19" x14ac:dyDescent="0.35">
      <c r="A90" s="123">
        <v>62</v>
      </c>
      <c r="B90" t="s">
        <v>1139</v>
      </c>
      <c r="C90" t="str">
        <v>dd/mmm/yyyy hh:mm:ss.00</v>
      </c>
      <c r="D90" s="124" t="s" cm="1">
        <v>1153</v>
      </c>
      <c r="F90" s="128">
        <v>44957.5</v>
      </c>
      <c r="H90" s="127" t="str">
        <f ca="1"/>
        <v>31/1/23 12:00:00.00</v>
      </c>
      <c r="J90" s="127" t="str">
        <f ca="1"/>
        <v>31/1/23 12:00:00.00</v>
      </c>
      <c r="L90" s="123">
        <v>62</v>
      </c>
      <c r="M90">
        <v>0</v>
      </c>
      <c r="N90">
        <v>0</v>
      </c>
      <c r="O90" s="124">
        <v>730</v>
      </c>
      <c r="Q90" s="123">
        <v>0</v>
      </c>
      <c r="R90">
        <v>0</v>
      </c>
      <c r="S90" s="124">
        <v>730</v>
      </c>
    </row>
    <row r="91" spans="1:19" x14ac:dyDescent="0.35">
      <c r="A91" s="123">
        <v>63</v>
      </c>
      <c r="B91" t="s">
        <v>1140</v>
      </c>
      <c r="C91" t="str">
        <v>dd/mmmm/yy hh:mm:ss.00</v>
      </c>
      <c r="D91" s="124" t="s" cm="1">
        <v>1156</v>
      </c>
      <c r="F91" s="128">
        <v>44958</v>
      </c>
      <c r="H91" s="127" t="str">
        <f ca="1"/>
        <v>1/2/23</v>
      </c>
      <c r="J91" s="127">
        <f ca="1"/>
        <v>44928</v>
      </c>
      <c r="L91" s="123">
        <v>63</v>
      </c>
      <c r="M91">
        <v>0</v>
      </c>
      <c r="N91">
        <v>0</v>
      </c>
      <c r="O91" s="124">
        <v>730</v>
      </c>
      <c r="Q91" s="123">
        <v>0</v>
      </c>
      <c r="R91">
        <v>0</v>
      </c>
      <c r="S91" s="124">
        <v>730</v>
      </c>
    </row>
    <row r="92" spans="1:19" x14ac:dyDescent="0.35">
      <c r="A92" s="123">
        <v>64</v>
      </c>
      <c r="B92" t="s">
        <v>1141</v>
      </c>
      <c r="C92" t="str">
        <v>dd/mmmm/yyyy hh:mm:ss.00</v>
      </c>
      <c r="D92" s="124" t="s" cm="1">
        <v>1157</v>
      </c>
      <c r="F92" s="128">
        <v>44958.5</v>
      </c>
      <c r="H92" s="127" t="str">
        <f ca="1"/>
        <v>1/2/23 12:00:00.00</v>
      </c>
      <c r="J92" s="127">
        <f ca="1"/>
        <v>44928.5</v>
      </c>
      <c r="L92" s="123">
        <v>64</v>
      </c>
      <c r="M92">
        <v>0</v>
      </c>
      <c r="N92">
        <v>0</v>
      </c>
      <c r="O92" s="124">
        <v>730</v>
      </c>
      <c r="Q92" s="123">
        <v>0</v>
      </c>
      <c r="R92">
        <v>0</v>
      </c>
      <c r="S92" s="124">
        <v>730</v>
      </c>
    </row>
    <row r="93" spans="1:19" x14ac:dyDescent="0.35">
      <c r="A93" s="123">
        <v>65</v>
      </c>
      <c r="B93" t="s">
        <v>1142</v>
      </c>
      <c r="C93" t="str">
        <v>m/d/yy hh:mm:ss.00</v>
      </c>
      <c r="D93" s="124" t="s" cm="1">
        <v>1126</v>
      </c>
      <c r="F93" s="128">
        <v>44959</v>
      </c>
      <c r="H93" s="127" t="str">
        <f ca="1"/>
        <v>2/2/23</v>
      </c>
      <c r="J93" s="127">
        <f ca="1"/>
        <v>44959</v>
      </c>
      <c r="L93" s="123">
        <v>65</v>
      </c>
      <c r="M93">
        <v>24</v>
      </c>
      <c r="N93">
        <v>288</v>
      </c>
      <c r="O93" s="124">
        <v>442</v>
      </c>
      <c r="Q93" s="123">
        <v>24</v>
      </c>
      <c r="R93">
        <v>288</v>
      </c>
      <c r="S93" s="124">
        <v>442</v>
      </c>
    </row>
    <row r="94" spans="1:19" x14ac:dyDescent="0.35">
      <c r="A94" s="123">
        <v>66</v>
      </c>
      <c r="B94" t="s">
        <v>1143</v>
      </c>
      <c r="C94" t="str">
        <v>m/d/yyyy hh:mm:ss.00</v>
      </c>
      <c r="D94" s="124" t="s" cm="1">
        <v>1127</v>
      </c>
      <c r="F94" s="128">
        <v>44959.5</v>
      </c>
      <c r="H94" s="127" t="str">
        <f ca="1"/>
        <v>2/2/23 12:00:00.00</v>
      </c>
      <c r="J94" s="127">
        <f ca="1"/>
        <v>44959.5</v>
      </c>
      <c r="L94" s="123">
        <v>66</v>
      </c>
      <c r="M94">
        <v>24</v>
      </c>
      <c r="N94">
        <v>288</v>
      </c>
      <c r="O94" s="124">
        <v>442</v>
      </c>
      <c r="Q94" s="123">
        <v>24</v>
      </c>
      <c r="R94">
        <v>288</v>
      </c>
      <c r="S94" s="124">
        <v>442</v>
      </c>
    </row>
    <row r="95" spans="1:19" x14ac:dyDescent="0.35">
      <c r="A95" s="123">
        <v>67</v>
      </c>
      <c r="B95" t="s">
        <v>1144</v>
      </c>
      <c r="C95" t="str">
        <v>m/dd/yy hh:mm:ss.00</v>
      </c>
      <c r="D95" s="124" t="s" cm="1">
        <v>1134</v>
      </c>
      <c r="F95" s="128">
        <v>44960</v>
      </c>
      <c r="H95" s="127" t="str">
        <f ca="1"/>
        <v>3/2/23</v>
      </c>
      <c r="J95" s="127">
        <f ca="1"/>
        <v>44987</v>
      </c>
      <c r="L95" s="123">
        <v>67</v>
      </c>
      <c r="M95">
        <v>24</v>
      </c>
      <c r="N95">
        <v>288</v>
      </c>
      <c r="O95" s="124">
        <v>442</v>
      </c>
      <c r="Q95" s="123">
        <v>24</v>
      </c>
      <c r="R95">
        <v>288</v>
      </c>
      <c r="S95" s="124">
        <v>442</v>
      </c>
    </row>
    <row r="96" spans="1:19" x14ac:dyDescent="0.35">
      <c r="A96" s="123">
        <v>68</v>
      </c>
      <c r="B96" t="s">
        <v>1145</v>
      </c>
      <c r="C96" t="str">
        <v>m/dd/yyyy hh:mm:ss.00</v>
      </c>
      <c r="D96" s="124" t="s" cm="1">
        <v>1135</v>
      </c>
      <c r="F96" s="128">
        <v>44960.5</v>
      </c>
      <c r="H96" s="127" t="str">
        <f ca="1"/>
        <v>3/2/23 12:00:00.00</v>
      </c>
      <c r="J96" s="127">
        <f ca="1"/>
        <v>44987.5</v>
      </c>
      <c r="L96" s="123">
        <v>68</v>
      </c>
      <c r="M96">
        <v>24</v>
      </c>
      <c r="N96">
        <v>288</v>
      </c>
      <c r="O96" s="124">
        <v>442</v>
      </c>
      <c r="Q96" s="123">
        <v>24</v>
      </c>
      <c r="R96">
        <v>288</v>
      </c>
      <c r="S96" s="124">
        <v>442</v>
      </c>
    </row>
    <row r="97" spans="1:19" x14ac:dyDescent="0.35">
      <c r="A97" s="123">
        <v>69</v>
      </c>
      <c r="B97" t="s">
        <v>1146</v>
      </c>
      <c r="C97" t="str">
        <v>mm/d/yy hh:mm:ss.00</v>
      </c>
      <c r="D97" s="124" t="s" cm="1">
        <v>1128</v>
      </c>
      <c r="F97" s="128">
        <v>44961</v>
      </c>
      <c r="H97" s="127" t="str">
        <f ca="1"/>
        <v>4/2/23</v>
      </c>
      <c r="J97" s="127">
        <f ca="1"/>
        <v>45018</v>
      </c>
      <c r="L97" s="123">
        <v>69</v>
      </c>
      <c r="M97">
        <v>24</v>
      </c>
      <c r="N97">
        <v>288</v>
      </c>
      <c r="O97" s="124">
        <v>442</v>
      </c>
      <c r="Q97" s="123">
        <v>24</v>
      </c>
      <c r="R97">
        <v>288</v>
      </c>
      <c r="S97" s="124">
        <v>442</v>
      </c>
    </row>
    <row r="98" spans="1:19" x14ac:dyDescent="0.35">
      <c r="A98" s="123">
        <v>70</v>
      </c>
      <c r="B98" t="s">
        <v>1147</v>
      </c>
      <c r="C98" t="str">
        <v>mm/d/yyyy hh:mm:ss.00</v>
      </c>
      <c r="D98" s="124" t="s" cm="1">
        <v>1129</v>
      </c>
      <c r="F98" s="128">
        <v>44961.5</v>
      </c>
      <c r="H98" s="127" t="str">
        <f ca="1"/>
        <v>4/2/23 12:00:00.00</v>
      </c>
      <c r="J98" s="127">
        <f ca="1"/>
        <v>45018.5</v>
      </c>
      <c r="L98" s="123">
        <v>70</v>
      </c>
      <c r="M98">
        <v>24</v>
      </c>
      <c r="N98">
        <v>288</v>
      </c>
      <c r="O98" s="124">
        <v>442</v>
      </c>
      <c r="Q98" s="123">
        <v>24</v>
      </c>
      <c r="R98">
        <v>288</v>
      </c>
      <c r="S98" s="124">
        <v>442</v>
      </c>
    </row>
    <row r="99" spans="1:19" x14ac:dyDescent="0.35">
      <c r="A99" s="123">
        <v>71</v>
      </c>
      <c r="B99" t="s">
        <v>1148</v>
      </c>
      <c r="C99" t="str">
        <v>mm/dd/yy hh:mm:ss.00</v>
      </c>
      <c r="D99" s="124" t="s" cm="1">
        <v>1136</v>
      </c>
      <c r="F99" s="128">
        <v>44962</v>
      </c>
      <c r="H99" s="127" t="str">
        <f ca="1"/>
        <v>5/2/23</v>
      </c>
      <c r="J99" s="127">
        <f ca="1"/>
        <v>45048</v>
      </c>
      <c r="L99" s="123">
        <v>71</v>
      </c>
      <c r="M99">
        <v>24</v>
      </c>
      <c r="N99">
        <v>288</v>
      </c>
      <c r="O99" s="124">
        <v>442</v>
      </c>
      <c r="Q99" s="123">
        <v>24</v>
      </c>
      <c r="R99">
        <v>288</v>
      </c>
      <c r="S99" s="124">
        <v>442</v>
      </c>
    </row>
    <row r="100" spans="1:19" x14ac:dyDescent="0.35">
      <c r="A100" s="123">
        <v>72</v>
      </c>
      <c r="B100" t="s">
        <v>1149</v>
      </c>
      <c r="C100" t="str">
        <v>mm/dd/yyyy hh:mm:ss.00</v>
      </c>
      <c r="D100" s="124" t="s" cm="1">
        <v>1137</v>
      </c>
      <c r="F100" s="128">
        <v>44962.5</v>
      </c>
      <c r="H100" s="127" t="str">
        <f ca="1"/>
        <v>5/2/23 12:00:00.00</v>
      </c>
      <c r="J100" s="127">
        <f ca="1"/>
        <v>45048.5</v>
      </c>
      <c r="L100" s="123">
        <v>72</v>
      </c>
      <c r="M100">
        <v>24</v>
      </c>
      <c r="N100">
        <v>288</v>
      </c>
      <c r="O100" s="124">
        <v>442</v>
      </c>
      <c r="Q100" s="123">
        <v>24</v>
      </c>
      <c r="R100">
        <v>288</v>
      </c>
      <c r="S100" s="124">
        <v>442</v>
      </c>
    </row>
    <row r="101" spans="1:19" x14ac:dyDescent="0.35">
      <c r="A101" s="123">
        <v>73</v>
      </c>
      <c r="B101" t="s">
        <v>1150</v>
      </c>
      <c r="C101" t="str">
        <v>mmm/d/yy hh:mm:ss.00</v>
      </c>
      <c r="D101" s="124" t="s" cm="1">
        <v>1130</v>
      </c>
      <c r="F101" s="128">
        <v>44963</v>
      </c>
      <c r="H101" s="127" t="str">
        <f ca="1"/>
        <v>6/2/23</v>
      </c>
      <c r="J101" s="127">
        <f ca="1"/>
        <v>45079</v>
      </c>
      <c r="L101" s="123">
        <v>73</v>
      </c>
      <c r="M101">
        <v>0</v>
      </c>
      <c r="N101">
        <v>0</v>
      </c>
      <c r="O101" s="124">
        <v>730</v>
      </c>
      <c r="Q101" s="123">
        <v>0</v>
      </c>
      <c r="R101">
        <v>0</v>
      </c>
      <c r="S101" s="124">
        <v>730</v>
      </c>
    </row>
    <row r="102" spans="1:19" x14ac:dyDescent="0.35">
      <c r="A102" s="123">
        <v>74</v>
      </c>
      <c r="B102" t="s">
        <v>1151</v>
      </c>
      <c r="C102" t="str">
        <v>mmm/d/yyyy hh:mm:ss.00</v>
      </c>
      <c r="D102" s="124" t="s" cm="1">
        <v>1131</v>
      </c>
      <c r="F102" s="128">
        <v>44963.5</v>
      </c>
      <c r="H102" s="127" t="str">
        <f ca="1"/>
        <v>6/2/23 12:00:00.00</v>
      </c>
      <c r="J102" s="127">
        <f ca="1"/>
        <v>45079.5</v>
      </c>
      <c r="L102" s="123">
        <v>74</v>
      </c>
      <c r="M102">
        <v>0</v>
      </c>
      <c r="N102">
        <v>0</v>
      </c>
      <c r="O102" s="124">
        <v>730</v>
      </c>
      <c r="Q102" s="123">
        <v>0</v>
      </c>
      <c r="R102">
        <v>0</v>
      </c>
      <c r="S102" s="124">
        <v>730</v>
      </c>
    </row>
    <row r="103" spans="1:19" x14ac:dyDescent="0.35">
      <c r="A103" s="123">
        <v>75</v>
      </c>
      <c r="B103" t="s">
        <v>1152</v>
      </c>
      <c r="C103" t="str">
        <v>mmm/dd/yy hh:mm:ss.00</v>
      </c>
      <c r="D103" s="124" t="s" cm="1">
        <v>1138</v>
      </c>
      <c r="F103" s="128">
        <v>44964</v>
      </c>
      <c r="H103" s="127" t="str">
        <f ca="1"/>
        <v>7/2/23</v>
      </c>
      <c r="J103" s="127">
        <f ca="1"/>
        <v>45109</v>
      </c>
      <c r="L103" s="123">
        <v>75</v>
      </c>
      <c r="M103">
        <v>0</v>
      </c>
      <c r="N103">
        <v>0</v>
      </c>
      <c r="O103" s="124">
        <v>730</v>
      </c>
      <c r="Q103" s="123">
        <v>0</v>
      </c>
      <c r="R103">
        <v>0</v>
      </c>
      <c r="S103" s="124">
        <v>730</v>
      </c>
    </row>
    <row r="104" spans="1:19" x14ac:dyDescent="0.35">
      <c r="A104" s="123">
        <v>76</v>
      </c>
      <c r="B104" t="s">
        <v>1153</v>
      </c>
      <c r="C104" t="str">
        <v>mmm/dd/yyyy hh:mm:ss.00</v>
      </c>
      <c r="D104" s="124" t="s" cm="1">
        <v>1139</v>
      </c>
      <c r="F104" s="128">
        <v>44964.5</v>
      </c>
      <c r="H104" s="127" t="str">
        <f ca="1"/>
        <v>7/2/23 12:00:00.00</v>
      </c>
      <c r="J104" s="127">
        <f ca="1"/>
        <v>45109.5</v>
      </c>
      <c r="L104" s="123">
        <v>76</v>
      </c>
      <c r="M104">
        <v>0</v>
      </c>
      <c r="N104">
        <v>0</v>
      </c>
      <c r="O104" s="124">
        <v>730</v>
      </c>
      <c r="Q104" s="123">
        <v>0</v>
      </c>
      <c r="R104">
        <v>0</v>
      </c>
      <c r="S104" s="124">
        <v>730</v>
      </c>
    </row>
    <row r="105" spans="1:19" x14ac:dyDescent="0.35">
      <c r="A105" s="123">
        <v>77</v>
      </c>
      <c r="B105" t="s">
        <v>1154</v>
      </c>
      <c r="C105" t="str">
        <v>mmmm/d/yy hh:mm:ss.00</v>
      </c>
      <c r="D105" s="124" t="s" cm="1">
        <v>1132</v>
      </c>
      <c r="F105" s="128">
        <v>44965</v>
      </c>
      <c r="H105" s="127" t="str">
        <f ca="1"/>
        <v>8/2/23</v>
      </c>
      <c r="J105" s="127">
        <f ca="1"/>
        <v>45140</v>
      </c>
      <c r="L105" s="123">
        <v>77</v>
      </c>
      <c r="M105">
        <v>0</v>
      </c>
      <c r="N105">
        <v>0</v>
      </c>
      <c r="O105" s="124">
        <v>730</v>
      </c>
      <c r="Q105" s="123">
        <v>0</v>
      </c>
      <c r="R105">
        <v>0</v>
      </c>
      <c r="S105" s="124">
        <v>730</v>
      </c>
    </row>
    <row r="106" spans="1:19" x14ac:dyDescent="0.35">
      <c r="A106" s="123">
        <v>78</v>
      </c>
      <c r="B106" t="s">
        <v>1155</v>
      </c>
      <c r="C106" t="str">
        <v>mmmm/d/yyyy hh:mm:ss.00</v>
      </c>
      <c r="D106" s="124" t="s" cm="1">
        <v>1133</v>
      </c>
      <c r="F106" s="128">
        <v>44965.5</v>
      </c>
      <c r="H106" s="127" t="str">
        <f ca="1"/>
        <v>8/2/23 12:00:00.00</v>
      </c>
      <c r="J106" s="127">
        <f ca="1"/>
        <v>45140.5</v>
      </c>
      <c r="L106" s="123">
        <v>78</v>
      </c>
      <c r="M106">
        <v>0</v>
      </c>
      <c r="N106">
        <v>0</v>
      </c>
      <c r="O106" s="124">
        <v>730</v>
      </c>
      <c r="Q106" s="123">
        <v>0</v>
      </c>
      <c r="R106">
        <v>0</v>
      </c>
      <c r="S106" s="124">
        <v>730</v>
      </c>
    </row>
    <row r="107" spans="1:19" x14ac:dyDescent="0.35">
      <c r="A107" s="123">
        <v>79</v>
      </c>
      <c r="B107" t="s">
        <v>1156</v>
      </c>
      <c r="C107" t="str">
        <v>mmmm/dd/yy hh:mm:ss.00</v>
      </c>
      <c r="D107" s="124" t="s" cm="1">
        <v>1140</v>
      </c>
      <c r="F107" s="128">
        <v>44966</v>
      </c>
      <c r="H107" s="127" t="str">
        <f ca="1"/>
        <v>9/2/23</v>
      </c>
      <c r="J107" s="127">
        <f ca="1"/>
        <v>45171</v>
      </c>
      <c r="L107" s="123">
        <v>79</v>
      </c>
      <c r="M107">
        <v>0</v>
      </c>
      <c r="N107">
        <v>0</v>
      </c>
      <c r="O107" s="124">
        <v>730</v>
      </c>
      <c r="Q107" s="123">
        <v>0</v>
      </c>
      <c r="R107">
        <v>0</v>
      </c>
      <c r="S107" s="124">
        <v>730</v>
      </c>
    </row>
    <row r="108" spans="1:19" x14ac:dyDescent="0.35">
      <c r="A108" s="62">
        <v>80</v>
      </c>
      <c r="B108" s="125" t="s">
        <v>1157</v>
      </c>
      <c r="C108" s="125" t="str">
        <v>mmmm/dd/yyyy hh:mm:ss.00</v>
      </c>
      <c r="D108" s="63" t="s">
        <v>1141</v>
      </c>
      <c r="F108" s="128">
        <v>44966.5</v>
      </c>
      <c r="H108" s="127" t="str">
        <f ca="1"/>
        <v>9/2/23 12:00:00.00</v>
      </c>
      <c r="J108" s="127">
        <f ca="1"/>
        <v>45171.5</v>
      </c>
      <c r="L108" s="62">
        <v>80</v>
      </c>
      <c r="M108" s="125">
        <v>0</v>
      </c>
      <c r="N108" s="125">
        <v>0</v>
      </c>
      <c r="O108" s="63">
        <v>730</v>
      </c>
      <c r="Q108" s="62">
        <v>0</v>
      </c>
      <c r="R108" s="125">
        <v>0</v>
      </c>
      <c r="S108" s="63">
        <v>730</v>
      </c>
    </row>
    <row r="109" spans="1:19" x14ac:dyDescent="0.35">
      <c r="F109" s="128">
        <v>44967</v>
      </c>
      <c r="H109" s="127" t="str">
        <f ca="1"/>
        <v>10/2/23</v>
      </c>
      <c r="J109" s="127">
        <f ca="1"/>
        <v>45201</v>
      </c>
    </row>
    <row r="110" spans="1:19" x14ac:dyDescent="0.35">
      <c r="F110" s="128">
        <v>44967.5</v>
      </c>
      <c r="H110" s="127" t="str">
        <f ca="1"/>
        <v>10/2/23 12:00:00.00</v>
      </c>
      <c r="J110" s="127">
        <f ca="1"/>
        <v>45201.5</v>
      </c>
    </row>
    <row r="111" spans="1:19" x14ac:dyDescent="0.35">
      <c r="F111" s="128">
        <v>44968</v>
      </c>
      <c r="H111" s="127" t="str">
        <f ca="1"/>
        <v>11/2/23</v>
      </c>
      <c r="J111" s="127">
        <f ca="1"/>
        <v>45232</v>
      </c>
    </row>
    <row r="112" spans="1:19" x14ac:dyDescent="0.35">
      <c r="F112" s="128">
        <v>44968.5</v>
      </c>
      <c r="H112" s="127" t="str">
        <f ca="1"/>
        <v>11/2/23 12:00:00.00</v>
      </c>
      <c r="J112" s="127">
        <f ca="1"/>
        <v>45232.5</v>
      </c>
    </row>
    <row r="113" spans="6:10" x14ac:dyDescent="0.35">
      <c r="F113" s="128">
        <v>44969</v>
      </c>
      <c r="H113" s="127" t="str">
        <f ca="1"/>
        <v>12/2/23</v>
      </c>
      <c r="J113" s="127">
        <f ca="1"/>
        <v>45262</v>
      </c>
    </row>
    <row r="114" spans="6:10" x14ac:dyDescent="0.35">
      <c r="F114" s="128">
        <v>44969.5</v>
      </c>
      <c r="H114" s="127" t="str">
        <f ca="1"/>
        <v>12/2/23 12:00:00.00</v>
      </c>
      <c r="J114" s="127">
        <f ca="1"/>
        <v>45262.5</v>
      </c>
    </row>
    <row r="115" spans="6:10" x14ac:dyDescent="0.35">
      <c r="F115" s="128">
        <v>44970</v>
      </c>
      <c r="H115" s="127" t="str">
        <f ca="1"/>
        <v>13/2/23</v>
      </c>
      <c r="J115" s="127" t="str">
        <f ca="1"/>
        <v>13/2/23</v>
      </c>
    </row>
    <row r="116" spans="6:10" x14ac:dyDescent="0.35">
      <c r="F116" s="128">
        <v>44970.5</v>
      </c>
      <c r="H116" s="127" t="str">
        <f ca="1"/>
        <v>13/2/23 12:00:00.00</v>
      </c>
      <c r="J116" s="127" t="str">
        <f ca="1"/>
        <v>13/2/23 12:00:00.00</v>
      </c>
    </row>
    <row r="117" spans="6:10" x14ac:dyDescent="0.35">
      <c r="F117" s="128">
        <v>44971</v>
      </c>
      <c r="H117" s="127" t="str">
        <f ca="1"/>
        <v>14/2/23</v>
      </c>
      <c r="J117" s="127" t="str">
        <f ca="1"/>
        <v>14/2/23</v>
      </c>
    </row>
    <row r="118" spans="6:10" x14ac:dyDescent="0.35">
      <c r="F118" s="128">
        <v>44971.5</v>
      </c>
      <c r="H118" s="127" t="str">
        <f ca="1"/>
        <v>14/2/23 12:00:00.00</v>
      </c>
      <c r="J118" s="127" t="str">
        <f ca="1"/>
        <v>14/2/23 12:00:00.00</v>
      </c>
    </row>
    <row r="119" spans="6:10" x14ac:dyDescent="0.35">
      <c r="F119" s="128">
        <v>44972</v>
      </c>
      <c r="H119" s="127" t="str">
        <f ca="1"/>
        <v>15/2/23</v>
      </c>
      <c r="J119" s="127" t="str">
        <f ca="1"/>
        <v>15/2/23</v>
      </c>
    </row>
    <row r="120" spans="6:10" x14ac:dyDescent="0.35">
      <c r="F120" s="128">
        <v>44972.5</v>
      </c>
      <c r="H120" s="127" t="str">
        <f ca="1"/>
        <v>15/2/23 12:00:00.00</v>
      </c>
      <c r="J120" s="127" t="str">
        <f ca="1"/>
        <v>15/2/23 12:00:00.00</v>
      </c>
    </row>
    <row r="121" spans="6:10" x14ac:dyDescent="0.35">
      <c r="F121" s="128">
        <v>44973</v>
      </c>
      <c r="H121" s="127" t="str">
        <f ca="1"/>
        <v>16/2/23</v>
      </c>
      <c r="J121" s="127" t="str">
        <f ca="1"/>
        <v>16/2/23</v>
      </c>
    </row>
    <row r="122" spans="6:10" x14ac:dyDescent="0.35">
      <c r="F122" s="128">
        <v>44973.5</v>
      </c>
      <c r="H122" s="127" t="str">
        <f ca="1"/>
        <v>16/2/23 12:00:00.00</v>
      </c>
      <c r="J122" s="127" t="str">
        <f ca="1"/>
        <v>16/2/23 12:00:00.00</v>
      </c>
    </row>
    <row r="123" spans="6:10" x14ac:dyDescent="0.35">
      <c r="F123" s="128">
        <v>44974</v>
      </c>
      <c r="H123" s="127" t="str">
        <f ca="1"/>
        <v>17/2/23</v>
      </c>
      <c r="J123" s="127" t="str">
        <f ca="1"/>
        <v>17/2/23</v>
      </c>
    </row>
    <row r="124" spans="6:10" x14ac:dyDescent="0.35">
      <c r="F124" s="128">
        <v>44974.5</v>
      </c>
      <c r="H124" s="127" t="str">
        <f ca="1"/>
        <v>17/2/23 12:00:00.00</v>
      </c>
      <c r="J124" s="127" t="str">
        <f ca="1"/>
        <v>17/2/23 12:00:00.00</v>
      </c>
    </row>
    <row r="125" spans="6:10" x14ac:dyDescent="0.35">
      <c r="F125" s="128">
        <v>44975</v>
      </c>
      <c r="H125" s="127" t="str">
        <f ca="1"/>
        <v>18/2/23</v>
      </c>
      <c r="J125" s="127" t="str">
        <f ca="1"/>
        <v>18/2/23</v>
      </c>
    </row>
    <row r="126" spans="6:10" x14ac:dyDescent="0.35">
      <c r="F126" s="128">
        <v>44975.5</v>
      </c>
      <c r="H126" s="127" t="str">
        <f ca="1"/>
        <v>18/2/23 12:00:00.00</v>
      </c>
      <c r="J126" s="127" t="str">
        <f ca="1"/>
        <v>18/2/23 12:00:00.00</v>
      </c>
    </row>
    <row r="127" spans="6:10" x14ac:dyDescent="0.35">
      <c r="F127" s="128">
        <v>44976</v>
      </c>
      <c r="H127" s="127" t="str">
        <f ca="1"/>
        <v>19/2/23</v>
      </c>
      <c r="J127" s="127" t="str">
        <f ca="1"/>
        <v>19/2/23</v>
      </c>
    </row>
    <row r="128" spans="6:10" x14ac:dyDescent="0.35">
      <c r="F128" s="128">
        <v>44976.5</v>
      </c>
      <c r="H128" s="127" t="str">
        <f ca="1"/>
        <v>19/2/23 12:00:00.00</v>
      </c>
      <c r="J128" s="127" t="str">
        <f ca="1"/>
        <v>19/2/23 12:00:00.00</v>
      </c>
    </row>
    <row r="129" spans="6:10" x14ac:dyDescent="0.35">
      <c r="F129" s="128">
        <v>44977</v>
      </c>
      <c r="H129" s="127" t="str">
        <f ca="1"/>
        <v>20/2/23</v>
      </c>
      <c r="J129" s="127" t="str">
        <f ca="1"/>
        <v>20/2/23</v>
      </c>
    </row>
    <row r="130" spans="6:10" x14ac:dyDescent="0.35">
      <c r="F130" s="128">
        <v>44977.5</v>
      </c>
      <c r="H130" s="127" t="str">
        <f ca="1"/>
        <v>20/2/23 12:00:00.00</v>
      </c>
      <c r="J130" s="127" t="str">
        <f ca="1"/>
        <v>20/2/23 12:00:00.00</v>
      </c>
    </row>
    <row r="131" spans="6:10" x14ac:dyDescent="0.35">
      <c r="F131" s="128">
        <v>44978</v>
      </c>
      <c r="H131" s="127" t="str">
        <f ca="1"/>
        <v>21/2/23</v>
      </c>
      <c r="J131" s="127" t="str">
        <f ca="1"/>
        <v>21/2/23</v>
      </c>
    </row>
    <row r="132" spans="6:10" x14ac:dyDescent="0.35">
      <c r="F132" s="128">
        <v>44978.5</v>
      </c>
      <c r="H132" s="127" t="str">
        <f ca="1"/>
        <v>21/2/23 12:00:00.00</v>
      </c>
      <c r="J132" s="127" t="str">
        <f ca="1"/>
        <v>21/2/23 12:00:00.00</v>
      </c>
    </row>
    <row r="133" spans="6:10" x14ac:dyDescent="0.35">
      <c r="F133" s="128">
        <v>44979</v>
      </c>
      <c r="H133" s="127" t="str">
        <f ca="1"/>
        <v>22/2/23</v>
      </c>
      <c r="J133" s="127" t="str">
        <f ca="1"/>
        <v>22/2/23</v>
      </c>
    </row>
    <row r="134" spans="6:10" x14ac:dyDescent="0.35">
      <c r="F134" s="128">
        <v>44979.5</v>
      </c>
      <c r="H134" s="127" t="str">
        <f ca="1"/>
        <v>22/2/23 12:00:00.00</v>
      </c>
      <c r="J134" s="127" t="str">
        <f ca="1"/>
        <v>22/2/23 12:00:00.00</v>
      </c>
    </row>
    <row r="135" spans="6:10" x14ac:dyDescent="0.35">
      <c r="F135" s="128">
        <v>44980</v>
      </c>
      <c r="H135" s="127" t="str">
        <f ca="1"/>
        <v>23/2/23</v>
      </c>
      <c r="J135" s="127" t="str">
        <f ca="1"/>
        <v>23/2/23</v>
      </c>
    </row>
    <row r="136" spans="6:10" x14ac:dyDescent="0.35">
      <c r="F136" s="128">
        <v>44980.5</v>
      </c>
      <c r="H136" s="127" t="str">
        <f ca="1"/>
        <v>23/2/23 12:00:00.00</v>
      </c>
      <c r="J136" s="127" t="str">
        <f ca="1"/>
        <v>23/2/23 12:00:00.00</v>
      </c>
    </row>
    <row r="137" spans="6:10" x14ac:dyDescent="0.35">
      <c r="F137" s="128">
        <v>44981</v>
      </c>
      <c r="H137" s="127" t="str">
        <f ca="1"/>
        <v>24/2/23</v>
      </c>
      <c r="J137" s="127" t="str">
        <f ca="1"/>
        <v>24/2/23</v>
      </c>
    </row>
    <row r="138" spans="6:10" x14ac:dyDescent="0.35">
      <c r="F138" s="128">
        <v>44981.5</v>
      </c>
      <c r="H138" s="127" t="str">
        <f ca="1"/>
        <v>24/2/23 12:00:00.00</v>
      </c>
      <c r="J138" s="127" t="str">
        <f ca="1"/>
        <v>24/2/23 12:00:00.00</v>
      </c>
    </row>
    <row r="139" spans="6:10" x14ac:dyDescent="0.35">
      <c r="F139" s="128">
        <v>44982</v>
      </c>
      <c r="H139" s="127" t="str">
        <f ca="1"/>
        <v>25/2/23</v>
      </c>
      <c r="J139" s="127" t="str">
        <f ca="1"/>
        <v>25/2/23</v>
      </c>
    </row>
    <row r="140" spans="6:10" x14ac:dyDescent="0.35">
      <c r="F140" s="128">
        <v>44982.5</v>
      </c>
      <c r="H140" s="127" t="str">
        <f ca="1"/>
        <v>25/2/23 12:00:00.00</v>
      </c>
      <c r="J140" s="127" t="str">
        <f ca="1"/>
        <v>25/2/23 12:00:00.00</v>
      </c>
    </row>
    <row r="141" spans="6:10" x14ac:dyDescent="0.35">
      <c r="F141" s="128">
        <v>44983</v>
      </c>
      <c r="H141" s="127" t="str">
        <f ca="1"/>
        <v>26/2/23</v>
      </c>
      <c r="J141" s="127" t="str">
        <f ca="1"/>
        <v>26/2/23</v>
      </c>
    </row>
    <row r="142" spans="6:10" x14ac:dyDescent="0.35">
      <c r="F142" s="128">
        <v>44983.5</v>
      </c>
      <c r="H142" s="127" t="str">
        <f ca="1"/>
        <v>26/2/23 12:00:00.00</v>
      </c>
      <c r="J142" s="127" t="str">
        <f ca="1"/>
        <v>26/2/23 12:00:00.00</v>
      </c>
    </row>
    <row r="143" spans="6:10" x14ac:dyDescent="0.35">
      <c r="F143" s="128">
        <v>44984</v>
      </c>
      <c r="H143" s="127" t="str">
        <f ca="1"/>
        <v>27/2/23</v>
      </c>
      <c r="J143" s="127" t="str">
        <f ca="1"/>
        <v>27/2/23</v>
      </c>
    </row>
    <row r="144" spans="6:10" x14ac:dyDescent="0.35">
      <c r="F144" s="128">
        <v>44984.5</v>
      </c>
      <c r="H144" s="127" t="str">
        <f ca="1"/>
        <v>27/2/23 12:00:00.00</v>
      </c>
      <c r="J144" s="127" t="str">
        <f ca="1"/>
        <v>27/2/23 12:00:00.00</v>
      </c>
    </row>
    <row r="145" spans="6:10" x14ac:dyDescent="0.35">
      <c r="F145" s="128">
        <v>44985</v>
      </c>
      <c r="H145" s="127" t="str">
        <f ca="1"/>
        <v>28/2/23</v>
      </c>
      <c r="J145" s="127" t="str">
        <f ca="1"/>
        <v>28/2/23</v>
      </c>
    </row>
    <row r="146" spans="6:10" x14ac:dyDescent="0.35">
      <c r="F146" s="128">
        <v>44985.5</v>
      </c>
      <c r="H146" s="127" t="str">
        <f ca="1"/>
        <v>28/2/23 12:00:00.00</v>
      </c>
      <c r="J146" s="127" t="str">
        <f ca="1"/>
        <v>28/2/23 12:00:00.00</v>
      </c>
    </row>
    <row r="147" spans="6:10" x14ac:dyDescent="0.35">
      <c r="F147" s="128">
        <v>44986</v>
      </c>
      <c r="H147" s="127" t="str">
        <f ca="1"/>
        <v>1/3/23</v>
      </c>
      <c r="J147" s="127">
        <f ca="1"/>
        <v>44929</v>
      </c>
    </row>
    <row r="148" spans="6:10" x14ac:dyDescent="0.35">
      <c r="F148" s="128">
        <v>44986.5</v>
      </c>
      <c r="H148" s="127" t="str">
        <f ca="1"/>
        <v>1/3/23 12:00:00.00</v>
      </c>
      <c r="J148" s="127">
        <f ca="1"/>
        <v>44929.5</v>
      </c>
    </row>
    <row r="149" spans="6:10" x14ac:dyDescent="0.35">
      <c r="F149" s="128">
        <v>44987</v>
      </c>
      <c r="H149" s="127" t="str">
        <f ca="1"/>
        <v>2/3/23</v>
      </c>
      <c r="J149" s="127">
        <f ca="1"/>
        <v>44960</v>
      </c>
    </row>
    <row r="150" spans="6:10" x14ac:dyDescent="0.35">
      <c r="F150" s="128">
        <v>44987.5</v>
      </c>
      <c r="H150" s="127" t="str">
        <f ca="1"/>
        <v>2/3/23 12:00:00.00</v>
      </c>
      <c r="J150" s="127">
        <f ca="1"/>
        <v>44960.5</v>
      </c>
    </row>
    <row r="151" spans="6:10" x14ac:dyDescent="0.35">
      <c r="F151" s="128">
        <v>44988</v>
      </c>
      <c r="H151" s="127" t="str">
        <f ca="1"/>
        <v>3/3/23</v>
      </c>
      <c r="J151" s="127">
        <f ca="1"/>
        <v>44988</v>
      </c>
    </row>
    <row r="152" spans="6:10" x14ac:dyDescent="0.35">
      <c r="F152" s="128">
        <v>44988.5</v>
      </c>
      <c r="H152" s="127" t="str">
        <f ca="1"/>
        <v>3/3/23 12:00:00.00</v>
      </c>
      <c r="J152" s="127">
        <f ca="1"/>
        <v>44988.5</v>
      </c>
    </row>
    <row r="153" spans="6:10" x14ac:dyDescent="0.35">
      <c r="F153" s="128">
        <v>44989</v>
      </c>
      <c r="H153" s="127" t="str">
        <f ca="1"/>
        <v>4/3/23</v>
      </c>
      <c r="J153" s="127">
        <f ca="1"/>
        <v>45019</v>
      </c>
    </row>
    <row r="154" spans="6:10" x14ac:dyDescent="0.35">
      <c r="F154" s="128">
        <v>44989.5</v>
      </c>
      <c r="H154" s="127" t="str">
        <f ca="1"/>
        <v>4/3/23 12:00:00.00</v>
      </c>
      <c r="J154" s="127">
        <f ca="1"/>
        <v>45019.5</v>
      </c>
    </row>
    <row r="155" spans="6:10" x14ac:dyDescent="0.35">
      <c r="F155" s="128">
        <v>44990</v>
      </c>
      <c r="H155" s="127" t="str">
        <f ca="1"/>
        <v>5/3/23</v>
      </c>
      <c r="J155" s="127">
        <f ca="1"/>
        <v>45049</v>
      </c>
    </row>
    <row r="156" spans="6:10" x14ac:dyDescent="0.35">
      <c r="F156" s="128">
        <v>44990.5</v>
      </c>
      <c r="H156" s="127" t="str">
        <f ca="1"/>
        <v>5/3/23 12:00:00.00</v>
      </c>
      <c r="J156" s="127">
        <f ca="1"/>
        <v>45049.5</v>
      </c>
    </row>
    <row r="157" spans="6:10" x14ac:dyDescent="0.35">
      <c r="F157" s="128">
        <v>44991</v>
      </c>
      <c r="H157" s="127" t="str">
        <f ca="1"/>
        <v>6/3/23</v>
      </c>
      <c r="J157" s="127">
        <f ca="1"/>
        <v>45080</v>
      </c>
    </row>
    <row r="158" spans="6:10" x14ac:dyDescent="0.35">
      <c r="F158" s="128">
        <v>44991.5</v>
      </c>
      <c r="H158" s="127" t="str">
        <f ca="1"/>
        <v>6/3/23 12:00:00.00</v>
      </c>
      <c r="J158" s="127">
        <f ca="1"/>
        <v>45080.5</v>
      </c>
    </row>
    <row r="159" spans="6:10" x14ac:dyDescent="0.35">
      <c r="F159" s="128">
        <v>44992</v>
      </c>
      <c r="H159" s="127" t="str">
        <f ca="1"/>
        <v>7/3/23</v>
      </c>
      <c r="J159" s="127">
        <f ca="1"/>
        <v>45110</v>
      </c>
    </row>
    <row r="160" spans="6:10" x14ac:dyDescent="0.35">
      <c r="F160" s="128">
        <v>44992.5</v>
      </c>
      <c r="H160" s="127" t="str">
        <f ca="1"/>
        <v>7/3/23 12:00:00.00</v>
      </c>
      <c r="J160" s="127">
        <f ca="1"/>
        <v>45110.5</v>
      </c>
    </row>
    <row r="161" spans="6:10" x14ac:dyDescent="0.35">
      <c r="F161" s="128">
        <v>44993</v>
      </c>
      <c r="H161" s="127" t="str">
        <f ca="1"/>
        <v>8/3/23</v>
      </c>
      <c r="J161" s="127">
        <f ca="1"/>
        <v>45141</v>
      </c>
    </row>
    <row r="162" spans="6:10" x14ac:dyDescent="0.35">
      <c r="F162" s="128">
        <v>44993.5</v>
      </c>
      <c r="H162" s="127" t="str">
        <f ca="1"/>
        <v>8/3/23 12:00:00.00</v>
      </c>
      <c r="J162" s="127">
        <f ca="1"/>
        <v>45141.5</v>
      </c>
    </row>
    <row r="163" spans="6:10" x14ac:dyDescent="0.35">
      <c r="F163" s="128">
        <v>44994</v>
      </c>
      <c r="H163" s="127" t="str">
        <f ca="1"/>
        <v>9/3/23</v>
      </c>
      <c r="J163" s="127">
        <f ca="1"/>
        <v>45172</v>
      </c>
    </row>
    <row r="164" spans="6:10" x14ac:dyDescent="0.35">
      <c r="F164" s="128">
        <v>44994.5</v>
      </c>
      <c r="H164" s="127" t="str">
        <f ca="1"/>
        <v>9/3/23 12:00:00.00</v>
      </c>
      <c r="J164" s="127">
        <f ca="1"/>
        <v>45172.5</v>
      </c>
    </row>
    <row r="165" spans="6:10" x14ac:dyDescent="0.35">
      <c r="F165" s="128">
        <v>44995</v>
      </c>
      <c r="H165" s="127" t="str">
        <f ca="1"/>
        <v>10/3/23</v>
      </c>
      <c r="J165" s="127">
        <f ca="1"/>
        <v>45202</v>
      </c>
    </row>
    <row r="166" spans="6:10" x14ac:dyDescent="0.35">
      <c r="F166" s="128">
        <v>44995.5</v>
      </c>
      <c r="H166" s="127" t="str">
        <f ca="1"/>
        <v>10/3/23 12:00:00.00</v>
      </c>
      <c r="J166" s="127">
        <f ca="1"/>
        <v>45202.5</v>
      </c>
    </row>
    <row r="167" spans="6:10" x14ac:dyDescent="0.35">
      <c r="F167" s="128">
        <v>44996</v>
      </c>
      <c r="H167" s="127" t="str">
        <f ca="1"/>
        <v>11/3/23</v>
      </c>
      <c r="J167" s="127">
        <f ca="1"/>
        <v>45233</v>
      </c>
    </row>
    <row r="168" spans="6:10" x14ac:dyDescent="0.35">
      <c r="F168" s="128">
        <v>44996.5</v>
      </c>
      <c r="H168" s="127" t="str">
        <f ca="1"/>
        <v>11/3/23 12:00:00.00</v>
      </c>
      <c r="J168" s="127">
        <f ca="1"/>
        <v>45233.5</v>
      </c>
    </row>
    <row r="169" spans="6:10" x14ac:dyDescent="0.35">
      <c r="F169" s="128">
        <v>44997</v>
      </c>
      <c r="H169" s="127" t="str">
        <f ca="1"/>
        <v>12/3/23</v>
      </c>
      <c r="J169" s="127">
        <f ca="1"/>
        <v>45263</v>
      </c>
    </row>
    <row r="170" spans="6:10" x14ac:dyDescent="0.35">
      <c r="F170" s="128">
        <v>44997.5</v>
      </c>
      <c r="H170" s="127" t="str">
        <f ca="1"/>
        <v>12/3/23 12:00:00.00</v>
      </c>
      <c r="J170" s="127">
        <f ca="1"/>
        <v>45263.5</v>
      </c>
    </row>
    <row r="171" spans="6:10" x14ac:dyDescent="0.35">
      <c r="F171" s="128">
        <v>44998</v>
      </c>
      <c r="H171" s="127" t="str">
        <f ca="1"/>
        <v>13/3/23</v>
      </c>
      <c r="J171" s="127" t="str">
        <f ca="1"/>
        <v>13/3/23</v>
      </c>
    </row>
    <row r="172" spans="6:10" x14ac:dyDescent="0.35">
      <c r="F172" s="128">
        <v>44998.5</v>
      </c>
      <c r="H172" s="127" t="str">
        <f ca="1"/>
        <v>13/3/23 12:00:00.00</v>
      </c>
      <c r="J172" s="127" t="str">
        <f ca="1"/>
        <v>13/3/23 12:00:00.00</v>
      </c>
    </row>
    <row r="173" spans="6:10" x14ac:dyDescent="0.35">
      <c r="F173" s="128">
        <v>44999</v>
      </c>
      <c r="H173" s="127" t="str">
        <f ca="1"/>
        <v>14/3/23</v>
      </c>
      <c r="J173" s="127" t="str">
        <f ca="1"/>
        <v>14/3/23</v>
      </c>
    </row>
    <row r="174" spans="6:10" x14ac:dyDescent="0.35">
      <c r="F174" s="128">
        <v>44999.5</v>
      </c>
      <c r="H174" s="127" t="str">
        <f ca="1"/>
        <v>14/3/23 12:00:00.00</v>
      </c>
      <c r="J174" s="127" t="str">
        <f ca="1"/>
        <v>14/3/23 12:00:00.00</v>
      </c>
    </row>
    <row r="175" spans="6:10" x14ac:dyDescent="0.35">
      <c r="F175" s="128">
        <v>45000</v>
      </c>
      <c r="H175" s="127" t="str">
        <f ca="1"/>
        <v>15/3/23</v>
      </c>
      <c r="J175" s="127" t="str">
        <f ca="1"/>
        <v>15/3/23</v>
      </c>
    </row>
    <row r="176" spans="6:10" x14ac:dyDescent="0.35">
      <c r="F176" s="128">
        <v>45000.5</v>
      </c>
      <c r="H176" s="127" t="str">
        <f ca="1"/>
        <v>15/3/23 12:00:00.00</v>
      </c>
      <c r="J176" s="127" t="str">
        <f ca="1"/>
        <v>15/3/23 12:00:00.00</v>
      </c>
    </row>
    <row r="177" spans="6:10" x14ac:dyDescent="0.35">
      <c r="F177" s="128">
        <v>45001</v>
      </c>
      <c r="H177" s="127" t="str">
        <f ca="1"/>
        <v>16/3/23</v>
      </c>
      <c r="J177" s="127" t="str">
        <f ca="1"/>
        <v>16/3/23</v>
      </c>
    </row>
    <row r="178" spans="6:10" x14ac:dyDescent="0.35">
      <c r="F178" s="128">
        <v>45001.5</v>
      </c>
      <c r="H178" s="127" t="str">
        <f ca="1"/>
        <v>16/3/23 12:00:00.00</v>
      </c>
      <c r="J178" s="127" t="str">
        <f ca="1"/>
        <v>16/3/23 12:00:00.00</v>
      </c>
    </row>
    <row r="179" spans="6:10" x14ac:dyDescent="0.35">
      <c r="F179" s="128">
        <v>45002</v>
      </c>
      <c r="H179" s="127" t="str">
        <f ca="1"/>
        <v>17/3/23</v>
      </c>
      <c r="J179" s="127" t="str">
        <f ca="1"/>
        <v>17/3/23</v>
      </c>
    </row>
    <row r="180" spans="6:10" x14ac:dyDescent="0.35">
      <c r="F180" s="128">
        <v>45002.5</v>
      </c>
      <c r="H180" s="127" t="str">
        <f ca="1"/>
        <v>17/3/23 12:00:00.00</v>
      </c>
      <c r="J180" s="127" t="str">
        <f ca="1"/>
        <v>17/3/23 12:00:00.00</v>
      </c>
    </row>
    <row r="181" spans="6:10" x14ac:dyDescent="0.35">
      <c r="F181" s="128">
        <v>45003</v>
      </c>
      <c r="H181" s="127" t="str">
        <f ca="1"/>
        <v>18/3/23</v>
      </c>
      <c r="J181" s="127" t="str">
        <f ca="1"/>
        <v>18/3/23</v>
      </c>
    </row>
    <row r="182" spans="6:10" x14ac:dyDescent="0.35">
      <c r="F182" s="128">
        <v>45003.5</v>
      </c>
      <c r="H182" s="127" t="str">
        <f ca="1"/>
        <v>18/3/23 12:00:00.00</v>
      </c>
      <c r="J182" s="127" t="str">
        <f ca="1"/>
        <v>18/3/23 12:00:00.00</v>
      </c>
    </row>
    <row r="183" spans="6:10" x14ac:dyDescent="0.35">
      <c r="F183" s="128">
        <v>45004</v>
      </c>
      <c r="H183" s="127" t="str">
        <f ca="1"/>
        <v>19/3/23</v>
      </c>
      <c r="J183" s="127" t="str">
        <f ca="1"/>
        <v>19/3/23</v>
      </c>
    </row>
    <row r="184" spans="6:10" x14ac:dyDescent="0.35">
      <c r="F184" s="128">
        <v>45004.5</v>
      </c>
      <c r="H184" s="127" t="str">
        <f ca="1"/>
        <v>19/3/23 12:00:00.00</v>
      </c>
      <c r="J184" s="127" t="str">
        <f ca="1"/>
        <v>19/3/23 12:00:00.00</v>
      </c>
    </row>
    <row r="185" spans="6:10" x14ac:dyDescent="0.35">
      <c r="F185" s="128">
        <v>45005</v>
      </c>
      <c r="H185" s="127" t="str">
        <f ca="1"/>
        <v>20/3/23</v>
      </c>
      <c r="J185" s="127" t="str">
        <f ca="1"/>
        <v>20/3/23</v>
      </c>
    </row>
    <row r="186" spans="6:10" x14ac:dyDescent="0.35">
      <c r="F186" s="128">
        <v>45005.5</v>
      </c>
      <c r="H186" s="127" t="str">
        <f ca="1"/>
        <v>20/3/23 12:00:00.00</v>
      </c>
      <c r="J186" s="127" t="str">
        <f ca="1"/>
        <v>20/3/23 12:00:00.00</v>
      </c>
    </row>
    <row r="187" spans="6:10" x14ac:dyDescent="0.35">
      <c r="F187" s="128">
        <v>45006</v>
      </c>
      <c r="H187" s="127" t="str">
        <f ca="1"/>
        <v>21/3/23</v>
      </c>
      <c r="J187" s="127" t="str">
        <f ca="1"/>
        <v>21/3/23</v>
      </c>
    </row>
    <row r="188" spans="6:10" x14ac:dyDescent="0.35">
      <c r="F188" s="128">
        <v>45006.5</v>
      </c>
      <c r="H188" s="127" t="str">
        <f ca="1"/>
        <v>21/3/23 12:00:00.00</v>
      </c>
      <c r="J188" s="127" t="str">
        <f ca="1"/>
        <v>21/3/23 12:00:00.00</v>
      </c>
    </row>
    <row r="189" spans="6:10" x14ac:dyDescent="0.35">
      <c r="F189" s="128">
        <v>45007</v>
      </c>
      <c r="H189" s="127" t="str">
        <f ca="1"/>
        <v>22/3/23</v>
      </c>
      <c r="J189" s="127" t="str">
        <f ca="1"/>
        <v>22/3/23</v>
      </c>
    </row>
    <row r="190" spans="6:10" x14ac:dyDescent="0.35">
      <c r="F190" s="128">
        <v>45007.5</v>
      </c>
      <c r="H190" s="127" t="str">
        <f ca="1"/>
        <v>22/3/23 12:00:00.00</v>
      </c>
      <c r="J190" s="127" t="str">
        <f ca="1"/>
        <v>22/3/23 12:00:00.00</v>
      </c>
    </row>
    <row r="191" spans="6:10" x14ac:dyDescent="0.35">
      <c r="F191" s="128">
        <v>45008</v>
      </c>
      <c r="H191" s="127" t="str">
        <f ca="1"/>
        <v>23/3/23</v>
      </c>
      <c r="J191" s="127" t="str">
        <f ca="1"/>
        <v>23/3/23</v>
      </c>
    </row>
    <row r="192" spans="6:10" x14ac:dyDescent="0.35">
      <c r="F192" s="128">
        <v>45008.5</v>
      </c>
      <c r="H192" s="127" t="str">
        <f ca="1"/>
        <v>23/3/23 12:00:00.00</v>
      </c>
      <c r="J192" s="127" t="str">
        <f ca="1"/>
        <v>23/3/23 12:00:00.00</v>
      </c>
    </row>
    <row r="193" spans="6:10" x14ac:dyDescent="0.35">
      <c r="F193" s="128">
        <v>45009</v>
      </c>
      <c r="H193" s="127" t="str">
        <f ca="1"/>
        <v>24/3/23</v>
      </c>
      <c r="J193" s="127" t="str">
        <f ca="1"/>
        <v>24/3/23</v>
      </c>
    </row>
    <row r="194" spans="6:10" x14ac:dyDescent="0.35">
      <c r="F194" s="128">
        <v>45009.5</v>
      </c>
      <c r="H194" s="127" t="str">
        <f ca="1"/>
        <v>24/3/23 12:00:00.00</v>
      </c>
      <c r="J194" s="127" t="str">
        <f ca="1"/>
        <v>24/3/23 12:00:00.00</v>
      </c>
    </row>
    <row r="195" spans="6:10" x14ac:dyDescent="0.35">
      <c r="F195" s="128">
        <v>45010</v>
      </c>
      <c r="H195" s="127" t="str">
        <f ca="1"/>
        <v>25/3/23</v>
      </c>
      <c r="J195" s="127" t="str">
        <f ca="1"/>
        <v>25/3/23</v>
      </c>
    </row>
    <row r="196" spans="6:10" x14ac:dyDescent="0.35">
      <c r="F196" s="128">
        <v>45010.5</v>
      </c>
      <c r="H196" s="127" t="str">
        <f ca="1"/>
        <v>25/3/23 12:00:00.00</v>
      </c>
      <c r="J196" s="127" t="str">
        <f ca="1"/>
        <v>25/3/23 12:00:00.00</v>
      </c>
    </row>
    <row r="197" spans="6:10" x14ac:dyDescent="0.35">
      <c r="F197" s="128">
        <v>45011</v>
      </c>
      <c r="H197" s="127" t="str">
        <f ca="1"/>
        <v>26/3/23</v>
      </c>
      <c r="J197" s="127" t="str">
        <f ca="1"/>
        <v>26/3/23</v>
      </c>
    </row>
    <row r="198" spans="6:10" x14ac:dyDescent="0.35">
      <c r="F198" s="128">
        <v>45011.5</v>
      </c>
      <c r="H198" s="127" t="str">
        <f ca="1"/>
        <v>26/3/23 12:00:00.00</v>
      </c>
      <c r="J198" s="127" t="str">
        <f ca="1"/>
        <v>26/3/23 12:00:00.00</v>
      </c>
    </row>
    <row r="199" spans="6:10" x14ac:dyDescent="0.35">
      <c r="F199" s="128">
        <v>45012</v>
      </c>
      <c r="H199" s="127" t="str">
        <f ca="1"/>
        <v>27/3/23</v>
      </c>
      <c r="J199" s="127" t="str">
        <f ca="1"/>
        <v>27/3/23</v>
      </c>
    </row>
    <row r="200" spans="6:10" x14ac:dyDescent="0.35">
      <c r="F200" s="128">
        <v>45012.5</v>
      </c>
      <c r="H200" s="127" t="str">
        <f ca="1"/>
        <v>27/3/23 12:00:00.00</v>
      </c>
      <c r="J200" s="127" t="str">
        <f ca="1"/>
        <v>27/3/23 12:00:00.00</v>
      </c>
    </row>
    <row r="201" spans="6:10" x14ac:dyDescent="0.35">
      <c r="F201" s="128">
        <v>45013</v>
      </c>
      <c r="H201" s="127" t="str">
        <f ca="1"/>
        <v>28/3/23</v>
      </c>
      <c r="J201" s="127" t="str">
        <f ca="1"/>
        <v>28/3/23</v>
      </c>
    </row>
    <row r="202" spans="6:10" x14ac:dyDescent="0.35">
      <c r="F202" s="128">
        <v>45013.5</v>
      </c>
      <c r="H202" s="127" t="str">
        <f ca="1"/>
        <v>28/3/23 12:00:00.00</v>
      </c>
      <c r="J202" s="127" t="str">
        <f ca="1"/>
        <v>28/3/23 12:00:00.00</v>
      </c>
    </row>
    <row r="203" spans="6:10" x14ac:dyDescent="0.35">
      <c r="F203" s="128">
        <v>45014</v>
      </c>
      <c r="H203" s="127" t="str">
        <f ca="1"/>
        <v>29/3/23</v>
      </c>
      <c r="J203" s="127" t="str">
        <f ca="1"/>
        <v>29/3/23</v>
      </c>
    </row>
    <row r="204" spans="6:10" x14ac:dyDescent="0.35">
      <c r="F204" s="128">
        <v>45014.5</v>
      </c>
      <c r="H204" s="127" t="str">
        <f ca="1"/>
        <v>29/3/23 12:00:00.00</v>
      </c>
      <c r="J204" s="127" t="str">
        <f ca="1"/>
        <v>29/3/23 12:00:00.00</v>
      </c>
    </row>
    <row r="205" spans="6:10" x14ac:dyDescent="0.35">
      <c r="F205" s="128">
        <v>45015</v>
      </c>
      <c r="H205" s="127" t="str">
        <f ca="1"/>
        <v>30/3/23</v>
      </c>
      <c r="J205" s="127" t="str">
        <f ca="1"/>
        <v>30/3/23</v>
      </c>
    </row>
    <row r="206" spans="6:10" x14ac:dyDescent="0.35">
      <c r="F206" s="128">
        <v>45015.5</v>
      </c>
      <c r="H206" s="127" t="str">
        <f ca="1"/>
        <v>30/3/23 12:00:00.00</v>
      </c>
      <c r="J206" s="127" t="str">
        <f ca="1"/>
        <v>30/3/23 12:00:00.00</v>
      </c>
    </row>
    <row r="207" spans="6:10" x14ac:dyDescent="0.35">
      <c r="F207" s="128">
        <v>45016</v>
      </c>
      <c r="H207" s="127" t="str">
        <f ca="1"/>
        <v>31/3/23</v>
      </c>
      <c r="J207" s="127" t="str">
        <f ca="1"/>
        <v>31/3/23</v>
      </c>
    </row>
    <row r="208" spans="6:10" x14ac:dyDescent="0.35">
      <c r="F208" s="128">
        <v>45016.5</v>
      </c>
      <c r="H208" s="127" t="str">
        <f ca="1"/>
        <v>31/3/23 12:00:00.00</v>
      </c>
      <c r="J208" s="127" t="str">
        <f ca="1"/>
        <v>31/3/23 12:00:00.00</v>
      </c>
    </row>
    <row r="209" spans="6:10" x14ac:dyDescent="0.35">
      <c r="F209" s="128">
        <v>45017</v>
      </c>
      <c r="H209" s="127" t="str">
        <f ca="1"/>
        <v>1/4/23</v>
      </c>
      <c r="J209" s="127">
        <f ca="1"/>
        <v>44930</v>
      </c>
    </row>
    <row r="210" spans="6:10" x14ac:dyDescent="0.35">
      <c r="F210" s="128">
        <v>45017.5</v>
      </c>
      <c r="H210" s="127" t="str">
        <f ca="1"/>
        <v>1/4/23 12:00:00.00</v>
      </c>
      <c r="J210" s="127">
        <f ca="1"/>
        <v>44930.5</v>
      </c>
    </row>
    <row r="211" spans="6:10" x14ac:dyDescent="0.35">
      <c r="F211" s="128">
        <v>45018</v>
      </c>
      <c r="H211" s="127" t="str">
        <f ca="1"/>
        <v>2/4/23</v>
      </c>
      <c r="J211" s="127">
        <f ca="1"/>
        <v>44961</v>
      </c>
    </row>
    <row r="212" spans="6:10" x14ac:dyDescent="0.35">
      <c r="F212" s="128">
        <v>45018.5</v>
      </c>
      <c r="H212" s="127" t="str">
        <f ca="1"/>
        <v>2/4/23 12:00:00.00</v>
      </c>
      <c r="J212" s="127">
        <f ca="1"/>
        <v>44961.5</v>
      </c>
    </row>
    <row r="213" spans="6:10" x14ac:dyDescent="0.35">
      <c r="F213" s="128">
        <v>45019</v>
      </c>
      <c r="H213" s="127" t="str">
        <f ca="1"/>
        <v>3/4/23</v>
      </c>
      <c r="J213" s="127">
        <f ca="1"/>
        <v>44989</v>
      </c>
    </row>
    <row r="214" spans="6:10" x14ac:dyDescent="0.35">
      <c r="F214" s="128">
        <v>45019.5</v>
      </c>
      <c r="H214" s="127" t="str">
        <f ca="1"/>
        <v>3/4/23 12:00:00.00</v>
      </c>
      <c r="J214" s="127">
        <f ca="1"/>
        <v>44989.5</v>
      </c>
    </row>
    <row r="215" spans="6:10" x14ac:dyDescent="0.35">
      <c r="F215" s="128">
        <v>45020</v>
      </c>
      <c r="H215" s="127" t="str">
        <f ca="1"/>
        <v>4/4/23</v>
      </c>
      <c r="J215" s="127">
        <f ca="1"/>
        <v>45020</v>
      </c>
    </row>
    <row r="216" spans="6:10" x14ac:dyDescent="0.35">
      <c r="F216" s="128">
        <v>45020.5</v>
      </c>
      <c r="H216" s="127" t="str">
        <f ca="1"/>
        <v>4/4/23 12:00:00.00</v>
      </c>
      <c r="J216" s="127">
        <f ca="1"/>
        <v>45020.5</v>
      </c>
    </row>
    <row r="217" spans="6:10" x14ac:dyDescent="0.35">
      <c r="F217" s="128">
        <v>45021</v>
      </c>
      <c r="H217" s="127" t="str">
        <f ca="1"/>
        <v>5/4/23</v>
      </c>
      <c r="J217" s="127">
        <f ca="1"/>
        <v>45050</v>
      </c>
    </row>
    <row r="218" spans="6:10" x14ac:dyDescent="0.35">
      <c r="F218" s="128">
        <v>45021.5</v>
      </c>
      <c r="H218" s="127" t="str">
        <f ca="1"/>
        <v>5/4/23 12:00:00.00</v>
      </c>
      <c r="J218" s="127">
        <f ca="1"/>
        <v>45050.5</v>
      </c>
    </row>
    <row r="219" spans="6:10" x14ac:dyDescent="0.35">
      <c r="F219" s="128">
        <v>45022</v>
      </c>
      <c r="H219" s="127" t="str">
        <f ca="1"/>
        <v>6/4/23</v>
      </c>
      <c r="J219" s="127">
        <f ca="1"/>
        <v>45081</v>
      </c>
    </row>
    <row r="220" spans="6:10" x14ac:dyDescent="0.35">
      <c r="F220" s="128">
        <v>45022.5</v>
      </c>
      <c r="H220" s="127" t="str">
        <f ca="1"/>
        <v>6/4/23 12:00:00.00</v>
      </c>
      <c r="J220" s="127">
        <f ca="1"/>
        <v>45081.5</v>
      </c>
    </row>
    <row r="221" spans="6:10" x14ac:dyDescent="0.35">
      <c r="F221" s="128">
        <v>45023</v>
      </c>
      <c r="H221" s="127" t="str">
        <f ca="1"/>
        <v>7/4/23</v>
      </c>
      <c r="J221" s="127">
        <f ca="1"/>
        <v>45111</v>
      </c>
    </row>
    <row r="222" spans="6:10" x14ac:dyDescent="0.35">
      <c r="F222" s="128">
        <v>45023.5</v>
      </c>
      <c r="H222" s="127" t="str">
        <f ca="1"/>
        <v>7/4/23 12:00:00.00</v>
      </c>
      <c r="J222" s="127">
        <f ca="1"/>
        <v>45111.5</v>
      </c>
    </row>
    <row r="223" spans="6:10" x14ac:dyDescent="0.35">
      <c r="F223" s="128">
        <v>45024</v>
      </c>
      <c r="H223" s="127" t="str">
        <f ca="1"/>
        <v>8/4/23</v>
      </c>
      <c r="J223" s="127">
        <f ca="1"/>
        <v>45142</v>
      </c>
    </row>
    <row r="224" spans="6:10" x14ac:dyDescent="0.35">
      <c r="F224" s="128">
        <v>45024.5</v>
      </c>
      <c r="H224" s="127" t="str">
        <f ca="1"/>
        <v>8/4/23 12:00:00.00</v>
      </c>
      <c r="J224" s="127">
        <f ca="1"/>
        <v>45142.5</v>
      </c>
    </row>
    <row r="225" spans="6:10" x14ac:dyDescent="0.35">
      <c r="F225" s="128">
        <v>45025</v>
      </c>
      <c r="H225" s="127" t="str">
        <f ca="1"/>
        <v>9/4/23</v>
      </c>
      <c r="J225" s="127">
        <f ca="1"/>
        <v>45173</v>
      </c>
    </row>
    <row r="226" spans="6:10" x14ac:dyDescent="0.35">
      <c r="F226" s="128">
        <v>45025.5</v>
      </c>
      <c r="H226" s="127" t="str">
        <f ca="1"/>
        <v>9/4/23 12:00:00.00</v>
      </c>
      <c r="J226" s="127">
        <f ca="1"/>
        <v>45173.5</v>
      </c>
    </row>
    <row r="227" spans="6:10" x14ac:dyDescent="0.35">
      <c r="F227" s="128">
        <v>45026</v>
      </c>
      <c r="H227" s="127" t="str">
        <f ca="1"/>
        <v>10/4/23</v>
      </c>
      <c r="J227" s="127">
        <f ca="1"/>
        <v>45203</v>
      </c>
    </row>
    <row r="228" spans="6:10" x14ac:dyDescent="0.35">
      <c r="F228" s="128">
        <v>45026.5</v>
      </c>
      <c r="H228" s="127" t="str">
        <f ca="1"/>
        <v>10/4/23 12:00:00.00</v>
      </c>
      <c r="J228" s="127">
        <f ca="1"/>
        <v>45203.5</v>
      </c>
    </row>
    <row r="229" spans="6:10" x14ac:dyDescent="0.35">
      <c r="F229" s="128">
        <v>45027</v>
      </c>
      <c r="H229" s="127" t="str">
        <f ca="1"/>
        <v>11/4/23</v>
      </c>
      <c r="J229" s="127">
        <f ca="1"/>
        <v>45234</v>
      </c>
    </row>
    <row r="230" spans="6:10" x14ac:dyDescent="0.35">
      <c r="F230" s="128">
        <v>45027.5</v>
      </c>
      <c r="H230" s="127" t="str">
        <f ca="1"/>
        <v>11/4/23 12:00:00.00</v>
      </c>
      <c r="J230" s="127">
        <f ca="1"/>
        <v>45234.5</v>
      </c>
    </row>
    <row r="231" spans="6:10" x14ac:dyDescent="0.35">
      <c r="F231" s="128">
        <v>45028</v>
      </c>
      <c r="H231" s="127" t="str">
        <f ca="1"/>
        <v>12/4/23</v>
      </c>
      <c r="J231" s="127">
        <f ca="1"/>
        <v>45264</v>
      </c>
    </row>
    <row r="232" spans="6:10" x14ac:dyDescent="0.35">
      <c r="F232" s="128">
        <v>45028.5</v>
      </c>
      <c r="H232" s="127" t="str">
        <f ca="1"/>
        <v>12/4/23 12:00:00.00</v>
      </c>
      <c r="J232" s="127">
        <f ca="1"/>
        <v>45264.5</v>
      </c>
    </row>
    <row r="233" spans="6:10" x14ac:dyDescent="0.35">
      <c r="F233" s="128">
        <v>45029</v>
      </c>
      <c r="H233" s="127" t="str">
        <f ca="1"/>
        <v>13/4/23</v>
      </c>
      <c r="J233" s="127" t="str">
        <f ca="1"/>
        <v>13/4/23</v>
      </c>
    </row>
    <row r="234" spans="6:10" x14ac:dyDescent="0.35">
      <c r="F234" s="128">
        <v>45029.5</v>
      </c>
      <c r="H234" s="127" t="str">
        <f ca="1"/>
        <v>13/4/23 12:00:00.00</v>
      </c>
      <c r="J234" s="127" t="str">
        <f ca="1"/>
        <v>13/4/23 12:00:00.00</v>
      </c>
    </row>
    <row r="235" spans="6:10" x14ac:dyDescent="0.35">
      <c r="F235" s="128">
        <v>45030</v>
      </c>
      <c r="H235" s="127" t="str">
        <f ca="1"/>
        <v>14/4/23</v>
      </c>
      <c r="J235" s="127" t="str">
        <f ca="1"/>
        <v>14/4/23</v>
      </c>
    </row>
    <row r="236" spans="6:10" x14ac:dyDescent="0.35">
      <c r="F236" s="128">
        <v>45030.5</v>
      </c>
      <c r="H236" s="127" t="str">
        <f ca="1"/>
        <v>14/4/23 12:00:00.00</v>
      </c>
      <c r="J236" s="127" t="str">
        <f ca="1"/>
        <v>14/4/23 12:00:00.00</v>
      </c>
    </row>
    <row r="237" spans="6:10" x14ac:dyDescent="0.35">
      <c r="F237" s="128">
        <v>45031</v>
      </c>
      <c r="H237" s="127" t="str">
        <f ca="1"/>
        <v>15/4/23</v>
      </c>
      <c r="J237" s="127" t="str">
        <f ca="1"/>
        <v>15/4/23</v>
      </c>
    </row>
    <row r="238" spans="6:10" x14ac:dyDescent="0.35">
      <c r="F238" s="128">
        <v>45031.5</v>
      </c>
      <c r="H238" s="127" t="str">
        <f ca="1"/>
        <v>15/4/23 12:00:00.00</v>
      </c>
      <c r="J238" s="127" t="str">
        <f ca="1"/>
        <v>15/4/23 12:00:00.00</v>
      </c>
    </row>
    <row r="239" spans="6:10" x14ac:dyDescent="0.35">
      <c r="F239" s="128">
        <v>45032</v>
      </c>
      <c r="H239" s="127" t="str">
        <f ca="1"/>
        <v>16/4/23</v>
      </c>
      <c r="J239" s="127" t="str">
        <f ca="1"/>
        <v>16/4/23</v>
      </c>
    </row>
    <row r="240" spans="6:10" x14ac:dyDescent="0.35">
      <c r="F240" s="128">
        <v>45032.5</v>
      </c>
      <c r="H240" s="127" t="str">
        <f ca="1"/>
        <v>16/4/23 12:00:00.00</v>
      </c>
      <c r="J240" s="127" t="str">
        <f ca="1"/>
        <v>16/4/23 12:00:00.00</v>
      </c>
    </row>
    <row r="241" spans="6:10" x14ac:dyDescent="0.35">
      <c r="F241" s="128">
        <v>45033</v>
      </c>
      <c r="H241" s="127" t="str">
        <f ca="1"/>
        <v>17/4/23</v>
      </c>
      <c r="J241" s="127" t="str">
        <f ca="1"/>
        <v>17/4/23</v>
      </c>
    </row>
    <row r="242" spans="6:10" x14ac:dyDescent="0.35">
      <c r="F242" s="128">
        <v>45033.5</v>
      </c>
      <c r="H242" s="127" t="str">
        <f ca="1"/>
        <v>17/4/23 12:00:00.00</v>
      </c>
      <c r="J242" s="127" t="str">
        <f ca="1"/>
        <v>17/4/23 12:00:00.00</v>
      </c>
    </row>
    <row r="243" spans="6:10" x14ac:dyDescent="0.35">
      <c r="F243" s="128">
        <v>45034</v>
      </c>
      <c r="H243" s="127" t="str">
        <f ca="1"/>
        <v>18/4/23</v>
      </c>
      <c r="J243" s="127" t="str">
        <f ca="1"/>
        <v>18/4/23</v>
      </c>
    </row>
    <row r="244" spans="6:10" x14ac:dyDescent="0.35">
      <c r="F244" s="128">
        <v>45034.5</v>
      </c>
      <c r="H244" s="127" t="str">
        <f ca="1"/>
        <v>18/4/23 12:00:00.00</v>
      </c>
      <c r="J244" s="127" t="str">
        <f ca="1"/>
        <v>18/4/23 12:00:00.00</v>
      </c>
    </row>
    <row r="245" spans="6:10" x14ac:dyDescent="0.35">
      <c r="F245" s="128">
        <v>45035</v>
      </c>
      <c r="H245" s="127" t="str">
        <f ca="1"/>
        <v>19/4/23</v>
      </c>
      <c r="J245" s="127" t="str">
        <f ca="1"/>
        <v>19/4/23</v>
      </c>
    </row>
    <row r="246" spans="6:10" x14ac:dyDescent="0.35">
      <c r="F246" s="128">
        <v>45035.5</v>
      </c>
      <c r="H246" s="127" t="str">
        <f ca="1"/>
        <v>19/4/23 12:00:00.00</v>
      </c>
      <c r="J246" s="127" t="str">
        <f ca="1"/>
        <v>19/4/23 12:00:00.00</v>
      </c>
    </row>
    <row r="247" spans="6:10" x14ac:dyDescent="0.35">
      <c r="F247" s="128">
        <v>45036</v>
      </c>
      <c r="H247" s="127" t="str">
        <f ca="1"/>
        <v>20/4/23</v>
      </c>
      <c r="J247" s="127" t="str">
        <f ca="1"/>
        <v>20/4/23</v>
      </c>
    </row>
    <row r="248" spans="6:10" x14ac:dyDescent="0.35">
      <c r="F248" s="128">
        <v>45036.5</v>
      </c>
      <c r="H248" s="127" t="str">
        <f ca="1"/>
        <v>20/4/23 12:00:00.00</v>
      </c>
      <c r="J248" s="127" t="str">
        <f ca="1"/>
        <v>20/4/23 12:00:00.00</v>
      </c>
    </row>
    <row r="249" spans="6:10" x14ac:dyDescent="0.35">
      <c r="F249" s="128">
        <v>45037</v>
      </c>
      <c r="H249" s="127" t="str">
        <f ca="1"/>
        <v>21/4/23</v>
      </c>
      <c r="J249" s="127" t="str">
        <f ca="1"/>
        <v>21/4/23</v>
      </c>
    </row>
    <row r="250" spans="6:10" x14ac:dyDescent="0.35">
      <c r="F250" s="128">
        <v>45037.5</v>
      </c>
      <c r="H250" s="127" t="str">
        <f ca="1"/>
        <v>21/4/23 12:00:00.00</v>
      </c>
      <c r="J250" s="127" t="str">
        <f ca="1"/>
        <v>21/4/23 12:00:00.00</v>
      </c>
    </row>
    <row r="251" spans="6:10" x14ac:dyDescent="0.35">
      <c r="F251" s="128">
        <v>45038</v>
      </c>
      <c r="H251" s="127" t="str">
        <f ca="1"/>
        <v>22/4/23</v>
      </c>
      <c r="J251" s="127" t="str">
        <f ca="1"/>
        <v>22/4/23</v>
      </c>
    </row>
    <row r="252" spans="6:10" x14ac:dyDescent="0.35">
      <c r="F252" s="128">
        <v>45038.5</v>
      </c>
      <c r="H252" s="127" t="str">
        <f ca="1"/>
        <v>22/4/23 12:00:00.00</v>
      </c>
      <c r="J252" s="127" t="str">
        <f ca="1"/>
        <v>22/4/23 12:00:00.00</v>
      </c>
    </row>
    <row r="253" spans="6:10" x14ac:dyDescent="0.35">
      <c r="F253" s="128">
        <v>45039</v>
      </c>
      <c r="H253" s="127" t="str">
        <f ca="1"/>
        <v>23/4/23</v>
      </c>
      <c r="J253" s="127" t="str">
        <f ca="1"/>
        <v>23/4/23</v>
      </c>
    </row>
    <row r="254" spans="6:10" x14ac:dyDescent="0.35">
      <c r="F254" s="128">
        <v>45039.5</v>
      </c>
      <c r="H254" s="127" t="str">
        <f ca="1"/>
        <v>23/4/23 12:00:00.00</v>
      </c>
      <c r="J254" s="127" t="str">
        <f ca="1"/>
        <v>23/4/23 12:00:00.00</v>
      </c>
    </row>
    <row r="255" spans="6:10" x14ac:dyDescent="0.35">
      <c r="F255" s="128">
        <v>45040</v>
      </c>
      <c r="H255" s="127" t="str">
        <f ca="1"/>
        <v>24/4/23</v>
      </c>
      <c r="J255" s="127" t="str">
        <f ca="1"/>
        <v>24/4/23</v>
      </c>
    </row>
    <row r="256" spans="6:10" x14ac:dyDescent="0.35">
      <c r="F256" s="128">
        <v>45040.5</v>
      </c>
      <c r="H256" s="127" t="str">
        <f ca="1"/>
        <v>24/4/23 12:00:00.00</v>
      </c>
      <c r="J256" s="127" t="str">
        <f ca="1"/>
        <v>24/4/23 12:00:00.00</v>
      </c>
    </row>
    <row r="257" spans="6:10" x14ac:dyDescent="0.35">
      <c r="F257" s="128">
        <v>45041</v>
      </c>
      <c r="H257" s="127" t="str">
        <f ca="1"/>
        <v>25/4/23</v>
      </c>
      <c r="J257" s="127" t="str">
        <f ca="1"/>
        <v>25/4/23</v>
      </c>
    </row>
    <row r="258" spans="6:10" x14ac:dyDescent="0.35">
      <c r="F258" s="128">
        <v>45041.5</v>
      </c>
      <c r="H258" s="127" t="str">
        <f ca="1"/>
        <v>25/4/23 12:00:00.00</v>
      </c>
      <c r="J258" s="127" t="str">
        <f ca="1"/>
        <v>25/4/23 12:00:00.00</v>
      </c>
    </row>
    <row r="259" spans="6:10" x14ac:dyDescent="0.35">
      <c r="F259" s="128">
        <v>45042</v>
      </c>
      <c r="H259" s="127" t="str">
        <f ca="1"/>
        <v>26/4/23</v>
      </c>
      <c r="J259" s="127" t="str">
        <f ca="1"/>
        <v>26/4/23</v>
      </c>
    </row>
    <row r="260" spans="6:10" x14ac:dyDescent="0.35">
      <c r="F260" s="128">
        <v>45042.5</v>
      </c>
      <c r="H260" s="127" t="str">
        <f ca="1"/>
        <v>26/4/23 12:00:00.00</v>
      </c>
      <c r="J260" s="127" t="str">
        <f ca="1"/>
        <v>26/4/23 12:00:00.00</v>
      </c>
    </row>
    <row r="261" spans="6:10" x14ac:dyDescent="0.35">
      <c r="F261" s="128">
        <v>45043</v>
      </c>
      <c r="H261" s="127" t="str">
        <f ca="1"/>
        <v>27/4/23</v>
      </c>
      <c r="J261" s="127" t="str">
        <f ca="1"/>
        <v>27/4/23</v>
      </c>
    </row>
    <row r="262" spans="6:10" x14ac:dyDescent="0.35">
      <c r="F262" s="128">
        <v>45043.5</v>
      </c>
      <c r="H262" s="127" t="str">
        <f ca="1"/>
        <v>27/4/23 12:00:00.00</v>
      </c>
      <c r="J262" s="127" t="str">
        <f ca="1"/>
        <v>27/4/23 12:00:00.00</v>
      </c>
    </row>
    <row r="263" spans="6:10" x14ac:dyDescent="0.35">
      <c r="F263" s="128">
        <v>45044</v>
      </c>
      <c r="H263" s="127" t="str">
        <f ca="1"/>
        <v>28/4/23</v>
      </c>
      <c r="J263" s="127" t="str">
        <f ca="1"/>
        <v>28/4/23</v>
      </c>
    </row>
    <row r="264" spans="6:10" x14ac:dyDescent="0.35">
      <c r="F264" s="128">
        <v>45044.5</v>
      </c>
      <c r="H264" s="127" t="str">
        <f ca="1"/>
        <v>28/4/23 12:00:00.00</v>
      </c>
      <c r="J264" s="127" t="str">
        <f ca="1"/>
        <v>28/4/23 12:00:00.00</v>
      </c>
    </row>
    <row r="265" spans="6:10" x14ac:dyDescent="0.35">
      <c r="F265" s="128">
        <v>45045</v>
      </c>
      <c r="H265" s="127" t="str">
        <f ca="1"/>
        <v>29/4/23</v>
      </c>
      <c r="J265" s="127" t="str">
        <f ca="1"/>
        <v>29/4/23</v>
      </c>
    </row>
    <row r="266" spans="6:10" x14ac:dyDescent="0.35">
      <c r="F266" s="128">
        <v>45045.5</v>
      </c>
      <c r="H266" s="127" t="str">
        <f ca="1"/>
        <v>29/4/23 12:00:00.00</v>
      </c>
      <c r="J266" s="127" t="str">
        <f ca="1"/>
        <v>29/4/23 12:00:00.00</v>
      </c>
    </row>
    <row r="267" spans="6:10" x14ac:dyDescent="0.35">
      <c r="F267" s="128">
        <v>45046</v>
      </c>
      <c r="H267" s="127" t="str">
        <f ca="1"/>
        <v>30/4/23</v>
      </c>
      <c r="J267" s="127" t="str">
        <f ca="1"/>
        <v>30/4/23</v>
      </c>
    </row>
    <row r="268" spans="6:10" x14ac:dyDescent="0.35">
      <c r="F268" s="128">
        <v>45046.5</v>
      </c>
      <c r="H268" s="127" t="str">
        <f ca="1"/>
        <v>30/4/23 12:00:00.00</v>
      </c>
      <c r="J268" s="127" t="str">
        <f ca="1"/>
        <v>30/4/23 12:00:00.00</v>
      </c>
    </row>
    <row r="269" spans="6:10" x14ac:dyDescent="0.35">
      <c r="F269" s="128">
        <v>45047</v>
      </c>
      <c r="H269" s="127" t="str">
        <f ca="1"/>
        <v>1/5/23</v>
      </c>
      <c r="J269" s="127">
        <f ca="1"/>
        <v>44931</v>
      </c>
    </row>
    <row r="270" spans="6:10" x14ac:dyDescent="0.35">
      <c r="F270" s="128">
        <v>45047.5</v>
      </c>
      <c r="H270" s="127" t="str">
        <f ca="1"/>
        <v>1/5/23 12:00:00.00</v>
      </c>
      <c r="J270" s="127">
        <f ca="1"/>
        <v>44931.5</v>
      </c>
    </row>
    <row r="271" spans="6:10" x14ac:dyDescent="0.35">
      <c r="F271" s="128">
        <v>45048</v>
      </c>
      <c r="H271" s="127" t="str">
        <f ca="1"/>
        <v>2/5/23</v>
      </c>
      <c r="J271" s="127">
        <f ca="1"/>
        <v>44962</v>
      </c>
    </row>
    <row r="272" spans="6:10" x14ac:dyDescent="0.35">
      <c r="F272" s="128">
        <v>45048.5</v>
      </c>
      <c r="H272" s="127" t="str">
        <f ca="1"/>
        <v>2/5/23 12:00:00.00</v>
      </c>
      <c r="J272" s="127">
        <f ca="1"/>
        <v>44962.5</v>
      </c>
    </row>
    <row r="273" spans="6:10" x14ac:dyDescent="0.35">
      <c r="F273" s="128">
        <v>45049</v>
      </c>
      <c r="H273" s="127" t="str">
        <f ca="1"/>
        <v>3/5/23</v>
      </c>
      <c r="J273" s="127">
        <f ca="1"/>
        <v>44990</v>
      </c>
    </row>
    <row r="274" spans="6:10" x14ac:dyDescent="0.35">
      <c r="F274" s="128">
        <v>45049.5</v>
      </c>
      <c r="H274" s="127" t="str">
        <f ca="1"/>
        <v>3/5/23 12:00:00.00</v>
      </c>
      <c r="J274" s="127">
        <f ca="1"/>
        <v>44990.5</v>
      </c>
    </row>
    <row r="275" spans="6:10" x14ac:dyDescent="0.35">
      <c r="F275" s="128">
        <v>45050</v>
      </c>
      <c r="H275" s="127" t="str">
        <f ca="1"/>
        <v>4/5/23</v>
      </c>
      <c r="J275" s="127">
        <f ca="1"/>
        <v>45021</v>
      </c>
    </row>
    <row r="276" spans="6:10" x14ac:dyDescent="0.35">
      <c r="F276" s="128">
        <v>45050.5</v>
      </c>
      <c r="H276" s="127" t="str">
        <f ca="1"/>
        <v>4/5/23 12:00:00.00</v>
      </c>
      <c r="J276" s="127">
        <f ca="1"/>
        <v>45021.5</v>
      </c>
    </row>
    <row r="277" spans="6:10" x14ac:dyDescent="0.35">
      <c r="F277" s="128">
        <v>45051</v>
      </c>
      <c r="H277" s="127" t="str">
        <f ca="1"/>
        <v>5/5/23</v>
      </c>
      <c r="J277" s="127">
        <f ca="1"/>
        <v>45051</v>
      </c>
    </row>
    <row r="278" spans="6:10" x14ac:dyDescent="0.35">
      <c r="F278" s="128">
        <v>45051.5</v>
      </c>
      <c r="H278" s="127" t="str">
        <f ca="1"/>
        <v>5/5/23 12:00:00.00</v>
      </c>
      <c r="J278" s="127">
        <f ca="1"/>
        <v>45051.5</v>
      </c>
    </row>
    <row r="279" spans="6:10" x14ac:dyDescent="0.35">
      <c r="F279" s="128">
        <v>45052</v>
      </c>
      <c r="H279" s="127" t="str">
        <f ca="1"/>
        <v>6/5/23</v>
      </c>
      <c r="J279" s="127">
        <f ca="1"/>
        <v>45082</v>
      </c>
    </row>
    <row r="280" spans="6:10" x14ac:dyDescent="0.35">
      <c r="F280" s="128">
        <v>45052.5</v>
      </c>
      <c r="H280" s="127" t="str">
        <f ca="1"/>
        <v>6/5/23 12:00:00.00</v>
      </c>
      <c r="J280" s="127">
        <f ca="1"/>
        <v>45082.5</v>
      </c>
    </row>
    <row r="281" spans="6:10" x14ac:dyDescent="0.35">
      <c r="F281" s="128">
        <v>45053</v>
      </c>
      <c r="H281" s="127" t="str">
        <f ca="1"/>
        <v>7/5/23</v>
      </c>
      <c r="J281" s="127">
        <f ca="1"/>
        <v>45112</v>
      </c>
    </row>
    <row r="282" spans="6:10" x14ac:dyDescent="0.35">
      <c r="F282" s="128">
        <v>45053.5</v>
      </c>
      <c r="H282" s="127" t="str">
        <f ca="1"/>
        <v>7/5/23 12:00:00.00</v>
      </c>
      <c r="J282" s="127">
        <f ca="1"/>
        <v>45112.5</v>
      </c>
    </row>
    <row r="283" spans="6:10" x14ac:dyDescent="0.35">
      <c r="F283" s="128">
        <v>45054</v>
      </c>
      <c r="H283" s="127" t="str">
        <f ca="1"/>
        <v>8/5/23</v>
      </c>
      <c r="J283" s="127">
        <f ca="1"/>
        <v>45143</v>
      </c>
    </row>
    <row r="284" spans="6:10" x14ac:dyDescent="0.35">
      <c r="F284" s="128">
        <v>45054.5</v>
      </c>
      <c r="H284" s="127" t="str">
        <f ca="1"/>
        <v>8/5/23 12:00:00.00</v>
      </c>
      <c r="J284" s="127">
        <f ca="1"/>
        <v>45143.5</v>
      </c>
    </row>
    <row r="285" spans="6:10" x14ac:dyDescent="0.35">
      <c r="F285" s="128">
        <v>45055</v>
      </c>
      <c r="H285" s="127" t="str">
        <f ca="1"/>
        <v>9/5/23</v>
      </c>
      <c r="J285" s="127">
        <f ca="1"/>
        <v>45174</v>
      </c>
    </row>
    <row r="286" spans="6:10" x14ac:dyDescent="0.35">
      <c r="F286" s="128">
        <v>45055.5</v>
      </c>
      <c r="H286" s="127" t="str">
        <f ca="1"/>
        <v>9/5/23 12:00:00.00</v>
      </c>
      <c r="J286" s="127">
        <f ca="1"/>
        <v>45174.5</v>
      </c>
    </row>
    <row r="287" spans="6:10" x14ac:dyDescent="0.35">
      <c r="F287" s="128">
        <v>45056</v>
      </c>
      <c r="H287" s="127" t="str">
        <f ca="1"/>
        <v>10/5/23</v>
      </c>
      <c r="J287" s="127">
        <f ca="1"/>
        <v>45204</v>
      </c>
    </row>
    <row r="288" spans="6:10" x14ac:dyDescent="0.35">
      <c r="F288" s="128">
        <v>45056.5</v>
      </c>
      <c r="H288" s="127" t="str">
        <f ca="1"/>
        <v>10/5/23 12:00:00.00</v>
      </c>
      <c r="J288" s="127">
        <f ca="1"/>
        <v>45204.5</v>
      </c>
    </row>
    <row r="289" spans="6:10" x14ac:dyDescent="0.35">
      <c r="F289" s="128">
        <v>45057</v>
      </c>
      <c r="H289" s="127" t="str">
        <f ca="1"/>
        <v>11/5/23</v>
      </c>
      <c r="J289" s="127">
        <f ca="1"/>
        <v>45235</v>
      </c>
    </row>
    <row r="290" spans="6:10" x14ac:dyDescent="0.35">
      <c r="F290" s="128">
        <v>45057.5</v>
      </c>
      <c r="H290" s="127" t="str">
        <f ca="1"/>
        <v>11/5/23 12:00:00.00</v>
      </c>
      <c r="J290" s="127">
        <f ca="1"/>
        <v>45235.5</v>
      </c>
    </row>
    <row r="291" spans="6:10" x14ac:dyDescent="0.35">
      <c r="F291" s="128">
        <v>45058</v>
      </c>
      <c r="H291" s="127" t="str">
        <f ca="1"/>
        <v>12/5/23</v>
      </c>
      <c r="J291" s="127">
        <f ca="1"/>
        <v>45265</v>
      </c>
    </row>
    <row r="292" spans="6:10" x14ac:dyDescent="0.35">
      <c r="F292" s="128">
        <v>45058.5</v>
      </c>
      <c r="H292" s="127" t="str">
        <f ca="1"/>
        <v>12/5/23 12:00:00.00</v>
      </c>
      <c r="J292" s="127">
        <f ca="1"/>
        <v>45265.5</v>
      </c>
    </row>
    <row r="293" spans="6:10" x14ac:dyDescent="0.35">
      <c r="F293" s="128">
        <v>45059</v>
      </c>
      <c r="H293" s="127" t="str">
        <f ca="1"/>
        <v>13/5/23</v>
      </c>
      <c r="J293" s="127" t="str">
        <f ca="1"/>
        <v>13/5/23</v>
      </c>
    </row>
    <row r="294" spans="6:10" x14ac:dyDescent="0.35">
      <c r="F294" s="128">
        <v>45059.5</v>
      </c>
      <c r="H294" s="127" t="str">
        <f ca="1"/>
        <v>13/5/23 12:00:00.00</v>
      </c>
      <c r="J294" s="127" t="str">
        <f ca="1"/>
        <v>13/5/23 12:00:00.00</v>
      </c>
    </row>
    <row r="295" spans="6:10" x14ac:dyDescent="0.35">
      <c r="F295" s="128">
        <v>45060</v>
      </c>
      <c r="H295" s="127" t="str">
        <f ca="1"/>
        <v>14/5/23</v>
      </c>
      <c r="J295" s="127" t="str">
        <f ca="1"/>
        <v>14/5/23</v>
      </c>
    </row>
    <row r="296" spans="6:10" x14ac:dyDescent="0.35">
      <c r="F296" s="128">
        <v>45060.5</v>
      </c>
      <c r="H296" s="127" t="str">
        <f ca="1"/>
        <v>14/5/23 12:00:00.00</v>
      </c>
      <c r="J296" s="127" t="str">
        <f ca="1"/>
        <v>14/5/23 12:00:00.00</v>
      </c>
    </row>
    <row r="297" spans="6:10" x14ac:dyDescent="0.35">
      <c r="F297" s="128">
        <v>45061</v>
      </c>
      <c r="H297" s="127" t="str">
        <f ca="1"/>
        <v>15/5/23</v>
      </c>
      <c r="J297" s="127" t="str">
        <f ca="1"/>
        <v>15/5/23</v>
      </c>
    </row>
    <row r="298" spans="6:10" x14ac:dyDescent="0.35">
      <c r="F298" s="128">
        <v>45061.5</v>
      </c>
      <c r="H298" s="127" t="str">
        <f ca="1"/>
        <v>15/5/23 12:00:00.00</v>
      </c>
      <c r="J298" s="127" t="str">
        <f ca="1"/>
        <v>15/5/23 12:00:00.00</v>
      </c>
    </row>
    <row r="299" spans="6:10" x14ac:dyDescent="0.35">
      <c r="F299" s="128">
        <v>45062</v>
      </c>
      <c r="H299" s="127" t="str">
        <f ca="1"/>
        <v>16/5/23</v>
      </c>
      <c r="J299" s="127" t="str">
        <f ca="1"/>
        <v>16/5/23</v>
      </c>
    </row>
    <row r="300" spans="6:10" x14ac:dyDescent="0.35">
      <c r="F300" s="128">
        <v>45062.5</v>
      </c>
      <c r="H300" s="127" t="str">
        <f ca="1"/>
        <v>16/5/23 12:00:00.00</v>
      </c>
      <c r="J300" s="127" t="str">
        <f ca="1"/>
        <v>16/5/23 12:00:00.00</v>
      </c>
    </row>
    <row r="301" spans="6:10" x14ac:dyDescent="0.35">
      <c r="F301" s="128">
        <v>45063</v>
      </c>
      <c r="H301" s="127" t="str">
        <f ca="1"/>
        <v>17/5/23</v>
      </c>
      <c r="J301" s="127" t="str">
        <f ca="1"/>
        <v>17/5/23</v>
      </c>
    </row>
    <row r="302" spans="6:10" x14ac:dyDescent="0.35">
      <c r="F302" s="128">
        <v>45063.5</v>
      </c>
      <c r="H302" s="127" t="str">
        <f ca="1"/>
        <v>17/5/23 12:00:00.00</v>
      </c>
      <c r="J302" s="127" t="str">
        <f ca="1"/>
        <v>17/5/23 12:00:00.00</v>
      </c>
    </row>
    <row r="303" spans="6:10" x14ac:dyDescent="0.35">
      <c r="F303" s="128">
        <v>45064</v>
      </c>
      <c r="H303" s="127" t="str">
        <f ca="1"/>
        <v>18/5/23</v>
      </c>
      <c r="J303" s="127" t="str">
        <f ca="1"/>
        <v>18/5/23</v>
      </c>
    </row>
    <row r="304" spans="6:10" x14ac:dyDescent="0.35">
      <c r="F304" s="128">
        <v>45064.5</v>
      </c>
      <c r="H304" s="127" t="str">
        <f ca="1"/>
        <v>18/5/23 12:00:00.00</v>
      </c>
      <c r="J304" s="127" t="str">
        <f ca="1"/>
        <v>18/5/23 12:00:00.00</v>
      </c>
    </row>
    <row r="305" spans="6:10" x14ac:dyDescent="0.35">
      <c r="F305" s="128">
        <v>45065</v>
      </c>
      <c r="H305" s="127" t="str">
        <f ca="1"/>
        <v>19/5/23</v>
      </c>
      <c r="J305" s="127" t="str">
        <f ca="1"/>
        <v>19/5/23</v>
      </c>
    </row>
    <row r="306" spans="6:10" x14ac:dyDescent="0.35">
      <c r="F306" s="128">
        <v>45065.5</v>
      </c>
      <c r="H306" s="127" t="str">
        <f ca="1"/>
        <v>19/5/23 12:00:00.00</v>
      </c>
      <c r="J306" s="127" t="str">
        <f ca="1"/>
        <v>19/5/23 12:00:00.00</v>
      </c>
    </row>
    <row r="307" spans="6:10" x14ac:dyDescent="0.35">
      <c r="F307" s="128">
        <v>45066</v>
      </c>
      <c r="H307" s="127" t="str">
        <f ca="1"/>
        <v>20/5/23</v>
      </c>
      <c r="J307" s="127" t="str">
        <f ca="1"/>
        <v>20/5/23</v>
      </c>
    </row>
    <row r="308" spans="6:10" x14ac:dyDescent="0.35">
      <c r="F308" s="128">
        <v>45066.5</v>
      </c>
      <c r="H308" s="127" t="str">
        <f ca="1"/>
        <v>20/5/23 12:00:00.00</v>
      </c>
      <c r="J308" s="127" t="str">
        <f ca="1"/>
        <v>20/5/23 12:00:00.00</v>
      </c>
    </row>
    <row r="309" spans="6:10" x14ac:dyDescent="0.35">
      <c r="F309" s="128">
        <v>45067</v>
      </c>
      <c r="H309" s="127" t="str">
        <f ca="1"/>
        <v>21/5/23</v>
      </c>
      <c r="J309" s="127" t="str">
        <f ca="1"/>
        <v>21/5/23</v>
      </c>
    </row>
    <row r="310" spans="6:10" x14ac:dyDescent="0.35">
      <c r="F310" s="128">
        <v>45067.5</v>
      </c>
      <c r="H310" s="127" t="str">
        <f ca="1"/>
        <v>21/5/23 12:00:00.00</v>
      </c>
      <c r="J310" s="127" t="str">
        <f ca="1"/>
        <v>21/5/23 12:00:00.00</v>
      </c>
    </row>
    <row r="311" spans="6:10" x14ac:dyDescent="0.35">
      <c r="F311" s="128">
        <v>45068</v>
      </c>
      <c r="H311" s="127" t="str">
        <f ca="1"/>
        <v>22/5/23</v>
      </c>
      <c r="J311" s="127" t="str">
        <f ca="1"/>
        <v>22/5/23</v>
      </c>
    </row>
    <row r="312" spans="6:10" x14ac:dyDescent="0.35">
      <c r="F312" s="128">
        <v>45068.5</v>
      </c>
      <c r="H312" s="127" t="str">
        <f ca="1"/>
        <v>22/5/23 12:00:00.00</v>
      </c>
      <c r="J312" s="127" t="str">
        <f ca="1"/>
        <v>22/5/23 12:00:00.00</v>
      </c>
    </row>
    <row r="313" spans="6:10" x14ac:dyDescent="0.35">
      <c r="F313" s="128">
        <v>45069</v>
      </c>
      <c r="H313" s="127" t="str">
        <f ca="1"/>
        <v>23/5/23</v>
      </c>
      <c r="J313" s="127" t="str">
        <f ca="1"/>
        <v>23/5/23</v>
      </c>
    </row>
    <row r="314" spans="6:10" x14ac:dyDescent="0.35">
      <c r="F314" s="128">
        <v>45069.5</v>
      </c>
      <c r="H314" s="127" t="str">
        <f ca="1"/>
        <v>23/5/23 12:00:00.00</v>
      </c>
      <c r="J314" s="127" t="str">
        <f ca="1"/>
        <v>23/5/23 12:00:00.00</v>
      </c>
    </row>
    <row r="315" spans="6:10" x14ac:dyDescent="0.35">
      <c r="F315" s="128">
        <v>45070</v>
      </c>
      <c r="H315" s="127" t="str">
        <f ca="1"/>
        <v>24/5/23</v>
      </c>
      <c r="J315" s="127" t="str">
        <f ca="1"/>
        <v>24/5/23</v>
      </c>
    </row>
    <row r="316" spans="6:10" x14ac:dyDescent="0.35">
      <c r="F316" s="128">
        <v>45070.5</v>
      </c>
      <c r="H316" s="127" t="str">
        <f ca="1"/>
        <v>24/5/23 12:00:00.00</v>
      </c>
      <c r="J316" s="127" t="str">
        <f ca="1"/>
        <v>24/5/23 12:00:00.00</v>
      </c>
    </row>
    <row r="317" spans="6:10" x14ac:dyDescent="0.35">
      <c r="F317" s="128">
        <v>45071</v>
      </c>
      <c r="H317" s="127" t="str">
        <f ca="1"/>
        <v>25/5/23</v>
      </c>
      <c r="J317" s="127" t="str">
        <f ca="1"/>
        <v>25/5/23</v>
      </c>
    </row>
    <row r="318" spans="6:10" x14ac:dyDescent="0.35">
      <c r="F318" s="128">
        <v>45071.5</v>
      </c>
      <c r="H318" s="127" t="str">
        <f ca="1"/>
        <v>25/5/23 12:00:00.00</v>
      </c>
      <c r="J318" s="127" t="str">
        <f ca="1"/>
        <v>25/5/23 12:00:00.00</v>
      </c>
    </row>
    <row r="319" spans="6:10" x14ac:dyDescent="0.35">
      <c r="F319" s="128">
        <v>45072</v>
      </c>
      <c r="H319" s="127" t="str">
        <f ca="1"/>
        <v>26/5/23</v>
      </c>
      <c r="J319" s="127" t="str">
        <f ca="1"/>
        <v>26/5/23</v>
      </c>
    </row>
    <row r="320" spans="6:10" x14ac:dyDescent="0.35">
      <c r="F320" s="128">
        <v>45072.5</v>
      </c>
      <c r="H320" s="127" t="str">
        <f ca="1"/>
        <v>26/5/23 12:00:00.00</v>
      </c>
      <c r="J320" s="127" t="str">
        <f ca="1"/>
        <v>26/5/23 12:00:00.00</v>
      </c>
    </row>
    <row r="321" spans="6:10" x14ac:dyDescent="0.35">
      <c r="F321" s="128">
        <v>45073</v>
      </c>
      <c r="H321" s="127" t="str">
        <f ca="1"/>
        <v>27/5/23</v>
      </c>
      <c r="J321" s="127" t="str">
        <f ca="1"/>
        <v>27/5/23</v>
      </c>
    </row>
    <row r="322" spans="6:10" x14ac:dyDescent="0.35">
      <c r="F322" s="128">
        <v>45073.5</v>
      </c>
      <c r="H322" s="127" t="str">
        <f ca="1"/>
        <v>27/5/23 12:00:00.00</v>
      </c>
      <c r="J322" s="127" t="str">
        <f ca="1"/>
        <v>27/5/23 12:00:00.00</v>
      </c>
    </row>
    <row r="323" spans="6:10" x14ac:dyDescent="0.35">
      <c r="F323" s="128">
        <v>45074</v>
      </c>
      <c r="H323" s="127" t="str">
        <f ca="1"/>
        <v>28/5/23</v>
      </c>
      <c r="J323" s="127" t="str">
        <f ca="1"/>
        <v>28/5/23</v>
      </c>
    </row>
    <row r="324" spans="6:10" x14ac:dyDescent="0.35">
      <c r="F324" s="128">
        <v>45074.5</v>
      </c>
      <c r="H324" s="127" t="str">
        <f ca="1"/>
        <v>28/5/23 12:00:00.00</v>
      </c>
      <c r="J324" s="127" t="str">
        <f ca="1"/>
        <v>28/5/23 12:00:00.00</v>
      </c>
    </row>
    <row r="325" spans="6:10" x14ac:dyDescent="0.35">
      <c r="F325" s="128">
        <v>45075</v>
      </c>
      <c r="H325" s="127" t="str">
        <f ca="1"/>
        <v>29/5/23</v>
      </c>
      <c r="J325" s="127" t="str">
        <f ca="1"/>
        <v>29/5/23</v>
      </c>
    </row>
    <row r="326" spans="6:10" x14ac:dyDescent="0.35">
      <c r="F326" s="128">
        <v>45075.5</v>
      </c>
      <c r="H326" s="127" t="str">
        <f ca="1"/>
        <v>29/5/23 12:00:00.00</v>
      </c>
      <c r="J326" s="127" t="str">
        <f ca="1"/>
        <v>29/5/23 12:00:00.00</v>
      </c>
    </row>
    <row r="327" spans="6:10" x14ac:dyDescent="0.35">
      <c r="F327" s="128">
        <v>45076</v>
      </c>
      <c r="H327" s="127" t="str">
        <f ca="1"/>
        <v>30/5/23</v>
      </c>
      <c r="J327" s="127" t="str">
        <f ca="1"/>
        <v>30/5/23</v>
      </c>
    </row>
    <row r="328" spans="6:10" x14ac:dyDescent="0.35">
      <c r="F328" s="128">
        <v>45076.5</v>
      </c>
      <c r="H328" s="127" t="str">
        <f ca="1"/>
        <v>30/5/23 12:00:00.00</v>
      </c>
      <c r="J328" s="127" t="str">
        <f ca="1"/>
        <v>30/5/23 12:00:00.00</v>
      </c>
    </row>
    <row r="329" spans="6:10" x14ac:dyDescent="0.35">
      <c r="F329" s="128">
        <v>45077</v>
      </c>
      <c r="H329" s="127" t="str">
        <f ca="1"/>
        <v>31/5/23</v>
      </c>
      <c r="J329" s="127" t="str">
        <f ca="1"/>
        <v>31/5/23</v>
      </c>
    </row>
    <row r="330" spans="6:10" x14ac:dyDescent="0.35">
      <c r="F330" s="128">
        <v>45077.5</v>
      </c>
      <c r="H330" s="127" t="str">
        <f ca="1"/>
        <v>31/5/23 12:00:00.00</v>
      </c>
      <c r="J330" s="127" t="str">
        <f ca="1"/>
        <v>31/5/23 12:00:00.00</v>
      </c>
    </row>
    <row r="331" spans="6:10" x14ac:dyDescent="0.35">
      <c r="F331" s="128">
        <v>45078</v>
      </c>
      <c r="H331" s="127" t="str">
        <f ca="1"/>
        <v>1/6/23</v>
      </c>
      <c r="J331" s="127">
        <f ca="1"/>
        <v>44932</v>
      </c>
    </row>
    <row r="332" spans="6:10" x14ac:dyDescent="0.35">
      <c r="F332" s="128">
        <v>45078.5</v>
      </c>
      <c r="H332" s="127" t="str">
        <f ca="1"/>
        <v>1/6/23 12:00:00.00</v>
      </c>
      <c r="J332" s="127">
        <f ca="1"/>
        <v>44932.5</v>
      </c>
    </row>
    <row r="333" spans="6:10" x14ac:dyDescent="0.35">
      <c r="F333" s="128">
        <v>45079</v>
      </c>
      <c r="H333" s="127" t="str">
        <f ca="1"/>
        <v>2/6/23</v>
      </c>
      <c r="J333" s="127">
        <f ca="1"/>
        <v>44963</v>
      </c>
    </row>
    <row r="334" spans="6:10" x14ac:dyDescent="0.35">
      <c r="F334" s="128">
        <v>45079.5</v>
      </c>
      <c r="H334" s="127" t="str">
        <f ca="1"/>
        <v>2/6/23 12:00:00.00</v>
      </c>
      <c r="J334" s="127">
        <f ca="1"/>
        <v>44963.5</v>
      </c>
    </row>
    <row r="335" spans="6:10" x14ac:dyDescent="0.35">
      <c r="F335" s="128">
        <v>45080</v>
      </c>
      <c r="H335" s="127" t="str">
        <f ca="1"/>
        <v>3/6/23</v>
      </c>
      <c r="J335" s="127">
        <f ca="1"/>
        <v>44991</v>
      </c>
    </row>
    <row r="336" spans="6:10" x14ac:dyDescent="0.35">
      <c r="F336" s="128">
        <v>45080.5</v>
      </c>
      <c r="H336" s="127" t="str">
        <f ca="1"/>
        <v>3/6/23 12:00:00.00</v>
      </c>
      <c r="J336" s="127">
        <f ca="1"/>
        <v>44991.5</v>
      </c>
    </row>
    <row r="337" spans="6:10" x14ac:dyDescent="0.35">
      <c r="F337" s="128">
        <v>45081</v>
      </c>
      <c r="H337" s="127" t="str">
        <f ca="1"/>
        <v>4/6/23</v>
      </c>
      <c r="J337" s="127">
        <f ca="1"/>
        <v>45022</v>
      </c>
    </row>
    <row r="338" spans="6:10" x14ac:dyDescent="0.35">
      <c r="F338" s="128">
        <v>45081.5</v>
      </c>
      <c r="H338" s="127" t="str">
        <f ca="1"/>
        <v>4/6/23 12:00:00.00</v>
      </c>
      <c r="J338" s="127">
        <f ca="1"/>
        <v>45022.5</v>
      </c>
    </row>
    <row r="339" spans="6:10" x14ac:dyDescent="0.35">
      <c r="F339" s="128">
        <v>45082</v>
      </c>
      <c r="H339" s="127" t="str">
        <f ca="1"/>
        <v>5/6/23</v>
      </c>
      <c r="J339" s="127">
        <f ca="1"/>
        <v>45052</v>
      </c>
    </row>
    <row r="340" spans="6:10" x14ac:dyDescent="0.35">
      <c r="F340" s="128">
        <v>45082.5</v>
      </c>
      <c r="H340" s="127" t="str">
        <f ca="1"/>
        <v>5/6/23 12:00:00.00</v>
      </c>
      <c r="J340" s="127">
        <f ca="1"/>
        <v>45052.5</v>
      </c>
    </row>
    <row r="341" spans="6:10" x14ac:dyDescent="0.35">
      <c r="F341" s="128">
        <v>45083</v>
      </c>
      <c r="H341" s="127" t="str">
        <f ca="1"/>
        <v>6/6/23</v>
      </c>
      <c r="J341" s="127">
        <f ca="1"/>
        <v>45083</v>
      </c>
    </row>
    <row r="342" spans="6:10" x14ac:dyDescent="0.35">
      <c r="F342" s="128">
        <v>45083.5</v>
      </c>
      <c r="H342" s="127" t="str">
        <f ca="1"/>
        <v>6/6/23 12:00:00.00</v>
      </c>
      <c r="J342" s="127">
        <f ca="1"/>
        <v>45083.5</v>
      </c>
    </row>
    <row r="343" spans="6:10" x14ac:dyDescent="0.35">
      <c r="F343" s="128">
        <v>45084</v>
      </c>
      <c r="H343" s="127" t="str">
        <f ca="1"/>
        <v>7/6/23</v>
      </c>
      <c r="J343" s="127">
        <f ca="1"/>
        <v>45113</v>
      </c>
    </row>
    <row r="344" spans="6:10" x14ac:dyDescent="0.35">
      <c r="F344" s="128">
        <v>45084.5</v>
      </c>
      <c r="H344" s="127" t="str">
        <f ca="1"/>
        <v>7/6/23 12:00:00.00</v>
      </c>
      <c r="J344" s="127">
        <f ca="1"/>
        <v>45113.5</v>
      </c>
    </row>
    <row r="345" spans="6:10" x14ac:dyDescent="0.35">
      <c r="F345" s="128">
        <v>45085</v>
      </c>
      <c r="H345" s="127" t="str">
        <f ca="1"/>
        <v>8/6/23</v>
      </c>
      <c r="J345" s="127">
        <f ca="1"/>
        <v>45144</v>
      </c>
    </row>
    <row r="346" spans="6:10" x14ac:dyDescent="0.35">
      <c r="F346" s="128">
        <v>45085.5</v>
      </c>
      <c r="H346" s="127" t="str">
        <f ca="1"/>
        <v>8/6/23 12:00:00.00</v>
      </c>
      <c r="J346" s="127">
        <f ca="1"/>
        <v>45144.5</v>
      </c>
    </row>
    <row r="347" spans="6:10" x14ac:dyDescent="0.35">
      <c r="F347" s="128">
        <v>45086</v>
      </c>
      <c r="H347" s="127" t="str">
        <f ca="1"/>
        <v>9/6/23</v>
      </c>
      <c r="J347" s="127">
        <f ca="1"/>
        <v>45175</v>
      </c>
    </row>
    <row r="348" spans="6:10" x14ac:dyDescent="0.35">
      <c r="F348" s="128">
        <v>45086.5</v>
      </c>
      <c r="H348" s="127" t="str">
        <f ca="1"/>
        <v>9/6/23 12:00:00.00</v>
      </c>
      <c r="J348" s="127">
        <f ca="1"/>
        <v>45175.5</v>
      </c>
    </row>
    <row r="349" spans="6:10" x14ac:dyDescent="0.35">
      <c r="F349" s="128">
        <v>45087</v>
      </c>
      <c r="H349" s="127" t="str">
        <f ca="1"/>
        <v>10/6/23</v>
      </c>
      <c r="J349" s="127">
        <f ca="1"/>
        <v>45205</v>
      </c>
    </row>
    <row r="350" spans="6:10" x14ac:dyDescent="0.35">
      <c r="F350" s="128">
        <v>45087.5</v>
      </c>
      <c r="H350" s="127" t="str">
        <f ca="1"/>
        <v>10/6/23 12:00:00.00</v>
      </c>
      <c r="J350" s="127">
        <f ca="1"/>
        <v>45205.5</v>
      </c>
    </row>
    <row r="351" spans="6:10" x14ac:dyDescent="0.35">
      <c r="F351" s="128">
        <v>45088</v>
      </c>
      <c r="H351" s="127" t="str">
        <f ca="1"/>
        <v>11/6/23</v>
      </c>
      <c r="J351" s="127">
        <f ca="1"/>
        <v>45236</v>
      </c>
    </row>
    <row r="352" spans="6:10" x14ac:dyDescent="0.35">
      <c r="F352" s="128">
        <v>45088.5</v>
      </c>
      <c r="H352" s="127" t="str">
        <f ca="1"/>
        <v>11/6/23 12:00:00.00</v>
      </c>
      <c r="J352" s="127">
        <f ca="1"/>
        <v>45236.5</v>
      </c>
    </row>
    <row r="353" spans="6:10" x14ac:dyDescent="0.35">
      <c r="F353" s="128">
        <v>45089</v>
      </c>
      <c r="H353" s="127" t="str">
        <f ca="1"/>
        <v>12/6/23</v>
      </c>
      <c r="J353" s="127">
        <f ca="1"/>
        <v>45266</v>
      </c>
    </row>
    <row r="354" spans="6:10" x14ac:dyDescent="0.35">
      <c r="F354" s="128">
        <v>45089.5</v>
      </c>
      <c r="H354" s="127" t="str">
        <f ca="1"/>
        <v>12/6/23 12:00:00.00</v>
      </c>
      <c r="J354" s="127">
        <f ca="1"/>
        <v>45266.5</v>
      </c>
    </row>
    <row r="355" spans="6:10" x14ac:dyDescent="0.35">
      <c r="F355" s="128">
        <v>45090</v>
      </c>
      <c r="H355" s="127" t="str">
        <f ca="1"/>
        <v>13/6/23</v>
      </c>
      <c r="J355" s="127" t="str">
        <f ca="1"/>
        <v>13/6/23</v>
      </c>
    </row>
    <row r="356" spans="6:10" x14ac:dyDescent="0.35">
      <c r="F356" s="128">
        <v>45090.5</v>
      </c>
      <c r="H356" s="127" t="str">
        <f ca="1"/>
        <v>13/6/23 12:00:00.00</v>
      </c>
      <c r="J356" s="127" t="str">
        <f ca="1"/>
        <v>13/6/23 12:00:00.00</v>
      </c>
    </row>
    <row r="357" spans="6:10" x14ac:dyDescent="0.35">
      <c r="F357" s="128">
        <v>45091</v>
      </c>
      <c r="H357" s="127" t="str">
        <f ca="1"/>
        <v>14/6/23</v>
      </c>
      <c r="J357" s="127" t="str">
        <f ca="1"/>
        <v>14/6/23</v>
      </c>
    </row>
    <row r="358" spans="6:10" x14ac:dyDescent="0.35">
      <c r="F358" s="128">
        <v>45091.5</v>
      </c>
      <c r="H358" s="127" t="str">
        <f ca="1"/>
        <v>14/6/23 12:00:00.00</v>
      </c>
      <c r="J358" s="127" t="str">
        <f ca="1"/>
        <v>14/6/23 12:00:00.00</v>
      </c>
    </row>
    <row r="359" spans="6:10" x14ac:dyDescent="0.35">
      <c r="F359" s="128">
        <v>45092</v>
      </c>
      <c r="H359" s="127" t="str">
        <f ca="1"/>
        <v>15/6/23</v>
      </c>
      <c r="J359" s="127" t="str">
        <f ca="1"/>
        <v>15/6/23</v>
      </c>
    </row>
    <row r="360" spans="6:10" x14ac:dyDescent="0.35">
      <c r="F360" s="128">
        <v>45092.5</v>
      </c>
      <c r="H360" s="127" t="str">
        <f ca="1"/>
        <v>15/6/23 12:00:00.00</v>
      </c>
      <c r="J360" s="127" t="str">
        <f ca="1"/>
        <v>15/6/23 12:00:00.00</v>
      </c>
    </row>
    <row r="361" spans="6:10" x14ac:dyDescent="0.35">
      <c r="F361" s="128">
        <v>45093</v>
      </c>
      <c r="H361" s="127" t="str">
        <f ca="1"/>
        <v>16/6/23</v>
      </c>
      <c r="J361" s="127" t="str">
        <f ca="1"/>
        <v>16/6/23</v>
      </c>
    </row>
    <row r="362" spans="6:10" x14ac:dyDescent="0.35">
      <c r="F362" s="128">
        <v>45093.5</v>
      </c>
      <c r="H362" s="127" t="str">
        <f ca="1"/>
        <v>16/6/23 12:00:00.00</v>
      </c>
      <c r="J362" s="127" t="str">
        <f ca="1"/>
        <v>16/6/23 12:00:00.00</v>
      </c>
    </row>
    <row r="363" spans="6:10" x14ac:dyDescent="0.35">
      <c r="F363" s="128">
        <v>45094</v>
      </c>
      <c r="H363" s="127" t="str">
        <f ca="1"/>
        <v>17/6/23</v>
      </c>
      <c r="J363" s="127" t="str">
        <f ca="1"/>
        <v>17/6/23</v>
      </c>
    </row>
    <row r="364" spans="6:10" x14ac:dyDescent="0.35">
      <c r="F364" s="128">
        <v>45094.5</v>
      </c>
      <c r="H364" s="127" t="str">
        <f ca="1"/>
        <v>17/6/23 12:00:00.00</v>
      </c>
      <c r="J364" s="127" t="str">
        <f ca="1"/>
        <v>17/6/23 12:00:00.00</v>
      </c>
    </row>
    <row r="365" spans="6:10" x14ac:dyDescent="0.35">
      <c r="F365" s="128">
        <v>45095</v>
      </c>
      <c r="H365" s="127" t="str">
        <f ca="1"/>
        <v>18/6/23</v>
      </c>
      <c r="J365" s="127" t="str">
        <f ca="1"/>
        <v>18/6/23</v>
      </c>
    </row>
    <row r="366" spans="6:10" x14ac:dyDescent="0.35">
      <c r="F366" s="128">
        <v>45095.5</v>
      </c>
      <c r="H366" s="127" t="str">
        <f ca="1"/>
        <v>18/6/23 12:00:00.00</v>
      </c>
      <c r="J366" s="127" t="str">
        <f ca="1"/>
        <v>18/6/23 12:00:00.00</v>
      </c>
    </row>
    <row r="367" spans="6:10" x14ac:dyDescent="0.35">
      <c r="F367" s="128">
        <v>45096</v>
      </c>
      <c r="H367" s="127" t="str">
        <f ca="1"/>
        <v>19/6/23</v>
      </c>
      <c r="J367" s="127" t="str">
        <f ca="1"/>
        <v>19/6/23</v>
      </c>
    </row>
    <row r="368" spans="6:10" x14ac:dyDescent="0.35">
      <c r="F368" s="128">
        <v>45096.5</v>
      </c>
      <c r="H368" s="127" t="str">
        <f ca="1"/>
        <v>19/6/23 12:00:00.00</v>
      </c>
      <c r="J368" s="127" t="str">
        <f ca="1"/>
        <v>19/6/23 12:00:00.00</v>
      </c>
    </row>
    <row r="369" spans="6:10" x14ac:dyDescent="0.35">
      <c r="F369" s="128">
        <v>45097</v>
      </c>
      <c r="H369" s="127" t="str">
        <f ca="1"/>
        <v>20/6/23</v>
      </c>
      <c r="J369" s="127" t="str">
        <f ca="1"/>
        <v>20/6/23</v>
      </c>
    </row>
    <row r="370" spans="6:10" x14ac:dyDescent="0.35">
      <c r="F370" s="128">
        <v>45097.5</v>
      </c>
      <c r="H370" s="127" t="str">
        <f ca="1"/>
        <v>20/6/23 12:00:00.00</v>
      </c>
      <c r="J370" s="127" t="str">
        <f ca="1"/>
        <v>20/6/23 12:00:00.00</v>
      </c>
    </row>
    <row r="371" spans="6:10" x14ac:dyDescent="0.35">
      <c r="F371" s="128">
        <v>45098</v>
      </c>
      <c r="H371" s="127" t="str">
        <f ca="1"/>
        <v>21/6/23</v>
      </c>
      <c r="J371" s="127" t="str">
        <f ca="1"/>
        <v>21/6/23</v>
      </c>
    </row>
    <row r="372" spans="6:10" x14ac:dyDescent="0.35">
      <c r="F372" s="128">
        <v>45098.5</v>
      </c>
      <c r="H372" s="127" t="str">
        <f ca="1"/>
        <v>21/6/23 12:00:00.00</v>
      </c>
      <c r="J372" s="127" t="str">
        <f ca="1"/>
        <v>21/6/23 12:00:00.00</v>
      </c>
    </row>
    <row r="373" spans="6:10" x14ac:dyDescent="0.35">
      <c r="F373" s="128">
        <v>45099</v>
      </c>
      <c r="H373" s="127" t="str">
        <f ca="1"/>
        <v>22/6/23</v>
      </c>
      <c r="J373" s="127" t="str">
        <f ca="1"/>
        <v>22/6/23</v>
      </c>
    </row>
    <row r="374" spans="6:10" x14ac:dyDescent="0.35">
      <c r="F374" s="128">
        <v>45099.5</v>
      </c>
      <c r="H374" s="127" t="str">
        <f ca="1"/>
        <v>22/6/23 12:00:00.00</v>
      </c>
      <c r="J374" s="127" t="str">
        <f ca="1"/>
        <v>22/6/23 12:00:00.00</v>
      </c>
    </row>
    <row r="375" spans="6:10" x14ac:dyDescent="0.35">
      <c r="F375" s="128">
        <v>45100</v>
      </c>
      <c r="H375" s="127" t="str">
        <f ca="1"/>
        <v>23/6/23</v>
      </c>
      <c r="J375" s="127" t="str">
        <f ca="1"/>
        <v>23/6/23</v>
      </c>
    </row>
    <row r="376" spans="6:10" x14ac:dyDescent="0.35">
      <c r="F376" s="128">
        <v>45100.5</v>
      </c>
      <c r="H376" s="127" t="str">
        <f ca="1"/>
        <v>23/6/23 12:00:00.00</v>
      </c>
      <c r="J376" s="127" t="str">
        <f ca="1"/>
        <v>23/6/23 12:00:00.00</v>
      </c>
    </row>
    <row r="377" spans="6:10" x14ac:dyDescent="0.35">
      <c r="F377" s="128">
        <v>45101</v>
      </c>
      <c r="H377" s="127" t="str">
        <f ca="1"/>
        <v>24/6/23</v>
      </c>
      <c r="J377" s="127" t="str">
        <f ca="1"/>
        <v>24/6/23</v>
      </c>
    </row>
    <row r="378" spans="6:10" x14ac:dyDescent="0.35">
      <c r="F378" s="128">
        <v>45101.5</v>
      </c>
      <c r="H378" s="127" t="str">
        <f ca="1"/>
        <v>24/6/23 12:00:00.00</v>
      </c>
      <c r="J378" s="127" t="str">
        <f ca="1"/>
        <v>24/6/23 12:00:00.00</v>
      </c>
    </row>
    <row r="379" spans="6:10" x14ac:dyDescent="0.35">
      <c r="F379" s="128">
        <v>45102</v>
      </c>
      <c r="H379" s="127" t="str">
        <f ca="1"/>
        <v>25/6/23</v>
      </c>
      <c r="J379" s="127" t="str">
        <f ca="1"/>
        <v>25/6/23</v>
      </c>
    </row>
    <row r="380" spans="6:10" x14ac:dyDescent="0.35">
      <c r="F380" s="128">
        <v>45102.5</v>
      </c>
      <c r="H380" s="127" t="str">
        <f ca="1"/>
        <v>25/6/23 12:00:00.00</v>
      </c>
      <c r="J380" s="127" t="str">
        <f ca="1"/>
        <v>25/6/23 12:00:00.00</v>
      </c>
    </row>
    <row r="381" spans="6:10" x14ac:dyDescent="0.35">
      <c r="F381" s="128">
        <v>45103</v>
      </c>
      <c r="H381" s="127" t="str">
        <f ca="1"/>
        <v>26/6/23</v>
      </c>
      <c r="J381" s="127" t="str">
        <f ca="1"/>
        <v>26/6/23</v>
      </c>
    </row>
    <row r="382" spans="6:10" x14ac:dyDescent="0.35">
      <c r="F382" s="128">
        <v>45103.5</v>
      </c>
      <c r="H382" s="127" t="str">
        <f ca="1"/>
        <v>26/6/23 12:00:00.00</v>
      </c>
      <c r="J382" s="127" t="str">
        <f ca="1"/>
        <v>26/6/23 12:00:00.00</v>
      </c>
    </row>
    <row r="383" spans="6:10" x14ac:dyDescent="0.35">
      <c r="F383" s="128">
        <v>45104</v>
      </c>
      <c r="H383" s="127" t="str">
        <f ca="1"/>
        <v>27/6/23</v>
      </c>
      <c r="J383" s="127" t="str">
        <f ca="1"/>
        <v>27/6/23</v>
      </c>
    </row>
    <row r="384" spans="6:10" x14ac:dyDescent="0.35">
      <c r="F384" s="128">
        <v>45104.5</v>
      </c>
      <c r="H384" s="127" t="str">
        <f ca="1"/>
        <v>27/6/23 12:00:00.00</v>
      </c>
      <c r="J384" s="127" t="str">
        <f ca="1"/>
        <v>27/6/23 12:00:00.00</v>
      </c>
    </row>
    <row r="385" spans="6:10" x14ac:dyDescent="0.35">
      <c r="F385" s="128">
        <v>45105</v>
      </c>
      <c r="H385" s="127" t="str">
        <f ca="1"/>
        <v>28/6/23</v>
      </c>
      <c r="J385" s="127" t="str">
        <f ca="1"/>
        <v>28/6/23</v>
      </c>
    </row>
    <row r="386" spans="6:10" x14ac:dyDescent="0.35">
      <c r="F386" s="128">
        <v>45105.5</v>
      </c>
      <c r="H386" s="127" t="str">
        <f ca="1"/>
        <v>28/6/23 12:00:00.00</v>
      </c>
      <c r="J386" s="127" t="str">
        <f ca="1"/>
        <v>28/6/23 12:00:00.00</v>
      </c>
    </row>
    <row r="387" spans="6:10" x14ac:dyDescent="0.35">
      <c r="F387" s="128">
        <v>45106</v>
      </c>
      <c r="H387" s="127" t="str">
        <f ca="1"/>
        <v>29/6/23</v>
      </c>
      <c r="J387" s="127" t="str">
        <f ca="1"/>
        <v>29/6/23</v>
      </c>
    </row>
    <row r="388" spans="6:10" x14ac:dyDescent="0.35">
      <c r="F388" s="128">
        <v>45106.5</v>
      </c>
      <c r="H388" s="127" t="str">
        <f ca="1"/>
        <v>29/6/23 12:00:00.00</v>
      </c>
      <c r="J388" s="127" t="str">
        <f ca="1"/>
        <v>29/6/23 12:00:00.00</v>
      </c>
    </row>
    <row r="389" spans="6:10" x14ac:dyDescent="0.35">
      <c r="F389" s="128">
        <v>45107</v>
      </c>
      <c r="H389" s="127" t="str">
        <f ca="1"/>
        <v>30/6/23</v>
      </c>
      <c r="J389" s="127" t="str">
        <f ca="1"/>
        <v>30/6/23</v>
      </c>
    </row>
    <row r="390" spans="6:10" x14ac:dyDescent="0.35">
      <c r="F390" s="128">
        <v>45107.5</v>
      </c>
      <c r="H390" s="127" t="str">
        <f ca="1"/>
        <v>30/6/23 12:00:00.00</v>
      </c>
      <c r="J390" s="127" t="str">
        <f ca="1"/>
        <v>30/6/23 12:00:00.00</v>
      </c>
    </row>
    <row r="391" spans="6:10" x14ac:dyDescent="0.35">
      <c r="F391" s="128">
        <v>45108</v>
      </c>
      <c r="H391" s="127" t="str">
        <f ca="1"/>
        <v>1/7/23</v>
      </c>
      <c r="J391" s="127">
        <f ca="1"/>
        <v>44933</v>
      </c>
    </row>
    <row r="392" spans="6:10" x14ac:dyDescent="0.35">
      <c r="F392" s="128">
        <v>45108.5</v>
      </c>
      <c r="H392" s="127" t="str">
        <f ca="1"/>
        <v>1/7/23 12:00:00.00</v>
      </c>
      <c r="J392" s="127">
        <f ca="1"/>
        <v>44933.5</v>
      </c>
    </row>
    <row r="393" spans="6:10" x14ac:dyDescent="0.35">
      <c r="F393" s="128">
        <v>45109</v>
      </c>
      <c r="H393" s="127" t="str">
        <f ca="1"/>
        <v>2/7/23</v>
      </c>
      <c r="J393" s="127">
        <f ca="1"/>
        <v>44964</v>
      </c>
    </row>
    <row r="394" spans="6:10" x14ac:dyDescent="0.35">
      <c r="F394" s="128">
        <v>45109.5</v>
      </c>
      <c r="H394" s="127" t="str">
        <f ca="1"/>
        <v>2/7/23 12:00:00.00</v>
      </c>
      <c r="J394" s="127">
        <f ca="1"/>
        <v>44964.5</v>
      </c>
    </row>
    <row r="395" spans="6:10" x14ac:dyDescent="0.35">
      <c r="F395" s="128">
        <v>45110</v>
      </c>
      <c r="H395" s="127" t="str">
        <f ca="1"/>
        <v>3/7/23</v>
      </c>
      <c r="J395" s="127">
        <f ca="1"/>
        <v>44992</v>
      </c>
    </row>
    <row r="396" spans="6:10" x14ac:dyDescent="0.35">
      <c r="F396" s="128">
        <v>45110.5</v>
      </c>
      <c r="H396" s="127" t="str">
        <f ca="1"/>
        <v>3/7/23 12:00:00.00</v>
      </c>
      <c r="J396" s="127">
        <f ca="1"/>
        <v>44992.5</v>
      </c>
    </row>
    <row r="397" spans="6:10" x14ac:dyDescent="0.35">
      <c r="F397" s="128">
        <v>45111</v>
      </c>
      <c r="H397" s="127" t="str">
        <f ca="1"/>
        <v>4/7/23</v>
      </c>
      <c r="J397" s="127">
        <f ca="1"/>
        <v>45023</v>
      </c>
    </row>
    <row r="398" spans="6:10" x14ac:dyDescent="0.35">
      <c r="F398" s="128">
        <v>45111.5</v>
      </c>
      <c r="H398" s="127" t="str">
        <f ca="1"/>
        <v>4/7/23 12:00:00.00</v>
      </c>
      <c r="J398" s="127">
        <f ca="1"/>
        <v>45023.5</v>
      </c>
    </row>
    <row r="399" spans="6:10" x14ac:dyDescent="0.35">
      <c r="F399" s="128">
        <v>45112</v>
      </c>
      <c r="H399" s="127" t="str">
        <f ca="1"/>
        <v>5/7/23</v>
      </c>
      <c r="J399" s="127">
        <f ca="1"/>
        <v>45053</v>
      </c>
    </row>
    <row r="400" spans="6:10" x14ac:dyDescent="0.35">
      <c r="F400" s="128">
        <v>45112.5</v>
      </c>
      <c r="H400" s="127" t="str">
        <f ca="1"/>
        <v>5/7/23 12:00:00.00</v>
      </c>
      <c r="J400" s="127">
        <f ca="1"/>
        <v>45053.5</v>
      </c>
    </row>
    <row r="401" spans="6:10" x14ac:dyDescent="0.35">
      <c r="F401" s="128">
        <v>45113</v>
      </c>
      <c r="H401" s="127" t="str">
        <f ca="1"/>
        <v>6/7/23</v>
      </c>
      <c r="J401" s="127">
        <f ca="1"/>
        <v>45084</v>
      </c>
    </row>
    <row r="402" spans="6:10" x14ac:dyDescent="0.35">
      <c r="F402" s="128">
        <v>45113.5</v>
      </c>
      <c r="H402" s="127" t="str">
        <f ca="1"/>
        <v>6/7/23 12:00:00.00</v>
      </c>
      <c r="J402" s="127">
        <f ca="1"/>
        <v>45084.5</v>
      </c>
    </row>
    <row r="403" spans="6:10" x14ac:dyDescent="0.35">
      <c r="F403" s="128">
        <v>45114</v>
      </c>
      <c r="H403" s="127" t="str">
        <f ca="1"/>
        <v>7/7/23</v>
      </c>
      <c r="J403" s="127">
        <f ca="1"/>
        <v>45114</v>
      </c>
    </row>
    <row r="404" spans="6:10" x14ac:dyDescent="0.35">
      <c r="F404" s="128">
        <v>45114.5</v>
      </c>
      <c r="H404" s="127" t="str">
        <f ca="1"/>
        <v>7/7/23 12:00:00.00</v>
      </c>
      <c r="J404" s="127">
        <f ca="1"/>
        <v>45114.5</v>
      </c>
    </row>
    <row r="405" spans="6:10" x14ac:dyDescent="0.35">
      <c r="F405" s="128">
        <v>45115</v>
      </c>
      <c r="H405" s="127" t="str">
        <f ca="1"/>
        <v>8/7/23</v>
      </c>
      <c r="J405" s="127">
        <f ca="1"/>
        <v>45145</v>
      </c>
    </row>
    <row r="406" spans="6:10" x14ac:dyDescent="0.35">
      <c r="F406" s="128">
        <v>45115.5</v>
      </c>
      <c r="H406" s="127" t="str">
        <f ca="1"/>
        <v>8/7/23 12:00:00.00</v>
      </c>
      <c r="J406" s="127">
        <f ca="1"/>
        <v>45145.5</v>
      </c>
    </row>
    <row r="407" spans="6:10" x14ac:dyDescent="0.35">
      <c r="F407" s="128">
        <v>45116</v>
      </c>
      <c r="H407" s="127" t="str">
        <f ca="1"/>
        <v>9/7/23</v>
      </c>
      <c r="J407" s="127">
        <f ca="1"/>
        <v>45176</v>
      </c>
    </row>
    <row r="408" spans="6:10" x14ac:dyDescent="0.35">
      <c r="F408" s="128">
        <v>45116.5</v>
      </c>
      <c r="H408" s="127" t="str">
        <f ca="1"/>
        <v>9/7/23 12:00:00.00</v>
      </c>
      <c r="J408" s="127">
        <f ca="1"/>
        <v>45176.5</v>
      </c>
    </row>
    <row r="409" spans="6:10" x14ac:dyDescent="0.35">
      <c r="F409" s="128">
        <v>45117</v>
      </c>
      <c r="H409" s="127" t="str">
        <f ca="1"/>
        <v>10/7/23</v>
      </c>
      <c r="J409" s="127">
        <f ca="1"/>
        <v>45206</v>
      </c>
    </row>
    <row r="410" spans="6:10" x14ac:dyDescent="0.35">
      <c r="F410" s="128">
        <v>45117.5</v>
      </c>
      <c r="H410" s="127" t="str">
        <f ca="1"/>
        <v>10/7/23 12:00:00.00</v>
      </c>
      <c r="J410" s="127">
        <f ca="1"/>
        <v>45206.5</v>
      </c>
    </row>
    <row r="411" spans="6:10" x14ac:dyDescent="0.35">
      <c r="F411" s="128">
        <v>45118</v>
      </c>
      <c r="H411" s="127" t="str">
        <f ca="1"/>
        <v>11/7/23</v>
      </c>
      <c r="J411" s="127">
        <f ca="1"/>
        <v>45237</v>
      </c>
    </row>
    <row r="412" spans="6:10" x14ac:dyDescent="0.35">
      <c r="F412" s="128">
        <v>45118.5</v>
      </c>
      <c r="H412" s="127" t="str">
        <f ca="1"/>
        <v>11/7/23 12:00:00.00</v>
      </c>
      <c r="J412" s="127">
        <f ca="1"/>
        <v>45237.5</v>
      </c>
    </row>
    <row r="413" spans="6:10" x14ac:dyDescent="0.35">
      <c r="F413" s="128">
        <v>45119</v>
      </c>
      <c r="H413" s="127" t="str">
        <f ca="1"/>
        <v>12/7/23</v>
      </c>
      <c r="J413" s="127">
        <f ca="1"/>
        <v>45267</v>
      </c>
    </row>
    <row r="414" spans="6:10" x14ac:dyDescent="0.35">
      <c r="F414" s="128">
        <v>45119.5</v>
      </c>
      <c r="H414" s="127" t="str">
        <f ca="1"/>
        <v>12/7/23 12:00:00.00</v>
      </c>
      <c r="J414" s="127">
        <f ca="1"/>
        <v>45267.5</v>
      </c>
    </row>
    <row r="415" spans="6:10" x14ac:dyDescent="0.35">
      <c r="F415" s="128">
        <v>45120</v>
      </c>
      <c r="H415" s="127" t="str">
        <f ca="1"/>
        <v>13/7/23</v>
      </c>
      <c r="J415" s="127" t="str">
        <f ca="1"/>
        <v>13/7/23</v>
      </c>
    </row>
    <row r="416" spans="6:10" x14ac:dyDescent="0.35">
      <c r="F416" s="128">
        <v>45120.5</v>
      </c>
      <c r="H416" s="127" t="str">
        <f ca="1"/>
        <v>13/7/23 12:00:00.00</v>
      </c>
      <c r="J416" s="127" t="str">
        <f ca="1"/>
        <v>13/7/23 12:00:00.00</v>
      </c>
    </row>
    <row r="417" spans="6:10" x14ac:dyDescent="0.35">
      <c r="F417" s="128">
        <v>45121</v>
      </c>
      <c r="H417" s="127" t="str">
        <f ca="1"/>
        <v>14/7/23</v>
      </c>
      <c r="J417" s="127" t="str">
        <f ca="1"/>
        <v>14/7/23</v>
      </c>
    </row>
    <row r="418" spans="6:10" x14ac:dyDescent="0.35">
      <c r="F418" s="128">
        <v>45121.5</v>
      </c>
      <c r="H418" s="127" t="str">
        <f ca="1"/>
        <v>14/7/23 12:00:00.00</v>
      </c>
      <c r="J418" s="127" t="str">
        <f ca="1"/>
        <v>14/7/23 12:00:00.00</v>
      </c>
    </row>
    <row r="419" spans="6:10" x14ac:dyDescent="0.35">
      <c r="F419" s="128">
        <v>45122</v>
      </c>
      <c r="H419" s="127" t="str">
        <f ca="1"/>
        <v>15/7/23</v>
      </c>
      <c r="J419" s="127" t="str">
        <f ca="1"/>
        <v>15/7/23</v>
      </c>
    </row>
    <row r="420" spans="6:10" x14ac:dyDescent="0.35">
      <c r="F420" s="128">
        <v>45122.5</v>
      </c>
      <c r="H420" s="127" t="str">
        <f ca="1"/>
        <v>15/7/23 12:00:00.00</v>
      </c>
      <c r="J420" s="127" t="str">
        <f ca="1"/>
        <v>15/7/23 12:00:00.00</v>
      </c>
    </row>
    <row r="421" spans="6:10" x14ac:dyDescent="0.35">
      <c r="F421" s="128">
        <v>45123</v>
      </c>
      <c r="H421" s="127" t="str">
        <f ca="1"/>
        <v>16/7/23</v>
      </c>
      <c r="J421" s="127" t="str">
        <f ca="1"/>
        <v>16/7/23</v>
      </c>
    </row>
    <row r="422" spans="6:10" x14ac:dyDescent="0.35">
      <c r="F422" s="128">
        <v>45123.5</v>
      </c>
      <c r="H422" s="127" t="str">
        <f ca="1"/>
        <v>16/7/23 12:00:00.00</v>
      </c>
      <c r="J422" s="127" t="str">
        <f ca="1"/>
        <v>16/7/23 12:00:00.00</v>
      </c>
    </row>
    <row r="423" spans="6:10" x14ac:dyDescent="0.35">
      <c r="F423" s="128">
        <v>45124</v>
      </c>
      <c r="H423" s="127" t="str">
        <f ca="1"/>
        <v>17/7/23</v>
      </c>
      <c r="J423" s="127" t="str">
        <f ca="1"/>
        <v>17/7/23</v>
      </c>
    </row>
    <row r="424" spans="6:10" x14ac:dyDescent="0.35">
      <c r="F424" s="128">
        <v>45124.5</v>
      </c>
      <c r="H424" s="127" t="str">
        <f ca="1"/>
        <v>17/7/23 12:00:00.00</v>
      </c>
      <c r="J424" s="127" t="str">
        <f ca="1"/>
        <v>17/7/23 12:00:00.00</v>
      </c>
    </row>
    <row r="425" spans="6:10" x14ac:dyDescent="0.35">
      <c r="F425" s="128">
        <v>45125</v>
      </c>
      <c r="H425" s="127" t="str">
        <f ca="1"/>
        <v>18/7/23</v>
      </c>
      <c r="J425" s="127" t="str">
        <f ca="1"/>
        <v>18/7/23</v>
      </c>
    </row>
    <row r="426" spans="6:10" x14ac:dyDescent="0.35">
      <c r="F426" s="128">
        <v>45125.5</v>
      </c>
      <c r="H426" s="127" t="str">
        <f ca="1"/>
        <v>18/7/23 12:00:00.00</v>
      </c>
      <c r="J426" s="127" t="str">
        <f ca="1"/>
        <v>18/7/23 12:00:00.00</v>
      </c>
    </row>
    <row r="427" spans="6:10" x14ac:dyDescent="0.35">
      <c r="F427" s="128">
        <v>45126</v>
      </c>
      <c r="H427" s="127" t="str">
        <f ca="1"/>
        <v>19/7/23</v>
      </c>
      <c r="J427" s="127" t="str">
        <f ca="1"/>
        <v>19/7/23</v>
      </c>
    </row>
    <row r="428" spans="6:10" x14ac:dyDescent="0.35">
      <c r="F428" s="128">
        <v>45126.5</v>
      </c>
      <c r="H428" s="127" t="str">
        <f ca="1"/>
        <v>19/7/23 12:00:00.00</v>
      </c>
      <c r="J428" s="127" t="str">
        <f ca="1"/>
        <v>19/7/23 12:00:00.00</v>
      </c>
    </row>
    <row r="429" spans="6:10" x14ac:dyDescent="0.35">
      <c r="F429" s="128">
        <v>45127</v>
      </c>
      <c r="H429" s="127" t="str">
        <f ca="1"/>
        <v>20/7/23</v>
      </c>
      <c r="J429" s="127" t="str">
        <f ca="1"/>
        <v>20/7/23</v>
      </c>
    </row>
    <row r="430" spans="6:10" x14ac:dyDescent="0.35">
      <c r="F430" s="128">
        <v>45127.5</v>
      </c>
      <c r="H430" s="127" t="str">
        <f ca="1"/>
        <v>20/7/23 12:00:00.00</v>
      </c>
      <c r="J430" s="127" t="str">
        <f ca="1"/>
        <v>20/7/23 12:00:00.00</v>
      </c>
    </row>
    <row r="431" spans="6:10" x14ac:dyDescent="0.35">
      <c r="F431" s="128">
        <v>45128</v>
      </c>
      <c r="H431" s="127" t="str">
        <f ca="1"/>
        <v>21/7/23</v>
      </c>
      <c r="J431" s="127" t="str">
        <f ca="1"/>
        <v>21/7/23</v>
      </c>
    </row>
    <row r="432" spans="6:10" x14ac:dyDescent="0.35">
      <c r="F432" s="128">
        <v>45128.5</v>
      </c>
      <c r="H432" s="127" t="str">
        <f ca="1"/>
        <v>21/7/23 12:00:00.00</v>
      </c>
      <c r="J432" s="127" t="str">
        <f ca="1"/>
        <v>21/7/23 12:00:00.00</v>
      </c>
    </row>
    <row r="433" spans="6:10" x14ac:dyDescent="0.35">
      <c r="F433" s="128">
        <v>45129</v>
      </c>
      <c r="H433" s="127" t="str">
        <f ca="1"/>
        <v>22/7/23</v>
      </c>
      <c r="J433" s="127" t="str">
        <f ca="1"/>
        <v>22/7/23</v>
      </c>
    </row>
    <row r="434" spans="6:10" x14ac:dyDescent="0.35">
      <c r="F434" s="128">
        <v>45129.5</v>
      </c>
      <c r="H434" s="127" t="str">
        <f ca="1"/>
        <v>22/7/23 12:00:00.00</v>
      </c>
      <c r="J434" s="127" t="str">
        <f ca="1"/>
        <v>22/7/23 12:00:00.00</v>
      </c>
    </row>
    <row r="435" spans="6:10" x14ac:dyDescent="0.35">
      <c r="F435" s="128">
        <v>45130</v>
      </c>
      <c r="H435" s="127" t="str">
        <f ca="1"/>
        <v>23/7/23</v>
      </c>
      <c r="J435" s="127" t="str">
        <f ca="1"/>
        <v>23/7/23</v>
      </c>
    </row>
    <row r="436" spans="6:10" x14ac:dyDescent="0.35">
      <c r="F436" s="128">
        <v>45130.5</v>
      </c>
      <c r="H436" s="127" t="str">
        <f ca="1"/>
        <v>23/7/23 12:00:00.00</v>
      </c>
      <c r="J436" s="127" t="str">
        <f ca="1"/>
        <v>23/7/23 12:00:00.00</v>
      </c>
    </row>
    <row r="437" spans="6:10" x14ac:dyDescent="0.35">
      <c r="F437" s="128">
        <v>45131</v>
      </c>
      <c r="H437" s="127" t="str">
        <f ca="1"/>
        <v>24/7/23</v>
      </c>
      <c r="J437" s="127" t="str">
        <f ca="1"/>
        <v>24/7/23</v>
      </c>
    </row>
    <row r="438" spans="6:10" x14ac:dyDescent="0.35">
      <c r="F438" s="128">
        <v>45131.5</v>
      </c>
      <c r="H438" s="127" t="str">
        <f ca="1"/>
        <v>24/7/23 12:00:00.00</v>
      </c>
      <c r="J438" s="127" t="str">
        <f ca="1"/>
        <v>24/7/23 12:00:00.00</v>
      </c>
    </row>
    <row r="439" spans="6:10" x14ac:dyDescent="0.35">
      <c r="F439" s="128">
        <v>45132</v>
      </c>
      <c r="H439" s="127" t="str">
        <f ca="1"/>
        <v>25/7/23</v>
      </c>
      <c r="J439" s="127" t="str">
        <f ca="1"/>
        <v>25/7/23</v>
      </c>
    </row>
    <row r="440" spans="6:10" x14ac:dyDescent="0.35">
      <c r="F440" s="128">
        <v>45132.5</v>
      </c>
      <c r="H440" s="127" t="str">
        <f ca="1"/>
        <v>25/7/23 12:00:00.00</v>
      </c>
      <c r="J440" s="127" t="str">
        <f ca="1"/>
        <v>25/7/23 12:00:00.00</v>
      </c>
    </row>
    <row r="441" spans="6:10" x14ac:dyDescent="0.35">
      <c r="F441" s="128">
        <v>45133</v>
      </c>
      <c r="H441" s="127" t="str">
        <f ca="1"/>
        <v>26/7/23</v>
      </c>
      <c r="J441" s="127" t="str">
        <f ca="1"/>
        <v>26/7/23</v>
      </c>
    </row>
    <row r="442" spans="6:10" x14ac:dyDescent="0.35">
      <c r="F442" s="128">
        <v>45133.5</v>
      </c>
      <c r="H442" s="127" t="str">
        <f ca="1"/>
        <v>26/7/23 12:00:00.00</v>
      </c>
      <c r="J442" s="127" t="str">
        <f ca="1"/>
        <v>26/7/23 12:00:00.00</v>
      </c>
    </row>
    <row r="443" spans="6:10" x14ac:dyDescent="0.35">
      <c r="F443" s="128">
        <v>45134</v>
      </c>
      <c r="H443" s="127" t="str">
        <f ca="1"/>
        <v>27/7/23</v>
      </c>
      <c r="J443" s="127" t="str">
        <f ca="1"/>
        <v>27/7/23</v>
      </c>
    </row>
    <row r="444" spans="6:10" x14ac:dyDescent="0.35">
      <c r="F444" s="128">
        <v>45134.5</v>
      </c>
      <c r="H444" s="127" t="str">
        <f ca="1"/>
        <v>27/7/23 12:00:00.00</v>
      </c>
      <c r="J444" s="127" t="str">
        <f ca="1"/>
        <v>27/7/23 12:00:00.00</v>
      </c>
    </row>
    <row r="445" spans="6:10" x14ac:dyDescent="0.35">
      <c r="F445" s="128">
        <v>45135</v>
      </c>
      <c r="H445" s="127" t="str">
        <f ca="1"/>
        <v>28/7/23</v>
      </c>
      <c r="J445" s="127" t="str">
        <f ca="1"/>
        <v>28/7/23</v>
      </c>
    </row>
    <row r="446" spans="6:10" x14ac:dyDescent="0.35">
      <c r="F446" s="128">
        <v>45135.5</v>
      </c>
      <c r="H446" s="127" t="str">
        <f ca="1"/>
        <v>28/7/23 12:00:00.00</v>
      </c>
      <c r="J446" s="127" t="str">
        <f ca="1"/>
        <v>28/7/23 12:00:00.00</v>
      </c>
    </row>
    <row r="447" spans="6:10" x14ac:dyDescent="0.35">
      <c r="F447" s="128">
        <v>45136</v>
      </c>
      <c r="H447" s="127" t="str">
        <f ca="1"/>
        <v>29/7/23</v>
      </c>
      <c r="J447" s="127" t="str">
        <f ca="1"/>
        <v>29/7/23</v>
      </c>
    </row>
    <row r="448" spans="6:10" x14ac:dyDescent="0.35">
      <c r="F448" s="128">
        <v>45136.5</v>
      </c>
      <c r="H448" s="127" t="str">
        <f ca="1"/>
        <v>29/7/23 12:00:00.00</v>
      </c>
      <c r="J448" s="127" t="str">
        <f ca="1"/>
        <v>29/7/23 12:00:00.00</v>
      </c>
    </row>
    <row r="449" spans="6:10" x14ac:dyDescent="0.35">
      <c r="F449" s="128">
        <v>45137</v>
      </c>
      <c r="H449" s="127" t="str">
        <f ca="1"/>
        <v>30/7/23</v>
      </c>
      <c r="J449" s="127" t="str">
        <f ca="1"/>
        <v>30/7/23</v>
      </c>
    </row>
    <row r="450" spans="6:10" x14ac:dyDescent="0.35">
      <c r="F450" s="128">
        <v>45137.5</v>
      </c>
      <c r="H450" s="127" t="str">
        <f ca="1"/>
        <v>30/7/23 12:00:00.00</v>
      </c>
      <c r="J450" s="127" t="str">
        <f ca="1"/>
        <v>30/7/23 12:00:00.00</v>
      </c>
    </row>
    <row r="451" spans="6:10" x14ac:dyDescent="0.35">
      <c r="F451" s="128">
        <v>45138</v>
      </c>
      <c r="H451" s="127" t="str">
        <f ca="1"/>
        <v>31/7/23</v>
      </c>
      <c r="J451" s="127" t="str">
        <f ca="1"/>
        <v>31/7/23</v>
      </c>
    </row>
    <row r="452" spans="6:10" x14ac:dyDescent="0.35">
      <c r="F452" s="128">
        <v>45138.5</v>
      </c>
      <c r="H452" s="127" t="str">
        <f ca="1"/>
        <v>31/7/23 12:00:00.00</v>
      </c>
      <c r="J452" s="127" t="str">
        <f ca="1"/>
        <v>31/7/23 12:00:00.00</v>
      </c>
    </row>
    <row r="453" spans="6:10" x14ac:dyDescent="0.35">
      <c r="F453" s="128">
        <v>45139</v>
      </c>
      <c r="H453" s="127" t="str">
        <f ca="1"/>
        <v>1/8/23</v>
      </c>
      <c r="J453" s="127">
        <f ca="1"/>
        <v>44934</v>
      </c>
    </row>
    <row r="454" spans="6:10" x14ac:dyDescent="0.35">
      <c r="F454" s="128">
        <v>45139.5</v>
      </c>
      <c r="H454" s="127" t="str">
        <f ca="1"/>
        <v>1/8/23 12:00:00.00</v>
      </c>
      <c r="J454" s="127">
        <f ca="1"/>
        <v>44934.5</v>
      </c>
    </row>
    <row r="455" spans="6:10" x14ac:dyDescent="0.35">
      <c r="F455" s="128">
        <v>45140</v>
      </c>
      <c r="H455" s="127" t="str">
        <f ca="1"/>
        <v>2/8/23</v>
      </c>
      <c r="J455" s="127">
        <f ca="1"/>
        <v>44965</v>
      </c>
    </row>
    <row r="456" spans="6:10" x14ac:dyDescent="0.35">
      <c r="F456" s="128">
        <v>45140.5</v>
      </c>
      <c r="H456" s="127" t="str">
        <f ca="1"/>
        <v>2/8/23 12:00:00.00</v>
      </c>
      <c r="J456" s="127">
        <f ca="1"/>
        <v>44965.5</v>
      </c>
    </row>
    <row r="457" spans="6:10" x14ac:dyDescent="0.35">
      <c r="F457" s="128">
        <v>45141</v>
      </c>
      <c r="H457" s="127" t="str">
        <f ca="1"/>
        <v>3/8/23</v>
      </c>
      <c r="J457" s="127">
        <f ca="1"/>
        <v>44993</v>
      </c>
    </row>
    <row r="458" spans="6:10" x14ac:dyDescent="0.35">
      <c r="F458" s="128">
        <v>45141.5</v>
      </c>
      <c r="H458" s="127" t="str">
        <f ca="1"/>
        <v>3/8/23 12:00:00.00</v>
      </c>
      <c r="J458" s="127">
        <f ca="1"/>
        <v>44993.5</v>
      </c>
    </row>
    <row r="459" spans="6:10" x14ac:dyDescent="0.35">
      <c r="F459" s="128">
        <v>45142</v>
      </c>
      <c r="H459" s="127" t="str">
        <f ca="1"/>
        <v>4/8/23</v>
      </c>
      <c r="J459" s="127">
        <f ca="1"/>
        <v>45024</v>
      </c>
    </row>
    <row r="460" spans="6:10" x14ac:dyDescent="0.35">
      <c r="F460" s="128">
        <v>45142.5</v>
      </c>
      <c r="H460" s="127" t="str">
        <f ca="1"/>
        <v>4/8/23 12:00:00.00</v>
      </c>
      <c r="J460" s="127">
        <f ca="1"/>
        <v>45024.5</v>
      </c>
    </row>
    <row r="461" spans="6:10" x14ac:dyDescent="0.35">
      <c r="F461" s="128">
        <v>45143</v>
      </c>
      <c r="H461" s="127" t="str">
        <f ca="1"/>
        <v>5/8/23</v>
      </c>
      <c r="J461" s="127">
        <f ca="1"/>
        <v>45054</v>
      </c>
    </row>
    <row r="462" spans="6:10" x14ac:dyDescent="0.35">
      <c r="F462" s="128">
        <v>45143.5</v>
      </c>
      <c r="H462" s="127" t="str">
        <f ca="1"/>
        <v>5/8/23 12:00:00.00</v>
      </c>
      <c r="J462" s="127">
        <f ca="1"/>
        <v>45054.5</v>
      </c>
    </row>
    <row r="463" spans="6:10" x14ac:dyDescent="0.35">
      <c r="F463" s="128">
        <v>45144</v>
      </c>
      <c r="H463" s="127" t="str">
        <f ca="1"/>
        <v>6/8/23</v>
      </c>
      <c r="J463" s="127">
        <f ca="1"/>
        <v>45085</v>
      </c>
    </row>
    <row r="464" spans="6:10" x14ac:dyDescent="0.35">
      <c r="F464" s="128">
        <v>45144.5</v>
      </c>
      <c r="H464" s="127" t="str">
        <f ca="1"/>
        <v>6/8/23 12:00:00.00</v>
      </c>
      <c r="J464" s="127">
        <f ca="1"/>
        <v>45085.5</v>
      </c>
    </row>
    <row r="465" spans="6:10" x14ac:dyDescent="0.35">
      <c r="F465" s="128">
        <v>45145</v>
      </c>
      <c r="H465" s="127" t="str">
        <f ca="1"/>
        <v>7/8/23</v>
      </c>
      <c r="J465" s="127">
        <f ca="1"/>
        <v>45115</v>
      </c>
    </row>
    <row r="466" spans="6:10" x14ac:dyDescent="0.35">
      <c r="F466" s="128">
        <v>45145.5</v>
      </c>
      <c r="H466" s="127" t="str">
        <f ca="1"/>
        <v>7/8/23 12:00:00.00</v>
      </c>
      <c r="J466" s="127">
        <f ca="1"/>
        <v>45115.5</v>
      </c>
    </row>
    <row r="467" spans="6:10" x14ac:dyDescent="0.35">
      <c r="F467" s="128">
        <v>45146</v>
      </c>
      <c r="H467" s="127" t="str">
        <f ca="1"/>
        <v>8/8/23</v>
      </c>
      <c r="J467" s="127">
        <f ca="1"/>
        <v>45146</v>
      </c>
    </row>
    <row r="468" spans="6:10" x14ac:dyDescent="0.35">
      <c r="F468" s="128">
        <v>45146.5</v>
      </c>
      <c r="H468" s="127" t="str">
        <f ca="1"/>
        <v>8/8/23 12:00:00.00</v>
      </c>
      <c r="J468" s="127">
        <f ca="1"/>
        <v>45146.5</v>
      </c>
    </row>
    <row r="469" spans="6:10" x14ac:dyDescent="0.35">
      <c r="F469" s="128">
        <v>45147</v>
      </c>
      <c r="H469" s="127" t="str">
        <f ca="1"/>
        <v>9/8/23</v>
      </c>
      <c r="J469" s="127">
        <f ca="1"/>
        <v>45177</v>
      </c>
    </row>
    <row r="470" spans="6:10" x14ac:dyDescent="0.35">
      <c r="F470" s="128">
        <v>45147.5</v>
      </c>
      <c r="H470" s="127" t="str">
        <f ca="1"/>
        <v>9/8/23 12:00:00.00</v>
      </c>
      <c r="J470" s="127">
        <f ca="1"/>
        <v>45177.5</v>
      </c>
    </row>
    <row r="471" spans="6:10" x14ac:dyDescent="0.35">
      <c r="F471" s="128">
        <v>45148</v>
      </c>
      <c r="H471" s="127" t="str">
        <f ca="1"/>
        <v>10/8/23</v>
      </c>
      <c r="J471" s="127">
        <f ca="1"/>
        <v>45207</v>
      </c>
    </row>
    <row r="472" spans="6:10" x14ac:dyDescent="0.35">
      <c r="F472" s="128">
        <v>45148.5</v>
      </c>
      <c r="H472" s="127" t="str">
        <f ca="1"/>
        <v>10/8/23 12:00:00.00</v>
      </c>
      <c r="J472" s="127">
        <f ca="1"/>
        <v>45207.5</v>
      </c>
    </row>
    <row r="473" spans="6:10" x14ac:dyDescent="0.35">
      <c r="F473" s="128">
        <v>45149</v>
      </c>
      <c r="H473" s="127" t="str">
        <f ca="1"/>
        <v>11/8/23</v>
      </c>
      <c r="J473" s="127">
        <f ca="1"/>
        <v>45238</v>
      </c>
    </row>
    <row r="474" spans="6:10" x14ac:dyDescent="0.35">
      <c r="F474" s="128">
        <v>45149.5</v>
      </c>
      <c r="H474" s="127" t="str">
        <f ca="1"/>
        <v>11/8/23 12:00:00.00</v>
      </c>
      <c r="J474" s="127">
        <f ca="1"/>
        <v>45238.5</v>
      </c>
    </row>
    <row r="475" spans="6:10" x14ac:dyDescent="0.35">
      <c r="F475" s="128">
        <v>45150</v>
      </c>
      <c r="H475" s="127" t="str">
        <f ca="1"/>
        <v>12/8/23</v>
      </c>
      <c r="J475" s="127">
        <f ca="1"/>
        <v>45268</v>
      </c>
    </row>
    <row r="476" spans="6:10" x14ac:dyDescent="0.35">
      <c r="F476" s="128">
        <v>45150.5</v>
      </c>
      <c r="H476" s="127" t="str">
        <f ca="1"/>
        <v>12/8/23 12:00:00.00</v>
      </c>
      <c r="J476" s="127">
        <f ca="1"/>
        <v>45268.5</v>
      </c>
    </row>
    <row r="477" spans="6:10" x14ac:dyDescent="0.35">
      <c r="F477" s="128">
        <v>45151</v>
      </c>
      <c r="H477" s="127" t="str">
        <f ca="1"/>
        <v>13/8/23</v>
      </c>
      <c r="J477" s="127" t="str">
        <f ca="1"/>
        <v>13/8/23</v>
      </c>
    </row>
    <row r="478" spans="6:10" x14ac:dyDescent="0.35">
      <c r="F478" s="128">
        <v>45151.5</v>
      </c>
      <c r="H478" s="127" t="str">
        <f ca="1"/>
        <v>13/8/23 12:00:00.00</v>
      </c>
      <c r="J478" s="127" t="str">
        <f ca="1"/>
        <v>13/8/23 12:00:00.00</v>
      </c>
    </row>
    <row r="479" spans="6:10" x14ac:dyDescent="0.35">
      <c r="F479" s="128">
        <v>45152</v>
      </c>
      <c r="H479" s="127" t="str">
        <f ca="1"/>
        <v>14/8/23</v>
      </c>
      <c r="J479" s="127" t="str">
        <f ca="1"/>
        <v>14/8/23</v>
      </c>
    </row>
    <row r="480" spans="6:10" x14ac:dyDescent="0.35">
      <c r="F480" s="128">
        <v>45152.5</v>
      </c>
      <c r="H480" s="127" t="str">
        <f ca="1"/>
        <v>14/8/23 12:00:00.00</v>
      </c>
      <c r="J480" s="127" t="str">
        <f ca="1"/>
        <v>14/8/23 12:00:00.00</v>
      </c>
    </row>
    <row r="481" spans="6:10" x14ac:dyDescent="0.35">
      <c r="F481" s="128">
        <v>45153</v>
      </c>
      <c r="H481" s="127" t="str">
        <f ca="1"/>
        <v>15/8/23</v>
      </c>
      <c r="J481" s="127" t="str">
        <f ca="1"/>
        <v>15/8/23</v>
      </c>
    </row>
    <row r="482" spans="6:10" x14ac:dyDescent="0.35">
      <c r="F482" s="128">
        <v>45153.5</v>
      </c>
      <c r="H482" s="127" t="str">
        <f ca="1"/>
        <v>15/8/23 12:00:00.00</v>
      </c>
      <c r="J482" s="127" t="str">
        <f ca="1"/>
        <v>15/8/23 12:00:00.00</v>
      </c>
    </row>
    <row r="483" spans="6:10" x14ac:dyDescent="0.35">
      <c r="F483" s="128">
        <v>45154</v>
      </c>
      <c r="H483" s="127" t="str">
        <f ca="1"/>
        <v>16/8/23</v>
      </c>
      <c r="J483" s="127" t="str">
        <f ca="1"/>
        <v>16/8/23</v>
      </c>
    </row>
    <row r="484" spans="6:10" x14ac:dyDescent="0.35">
      <c r="F484" s="128">
        <v>45154.5</v>
      </c>
      <c r="H484" s="127" t="str">
        <f ca="1"/>
        <v>16/8/23 12:00:00.00</v>
      </c>
      <c r="J484" s="127" t="str">
        <f ca="1"/>
        <v>16/8/23 12:00:00.00</v>
      </c>
    </row>
    <row r="485" spans="6:10" x14ac:dyDescent="0.35">
      <c r="F485" s="128">
        <v>45155</v>
      </c>
      <c r="H485" s="127" t="str">
        <f ca="1"/>
        <v>17/8/23</v>
      </c>
      <c r="J485" s="127" t="str">
        <f ca="1"/>
        <v>17/8/23</v>
      </c>
    </row>
    <row r="486" spans="6:10" x14ac:dyDescent="0.35">
      <c r="F486" s="128">
        <v>45155.5</v>
      </c>
      <c r="H486" s="127" t="str">
        <f ca="1"/>
        <v>17/8/23 12:00:00.00</v>
      </c>
      <c r="J486" s="127" t="str">
        <f ca="1"/>
        <v>17/8/23 12:00:00.00</v>
      </c>
    </row>
    <row r="487" spans="6:10" x14ac:dyDescent="0.35">
      <c r="F487" s="128">
        <v>45156</v>
      </c>
      <c r="H487" s="127" t="str">
        <f ca="1"/>
        <v>18/8/23</v>
      </c>
      <c r="J487" s="127" t="str">
        <f ca="1"/>
        <v>18/8/23</v>
      </c>
    </row>
    <row r="488" spans="6:10" x14ac:dyDescent="0.35">
      <c r="F488" s="128">
        <v>45156.5</v>
      </c>
      <c r="H488" s="127" t="str">
        <f ca="1"/>
        <v>18/8/23 12:00:00.00</v>
      </c>
      <c r="J488" s="127" t="str">
        <f ca="1"/>
        <v>18/8/23 12:00:00.00</v>
      </c>
    </row>
    <row r="489" spans="6:10" x14ac:dyDescent="0.35">
      <c r="F489" s="128">
        <v>45157</v>
      </c>
      <c r="H489" s="127" t="str">
        <f ca="1"/>
        <v>19/8/23</v>
      </c>
      <c r="J489" s="127" t="str">
        <f ca="1"/>
        <v>19/8/23</v>
      </c>
    </row>
    <row r="490" spans="6:10" x14ac:dyDescent="0.35">
      <c r="F490" s="128">
        <v>45157.5</v>
      </c>
      <c r="H490" s="127" t="str">
        <f ca="1"/>
        <v>19/8/23 12:00:00.00</v>
      </c>
      <c r="J490" s="127" t="str">
        <f ca="1"/>
        <v>19/8/23 12:00:00.00</v>
      </c>
    </row>
    <row r="491" spans="6:10" x14ac:dyDescent="0.35">
      <c r="F491" s="128">
        <v>45158</v>
      </c>
      <c r="H491" s="127" t="str">
        <f ca="1"/>
        <v>20/8/23</v>
      </c>
      <c r="J491" s="127" t="str">
        <f ca="1"/>
        <v>20/8/23</v>
      </c>
    </row>
    <row r="492" spans="6:10" x14ac:dyDescent="0.35">
      <c r="F492" s="128">
        <v>45158.5</v>
      </c>
      <c r="H492" s="127" t="str">
        <f ca="1"/>
        <v>20/8/23 12:00:00.00</v>
      </c>
      <c r="J492" s="127" t="str">
        <f ca="1"/>
        <v>20/8/23 12:00:00.00</v>
      </c>
    </row>
    <row r="493" spans="6:10" x14ac:dyDescent="0.35">
      <c r="F493" s="128">
        <v>45159</v>
      </c>
      <c r="H493" s="127" t="str">
        <f ca="1"/>
        <v>21/8/23</v>
      </c>
      <c r="J493" s="127" t="str">
        <f ca="1"/>
        <v>21/8/23</v>
      </c>
    </row>
    <row r="494" spans="6:10" x14ac:dyDescent="0.35">
      <c r="F494" s="128">
        <v>45159.5</v>
      </c>
      <c r="H494" s="127" t="str">
        <f ca="1"/>
        <v>21/8/23 12:00:00.00</v>
      </c>
      <c r="J494" s="127" t="str">
        <f ca="1"/>
        <v>21/8/23 12:00:00.00</v>
      </c>
    </row>
    <row r="495" spans="6:10" x14ac:dyDescent="0.35">
      <c r="F495" s="128">
        <v>45160</v>
      </c>
      <c r="H495" s="127" t="str">
        <f ca="1"/>
        <v>22/8/23</v>
      </c>
      <c r="J495" s="127" t="str">
        <f ca="1"/>
        <v>22/8/23</v>
      </c>
    </row>
    <row r="496" spans="6:10" x14ac:dyDescent="0.35">
      <c r="F496" s="128">
        <v>45160.5</v>
      </c>
      <c r="H496" s="127" t="str">
        <f ca="1"/>
        <v>22/8/23 12:00:00.00</v>
      </c>
      <c r="J496" s="127" t="str">
        <f ca="1"/>
        <v>22/8/23 12:00:00.00</v>
      </c>
    </row>
    <row r="497" spans="6:10" x14ac:dyDescent="0.35">
      <c r="F497" s="128">
        <v>45161</v>
      </c>
      <c r="H497" s="127" t="str">
        <f ca="1"/>
        <v>23/8/23</v>
      </c>
      <c r="J497" s="127" t="str">
        <f ca="1"/>
        <v>23/8/23</v>
      </c>
    </row>
    <row r="498" spans="6:10" x14ac:dyDescent="0.35">
      <c r="F498" s="128">
        <v>45161.5</v>
      </c>
      <c r="H498" s="127" t="str">
        <f ca="1"/>
        <v>23/8/23 12:00:00.00</v>
      </c>
      <c r="J498" s="127" t="str">
        <f ca="1"/>
        <v>23/8/23 12:00:00.00</v>
      </c>
    </row>
    <row r="499" spans="6:10" x14ac:dyDescent="0.35">
      <c r="F499" s="128">
        <v>45162</v>
      </c>
      <c r="H499" s="127" t="str">
        <f ca="1"/>
        <v>24/8/23</v>
      </c>
      <c r="J499" s="127" t="str">
        <f ca="1"/>
        <v>24/8/23</v>
      </c>
    </row>
    <row r="500" spans="6:10" x14ac:dyDescent="0.35">
      <c r="F500" s="128">
        <v>45162.5</v>
      </c>
      <c r="H500" s="127" t="str">
        <f ca="1"/>
        <v>24/8/23 12:00:00.00</v>
      </c>
      <c r="J500" s="127" t="str">
        <f ca="1"/>
        <v>24/8/23 12:00:00.00</v>
      </c>
    </row>
    <row r="501" spans="6:10" x14ac:dyDescent="0.35">
      <c r="F501" s="128">
        <v>45163</v>
      </c>
      <c r="H501" s="127" t="str">
        <f ca="1"/>
        <v>25/8/23</v>
      </c>
      <c r="J501" s="127" t="str">
        <f ca="1"/>
        <v>25/8/23</v>
      </c>
    </row>
    <row r="502" spans="6:10" x14ac:dyDescent="0.35">
      <c r="F502" s="128">
        <v>45163.5</v>
      </c>
      <c r="H502" s="127" t="str">
        <f ca="1"/>
        <v>25/8/23 12:00:00.00</v>
      </c>
      <c r="J502" s="127" t="str">
        <f ca="1"/>
        <v>25/8/23 12:00:00.00</v>
      </c>
    </row>
    <row r="503" spans="6:10" x14ac:dyDescent="0.35">
      <c r="F503" s="128">
        <v>45164</v>
      </c>
      <c r="H503" s="127" t="str">
        <f ca="1"/>
        <v>26/8/23</v>
      </c>
      <c r="J503" s="127" t="str">
        <f ca="1"/>
        <v>26/8/23</v>
      </c>
    </row>
    <row r="504" spans="6:10" x14ac:dyDescent="0.35">
      <c r="F504" s="128">
        <v>45164.5</v>
      </c>
      <c r="H504" s="127" t="str">
        <f ca="1"/>
        <v>26/8/23 12:00:00.00</v>
      </c>
      <c r="J504" s="127" t="str">
        <f ca="1"/>
        <v>26/8/23 12:00:00.00</v>
      </c>
    </row>
    <row r="505" spans="6:10" x14ac:dyDescent="0.35">
      <c r="F505" s="128">
        <v>45165</v>
      </c>
      <c r="H505" s="127" t="str">
        <f ca="1"/>
        <v>27/8/23</v>
      </c>
      <c r="J505" s="127" t="str">
        <f ca="1"/>
        <v>27/8/23</v>
      </c>
    </row>
    <row r="506" spans="6:10" x14ac:dyDescent="0.35">
      <c r="F506" s="128">
        <v>45165.5</v>
      </c>
      <c r="H506" s="127" t="str">
        <f ca="1"/>
        <v>27/8/23 12:00:00.00</v>
      </c>
      <c r="J506" s="127" t="str">
        <f ca="1"/>
        <v>27/8/23 12:00:00.00</v>
      </c>
    </row>
    <row r="507" spans="6:10" x14ac:dyDescent="0.35">
      <c r="F507" s="128">
        <v>45166</v>
      </c>
      <c r="H507" s="127" t="str">
        <f ca="1"/>
        <v>28/8/23</v>
      </c>
      <c r="J507" s="127" t="str">
        <f ca="1"/>
        <v>28/8/23</v>
      </c>
    </row>
    <row r="508" spans="6:10" x14ac:dyDescent="0.35">
      <c r="F508" s="128">
        <v>45166.5</v>
      </c>
      <c r="H508" s="127" t="str">
        <f ca="1"/>
        <v>28/8/23 12:00:00.00</v>
      </c>
      <c r="J508" s="127" t="str">
        <f ca="1"/>
        <v>28/8/23 12:00:00.00</v>
      </c>
    </row>
    <row r="509" spans="6:10" x14ac:dyDescent="0.35">
      <c r="F509" s="128">
        <v>45167</v>
      </c>
      <c r="H509" s="127" t="str">
        <f ca="1"/>
        <v>29/8/23</v>
      </c>
      <c r="J509" s="127" t="str">
        <f ca="1"/>
        <v>29/8/23</v>
      </c>
    </row>
    <row r="510" spans="6:10" x14ac:dyDescent="0.35">
      <c r="F510" s="128">
        <v>45167.5</v>
      </c>
      <c r="H510" s="127" t="str">
        <f ca="1"/>
        <v>29/8/23 12:00:00.00</v>
      </c>
      <c r="J510" s="127" t="str">
        <f ca="1"/>
        <v>29/8/23 12:00:00.00</v>
      </c>
    </row>
    <row r="511" spans="6:10" x14ac:dyDescent="0.35">
      <c r="F511" s="128">
        <v>45168</v>
      </c>
      <c r="H511" s="127" t="str">
        <f ca="1"/>
        <v>30/8/23</v>
      </c>
      <c r="J511" s="127" t="str">
        <f ca="1"/>
        <v>30/8/23</v>
      </c>
    </row>
    <row r="512" spans="6:10" x14ac:dyDescent="0.35">
      <c r="F512" s="128">
        <v>45168.5</v>
      </c>
      <c r="H512" s="127" t="str">
        <f ca="1"/>
        <v>30/8/23 12:00:00.00</v>
      </c>
      <c r="J512" s="127" t="str">
        <f ca="1"/>
        <v>30/8/23 12:00:00.00</v>
      </c>
    </row>
    <row r="513" spans="6:10" x14ac:dyDescent="0.35">
      <c r="F513" s="128">
        <v>45169</v>
      </c>
      <c r="H513" s="127" t="str">
        <f ca="1"/>
        <v>31/8/23</v>
      </c>
      <c r="J513" s="127" t="str">
        <f ca="1"/>
        <v>31/8/23</v>
      </c>
    </row>
    <row r="514" spans="6:10" x14ac:dyDescent="0.35">
      <c r="F514" s="128">
        <v>45169.5</v>
      </c>
      <c r="H514" s="127" t="str">
        <f ca="1"/>
        <v>31/8/23 12:00:00.00</v>
      </c>
      <c r="J514" s="127" t="str">
        <f ca="1"/>
        <v>31/8/23 12:00:00.00</v>
      </c>
    </row>
    <row r="515" spans="6:10" x14ac:dyDescent="0.35">
      <c r="F515" s="128">
        <v>45170</v>
      </c>
      <c r="H515" s="127" t="str">
        <f ca="1"/>
        <v>1/9/23</v>
      </c>
      <c r="J515" s="127">
        <f ca="1"/>
        <v>44935</v>
      </c>
    </row>
    <row r="516" spans="6:10" x14ac:dyDescent="0.35">
      <c r="F516" s="128">
        <v>45170.5</v>
      </c>
      <c r="H516" s="127" t="str">
        <f ca="1"/>
        <v>1/9/23 12:00:00.00</v>
      </c>
      <c r="J516" s="127">
        <f ca="1"/>
        <v>44935.5</v>
      </c>
    </row>
    <row r="517" spans="6:10" x14ac:dyDescent="0.35">
      <c r="F517" s="128">
        <v>45171</v>
      </c>
      <c r="H517" s="127" t="str">
        <f ca="1"/>
        <v>2/9/23</v>
      </c>
      <c r="J517" s="127">
        <f ca="1"/>
        <v>44966</v>
      </c>
    </row>
    <row r="518" spans="6:10" x14ac:dyDescent="0.35">
      <c r="F518" s="128">
        <v>45171.5</v>
      </c>
      <c r="H518" s="127" t="str">
        <f ca="1"/>
        <v>2/9/23 12:00:00.00</v>
      </c>
      <c r="J518" s="127">
        <f ca="1"/>
        <v>44966.5</v>
      </c>
    </row>
    <row r="519" spans="6:10" x14ac:dyDescent="0.35">
      <c r="F519" s="128">
        <v>45172</v>
      </c>
      <c r="H519" s="127" t="str">
        <f ca="1"/>
        <v>3/9/23</v>
      </c>
      <c r="J519" s="127">
        <f ca="1"/>
        <v>44994</v>
      </c>
    </row>
    <row r="520" spans="6:10" x14ac:dyDescent="0.35">
      <c r="F520" s="128">
        <v>45172.5</v>
      </c>
      <c r="H520" s="127" t="str">
        <f ca="1"/>
        <v>3/9/23 12:00:00.00</v>
      </c>
      <c r="J520" s="127">
        <f ca="1"/>
        <v>44994.5</v>
      </c>
    </row>
    <row r="521" spans="6:10" x14ac:dyDescent="0.35">
      <c r="F521" s="128">
        <v>45173</v>
      </c>
      <c r="H521" s="127" t="str">
        <f ca="1"/>
        <v>4/9/23</v>
      </c>
      <c r="J521" s="127">
        <f ca="1"/>
        <v>45025</v>
      </c>
    </row>
    <row r="522" spans="6:10" x14ac:dyDescent="0.35">
      <c r="F522" s="128">
        <v>45173.5</v>
      </c>
      <c r="H522" s="127" t="str">
        <f ca="1"/>
        <v>4/9/23 12:00:00.00</v>
      </c>
      <c r="J522" s="127">
        <f ca="1"/>
        <v>45025.5</v>
      </c>
    </row>
    <row r="523" spans="6:10" x14ac:dyDescent="0.35">
      <c r="F523" s="128">
        <v>45174</v>
      </c>
      <c r="H523" s="127" t="str">
        <f ca="1"/>
        <v>5/9/23</v>
      </c>
      <c r="J523" s="127">
        <f ca="1"/>
        <v>45055</v>
      </c>
    </row>
    <row r="524" spans="6:10" x14ac:dyDescent="0.35">
      <c r="F524" s="128">
        <v>45174.5</v>
      </c>
      <c r="H524" s="127" t="str">
        <f ca="1"/>
        <v>5/9/23 12:00:00.00</v>
      </c>
      <c r="J524" s="127">
        <f ca="1"/>
        <v>45055.5</v>
      </c>
    </row>
    <row r="525" spans="6:10" x14ac:dyDescent="0.35">
      <c r="F525" s="128">
        <v>45175</v>
      </c>
      <c r="H525" s="127" t="str">
        <f ca="1"/>
        <v>6/9/23</v>
      </c>
      <c r="J525" s="127">
        <f ca="1"/>
        <v>45086</v>
      </c>
    </row>
    <row r="526" spans="6:10" x14ac:dyDescent="0.35">
      <c r="F526" s="128">
        <v>45175.5</v>
      </c>
      <c r="H526" s="127" t="str">
        <f ca="1"/>
        <v>6/9/23 12:00:00.00</v>
      </c>
      <c r="J526" s="127">
        <f ca="1"/>
        <v>45086.5</v>
      </c>
    </row>
    <row r="527" spans="6:10" x14ac:dyDescent="0.35">
      <c r="F527" s="128">
        <v>45176</v>
      </c>
      <c r="H527" s="127" t="str">
        <f ca="1"/>
        <v>7/9/23</v>
      </c>
      <c r="J527" s="127">
        <f ca="1"/>
        <v>45116</v>
      </c>
    </row>
    <row r="528" spans="6:10" x14ac:dyDescent="0.35">
      <c r="F528" s="128">
        <v>45176.5</v>
      </c>
      <c r="H528" s="127" t="str">
        <f ca="1"/>
        <v>7/9/23 12:00:00.00</v>
      </c>
      <c r="J528" s="127">
        <f ca="1"/>
        <v>45116.5</v>
      </c>
    </row>
    <row r="529" spans="6:10" x14ac:dyDescent="0.35">
      <c r="F529" s="128">
        <v>45177</v>
      </c>
      <c r="H529" s="127" t="str">
        <f ca="1"/>
        <v>8/9/23</v>
      </c>
      <c r="J529" s="127">
        <f ca="1"/>
        <v>45147</v>
      </c>
    </row>
    <row r="530" spans="6:10" x14ac:dyDescent="0.35">
      <c r="F530" s="128">
        <v>45177.5</v>
      </c>
      <c r="H530" s="127" t="str">
        <f ca="1"/>
        <v>8/9/23 12:00:00.00</v>
      </c>
      <c r="J530" s="127">
        <f ca="1"/>
        <v>45147.5</v>
      </c>
    </row>
    <row r="531" spans="6:10" x14ac:dyDescent="0.35">
      <c r="F531" s="128">
        <v>45178</v>
      </c>
      <c r="H531" s="127" t="str">
        <f ca="1"/>
        <v>9/9/23</v>
      </c>
      <c r="J531" s="127">
        <f ca="1"/>
        <v>45178</v>
      </c>
    </row>
    <row r="532" spans="6:10" x14ac:dyDescent="0.35">
      <c r="F532" s="128">
        <v>45178.5</v>
      </c>
      <c r="H532" s="127" t="str">
        <f ca="1"/>
        <v>9/9/23 12:00:00.00</v>
      </c>
      <c r="J532" s="127">
        <f ca="1"/>
        <v>45178.5</v>
      </c>
    </row>
    <row r="533" spans="6:10" x14ac:dyDescent="0.35">
      <c r="F533" s="128">
        <v>45179</v>
      </c>
      <c r="H533" s="127" t="str">
        <f ca="1"/>
        <v>10/9/23</v>
      </c>
      <c r="J533" s="127">
        <f ca="1"/>
        <v>45208</v>
      </c>
    </row>
    <row r="534" spans="6:10" x14ac:dyDescent="0.35">
      <c r="F534" s="128">
        <v>45179.5</v>
      </c>
      <c r="H534" s="127" t="str">
        <f ca="1"/>
        <v>10/9/23 12:00:00.00</v>
      </c>
      <c r="J534" s="127">
        <f ca="1"/>
        <v>45208.5</v>
      </c>
    </row>
    <row r="535" spans="6:10" x14ac:dyDescent="0.35">
      <c r="F535" s="128">
        <v>45180</v>
      </c>
      <c r="H535" s="127" t="str">
        <f ca="1"/>
        <v>11/9/23</v>
      </c>
      <c r="J535" s="127">
        <f ca="1"/>
        <v>45239</v>
      </c>
    </row>
    <row r="536" spans="6:10" x14ac:dyDescent="0.35">
      <c r="F536" s="128">
        <v>45180.5</v>
      </c>
      <c r="H536" s="127" t="str">
        <f ca="1"/>
        <v>11/9/23 12:00:00.00</v>
      </c>
      <c r="J536" s="127">
        <f ca="1"/>
        <v>45239.5</v>
      </c>
    </row>
    <row r="537" spans="6:10" x14ac:dyDescent="0.35">
      <c r="F537" s="128">
        <v>45181</v>
      </c>
      <c r="H537" s="127" t="str">
        <f ca="1"/>
        <v>12/9/23</v>
      </c>
      <c r="J537" s="127">
        <f ca="1"/>
        <v>45269</v>
      </c>
    </row>
    <row r="538" spans="6:10" x14ac:dyDescent="0.35">
      <c r="F538" s="128">
        <v>45181.5</v>
      </c>
      <c r="H538" s="127" t="str">
        <f ca="1"/>
        <v>12/9/23 12:00:00.00</v>
      </c>
      <c r="J538" s="127">
        <f ca="1"/>
        <v>45269.5</v>
      </c>
    </row>
    <row r="539" spans="6:10" x14ac:dyDescent="0.35">
      <c r="F539" s="128">
        <v>45182</v>
      </c>
      <c r="H539" s="127" t="str">
        <f ca="1"/>
        <v>13/9/23</v>
      </c>
      <c r="J539" s="127" t="str">
        <f ca="1"/>
        <v>13/9/23</v>
      </c>
    </row>
    <row r="540" spans="6:10" x14ac:dyDescent="0.35">
      <c r="F540" s="128">
        <v>45182.5</v>
      </c>
      <c r="H540" s="127" t="str">
        <f ca="1"/>
        <v>13/9/23 12:00:00.00</v>
      </c>
      <c r="J540" s="127" t="str">
        <f ca="1"/>
        <v>13/9/23 12:00:00.00</v>
      </c>
    </row>
    <row r="541" spans="6:10" x14ac:dyDescent="0.35">
      <c r="F541" s="128">
        <v>45183</v>
      </c>
      <c r="H541" s="127" t="str">
        <f ca="1"/>
        <v>14/9/23</v>
      </c>
      <c r="J541" s="127" t="str">
        <f ca="1"/>
        <v>14/9/23</v>
      </c>
    </row>
    <row r="542" spans="6:10" x14ac:dyDescent="0.35">
      <c r="F542" s="128">
        <v>45183.5</v>
      </c>
      <c r="H542" s="127" t="str">
        <f ca="1"/>
        <v>14/9/23 12:00:00.00</v>
      </c>
      <c r="J542" s="127" t="str">
        <f ca="1"/>
        <v>14/9/23 12:00:00.00</v>
      </c>
    </row>
    <row r="543" spans="6:10" x14ac:dyDescent="0.35">
      <c r="F543" s="128">
        <v>45184</v>
      </c>
      <c r="H543" s="127" t="str">
        <f ca="1"/>
        <v>15/9/23</v>
      </c>
      <c r="J543" s="127" t="str">
        <f ca="1"/>
        <v>15/9/23</v>
      </c>
    </row>
    <row r="544" spans="6:10" x14ac:dyDescent="0.35">
      <c r="F544" s="128">
        <v>45184.5</v>
      </c>
      <c r="H544" s="127" t="str">
        <f ca="1"/>
        <v>15/9/23 12:00:00.00</v>
      </c>
      <c r="J544" s="127" t="str">
        <f ca="1"/>
        <v>15/9/23 12:00:00.00</v>
      </c>
    </row>
    <row r="545" spans="6:10" x14ac:dyDescent="0.35">
      <c r="F545" s="128">
        <v>45185</v>
      </c>
      <c r="H545" s="127" t="str">
        <f ca="1"/>
        <v>16/9/23</v>
      </c>
      <c r="J545" s="127" t="str">
        <f ca="1"/>
        <v>16/9/23</v>
      </c>
    </row>
    <row r="546" spans="6:10" x14ac:dyDescent="0.35">
      <c r="F546" s="128">
        <v>45185.5</v>
      </c>
      <c r="H546" s="127" t="str">
        <f ca="1"/>
        <v>16/9/23 12:00:00.00</v>
      </c>
      <c r="J546" s="127" t="str">
        <f ca="1"/>
        <v>16/9/23 12:00:00.00</v>
      </c>
    </row>
    <row r="547" spans="6:10" x14ac:dyDescent="0.35">
      <c r="F547" s="128">
        <v>45186</v>
      </c>
      <c r="H547" s="127" t="str">
        <f ca="1"/>
        <v>17/9/23</v>
      </c>
      <c r="J547" s="127" t="str">
        <f ca="1"/>
        <v>17/9/23</v>
      </c>
    </row>
    <row r="548" spans="6:10" x14ac:dyDescent="0.35">
      <c r="F548" s="128">
        <v>45186.5</v>
      </c>
      <c r="H548" s="127" t="str">
        <f ca="1"/>
        <v>17/9/23 12:00:00.00</v>
      </c>
      <c r="J548" s="127" t="str">
        <f ca="1"/>
        <v>17/9/23 12:00:00.00</v>
      </c>
    </row>
    <row r="549" spans="6:10" x14ac:dyDescent="0.35">
      <c r="F549" s="128">
        <v>45187</v>
      </c>
      <c r="H549" s="127" t="str">
        <f ca="1"/>
        <v>18/9/23</v>
      </c>
      <c r="J549" s="127" t="str">
        <f ca="1"/>
        <v>18/9/23</v>
      </c>
    </row>
    <row r="550" spans="6:10" x14ac:dyDescent="0.35">
      <c r="F550" s="128">
        <v>45187.5</v>
      </c>
      <c r="H550" s="127" t="str">
        <f ca="1"/>
        <v>18/9/23 12:00:00.00</v>
      </c>
      <c r="J550" s="127" t="str">
        <f ca="1"/>
        <v>18/9/23 12:00:00.00</v>
      </c>
    </row>
    <row r="551" spans="6:10" x14ac:dyDescent="0.35">
      <c r="F551" s="128">
        <v>45188</v>
      </c>
      <c r="H551" s="127" t="str">
        <f ca="1"/>
        <v>19/9/23</v>
      </c>
      <c r="J551" s="127" t="str">
        <f ca="1"/>
        <v>19/9/23</v>
      </c>
    </row>
    <row r="552" spans="6:10" x14ac:dyDescent="0.35">
      <c r="F552" s="128">
        <v>45188.5</v>
      </c>
      <c r="H552" s="127" t="str">
        <f ca="1"/>
        <v>19/9/23 12:00:00.00</v>
      </c>
      <c r="J552" s="127" t="str">
        <f ca="1"/>
        <v>19/9/23 12:00:00.00</v>
      </c>
    </row>
    <row r="553" spans="6:10" x14ac:dyDescent="0.35">
      <c r="F553" s="128">
        <v>45189</v>
      </c>
      <c r="H553" s="127" t="str">
        <f ca="1"/>
        <v>20/9/23</v>
      </c>
      <c r="J553" s="127" t="str">
        <f ca="1"/>
        <v>20/9/23</v>
      </c>
    </row>
    <row r="554" spans="6:10" x14ac:dyDescent="0.35">
      <c r="F554" s="128">
        <v>45189.5</v>
      </c>
      <c r="H554" s="127" t="str">
        <f ca="1"/>
        <v>20/9/23 12:00:00.00</v>
      </c>
      <c r="J554" s="127" t="str">
        <f ca="1"/>
        <v>20/9/23 12:00:00.00</v>
      </c>
    </row>
    <row r="555" spans="6:10" x14ac:dyDescent="0.35">
      <c r="F555" s="128">
        <v>45190</v>
      </c>
      <c r="H555" s="127" t="str">
        <f ca="1"/>
        <v>21/9/23</v>
      </c>
      <c r="J555" s="127" t="str">
        <f ca="1"/>
        <v>21/9/23</v>
      </c>
    </row>
    <row r="556" spans="6:10" x14ac:dyDescent="0.35">
      <c r="F556" s="128">
        <v>45190.5</v>
      </c>
      <c r="H556" s="127" t="str">
        <f ca="1"/>
        <v>21/9/23 12:00:00.00</v>
      </c>
      <c r="J556" s="127" t="str">
        <f ca="1"/>
        <v>21/9/23 12:00:00.00</v>
      </c>
    </row>
    <row r="557" spans="6:10" x14ac:dyDescent="0.35">
      <c r="F557" s="128">
        <v>45191</v>
      </c>
      <c r="H557" s="127" t="str">
        <f ca="1"/>
        <v>22/9/23</v>
      </c>
      <c r="J557" s="127" t="str">
        <f ca="1"/>
        <v>22/9/23</v>
      </c>
    </row>
    <row r="558" spans="6:10" x14ac:dyDescent="0.35">
      <c r="F558" s="128">
        <v>45191.5</v>
      </c>
      <c r="H558" s="127" t="str">
        <f ca="1"/>
        <v>22/9/23 12:00:00.00</v>
      </c>
      <c r="J558" s="127" t="str">
        <f ca="1"/>
        <v>22/9/23 12:00:00.00</v>
      </c>
    </row>
    <row r="559" spans="6:10" x14ac:dyDescent="0.35">
      <c r="F559" s="128">
        <v>45192</v>
      </c>
      <c r="H559" s="127" t="str">
        <f ca="1"/>
        <v>23/9/23</v>
      </c>
      <c r="J559" s="127" t="str">
        <f ca="1"/>
        <v>23/9/23</v>
      </c>
    </row>
    <row r="560" spans="6:10" x14ac:dyDescent="0.35">
      <c r="F560" s="128">
        <v>45192.5</v>
      </c>
      <c r="H560" s="127" t="str">
        <f ca="1"/>
        <v>23/9/23 12:00:00.00</v>
      </c>
      <c r="J560" s="127" t="str">
        <f ca="1"/>
        <v>23/9/23 12:00:00.00</v>
      </c>
    </row>
    <row r="561" spans="6:10" x14ac:dyDescent="0.35">
      <c r="F561" s="128">
        <v>45193</v>
      </c>
      <c r="H561" s="127" t="str">
        <f ca="1"/>
        <v>24/9/23</v>
      </c>
      <c r="J561" s="127" t="str">
        <f ca="1"/>
        <v>24/9/23</v>
      </c>
    </row>
    <row r="562" spans="6:10" x14ac:dyDescent="0.35">
      <c r="F562" s="128">
        <v>45193.5</v>
      </c>
      <c r="H562" s="127" t="str">
        <f ca="1"/>
        <v>24/9/23 12:00:00.00</v>
      </c>
      <c r="J562" s="127" t="str">
        <f ca="1"/>
        <v>24/9/23 12:00:00.00</v>
      </c>
    </row>
    <row r="563" spans="6:10" x14ac:dyDescent="0.35">
      <c r="F563" s="128">
        <v>45194</v>
      </c>
      <c r="H563" s="127" t="str">
        <f ca="1"/>
        <v>25/9/23</v>
      </c>
      <c r="J563" s="127" t="str">
        <f ca="1"/>
        <v>25/9/23</v>
      </c>
    </row>
    <row r="564" spans="6:10" x14ac:dyDescent="0.35">
      <c r="F564" s="128">
        <v>45194.5</v>
      </c>
      <c r="H564" s="127" t="str">
        <f ca="1"/>
        <v>25/9/23 12:00:00.00</v>
      </c>
      <c r="J564" s="127" t="str">
        <f ca="1"/>
        <v>25/9/23 12:00:00.00</v>
      </c>
    </row>
    <row r="565" spans="6:10" x14ac:dyDescent="0.35">
      <c r="F565" s="128">
        <v>45195</v>
      </c>
      <c r="H565" s="127" t="str">
        <f ca="1"/>
        <v>26/9/23</v>
      </c>
      <c r="J565" s="127" t="str">
        <f ca="1"/>
        <v>26/9/23</v>
      </c>
    </row>
    <row r="566" spans="6:10" x14ac:dyDescent="0.35">
      <c r="F566" s="128">
        <v>45195.5</v>
      </c>
      <c r="H566" s="127" t="str">
        <f ca="1"/>
        <v>26/9/23 12:00:00.00</v>
      </c>
      <c r="J566" s="127" t="str">
        <f ca="1"/>
        <v>26/9/23 12:00:00.00</v>
      </c>
    </row>
    <row r="567" spans="6:10" x14ac:dyDescent="0.35">
      <c r="F567" s="128">
        <v>45196</v>
      </c>
      <c r="H567" s="127" t="str">
        <f ca="1"/>
        <v>27/9/23</v>
      </c>
      <c r="J567" s="127" t="str">
        <f ca="1"/>
        <v>27/9/23</v>
      </c>
    </row>
    <row r="568" spans="6:10" x14ac:dyDescent="0.35">
      <c r="F568" s="128">
        <v>45196.5</v>
      </c>
      <c r="H568" s="127" t="str">
        <f ca="1"/>
        <v>27/9/23 12:00:00.00</v>
      </c>
      <c r="J568" s="127" t="str">
        <f ca="1"/>
        <v>27/9/23 12:00:00.00</v>
      </c>
    </row>
    <row r="569" spans="6:10" x14ac:dyDescent="0.35">
      <c r="F569" s="128">
        <v>45197</v>
      </c>
      <c r="H569" s="127" t="str">
        <f ca="1"/>
        <v>28/9/23</v>
      </c>
      <c r="J569" s="127" t="str">
        <f ca="1"/>
        <v>28/9/23</v>
      </c>
    </row>
    <row r="570" spans="6:10" x14ac:dyDescent="0.35">
      <c r="F570" s="128">
        <v>45197.5</v>
      </c>
      <c r="H570" s="127" t="str">
        <f ca="1"/>
        <v>28/9/23 12:00:00.00</v>
      </c>
      <c r="J570" s="127" t="str">
        <f ca="1"/>
        <v>28/9/23 12:00:00.00</v>
      </c>
    </row>
    <row r="571" spans="6:10" x14ac:dyDescent="0.35">
      <c r="F571" s="128">
        <v>45198</v>
      </c>
      <c r="H571" s="127" t="str">
        <f ca="1"/>
        <v>29/9/23</v>
      </c>
      <c r="J571" s="127" t="str">
        <f ca="1"/>
        <v>29/9/23</v>
      </c>
    </row>
    <row r="572" spans="6:10" x14ac:dyDescent="0.35">
      <c r="F572" s="128">
        <v>45198.5</v>
      </c>
      <c r="H572" s="127" t="str">
        <f ca="1"/>
        <v>29/9/23 12:00:00.00</v>
      </c>
      <c r="J572" s="127" t="str">
        <f ca="1"/>
        <v>29/9/23 12:00:00.00</v>
      </c>
    </row>
    <row r="573" spans="6:10" x14ac:dyDescent="0.35">
      <c r="F573" s="128">
        <v>45199</v>
      </c>
      <c r="H573" s="127" t="str">
        <f ca="1"/>
        <v>30/9/23</v>
      </c>
      <c r="J573" s="127" t="str">
        <f ca="1"/>
        <v>30/9/23</v>
      </c>
    </row>
    <row r="574" spans="6:10" x14ac:dyDescent="0.35">
      <c r="F574" s="128">
        <v>45199.5</v>
      </c>
      <c r="H574" s="127" t="str">
        <f ca="1"/>
        <v>30/9/23 12:00:00.00</v>
      </c>
      <c r="J574" s="127" t="str">
        <f ca="1"/>
        <v>30/9/23 12:00:00.00</v>
      </c>
    </row>
    <row r="575" spans="6:10" x14ac:dyDescent="0.35">
      <c r="F575" s="128">
        <v>45200</v>
      </c>
      <c r="H575" s="127" t="str">
        <f ca="1"/>
        <v>1/10/23</v>
      </c>
      <c r="J575" s="127">
        <f ca="1"/>
        <v>44936</v>
      </c>
    </row>
    <row r="576" spans="6:10" x14ac:dyDescent="0.35">
      <c r="F576" s="128">
        <v>45200.5</v>
      </c>
      <c r="H576" s="127" t="str">
        <f ca="1"/>
        <v>1/10/23 12:00:00.00</v>
      </c>
      <c r="J576" s="127">
        <f ca="1"/>
        <v>44936.5</v>
      </c>
    </row>
    <row r="577" spans="6:10" x14ac:dyDescent="0.35">
      <c r="F577" s="128">
        <v>45201</v>
      </c>
      <c r="H577" s="127" t="str">
        <f ca="1"/>
        <v>2/10/23</v>
      </c>
      <c r="J577" s="127">
        <f ca="1"/>
        <v>44967</v>
      </c>
    </row>
    <row r="578" spans="6:10" x14ac:dyDescent="0.35">
      <c r="F578" s="128">
        <v>45201.5</v>
      </c>
      <c r="H578" s="127" t="str">
        <f ca="1"/>
        <v>2/10/23 12:00:00.00</v>
      </c>
      <c r="J578" s="127">
        <f ca="1"/>
        <v>44967.5</v>
      </c>
    </row>
    <row r="579" spans="6:10" x14ac:dyDescent="0.35">
      <c r="F579" s="128">
        <v>45202</v>
      </c>
      <c r="H579" s="127" t="str">
        <f ca="1"/>
        <v>3/10/23</v>
      </c>
      <c r="J579" s="127">
        <f ca="1"/>
        <v>44995</v>
      </c>
    </row>
    <row r="580" spans="6:10" x14ac:dyDescent="0.35">
      <c r="F580" s="128">
        <v>45202.5</v>
      </c>
      <c r="H580" s="127" t="str">
        <f ca="1"/>
        <v>3/10/23 12:00:00.00</v>
      </c>
      <c r="J580" s="127">
        <f ca="1"/>
        <v>44995.5</v>
      </c>
    </row>
    <row r="581" spans="6:10" x14ac:dyDescent="0.35">
      <c r="F581" s="128">
        <v>45203</v>
      </c>
      <c r="H581" s="127" t="str">
        <f ca="1"/>
        <v>4/10/23</v>
      </c>
      <c r="J581" s="127">
        <f ca="1"/>
        <v>45026</v>
      </c>
    </row>
    <row r="582" spans="6:10" x14ac:dyDescent="0.35">
      <c r="F582" s="128">
        <v>45203.5</v>
      </c>
      <c r="H582" s="127" t="str">
        <f ca="1"/>
        <v>4/10/23 12:00:00.00</v>
      </c>
      <c r="J582" s="127">
        <f ca="1"/>
        <v>45026.5</v>
      </c>
    </row>
    <row r="583" spans="6:10" x14ac:dyDescent="0.35">
      <c r="F583" s="128">
        <v>45204</v>
      </c>
      <c r="H583" s="127" t="str">
        <f ca="1"/>
        <v>5/10/23</v>
      </c>
      <c r="J583" s="127">
        <f ca="1"/>
        <v>45056</v>
      </c>
    </row>
    <row r="584" spans="6:10" x14ac:dyDescent="0.35">
      <c r="F584" s="128">
        <v>45204.5</v>
      </c>
      <c r="H584" s="127" t="str">
        <f ca="1"/>
        <v>5/10/23 12:00:00.00</v>
      </c>
      <c r="J584" s="127">
        <f ca="1"/>
        <v>45056.5</v>
      </c>
    </row>
    <row r="585" spans="6:10" x14ac:dyDescent="0.35">
      <c r="F585" s="128">
        <v>45205</v>
      </c>
      <c r="H585" s="127" t="str">
        <f ca="1"/>
        <v>6/10/23</v>
      </c>
      <c r="J585" s="127">
        <f ca="1"/>
        <v>45087</v>
      </c>
    </row>
    <row r="586" spans="6:10" x14ac:dyDescent="0.35">
      <c r="F586" s="128">
        <v>45205.5</v>
      </c>
      <c r="H586" s="127" t="str">
        <f ca="1"/>
        <v>6/10/23 12:00:00.00</v>
      </c>
      <c r="J586" s="127">
        <f ca="1"/>
        <v>45087.5</v>
      </c>
    </row>
    <row r="587" spans="6:10" x14ac:dyDescent="0.35">
      <c r="F587" s="128">
        <v>45206</v>
      </c>
      <c r="H587" s="127" t="str">
        <f ca="1"/>
        <v>7/10/23</v>
      </c>
      <c r="J587" s="127">
        <f ca="1"/>
        <v>45117</v>
      </c>
    </row>
    <row r="588" spans="6:10" x14ac:dyDescent="0.35">
      <c r="F588" s="128">
        <v>45206.5</v>
      </c>
      <c r="H588" s="127" t="str">
        <f ca="1"/>
        <v>7/10/23 12:00:00.00</v>
      </c>
      <c r="J588" s="127">
        <f ca="1"/>
        <v>45117.5</v>
      </c>
    </row>
    <row r="589" spans="6:10" x14ac:dyDescent="0.35">
      <c r="F589" s="128">
        <v>45207</v>
      </c>
      <c r="H589" s="127" t="str">
        <f ca="1"/>
        <v>8/10/23</v>
      </c>
      <c r="J589" s="127">
        <f ca="1"/>
        <v>45148</v>
      </c>
    </row>
    <row r="590" spans="6:10" x14ac:dyDescent="0.35">
      <c r="F590" s="128">
        <v>45207.5</v>
      </c>
      <c r="H590" s="127" t="str">
        <f ca="1"/>
        <v>8/10/23 12:00:00.00</v>
      </c>
      <c r="J590" s="127">
        <f ca="1"/>
        <v>45148.5</v>
      </c>
    </row>
    <row r="591" spans="6:10" x14ac:dyDescent="0.35">
      <c r="F591" s="128">
        <v>45208</v>
      </c>
      <c r="H591" s="127" t="str">
        <f ca="1"/>
        <v>9/10/23</v>
      </c>
      <c r="J591" s="127">
        <f ca="1"/>
        <v>45179</v>
      </c>
    </row>
    <row r="592" spans="6:10" x14ac:dyDescent="0.35">
      <c r="F592" s="128">
        <v>45208.5</v>
      </c>
      <c r="H592" s="127" t="str">
        <f ca="1"/>
        <v>9/10/23 12:00:00.00</v>
      </c>
      <c r="J592" s="127">
        <f ca="1"/>
        <v>45179.5</v>
      </c>
    </row>
    <row r="593" spans="6:10" x14ac:dyDescent="0.35">
      <c r="F593" s="128">
        <v>45209</v>
      </c>
      <c r="H593" s="127" t="str">
        <f ca="1"/>
        <v>10/10/23</v>
      </c>
      <c r="J593" s="127">
        <f ca="1"/>
        <v>45209</v>
      </c>
    </row>
    <row r="594" spans="6:10" x14ac:dyDescent="0.35">
      <c r="F594" s="128">
        <v>45209.5</v>
      </c>
      <c r="H594" s="127" t="str">
        <f ca="1"/>
        <v>10/10/23 12:00:00.00</v>
      </c>
      <c r="J594" s="127">
        <f ca="1"/>
        <v>45209.5</v>
      </c>
    </row>
    <row r="595" spans="6:10" x14ac:dyDescent="0.35">
      <c r="F595" s="128">
        <v>45210</v>
      </c>
      <c r="H595" s="127" t="str">
        <f ca="1"/>
        <v>11/10/23</v>
      </c>
      <c r="J595" s="127">
        <f ca="1"/>
        <v>45240</v>
      </c>
    </row>
    <row r="596" spans="6:10" x14ac:dyDescent="0.35">
      <c r="F596" s="128">
        <v>45210.5</v>
      </c>
      <c r="H596" s="127" t="str">
        <f ca="1"/>
        <v>11/10/23 12:00:00.00</v>
      </c>
      <c r="J596" s="127">
        <f ca="1"/>
        <v>45240.5</v>
      </c>
    </row>
    <row r="597" spans="6:10" x14ac:dyDescent="0.35">
      <c r="F597" s="128">
        <v>45211</v>
      </c>
      <c r="H597" s="127" t="str">
        <f ca="1"/>
        <v>12/10/23</v>
      </c>
      <c r="J597" s="127">
        <f ca="1"/>
        <v>45270</v>
      </c>
    </row>
    <row r="598" spans="6:10" x14ac:dyDescent="0.35">
      <c r="F598" s="128">
        <v>45211.5</v>
      </c>
      <c r="H598" s="127" t="str">
        <f ca="1"/>
        <v>12/10/23 12:00:00.00</v>
      </c>
      <c r="J598" s="127">
        <f ca="1"/>
        <v>45270.5</v>
      </c>
    </row>
    <row r="599" spans="6:10" x14ac:dyDescent="0.35">
      <c r="F599" s="128">
        <v>45212</v>
      </c>
      <c r="H599" s="127" t="str">
        <f ca="1"/>
        <v>13/10/23</v>
      </c>
      <c r="J599" s="127" t="str">
        <f ca="1"/>
        <v>13/10/23</v>
      </c>
    </row>
    <row r="600" spans="6:10" x14ac:dyDescent="0.35">
      <c r="F600" s="128">
        <v>45212.5</v>
      </c>
      <c r="H600" s="127" t="str">
        <f ca="1"/>
        <v>13/10/23 12:00:00.00</v>
      </c>
      <c r="J600" s="127" t="str">
        <f ca="1"/>
        <v>13/10/23 12:00:00.00</v>
      </c>
    </row>
    <row r="601" spans="6:10" x14ac:dyDescent="0.35">
      <c r="F601" s="128">
        <v>45213</v>
      </c>
      <c r="H601" s="127" t="str">
        <f ca="1"/>
        <v>14/10/23</v>
      </c>
      <c r="J601" s="127" t="str">
        <f ca="1"/>
        <v>14/10/23</v>
      </c>
    </row>
    <row r="602" spans="6:10" x14ac:dyDescent="0.35">
      <c r="F602" s="128">
        <v>45213.5</v>
      </c>
      <c r="H602" s="127" t="str">
        <f ca="1"/>
        <v>14/10/23 12:00:00.00</v>
      </c>
      <c r="J602" s="127" t="str">
        <f ca="1"/>
        <v>14/10/23 12:00:00.00</v>
      </c>
    </row>
    <row r="603" spans="6:10" x14ac:dyDescent="0.35">
      <c r="F603" s="128">
        <v>45214</v>
      </c>
      <c r="H603" s="127" t="str">
        <f ca="1"/>
        <v>15/10/23</v>
      </c>
      <c r="J603" s="127" t="str">
        <f ca="1"/>
        <v>15/10/23</v>
      </c>
    </row>
    <row r="604" spans="6:10" x14ac:dyDescent="0.35">
      <c r="F604" s="128">
        <v>45214.5</v>
      </c>
      <c r="H604" s="127" t="str">
        <f ca="1"/>
        <v>15/10/23 12:00:00.00</v>
      </c>
      <c r="J604" s="127" t="str">
        <f ca="1"/>
        <v>15/10/23 12:00:00.00</v>
      </c>
    </row>
    <row r="605" spans="6:10" x14ac:dyDescent="0.35">
      <c r="F605" s="128">
        <v>45215</v>
      </c>
      <c r="H605" s="127" t="str">
        <f ca="1"/>
        <v>16/10/23</v>
      </c>
      <c r="J605" s="127" t="str">
        <f ca="1"/>
        <v>16/10/23</v>
      </c>
    </row>
    <row r="606" spans="6:10" x14ac:dyDescent="0.35">
      <c r="F606" s="128">
        <v>45215.5</v>
      </c>
      <c r="H606" s="127" t="str">
        <f ca="1"/>
        <v>16/10/23 12:00:00.00</v>
      </c>
      <c r="J606" s="127" t="str">
        <f ca="1"/>
        <v>16/10/23 12:00:00.00</v>
      </c>
    </row>
    <row r="607" spans="6:10" x14ac:dyDescent="0.35">
      <c r="F607" s="128">
        <v>45216</v>
      </c>
      <c r="H607" s="127" t="str">
        <f ca="1"/>
        <v>17/10/23</v>
      </c>
      <c r="J607" s="127" t="str">
        <f ca="1"/>
        <v>17/10/23</v>
      </c>
    </row>
    <row r="608" spans="6:10" x14ac:dyDescent="0.35">
      <c r="F608" s="128">
        <v>45216.5</v>
      </c>
      <c r="H608" s="127" t="str">
        <f ca="1"/>
        <v>17/10/23 12:00:00.00</v>
      </c>
      <c r="J608" s="127" t="str">
        <f ca="1"/>
        <v>17/10/23 12:00:00.00</v>
      </c>
    </row>
    <row r="609" spans="6:10" x14ac:dyDescent="0.35">
      <c r="F609" s="128">
        <v>45217</v>
      </c>
      <c r="H609" s="127" t="str">
        <f ca="1"/>
        <v>18/10/23</v>
      </c>
      <c r="J609" s="127" t="str">
        <f ca="1"/>
        <v>18/10/23</v>
      </c>
    </row>
    <row r="610" spans="6:10" x14ac:dyDescent="0.35">
      <c r="F610" s="128">
        <v>45217.5</v>
      </c>
      <c r="H610" s="127" t="str">
        <f ca="1"/>
        <v>18/10/23 12:00:00.00</v>
      </c>
      <c r="J610" s="127" t="str">
        <f ca="1"/>
        <v>18/10/23 12:00:00.00</v>
      </c>
    </row>
    <row r="611" spans="6:10" x14ac:dyDescent="0.35">
      <c r="F611" s="128">
        <v>45218</v>
      </c>
      <c r="H611" s="127" t="str">
        <f ca="1"/>
        <v>19/10/23</v>
      </c>
      <c r="J611" s="127" t="str">
        <f ca="1"/>
        <v>19/10/23</v>
      </c>
    </row>
    <row r="612" spans="6:10" x14ac:dyDescent="0.35">
      <c r="F612" s="128">
        <v>45218.5</v>
      </c>
      <c r="H612" s="127" t="str">
        <f ca="1"/>
        <v>19/10/23 12:00:00.00</v>
      </c>
      <c r="J612" s="127" t="str">
        <f ca="1"/>
        <v>19/10/23 12:00:00.00</v>
      </c>
    </row>
    <row r="613" spans="6:10" x14ac:dyDescent="0.35">
      <c r="F613" s="128">
        <v>45219</v>
      </c>
      <c r="H613" s="127" t="str">
        <f ca="1"/>
        <v>20/10/23</v>
      </c>
      <c r="J613" s="127" t="str">
        <f ca="1"/>
        <v>20/10/23</v>
      </c>
    </row>
    <row r="614" spans="6:10" x14ac:dyDescent="0.35">
      <c r="F614" s="128">
        <v>45219.5</v>
      </c>
      <c r="H614" s="127" t="str">
        <f ca="1"/>
        <v>20/10/23 12:00:00.00</v>
      </c>
      <c r="J614" s="127" t="str">
        <f ca="1"/>
        <v>20/10/23 12:00:00.00</v>
      </c>
    </row>
    <row r="615" spans="6:10" x14ac:dyDescent="0.35">
      <c r="F615" s="128">
        <v>45220</v>
      </c>
      <c r="H615" s="127" t="str">
        <f ca="1"/>
        <v>21/10/23</v>
      </c>
      <c r="J615" s="127" t="str">
        <f ca="1"/>
        <v>21/10/23</v>
      </c>
    </row>
    <row r="616" spans="6:10" x14ac:dyDescent="0.35">
      <c r="F616" s="128">
        <v>45220.5</v>
      </c>
      <c r="H616" s="127" t="str">
        <f ca="1"/>
        <v>21/10/23 12:00:00.00</v>
      </c>
      <c r="J616" s="127" t="str">
        <f ca="1"/>
        <v>21/10/23 12:00:00.00</v>
      </c>
    </row>
    <row r="617" spans="6:10" x14ac:dyDescent="0.35">
      <c r="F617" s="128">
        <v>45221</v>
      </c>
      <c r="H617" s="127" t="str">
        <f ca="1"/>
        <v>22/10/23</v>
      </c>
      <c r="J617" s="127" t="str">
        <f ca="1"/>
        <v>22/10/23</v>
      </c>
    </row>
    <row r="618" spans="6:10" x14ac:dyDescent="0.35">
      <c r="F618" s="128">
        <v>45221.5</v>
      </c>
      <c r="H618" s="127" t="str">
        <f ca="1"/>
        <v>22/10/23 12:00:00.00</v>
      </c>
      <c r="J618" s="127" t="str">
        <f ca="1"/>
        <v>22/10/23 12:00:00.00</v>
      </c>
    </row>
    <row r="619" spans="6:10" x14ac:dyDescent="0.35">
      <c r="F619" s="128">
        <v>45222</v>
      </c>
      <c r="H619" s="127" t="str">
        <f ca="1"/>
        <v>23/10/23</v>
      </c>
      <c r="J619" s="127" t="str">
        <f ca="1"/>
        <v>23/10/23</v>
      </c>
    </row>
    <row r="620" spans="6:10" x14ac:dyDescent="0.35">
      <c r="F620" s="128">
        <v>45222.5</v>
      </c>
      <c r="H620" s="127" t="str">
        <f ca="1"/>
        <v>23/10/23 12:00:00.00</v>
      </c>
      <c r="J620" s="127" t="str">
        <f ca="1"/>
        <v>23/10/23 12:00:00.00</v>
      </c>
    </row>
    <row r="621" spans="6:10" x14ac:dyDescent="0.35">
      <c r="F621" s="128">
        <v>45223</v>
      </c>
      <c r="H621" s="127" t="str">
        <f ca="1"/>
        <v>24/10/23</v>
      </c>
      <c r="J621" s="127" t="str">
        <f ca="1"/>
        <v>24/10/23</v>
      </c>
    </row>
    <row r="622" spans="6:10" x14ac:dyDescent="0.35">
      <c r="F622" s="128">
        <v>45223.5</v>
      </c>
      <c r="H622" s="127" t="str">
        <f ca="1"/>
        <v>24/10/23 12:00:00.00</v>
      </c>
      <c r="J622" s="127" t="str">
        <f ca="1"/>
        <v>24/10/23 12:00:00.00</v>
      </c>
    </row>
    <row r="623" spans="6:10" x14ac:dyDescent="0.35">
      <c r="F623" s="128">
        <v>45224</v>
      </c>
      <c r="H623" s="127" t="str">
        <f ca="1"/>
        <v>25/10/23</v>
      </c>
      <c r="J623" s="127" t="str">
        <f ca="1"/>
        <v>25/10/23</v>
      </c>
    </row>
    <row r="624" spans="6:10" x14ac:dyDescent="0.35">
      <c r="F624" s="128">
        <v>45224.5</v>
      </c>
      <c r="H624" s="127" t="str">
        <f ca="1"/>
        <v>25/10/23 12:00:00.00</v>
      </c>
      <c r="J624" s="127" t="str">
        <f ca="1"/>
        <v>25/10/23 12:00:00.00</v>
      </c>
    </row>
    <row r="625" spans="6:10" x14ac:dyDescent="0.35">
      <c r="F625" s="128">
        <v>45225</v>
      </c>
      <c r="H625" s="127" t="str">
        <f ca="1"/>
        <v>26/10/23</v>
      </c>
      <c r="J625" s="127" t="str">
        <f ca="1"/>
        <v>26/10/23</v>
      </c>
    </row>
    <row r="626" spans="6:10" x14ac:dyDescent="0.35">
      <c r="F626" s="128">
        <v>45225.5</v>
      </c>
      <c r="H626" s="127" t="str">
        <f ca="1"/>
        <v>26/10/23 12:00:00.00</v>
      </c>
      <c r="J626" s="127" t="str">
        <f ca="1"/>
        <v>26/10/23 12:00:00.00</v>
      </c>
    </row>
    <row r="627" spans="6:10" x14ac:dyDescent="0.35">
      <c r="F627" s="128">
        <v>45226</v>
      </c>
      <c r="H627" s="127" t="str">
        <f ca="1"/>
        <v>27/10/23</v>
      </c>
      <c r="J627" s="127" t="str">
        <f ca="1"/>
        <v>27/10/23</v>
      </c>
    </row>
    <row r="628" spans="6:10" x14ac:dyDescent="0.35">
      <c r="F628" s="128">
        <v>45226.5</v>
      </c>
      <c r="H628" s="127" t="str">
        <f ca="1"/>
        <v>27/10/23 12:00:00.00</v>
      </c>
      <c r="J628" s="127" t="str">
        <f ca="1"/>
        <v>27/10/23 12:00:00.00</v>
      </c>
    </row>
    <row r="629" spans="6:10" x14ac:dyDescent="0.35">
      <c r="F629" s="128">
        <v>45227</v>
      </c>
      <c r="H629" s="127" t="str">
        <f ca="1"/>
        <v>28/10/23</v>
      </c>
      <c r="J629" s="127" t="str">
        <f ca="1"/>
        <v>28/10/23</v>
      </c>
    </row>
    <row r="630" spans="6:10" x14ac:dyDescent="0.35">
      <c r="F630" s="128">
        <v>45227.5</v>
      </c>
      <c r="H630" s="127" t="str">
        <f ca="1"/>
        <v>28/10/23 12:00:00.00</v>
      </c>
      <c r="J630" s="127" t="str">
        <f ca="1"/>
        <v>28/10/23 12:00:00.00</v>
      </c>
    </row>
    <row r="631" spans="6:10" x14ac:dyDescent="0.35">
      <c r="F631" s="128">
        <v>45228</v>
      </c>
      <c r="H631" s="127" t="str">
        <f ca="1"/>
        <v>29/10/23</v>
      </c>
      <c r="J631" s="127" t="str">
        <f ca="1"/>
        <v>29/10/23</v>
      </c>
    </row>
    <row r="632" spans="6:10" x14ac:dyDescent="0.35">
      <c r="F632" s="128">
        <v>45228.5</v>
      </c>
      <c r="H632" s="127" t="str">
        <f ca="1"/>
        <v>29/10/23 12:00:00.00</v>
      </c>
      <c r="J632" s="127" t="str">
        <f ca="1"/>
        <v>29/10/23 12:00:00.00</v>
      </c>
    </row>
    <row r="633" spans="6:10" x14ac:dyDescent="0.35">
      <c r="F633" s="128">
        <v>45229</v>
      </c>
      <c r="H633" s="127" t="str">
        <f ca="1"/>
        <v>30/10/23</v>
      </c>
      <c r="J633" s="127" t="str">
        <f ca="1"/>
        <v>30/10/23</v>
      </c>
    </row>
    <row r="634" spans="6:10" x14ac:dyDescent="0.35">
      <c r="F634" s="128">
        <v>45229.5</v>
      </c>
      <c r="H634" s="127" t="str">
        <f ca="1"/>
        <v>30/10/23 12:00:00.00</v>
      </c>
      <c r="J634" s="127" t="str">
        <f ca="1"/>
        <v>30/10/23 12:00:00.00</v>
      </c>
    </row>
    <row r="635" spans="6:10" x14ac:dyDescent="0.35">
      <c r="F635" s="128">
        <v>45230</v>
      </c>
      <c r="H635" s="127" t="str">
        <f ca="1"/>
        <v>31/10/23</v>
      </c>
      <c r="J635" s="127" t="str">
        <f ca="1"/>
        <v>31/10/23</v>
      </c>
    </row>
    <row r="636" spans="6:10" x14ac:dyDescent="0.35">
      <c r="F636" s="128">
        <v>45230.5</v>
      </c>
      <c r="H636" s="127" t="str">
        <f ca="1"/>
        <v>31/10/23 12:00:00.00</v>
      </c>
      <c r="J636" s="127" t="str">
        <f ca="1"/>
        <v>31/10/23 12:00:00.00</v>
      </c>
    </row>
    <row r="637" spans="6:10" x14ac:dyDescent="0.35">
      <c r="F637" s="128">
        <v>45231</v>
      </c>
      <c r="H637" s="127" t="str">
        <f ca="1"/>
        <v>1/11/23</v>
      </c>
      <c r="J637" s="127">
        <f ca="1"/>
        <v>44937</v>
      </c>
    </row>
    <row r="638" spans="6:10" x14ac:dyDescent="0.35">
      <c r="F638" s="128">
        <v>45231.5</v>
      </c>
      <c r="H638" s="127" t="str">
        <f ca="1"/>
        <v>1/11/23 12:00:00.00</v>
      </c>
      <c r="J638" s="127">
        <f ca="1"/>
        <v>44937.5</v>
      </c>
    </row>
    <row r="639" spans="6:10" x14ac:dyDescent="0.35">
      <c r="F639" s="128">
        <v>45232</v>
      </c>
      <c r="H639" s="127" t="str">
        <f ca="1"/>
        <v>2/11/23</v>
      </c>
      <c r="J639" s="127">
        <f ca="1"/>
        <v>44968</v>
      </c>
    </row>
    <row r="640" spans="6:10" x14ac:dyDescent="0.35">
      <c r="F640" s="128">
        <v>45232.5</v>
      </c>
      <c r="H640" s="127" t="str">
        <f ca="1"/>
        <v>2/11/23 12:00:00.00</v>
      </c>
      <c r="J640" s="127">
        <f ca="1"/>
        <v>44968.5</v>
      </c>
    </row>
    <row r="641" spans="6:10" x14ac:dyDescent="0.35">
      <c r="F641" s="128">
        <v>45233</v>
      </c>
      <c r="H641" s="127" t="str">
        <f ca="1"/>
        <v>3/11/23</v>
      </c>
      <c r="J641" s="127">
        <f ca="1"/>
        <v>44996</v>
      </c>
    </row>
    <row r="642" spans="6:10" x14ac:dyDescent="0.35">
      <c r="F642" s="128">
        <v>45233.5</v>
      </c>
      <c r="H642" s="127" t="str">
        <f ca="1"/>
        <v>3/11/23 12:00:00.00</v>
      </c>
      <c r="J642" s="127">
        <f ca="1"/>
        <v>44996.5</v>
      </c>
    </row>
    <row r="643" spans="6:10" x14ac:dyDescent="0.35">
      <c r="F643" s="128">
        <v>45234</v>
      </c>
      <c r="H643" s="127" t="str">
        <f ca="1"/>
        <v>4/11/23</v>
      </c>
      <c r="J643" s="127">
        <f ca="1"/>
        <v>45027</v>
      </c>
    </row>
    <row r="644" spans="6:10" x14ac:dyDescent="0.35">
      <c r="F644" s="128">
        <v>45234.5</v>
      </c>
      <c r="H644" s="127" t="str">
        <f ca="1"/>
        <v>4/11/23 12:00:00.00</v>
      </c>
      <c r="J644" s="127">
        <f ca="1"/>
        <v>45027.5</v>
      </c>
    </row>
    <row r="645" spans="6:10" x14ac:dyDescent="0.35">
      <c r="F645" s="128">
        <v>45235</v>
      </c>
      <c r="H645" s="127" t="str">
        <f ca="1"/>
        <v>5/11/23</v>
      </c>
      <c r="J645" s="127">
        <f ca="1"/>
        <v>45057</v>
      </c>
    </row>
    <row r="646" spans="6:10" x14ac:dyDescent="0.35">
      <c r="F646" s="128">
        <v>45235.5</v>
      </c>
      <c r="H646" s="127" t="str">
        <f ca="1"/>
        <v>5/11/23 12:00:00.00</v>
      </c>
      <c r="J646" s="127">
        <f ca="1"/>
        <v>45057.5</v>
      </c>
    </row>
    <row r="647" spans="6:10" x14ac:dyDescent="0.35">
      <c r="F647" s="128">
        <v>45236</v>
      </c>
      <c r="H647" s="127" t="str">
        <f ca="1"/>
        <v>6/11/23</v>
      </c>
      <c r="J647" s="127">
        <f ca="1"/>
        <v>45088</v>
      </c>
    </row>
    <row r="648" spans="6:10" x14ac:dyDescent="0.35">
      <c r="F648" s="128">
        <v>45236.5</v>
      </c>
      <c r="H648" s="127" t="str">
        <f ca="1"/>
        <v>6/11/23 12:00:00.00</v>
      </c>
      <c r="J648" s="127">
        <f ca="1"/>
        <v>45088.5</v>
      </c>
    </row>
    <row r="649" spans="6:10" x14ac:dyDescent="0.35">
      <c r="F649" s="128">
        <v>45237</v>
      </c>
      <c r="H649" s="127" t="str">
        <f ca="1"/>
        <v>7/11/23</v>
      </c>
      <c r="J649" s="127">
        <f ca="1"/>
        <v>45118</v>
      </c>
    </row>
    <row r="650" spans="6:10" x14ac:dyDescent="0.35">
      <c r="F650" s="128">
        <v>45237.5</v>
      </c>
      <c r="H650" s="127" t="str">
        <f ca="1"/>
        <v>7/11/23 12:00:00.00</v>
      </c>
      <c r="J650" s="127">
        <f ca="1"/>
        <v>45118.5</v>
      </c>
    </row>
    <row r="651" spans="6:10" x14ac:dyDescent="0.35">
      <c r="F651" s="128">
        <v>45238</v>
      </c>
      <c r="H651" s="127" t="str">
        <f ca="1"/>
        <v>8/11/23</v>
      </c>
      <c r="J651" s="127">
        <f ca="1"/>
        <v>45149</v>
      </c>
    </row>
    <row r="652" spans="6:10" x14ac:dyDescent="0.35">
      <c r="F652" s="128">
        <v>45238.5</v>
      </c>
      <c r="H652" s="127" t="str">
        <f ca="1"/>
        <v>8/11/23 12:00:00.00</v>
      </c>
      <c r="J652" s="127">
        <f ca="1"/>
        <v>45149.5</v>
      </c>
    </row>
    <row r="653" spans="6:10" x14ac:dyDescent="0.35">
      <c r="F653" s="128">
        <v>45239</v>
      </c>
      <c r="H653" s="127" t="str">
        <f ca="1"/>
        <v>9/11/23</v>
      </c>
      <c r="J653" s="127">
        <f ca="1"/>
        <v>45180</v>
      </c>
    </row>
    <row r="654" spans="6:10" x14ac:dyDescent="0.35">
      <c r="F654" s="128">
        <v>45239.5</v>
      </c>
      <c r="H654" s="127" t="str">
        <f ca="1"/>
        <v>9/11/23 12:00:00.00</v>
      </c>
      <c r="J654" s="127">
        <f ca="1"/>
        <v>45180.5</v>
      </c>
    </row>
    <row r="655" spans="6:10" x14ac:dyDescent="0.35">
      <c r="F655" s="128">
        <v>45240</v>
      </c>
      <c r="H655" s="127" t="str">
        <f ca="1"/>
        <v>10/11/23</v>
      </c>
      <c r="J655" s="127">
        <f ca="1"/>
        <v>45210</v>
      </c>
    </row>
    <row r="656" spans="6:10" x14ac:dyDescent="0.35">
      <c r="F656" s="128">
        <v>45240.5</v>
      </c>
      <c r="H656" s="127" t="str">
        <f ca="1"/>
        <v>10/11/23 12:00:00.00</v>
      </c>
      <c r="J656" s="127">
        <f ca="1"/>
        <v>45210.5</v>
      </c>
    </row>
    <row r="657" spans="6:10" x14ac:dyDescent="0.35">
      <c r="F657" s="128">
        <v>45241</v>
      </c>
      <c r="H657" s="127" t="str">
        <f ca="1"/>
        <v>11/11/23</v>
      </c>
      <c r="J657" s="127">
        <f ca="1"/>
        <v>45241</v>
      </c>
    </row>
    <row r="658" spans="6:10" x14ac:dyDescent="0.35">
      <c r="F658" s="128">
        <v>45241.5</v>
      </c>
      <c r="H658" s="127" t="str">
        <f ca="1"/>
        <v>11/11/23 12:00:00.00</v>
      </c>
      <c r="J658" s="127">
        <f ca="1"/>
        <v>45241.5</v>
      </c>
    </row>
    <row r="659" spans="6:10" x14ac:dyDescent="0.35">
      <c r="F659" s="128">
        <v>45242</v>
      </c>
      <c r="H659" s="127" t="str">
        <f ca="1"/>
        <v>12/11/23</v>
      </c>
      <c r="J659" s="127">
        <f ca="1"/>
        <v>45271</v>
      </c>
    </row>
    <row r="660" spans="6:10" x14ac:dyDescent="0.35">
      <c r="F660" s="128">
        <v>45242.5</v>
      </c>
      <c r="H660" s="127" t="str">
        <f ca="1"/>
        <v>12/11/23 12:00:00.00</v>
      </c>
      <c r="J660" s="127">
        <f ca="1"/>
        <v>45271.5</v>
      </c>
    </row>
    <row r="661" spans="6:10" x14ac:dyDescent="0.35">
      <c r="F661" s="128">
        <v>45243</v>
      </c>
      <c r="H661" s="127" t="str">
        <f ca="1"/>
        <v>13/11/23</v>
      </c>
      <c r="J661" s="127" t="str">
        <f ca="1"/>
        <v>13/11/23</v>
      </c>
    </row>
    <row r="662" spans="6:10" x14ac:dyDescent="0.35">
      <c r="F662" s="128">
        <v>45243.5</v>
      </c>
      <c r="H662" s="127" t="str">
        <f ca="1"/>
        <v>13/11/23 12:00:00.00</v>
      </c>
      <c r="J662" s="127" t="str">
        <f ca="1"/>
        <v>13/11/23 12:00:00.00</v>
      </c>
    </row>
    <row r="663" spans="6:10" x14ac:dyDescent="0.35">
      <c r="F663" s="128">
        <v>45244</v>
      </c>
      <c r="H663" s="127" t="str">
        <f ca="1"/>
        <v>14/11/23</v>
      </c>
      <c r="J663" s="127" t="str">
        <f ca="1"/>
        <v>14/11/23</v>
      </c>
    </row>
    <row r="664" spans="6:10" x14ac:dyDescent="0.35">
      <c r="F664" s="128">
        <v>45244.5</v>
      </c>
      <c r="H664" s="127" t="str">
        <f ca="1"/>
        <v>14/11/23 12:00:00.00</v>
      </c>
      <c r="J664" s="127" t="str">
        <f ca="1"/>
        <v>14/11/23 12:00:00.00</v>
      </c>
    </row>
    <row r="665" spans="6:10" x14ac:dyDescent="0.35">
      <c r="F665" s="128">
        <v>45245</v>
      </c>
      <c r="H665" s="127" t="str">
        <f ca="1"/>
        <v>15/11/23</v>
      </c>
      <c r="J665" s="127" t="str">
        <f ca="1"/>
        <v>15/11/23</v>
      </c>
    </row>
    <row r="666" spans="6:10" x14ac:dyDescent="0.35">
      <c r="F666" s="128">
        <v>45245.5</v>
      </c>
      <c r="H666" s="127" t="str">
        <f ca="1"/>
        <v>15/11/23 12:00:00.00</v>
      </c>
      <c r="J666" s="127" t="str">
        <f ca="1"/>
        <v>15/11/23 12:00:00.00</v>
      </c>
    </row>
    <row r="667" spans="6:10" x14ac:dyDescent="0.35">
      <c r="F667" s="128">
        <v>45246</v>
      </c>
      <c r="H667" s="127" t="str">
        <f ca="1"/>
        <v>16/11/23</v>
      </c>
      <c r="J667" s="127" t="str">
        <f ca="1"/>
        <v>16/11/23</v>
      </c>
    </row>
    <row r="668" spans="6:10" x14ac:dyDescent="0.35">
      <c r="F668" s="128">
        <v>45246.5</v>
      </c>
      <c r="H668" s="127" t="str">
        <f ca="1"/>
        <v>16/11/23 12:00:00.00</v>
      </c>
      <c r="J668" s="127" t="str">
        <f ca="1"/>
        <v>16/11/23 12:00:00.00</v>
      </c>
    </row>
    <row r="669" spans="6:10" x14ac:dyDescent="0.35">
      <c r="F669" s="128">
        <v>45247</v>
      </c>
      <c r="H669" s="127" t="str">
        <f ca="1"/>
        <v>17/11/23</v>
      </c>
      <c r="J669" s="127" t="str">
        <f ca="1"/>
        <v>17/11/23</v>
      </c>
    </row>
    <row r="670" spans="6:10" x14ac:dyDescent="0.35">
      <c r="F670" s="128">
        <v>45247.5</v>
      </c>
      <c r="H670" s="127" t="str">
        <f ca="1"/>
        <v>17/11/23 12:00:00.00</v>
      </c>
      <c r="J670" s="127" t="str">
        <f ca="1"/>
        <v>17/11/23 12:00:00.00</v>
      </c>
    </row>
    <row r="671" spans="6:10" x14ac:dyDescent="0.35">
      <c r="F671" s="128">
        <v>45248</v>
      </c>
      <c r="H671" s="127" t="str">
        <f ca="1"/>
        <v>18/11/23</v>
      </c>
      <c r="J671" s="127" t="str">
        <f ca="1"/>
        <v>18/11/23</v>
      </c>
    </row>
    <row r="672" spans="6:10" x14ac:dyDescent="0.35">
      <c r="F672" s="128">
        <v>45248.5</v>
      </c>
      <c r="H672" s="127" t="str">
        <f ca="1"/>
        <v>18/11/23 12:00:00.00</v>
      </c>
      <c r="J672" s="127" t="str">
        <f ca="1"/>
        <v>18/11/23 12:00:00.00</v>
      </c>
    </row>
    <row r="673" spans="6:10" x14ac:dyDescent="0.35">
      <c r="F673" s="128">
        <v>45249</v>
      </c>
      <c r="H673" s="127" t="str">
        <f ca="1"/>
        <v>19/11/23</v>
      </c>
      <c r="J673" s="127" t="str">
        <f ca="1"/>
        <v>19/11/23</v>
      </c>
    </row>
    <row r="674" spans="6:10" x14ac:dyDescent="0.35">
      <c r="F674" s="128">
        <v>45249.5</v>
      </c>
      <c r="H674" s="127" t="str">
        <f ca="1"/>
        <v>19/11/23 12:00:00.00</v>
      </c>
      <c r="J674" s="127" t="str">
        <f ca="1"/>
        <v>19/11/23 12:00:00.00</v>
      </c>
    </row>
    <row r="675" spans="6:10" x14ac:dyDescent="0.35">
      <c r="F675" s="128">
        <v>45250</v>
      </c>
      <c r="H675" s="127" t="str">
        <f ca="1"/>
        <v>20/11/23</v>
      </c>
      <c r="J675" s="127" t="str">
        <f ca="1"/>
        <v>20/11/23</v>
      </c>
    </row>
    <row r="676" spans="6:10" x14ac:dyDescent="0.35">
      <c r="F676" s="128">
        <v>45250.5</v>
      </c>
      <c r="H676" s="127" t="str">
        <f ca="1"/>
        <v>20/11/23 12:00:00.00</v>
      </c>
      <c r="J676" s="127" t="str">
        <f ca="1"/>
        <v>20/11/23 12:00:00.00</v>
      </c>
    </row>
    <row r="677" spans="6:10" x14ac:dyDescent="0.35">
      <c r="F677" s="128">
        <v>45251</v>
      </c>
      <c r="H677" s="127" t="str">
        <f ca="1"/>
        <v>21/11/23</v>
      </c>
      <c r="J677" s="127" t="str">
        <f ca="1"/>
        <v>21/11/23</v>
      </c>
    </row>
    <row r="678" spans="6:10" x14ac:dyDescent="0.35">
      <c r="F678" s="128">
        <v>45251.5</v>
      </c>
      <c r="H678" s="127" t="str">
        <f ca="1"/>
        <v>21/11/23 12:00:00.00</v>
      </c>
      <c r="J678" s="127" t="str">
        <f ca="1"/>
        <v>21/11/23 12:00:00.00</v>
      </c>
    </row>
    <row r="679" spans="6:10" x14ac:dyDescent="0.35">
      <c r="F679" s="128">
        <v>45252</v>
      </c>
      <c r="H679" s="127" t="str">
        <f ca="1"/>
        <v>22/11/23</v>
      </c>
      <c r="J679" s="127" t="str">
        <f ca="1"/>
        <v>22/11/23</v>
      </c>
    </row>
    <row r="680" spans="6:10" x14ac:dyDescent="0.35">
      <c r="F680" s="128">
        <v>45252.5</v>
      </c>
      <c r="H680" s="127" t="str">
        <f ca="1"/>
        <v>22/11/23 12:00:00.00</v>
      </c>
      <c r="J680" s="127" t="str">
        <f ca="1"/>
        <v>22/11/23 12:00:00.00</v>
      </c>
    </row>
    <row r="681" spans="6:10" x14ac:dyDescent="0.35">
      <c r="F681" s="128">
        <v>45253</v>
      </c>
      <c r="H681" s="127" t="str">
        <f ca="1"/>
        <v>23/11/23</v>
      </c>
      <c r="J681" s="127" t="str">
        <f ca="1"/>
        <v>23/11/23</v>
      </c>
    </row>
    <row r="682" spans="6:10" x14ac:dyDescent="0.35">
      <c r="F682" s="128">
        <v>45253.5</v>
      </c>
      <c r="H682" s="127" t="str">
        <f ca="1"/>
        <v>23/11/23 12:00:00.00</v>
      </c>
      <c r="J682" s="127" t="str">
        <f ca="1"/>
        <v>23/11/23 12:00:00.00</v>
      </c>
    </row>
    <row r="683" spans="6:10" x14ac:dyDescent="0.35">
      <c r="F683" s="128">
        <v>45254</v>
      </c>
      <c r="H683" s="127" t="str">
        <f ca="1"/>
        <v>24/11/23</v>
      </c>
      <c r="J683" s="127" t="str">
        <f ca="1"/>
        <v>24/11/23</v>
      </c>
    </row>
    <row r="684" spans="6:10" x14ac:dyDescent="0.35">
      <c r="F684" s="128">
        <v>45254.5</v>
      </c>
      <c r="H684" s="127" t="str">
        <f ca="1"/>
        <v>24/11/23 12:00:00.00</v>
      </c>
      <c r="J684" s="127" t="str">
        <f ca="1"/>
        <v>24/11/23 12:00:00.00</v>
      </c>
    </row>
    <row r="685" spans="6:10" x14ac:dyDescent="0.35">
      <c r="F685" s="128">
        <v>45255</v>
      </c>
      <c r="H685" s="127" t="str">
        <f ca="1"/>
        <v>25/11/23</v>
      </c>
      <c r="J685" s="127" t="str">
        <f ca="1"/>
        <v>25/11/23</v>
      </c>
    </row>
    <row r="686" spans="6:10" x14ac:dyDescent="0.35">
      <c r="F686" s="128">
        <v>45255.5</v>
      </c>
      <c r="H686" s="127" t="str">
        <f ca="1"/>
        <v>25/11/23 12:00:00.00</v>
      </c>
      <c r="J686" s="127" t="str">
        <f ca="1"/>
        <v>25/11/23 12:00:00.00</v>
      </c>
    </row>
    <row r="687" spans="6:10" x14ac:dyDescent="0.35">
      <c r="F687" s="128">
        <v>45256</v>
      </c>
      <c r="H687" s="127" t="str">
        <f ca="1"/>
        <v>26/11/23</v>
      </c>
      <c r="J687" s="127" t="str">
        <f ca="1"/>
        <v>26/11/23</v>
      </c>
    </row>
    <row r="688" spans="6:10" x14ac:dyDescent="0.35">
      <c r="F688" s="128">
        <v>45256.5</v>
      </c>
      <c r="H688" s="127" t="str">
        <f ca="1"/>
        <v>26/11/23 12:00:00.00</v>
      </c>
      <c r="J688" s="127" t="str">
        <f ca="1"/>
        <v>26/11/23 12:00:00.00</v>
      </c>
    </row>
    <row r="689" spans="6:10" x14ac:dyDescent="0.35">
      <c r="F689" s="128">
        <v>45257</v>
      </c>
      <c r="H689" s="127" t="str">
        <f ca="1"/>
        <v>27/11/23</v>
      </c>
      <c r="J689" s="127" t="str">
        <f ca="1"/>
        <v>27/11/23</v>
      </c>
    </row>
    <row r="690" spans="6:10" x14ac:dyDescent="0.35">
      <c r="F690" s="128">
        <v>45257.5</v>
      </c>
      <c r="H690" s="127" t="str">
        <f ca="1"/>
        <v>27/11/23 12:00:00.00</v>
      </c>
      <c r="J690" s="127" t="str">
        <f ca="1"/>
        <v>27/11/23 12:00:00.00</v>
      </c>
    </row>
    <row r="691" spans="6:10" x14ac:dyDescent="0.35">
      <c r="F691" s="128">
        <v>45258</v>
      </c>
      <c r="H691" s="127" t="str">
        <f ca="1"/>
        <v>28/11/23</v>
      </c>
      <c r="J691" s="127" t="str">
        <f ca="1"/>
        <v>28/11/23</v>
      </c>
    </row>
    <row r="692" spans="6:10" x14ac:dyDescent="0.35">
      <c r="F692" s="128">
        <v>45258.5</v>
      </c>
      <c r="H692" s="127" t="str">
        <f ca="1"/>
        <v>28/11/23 12:00:00.00</v>
      </c>
      <c r="J692" s="127" t="str">
        <f ca="1"/>
        <v>28/11/23 12:00:00.00</v>
      </c>
    </row>
    <row r="693" spans="6:10" x14ac:dyDescent="0.35">
      <c r="F693" s="128">
        <v>45259</v>
      </c>
      <c r="H693" s="127" t="str">
        <f ca="1"/>
        <v>29/11/23</v>
      </c>
      <c r="J693" s="127" t="str">
        <f ca="1"/>
        <v>29/11/23</v>
      </c>
    </row>
    <row r="694" spans="6:10" x14ac:dyDescent="0.35">
      <c r="F694" s="128">
        <v>45259.5</v>
      </c>
      <c r="H694" s="127" t="str">
        <f ca="1"/>
        <v>29/11/23 12:00:00.00</v>
      </c>
      <c r="J694" s="127" t="str">
        <f ca="1"/>
        <v>29/11/23 12:00:00.00</v>
      </c>
    </row>
    <row r="695" spans="6:10" x14ac:dyDescent="0.35">
      <c r="F695" s="128">
        <v>45260</v>
      </c>
      <c r="H695" s="127" t="str">
        <f ca="1"/>
        <v>30/11/23</v>
      </c>
      <c r="J695" s="127" t="str">
        <f ca="1"/>
        <v>30/11/23</v>
      </c>
    </row>
    <row r="696" spans="6:10" x14ac:dyDescent="0.35">
      <c r="F696" s="128">
        <v>45260.5</v>
      </c>
      <c r="H696" s="127" t="str">
        <f ca="1"/>
        <v>30/11/23 12:00:00.00</v>
      </c>
      <c r="J696" s="127" t="str">
        <f ca="1"/>
        <v>30/11/23 12:00:00.00</v>
      </c>
    </row>
    <row r="697" spans="6:10" x14ac:dyDescent="0.35">
      <c r="F697" s="128">
        <v>45261</v>
      </c>
      <c r="H697" s="127" t="str">
        <f ca="1"/>
        <v>1/12/23</v>
      </c>
      <c r="J697" s="127">
        <f ca="1"/>
        <v>44938</v>
      </c>
    </row>
    <row r="698" spans="6:10" x14ac:dyDescent="0.35">
      <c r="F698" s="128">
        <v>45261.5</v>
      </c>
      <c r="H698" s="127" t="str">
        <f ca="1"/>
        <v>1/12/23 12:00:00.00</v>
      </c>
      <c r="J698" s="127">
        <f ca="1"/>
        <v>44938.5</v>
      </c>
    </row>
    <row r="699" spans="6:10" x14ac:dyDescent="0.35">
      <c r="F699" s="128">
        <v>45262</v>
      </c>
      <c r="H699" s="127" t="str">
        <f ca="1"/>
        <v>2/12/23</v>
      </c>
      <c r="J699" s="127">
        <f ca="1"/>
        <v>44969</v>
      </c>
    </row>
    <row r="700" spans="6:10" x14ac:dyDescent="0.35">
      <c r="F700" s="128">
        <v>45262.5</v>
      </c>
      <c r="H700" s="127" t="str">
        <f ca="1"/>
        <v>2/12/23 12:00:00.00</v>
      </c>
      <c r="J700" s="127">
        <f ca="1"/>
        <v>44969.5</v>
      </c>
    </row>
    <row r="701" spans="6:10" x14ac:dyDescent="0.35">
      <c r="F701" s="128">
        <v>45263</v>
      </c>
      <c r="H701" s="127" t="str">
        <f ca="1"/>
        <v>3/12/23</v>
      </c>
      <c r="J701" s="127">
        <f ca="1"/>
        <v>44997</v>
      </c>
    </row>
    <row r="702" spans="6:10" x14ac:dyDescent="0.35">
      <c r="F702" s="128">
        <v>45263.5</v>
      </c>
      <c r="H702" s="127" t="str">
        <f ca="1"/>
        <v>3/12/23 12:00:00.00</v>
      </c>
      <c r="J702" s="127">
        <f ca="1"/>
        <v>44997.5</v>
      </c>
    </row>
    <row r="703" spans="6:10" x14ac:dyDescent="0.35">
      <c r="F703" s="128">
        <v>45264</v>
      </c>
      <c r="H703" s="127" t="str">
        <f ca="1"/>
        <v>4/12/23</v>
      </c>
      <c r="J703" s="127">
        <f ca="1"/>
        <v>45028</v>
      </c>
    </row>
    <row r="704" spans="6:10" x14ac:dyDescent="0.35">
      <c r="F704" s="128">
        <v>45264.5</v>
      </c>
      <c r="H704" s="127" t="str">
        <f ca="1"/>
        <v>4/12/23 12:00:00.00</v>
      </c>
      <c r="J704" s="127">
        <f ca="1"/>
        <v>45028.5</v>
      </c>
    </row>
    <row r="705" spans="6:10" x14ac:dyDescent="0.35">
      <c r="F705" s="128">
        <v>45265</v>
      </c>
      <c r="H705" s="127" t="str">
        <f ca="1"/>
        <v>5/12/23</v>
      </c>
      <c r="J705" s="127">
        <f ca="1"/>
        <v>45058</v>
      </c>
    </row>
    <row r="706" spans="6:10" x14ac:dyDescent="0.35">
      <c r="F706" s="128">
        <v>45265.5</v>
      </c>
      <c r="H706" s="127" t="str">
        <f ca="1"/>
        <v>5/12/23 12:00:00.00</v>
      </c>
      <c r="J706" s="127">
        <f ca="1"/>
        <v>45058.5</v>
      </c>
    </row>
    <row r="707" spans="6:10" x14ac:dyDescent="0.35">
      <c r="F707" s="128">
        <v>45266</v>
      </c>
      <c r="H707" s="127" t="str">
        <f ca="1"/>
        <v>6/12/23</v>
      </c>
      <c r="J707" s="127">
        <f ca="1"/>
        <v>45089</v>
      </c>
    </row>
    <row r="708" spans="6:10" x14ac:dyDescent="0.35">
      <c r="F708" s="128">
        <v>45266.5</v>
      </c>
      <c r="H708" s="127" t="str">
        <f ca="1"/>
        <v>6/12/23 12:00:00.00</v>
      </c>
      <c r="J708" s="127">
        <f ca="1"/>
        <v>45089.5</v>
      </c>
    </row>
    <row r="709" spans="6:10" x14ac:dyDescent="0.35">
      <c r="F709" s="128">
        <v>45267</v>
      </c>
      <c r="H709" s="127" t="str">
        <f ca="1"/>
        <v>7/12/23</v>
      </c>
      <c r="J709" s="127">
        <f ca="1"/>
        <v>45119</v>
      </c>
    </row>
    <row r="710" spans="6:10" x14ac:dyDescent="0.35">
      <c r="F710" s="128">
        <v>45267.5</v>
      </c>
      <c r="H710" s="127" t="str">
        <f ca="1"/>
        <v>7/12/23 12:00:00.00</v>
      </c>
      <c r="J710" s="127">
        <f ca="1"/>
        <v>45119.5</v>
      </c>
    </row>
    <row r="711" spans="6:10" x14ac:dyDescent="0.35">
      <c r="F711" s="128">
        <v>45268</v>
      </c>
      <c r="H711" s="127" t="str">
        <f ca="1"/>
        <v>8/12/23</v>
      </c>
      <c r="J711" s="127">
        <f ca="1"/>
        <v>45150</v>
      </c>
    </row>
    <row r="712" spans="6:10" x14ac:dyDescent="0.35">
      <c r="F712" s="128">
        <v>45268.5</v>
      </c>
      <c r="H712" s="127" t="str">
        <f ca="1"/>
        <v>8/12/23 12:00:00.00</v>
      </c>
      <c r="J712" s="127">
        <f ca="1"/>
        <v>45150.5</v>
      </c>
    </row>
    <row r="713" spans="6:10" x14ac:dyDescent="0.35">
      <c r="F713" s="128">
        <v>45269</v>
      </c>
      <c r="H713" s="127" t="str">
        <f ca="1"/>
        <v>9/12/23</v>
      </c>
      <c r="J713" s="127">
        <f ca="1"/>
        <v>45181</v>
      </c>
    </row>
    <row r="714" spans="6:10" x14ac:dyDescent="0.35">
      <c r="F714" s="128">
        <v>45269.5</v>
      </c>
      <c r="H714" s="127" t="str">
        <f ca="1"/>
        <v>9/12/23 12:00:00.00</v>
      </c>
      <c r="J714" s="127">
        <f ca="1"/>
        <v>45181.5</v>
      </c>
    </row>
    <row r="715" spans="6:10" x14ac:dyDescent="0.35">
      <c r="F715" s="128">
        <v>45270</v>
      </c>
      <c r="H715" s="127" t="str">
        <f ca="1"/>
        <v>10/12/23</v>
      </c>
      <c r="J715" s="127">
        <f ca="1"/>
        <v>45211</v>
      </c>
    </row>
    <row r="716" spans="6:10" x14ac:dyDescent="0.35">
      <c r="F716" s="128">
        <v>45270.5</v>
      </c>
      <c r="H716" s="127" t="str">
        <f ca="1"/>
        <v>10/12/23 12:00:00.00</v>
      </c>
      <c r="J716" s="127">
        <f ca="1"/>
        <v>45211.5</v>
      </c>
    </row>
    <row r="717" spans="6:10" x14ac:dyDescent="0.35">
      <c r="F717" s="128">
        <v>45271</v>
      </c>
      <c r="H717" s="127" t="str">
        <f ca="1"/>
        <v>11/12/23</v>
      </c>
      <c r="J717" s="127">
        <f ca="1"/>
        <v>45242</v>
      </c>
    </row>
    <row r="718" spans="6:10" x14ac:dyDescent="0.35">
      <c r="F718" s="128">
        <v>45271.5</v>
      </c>
      <c r="H718" s="127" t="str">
        <f ca="1"/>
        <v>11/12/23 12:00:00.00</v>
      </c>
      <c r="J718" s="127">
        <f ca="1"/>
        <v>45242.5</v>
      </c>
    </row>
    <row r="719" spans="6:10" x14ac:dyDescent="0.35">
      <c r="F719" s="128">
        <v>45272</v>
      </c>
      <c r="H719" s="127" t="str">
        <f ca="1"/>
        <v>12/12/23</v>
      </c>
      <c r="J719" s="127">
        <f ca="1"/>
        <v>45272</v>
      </c>
    </row>
    <row r="720" spans="6:10" x14ac:dyDescent="0.35">
      <c r="F720" s="128">
        <v>45272.5</v>
      </c>
      <c r="H720" s="127" t="str">
        <f ca="1"/>
        <v>12/12/23 12:00:00.00</v>
      </c>
      <c r="J720" s="127">
        <f ca="1"/>
        <v>45272.5</v>
      </c>
    </row>
    <row r="721" spans="6:10" x14ac:dyDescent="0.35">
      <c r="F721" s="128">
        <v>45273</v>
      </c>
      <c r="H721" s="127" t="str">
        <f ca="1"/>
        <v>13/12/23</v>
      </c>
      <c r="J721" s="127" t="str">
        <f ca="1"/>
        <v>13/12/23</v>
      </c>
    </row>
    <row r="722" spans="6:10" x14ac:dyDescent="0.35">
      <c r="F722" s="128">
        <v>45273.5</v>
      </c>
      <c r="H722" s="127" t="str">
        <f ca="1"/>
        <v>13/12/23 12:00:00.00</v>
      </c>
      <c r="J722" s="127" t="str">
        <f ca="1"/>
        <v>13/12/23 12:00:00.00</v>
      </c>
    </row>
    <row r="723" spans="6:10" x14ac:dyDescent="0.35">
      <c r="F723" s="128">
        <v>45274</v>
      </c>
      <c r="H723" s="127" t="str">
        <f ca="1"/>
        <v>14/12/23</v>
      </c>
      <c r="J723" s="127" t="str">
        <f ca="1"/>
        <v>14/12/23</v>
      </c>
    </row>
    <row r="724" spans="6:10" x14ac:dyDescent="0.35">
      <c r="F724" s="128">
        <v>45274.5</v>
      </c>
      <c r="H724" s="127" t="str">
        <f ca="1"/>
        <v>14/12/23 12:00:00.00</v>
      </c>
      <c r="J724" s="127" t="str">
        <f ca="1"/>
        <v>14/12/23 12:00:00.00</v>
      </c>
    </row>
    <row r="725" spans="6:10" x14ac:dyDescent="0.35">
      <c r="F725" s="128">
        <v>45275</v>
      </c>
      <c r="H725" s="127" t="str">
        <f ca="1"/>
        <v>15/12/23</v>
      </c>
      <c r="J725" s="127" t="str">
        <f ca="1"/>
        <v>15/12/23</v>
      </c>
    </row>
    <row r="726" spans="6:10" x14ac:dyDescent="0.35">
      <c r="F726" s="128">
        <v>45275.5</v>
      </c>
      <c r="H726" s="127" t="str">
        <f ca="1"/>
        <v>15/12/23 12:00:00.00</v>
      </c>
      <c r="J726" s="127" t="str">
        <f ca="1"/>
        <v>15/12/23 12:00:00.00</v>
      </c>
    </row>
    <row r="727" spans="6:10" x14ac:dyDescent="0.35">
      <c r="F727" s="128">
        <v>45276</v>
      </c>
      <c r="H727" s="127" t="str">
        <f ca="1"/>
        <v>16/12/23</v>
      </c>
      <c r="J727" s="127" t="str">
        <f ca="1"/>
        <v>16/12/23</v>
      </c>
    </row>
    <row r="728" spans="6:10" x14ac:dyDescent="0.35">
      <c r="F728" s="128">
        <v>45276.5</v>
      </c>
      <c r="H728" s="127" t="str">
        <f ca="1"/>
        <v>16/12/23 12:00:00.00</v>
      </c>
      <c r="J728" s="127" t="str">
        <f ca="1"/>
        <v>16/12/23 12:00:00.00</v>
      </c>
    </row>
    <row r="729" spans="6:10" x14ac:dyDescent="0.35">
      <c r="F729" s="128">
        <v>45277</v>
      </c>
      <c r="H729" s="127" t="str">
        <f ca="1"/>
        <v>17/12/23</v>
      </c>
      <c r="J729" s="127" t="str">
        <f ca="1"/>
        <v>17/12/23</v>
      </c>
    </row>
    <row r="730" spans="6:10" x14ac:dyDescent="0.35">
      <c r="F730" s="128">
        <v>45277.5</v>
      </c>
      <c r="H730" s="127" t="str">
        <f ca="1"/>
        <v>17/12/23 12:00:00.00</v>
      </c>
      <c r="J730" s="127" t="str">
        <f ca="1"/>
        <v>17/12/23 12:00:00.00</v>
      </c>
    </row>
    <row r="731" spans="6:10" x14ac:dyDescent="0.35">
      <c r="F731" s="128">
        <v>45278</v>
      </c>
      <c r="H731" s="127" t="str">
        <f ca="1"/>
        <v>18/12/23</v>
      </c>
      <c r="J731" s="127" t="str">
        <f ca="1"/>
        <v>18/12/23</v>
      </c>
    </row>
    <row r="732" spans="6:10" x14ac:dyDescent="0.35">
      <c r="F732" s="128">
        <v>45278.5</v>
      </c>
      <c r="H732" s="127" t="str">
        <f ca="1"/>
        <v>18/12/23 12:00:00.00</v>
      </c>
      <c r="J732" s="127" t="str">
        <f ca="1"/>
        <v>18/12/23 12:00:00.00</v>
      </c>
    </row>
    <row r="733" spans="6:10" x14ac:dyDescent="0.35">
      <c r="F733" s="128">
        <v>45279</v>
      </c>
      <c r="H733" s="127" t="str">
        <f ca="1"/>
        <v>19/12/23</v>
      </c>
      <c r="J733" s="127" t="str">
        <f ca="1"/>
        <v>19/12/23</v>
      </c>
    </row>
    <row r="734" spans="6:10" x14ac:dyDescent="0.35">
      <c r="F734" s="128">
        <v>45279.5</v>
      </c>
      <c r="H734" s="127" t="str">
        <f ca="1"/>
        <v>19/12/23 12:00:00.00</v>
      </c>
      <c r="J734" s="127" t="str">
        <f ca="1"/>
        <v>19/12/23 12:00:00.00</v>
      </c>
    </row>
    <row r="735" spans="6:10" x14ac:dyDescent="0.35">
      <c r="F735" s="128">
        <v>45280</v>
      </c>
      <c r="H735" s="127" t="str">
        <f ca="1"/>
        <v>20/12/23</v>
      </c>
      <c r="J735" s="127" t="str">
        <f ca="1"/>
        <v>20/12/23</v>
      </c>
    </row>
    <row r="736" spans="6:10" x14ac:dyDescent="0.35">
      <c r="F736" s="128">
        <v>45280.5</v>
      </c>
      <c r="H736" s="127" t="str">
        <f ca="1"/>
        <v>20/12/23 12:00:00.00</v>
      </c>
      <c r="J736" s="127" t="str">
        <f ca="1"/>
        <v>20/12/23 12:00:00.00</v>
      </c>
    </row>
    <row r="737" spans="6:10" x14ac:dyDescent="0.35">
      <c r="F737" s="128">
        <v>45281</v>
      </c>
      <c r="H737" s="127" t="str">
        <f ca="1"/>
        <v>21/12/23</v>
      </c>
      <c r="J737" s="127" t="str">
        <f ca="1"/>
        <v>21/12/23</v>
      </c>
    </row>
    <row r="738" spans="6:10" x14ac:dyDescent="0.35">
      <c r="F738" s="128">
        <v>45281.5</v>
      </c>
      <c r="H738" s="127" t="str">
        <f ca="1"/>
        <v>21/12/23 12:00:00.00</v>
      </c>
      <c r="J738" s="127" t="str">
        <f ca="1"/>
        <v>21/12/23 12:00:00.00</v>
      </c>
    </row>
    <row r="739" spans="6:10" x14ac:dyDescent="0.35">
      <c r="F739" s="128">
        <v>45282</v>
      </c>
      <c r="H739" s="127" t="str">
        <f ca="1"/>
        <v>22/12/23</v>
      </c>
      <c r="J739" s="127" t="str">
        <f ca="1"/>
        <v>22/12/23</v>
      </c>
    </row>
    <row r="740" spans="6:10" x14ac:dyDescent="0.35">
      <c r="F740" s="128">
        <v>45282.5</v>
      </c>
      <c r="H740" s="127" t="str">
        <f ca="1"/>
        <v>22/12/23 12:00:00.00</v>
      </c>
      <c r="J740" s="127" t="str">
        <f ca="1"/>
        <v>22/12/23 12:00:00.00</v>
      </c>
    </row>
    <row r="741" spans="6:10" x14ac:dyDescent="0.35">
      <c r="F741" s="128">
        <v>45283</v>
      </c>
      <c r="H741" s="127" t="str">
        <f ca="1"/>
        <v>23/12/23</v>
      </c>
      <c r="J741" s="127" t="str">
        <f ca="1"/>
        <v>23/12/23</v>
      </c>
    </row>
    <row r="742" spans="6:10" x14ac:dyDescent="0.35">
      <c r="F742" s="128">
        <v>45283.5</v>
      </c>
      <c r="H742" s="127" t="str">
        <f ca="1"/>
        <v>23/12/23 12:00:00.00</v>
      </c>
      <c r="J742" s="127" t="str">
        <f ca="1"/>
        <v>23/12/23 12:00:00.00</v>
      </c>
    </row>
    <row r="743" spans="6:10" x14ac:dyDescent="0.35">
      <c r="F743" s="128">
        <v>45284</v>
      </c>
      <c r="H743" s="127" t="str">
        <f ca="1"/>
        <v>24/12/23</v>
      </c>
      <c r="J743" s="127" t="str">
        <f ca="1"/>
        <v>24/12/23</v>
      </c>
    </row>
    <row r="744" spans="6:10" x14ac:dyDescent="0.35">
      <c r="F744" s="128">
        <v>45284.5</v>
      </c>
      <c r="H744" s="127" t="str">
        <f ca="1"/>
        <v>24/12/23 12:00:00.00</v>
      </c>
      <c r="J744" s="127" t="str">
        <f ca="1"/>
        <v>24/12/23 12:00:00.00</v>
      </c>
    </row>
    <row r="745" spans="6:10" x14ac:dyDescent="0.35">
      <c r="F745" s="128">
        <v>45285</v>
      </c>
      <c r="H745" s="127" t="str">
        <f ca="1"/>
        <v>25/12/23</v>
      </c>
      <c r="J745" s="127" t="str">
        <f ca="1"/>
        <v>25/12/23</v>
      </c>
    </row>
    <row r="746" spans="6:10" x14ac:dyDescent="0.35">
      <c r="F746" s="128">
        <v>45285.5</v>
      </c>
      <c r="H746" s="127" t="str">
        <f ca="1"/>
        <v>25/12/23 12:00:00.00</v>
      </c>
      <c r="J746" s="127" t="str">
        <f ca="1"/>
        <v>25/12/23 12:00:00.00</v>
      </c>
    </row>
    <row r="747" spans="6:10" x14ac:dyDescent="0.35">
      <c r="F747" s="128">
        <v>45286</v>
      </c>
      <c r="H747" s="127" t="str">
        <f ca="1"/>
        <v>26/12/23</v>
      </c>
      <c r="J747" s="127" t="str">
        <f ca="1"/>
        <v>26/12/23</v>
      </c>
    </row>
    <row r="748" spans="6:10" x14ac:dyDescent="0.35">
      <c r="F748" s="128">
        <v>45286.5</v>
      </c>
      <c r="H748" s="127" t="str">
        <f ca="1"/>
        <v>26/12/23 12:00:00.00</v>
      </c>
      <c r="J748" s="127" t="str">
        <f ca="1"/>
        <v>26/12/23 12:00:00.00</v>
      </c>
    </row>
    <row r="749" spans="6:10" x14ac:dyDescent="0.35">
      <c r="F749" s="128">
        <v>45287</v>
      </c>
      <c r="H749" s="127" t="str">
        <f ca="1"/>
        <v>27/12/23</v>
      </c>
      <c r="J749" s="127" t="str">
        <f ca="1"/>
        <v>27/12/23</v>
      </c>
    </row>
    <row r="750" spans="6:10" x14ac:dyDescent="0.35">
      <c r="F750" s="128">
        <v>45287.5</v>
      </c>
      <c r="H750" s="127" t="str">
        <f ca="1"/>
        <v>27/12/23 12:00:00.00</v>
      </c>
      <c r="J750" s="127" t="str">
        <f ca="1"/>
        <v>27/12/23 12:00:00.00</v>
      </c>
    </row>
    <row r="751" spans="6:10" x14ac:dyDescent="0.35">
      <c r="F751" s="128">
        <v>45288</v>
      </c>
      <c r="H751" s="127" t="str">
        <f ca="1"/>
        <v>28/12/23</v>
      </c>
      <c r="J751" s="127" t="str">
        <f ca="1"/>
        <v>28/12/23</v>
      </c>
    </row>
    <row r="752" spans="6:10" x14ac:dyDescent="0.35">
      <c r="F752" s="128">
        <v>45288.5</v>
      </c>
      <c r="H752" s="127" t="str">
        <f ca="1"/>
        <v>28/12/23 12:00:00.00</v>
      </c>
      <c r="J752" s="127" t="str">
        <f ca="1"/>
        <v>28/12/23 12:00:00.00</v>
      </c>
    </row>
    <row r="753" spans="6:10" x14ac:dyDescent="0.35">
      <c r="F753" s="128">
        <v>45289</v>
      </c>
      <c r="H753" s="127" t="str">
        <f ca="1"/>
        <v>29/12/23</v>
      </c>
      <c r="J753" s="127" t="str">
        <f ca="1"/>
        <v>29/12/23</v>
      </c>
    </row>
    <row r="754" spans="6:10" x14ac:dyDescent="0.35">
      <c r="F754" s="128">
        <v>45289.5</v>
      </c>
      <c r="H754" s="127" t="str">
        <f ca="1"/>
        <v>29/12/23 12:00:00.00</v>
      </c>
      <c r="J754" s="127" t="str">
        <f ca="1"/>
        <v>29/12/23 12:00:00.00</v>
      </c>
    </row>
    <row r="755" spans="6:10" x14ac:dyDescent="0.35">
      <c r="F755" s="128">
        <v>45290</v>
      </c>
      <c r="H755" s="127" t="str">
        <f ca="1"/>
        <v>30/12/23</v>
      </c>
      <c r="J755" s="127" t="str">
        <f ca="1"/>
        <v>30/12/23</v>
      </c>
    </row>
    <row r="756" spans="6:10" x14ac:dyDescent="0.35">
      <c r="F756" s="128">
        <v>45290.5</v>
      </c>
      <c r="H756" s="127" t="str">
        <f ca="1"/>
        <v>30/12/23 12:00:00.00</v>
      </c>
      <c r="J756" s="127" t="str">
        <f ca="1"/>
        <v>30/12/23 12:00:00.00</v>
      </c>
    </row>
    <row r="757" spans="6:10" x14ac:dyDescent="0.35">
      <c r="F757" s="128">
        <v>45291</v>
      </c>
      <c r="H757" s="127" t="str">
        <f ca="1"/>
        <v>31/12/23</v>
      </c>
      <c r="J757" s="127" t="str">
        <f ca="1"/>
        <v>31/12/23</v>
      </c>
    </row>
    <row r="758" spans="6:10" x14ac:dyDescent="0.35">
      <c r="F758" s="126">
        <v>45291.5</v>
      </c>
      <c r="H758" s="66" t="str">
        <f ca="1"/>
        <v>31/12/23 12:00:00.00</v>
      </c>
      <c r="J758" s="66"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F4C90-2913-43F2-B613-F1754B35AF06}">
  <sheetPr codeName="Sheet5"/>
  <dimension ref="B2:T32"/>
  <sheetViews>
    <sheetView showGridLines="0" showRowColHeaders="0" workbookViewId="0"/>
  </sheetViews>
  <sheetFormatPr defaultRowHeight="14.5" x14ac:dyDescent="0.35"/>
  <cols>
    <col min="2" max="2" width="13.81640625" bestFit="1" customWidth="1"/>
    <col min="3" max="3" width="9.7265625" bestFit="1" customWidth="1"/>
    <col min="5" max="6" width="11.81640625" bestFit="1" customWidth="1"/>
  </cols>
  <sheetData>
    <row r="2" spans="2:20" x14ac:dyDescent="0.35">
      <c r="B2" t="s">
        <v>1202</v>
      </c>
    </row>
    <row r="3" spans="2:20" x14ac:dyDescent="0.35">
      <c r="B3" t="s">
        <v>1203</v>
      </c>
    </row>
    <row r="4" spans="2:20" x14ac:dyDescent="0.35">
      <c r="B4" t="s">
        <v>1204</v>
      </c>
    </row>
    <row r="5" spans="2:20" x14ac:dyDescent="0.35">
      <c r="B5" t="s">
        <v>1205</v>
      </c>
    </row>
    <row r="6" spans="2:20" x14ac:dyDescent="0.35">
      <c r="B6" t="s">
        <v>1206</v>
      </c>
    </row>
    <row r="7" spans="2:20" x14ac:dyDescent="0.35">
      <c r="B7" t="s">
        <v>1207</v>
      </c>
    </row>
    <row r="8" spans="2:20" x14ac:dyDescent="0.35">
      <c r="B8" t="s">
        <v>1208</v>
      </c>
    </row>
    <row r="9" spans="2:20" x14ac:dyDescent="0.35">
      <c r="B9" t="s">
        <v>1209</v>
      </c>
    </row>
    <row r="10" spans="2:20" x14ac:dyDescent="0.35">
      <c r="B10" t="s">
        <v>1210</v>
      </c>
    </row>
    <row r="11" spans="2:20" x14ac:dyDescent="0.35">
      <c r="B11" t="s">
        <v>1211</v>
      </c>
    </row>
    <row r="12" spans="2:20" x14ac:dyDescent="0.35">
      <c r="B12" t="s">
        <v>1212</v>
      </c>
    </row>
    <row r="13" spans="2:20" x14ac:dyDescent="0.35">
      <c r="T13" s="45"/>
    </row>
    <row r="14" spans="2:20" x14ac:dyDescent="0.35">
      <c r="B14" t="s">
        <v>1213</v>
      </c>
    </row>
    <row r="15" spans="2:20" x14ac:dyDescent="0.35">
      <c r="B15" t="s">
        <v>1214</v>
      </c>
    </row>
    <row r="16" spans="2:20" x14ac:dyDescent="0.35">
      <c r="B16" t="s">
        <v>1215</v>
      </c>
    </row>
    <row r="17" spans="2:11" x14ac:dyDescent="0.35">
      <c r="B17" t="s">
        <v>1203</v>
      </c>
    </row>
    <row r="18" spans="2:11" x14ac:dyDescent="0.35">
      <c r="B18" t="s">
        <v>1204</v>
      </c>
    </row>
    <row r="19" spans="2:11" x14ac:dyDescent="0.35">
      <c r="B19" t="s">
        <v>1216</v>
      </c>
    </row>
    <row r="20" spans="2:11" x14ac:dyDescent="0.35">
      <c r="B20" t="s">
        <v>1217</v>
      </c>
    </row>
    <row r="21" spans="2:11" x14ac:dyDescent="0.35">
      <c r="B21" t="s">
        <v>1218</v>
      </c>
    </row>
    <row r="22" spans="2:11" x14ac:dyDescent="0.35">
      <c r="B22" t="s">
        <v>1219</v>
      </c>
    </row>
    <row r="23" spans="2:11" x14ac:dyDescent="0.35">
      <c r="B23" t="s">
        <v>1220</v>
      </c>
    </row>
    <row r="24" spans="2:11" x14ac:dyDescent="0.35">
      <c r="B24" t="s">
        <v>1221</v>
      </c>
    </row>
    <row r="25" spans="2:11" x14ac:dyDescent="0.35">
      <c r="B25" t="s">
        <v>1222</v>
      </c>
    </row>
    <row r="26" spans="2:11" x14ac:dyDescent="0.35">
      <c r="B26" t="s">
        <v>1223</v>
      </c>
    </row>
    <row r="30" spans="2:11" x14ac:dyDescent="0.35">
      <c r="E30" t="s">
        <v>1226</v>
      </c>
      <c r="F30" t="s">
        <v>1227</v>
      </c>
      <c r="H30" t="s">
        <v>1228</v>
      </c>
      <c r="I30" t="s">
        <v>1229</v>
      </c>
    </row>
    <row r="31" spans="2:11" x14ac:dyDescent="0.35">
      <c r="B31" t="s">
        <v>1224</v>
      </c>
      <c r="C31" s="50">
        <v>10000000</v>
      </c>
      <c r="E31">
        <f ca="1">1/12704398</f>
        <v>7.8712899265278056E-8</v>
      </c>
      <c r="F31">
        <f ca="1">1/10090514</f>
        <v>9.9102979293225297E-8</v>
      </c>
      <c r="H31">
        <f ca="1">SUMPRODUCT(C31:C32,E31:E32)</f>
        <v>1.1719101291423453</v>
      </c>
      <c r="I31">
        <f ca="1">SUMPRODUCT(C31:C32,F31:F32)</f>
        <v>1.0237056573755146</v>
      </c>
      <c r="K31">
        <f ca="1">H31/I31</f>
        <v>1.1447725434543208</v>
      </c>
    </row>
    <row r="32" spans="2:11" x14ac:dyDescent="0.35">
      <c r="B32" t="s">
        <v>1225</v>
      </c>
      <c r="C32" s="50">
        <v>500000</v>
      </c>
      <c r="E32">
        <f ca="1">1/1299440</f>
        <v>7.6956227297912948E-7</v>
      </c>
      <c r="F32">
        <f ca="1">1/15301814</f>
        <v>6.5351728886522862E-8</v>
      </c>
    </row>
  </sheetData>
  <sheetProtection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1009</v>
      </c>
      <c r="C1" s="1"/>
      <c r="D1" s="1"/>
    </row>
    <row r="2" spans="2:17" x14ac:dyDescent="0.35">
      <c r="B2" s="2" t="s">
        <v>1012</v>
      </c>
    </row>
    <row r="3" spans="2:17" x14ac:dyDescent="0.35">
      <c r="B3" s="3"/>
    </row>
    <row r="4" spans="2:17" x14ac:dyDescent="0.35">
      <c r="F4" s="105" t="s">
        <v>957</v>
      </c>
    </row>
    <row r="5" spans="2:17" x14ac:dyDescent="0.35">
      <c r="F5" s="10" t="b">
        <f ca="1">AND(_xlfn.ANCHORARRAY(Q8))</f>
        <v>1</v>
      </c>
      <c r="G5" s="97" t="s">
        <v>958</v>
      </c>
    </row>
    <row r="6" spans="2:17" x14ac:dyDescent="0.35">
      <c r="B6" s="96" t="s">
        <v>617</v>
      </c>
    </row>
    <row r="7" spans="2:17" x14ac:dyDescent="0.35">
      <c r="B7" s="9" t="s">
        <v>907</v>
      </c>
      <c r="C7" s="9" t="s">
        <v>908</v>
      </c>
      <c r="E7" s="99" t="s">
        <v>617</v>
      </c>
      <c r="F7" s="99" t="s">
        <v>989</v>
      </c>
      <c r="G7" s="99" t="s">
        <v>1</v>
      </c>
      <c r="H7" s="99" t="s">
        <v>4</v>
      </c>
      <c r="I7" s="99" t="s">
        <v>990</v>
      </c>
      <c r="J7" s="99" t="s">
        <v>81</v>
      </c>
      <c r="K7" s="99" t="s">
        <v>241</v>
      </c>
      <c r="L7" s="99" t="s">
        <v>991</v>
      </c>
      <c r="M7" s="99" t="s">
        <v>932</v>
      </c>
      <c r="N7" s="99" t="s">
        <v>933</v>
      </c>
      <c r="O7" s="99" t="s">
        <v>992</v>
      </c>
      <c r="P7" s="99" t="s">
        <v>939</v>
      </c>
      <c r="Q7" s="99" t="s">
        <v>732</v>
      </c>
    </row>
    <row r="8" spans="2:17" x14ac:dyDescent="0.35">
      <c r="B8" s="9">
        <v>1</v>
      </c>
      <c r="C8" s="9" t="b">
        <v>1</v>
      </c>
      <c r="E8" s="9" t="s">
        <v>617</v>
      </c>
      <c r="F8" s="9" t="b">
        <v>1</v>
      </c>
      <c r="G8" s="9"/>
      <c r="H8" s="9"/>
      <c r="I8" s="9"/>
      <c r="J8" s="9" t="s">
        <v>91</v>
      </c>
      <c r="K8" s="9"/>
      <c r="L8" s="9" t="s">
        <v>993</v>
      </c>
      <c r="M8" s="57" t="s">
        <v>934</v>
      </c>
      <c r="N8" s="9" t="s">
        <v>904</v>
      </c>
      <c r="O8" s="9" t="str" cm="1">
        <f t="array" aca="1" ref="O8" ca="1">CSVWrite(INDIRECT(E8),G8,F8,H8,I8,J8,K8,L8,M8,N8)</f>
        <v>#CSVWrite: TrueString cannot take the value 'false'!</v>
      </c>
      <c r="P8" s="100" t="s">
        <v>940</v>
      </c>
      <c r="Q8" s="10" t="b" cm="1">
        <f t="array" aca="1" ref="Q8:Q53" ca="1">O8:O53=P8:P53</f>
        <v>1</v>
      </c>
    </row>
    <row r="9" spans="2:17" x14ac:dyDescent="0.35">
      <c r="B9" s="9">
        <v>3</v>
      </c>
      <c r="C9" s="9" t="b">
        <v>0</v>
      </c>
      <c r="E9" s="9" t="s">
        <v>617</v>
      </c>
      <c r="F9" s="9" t="b">
        <v>1</v>
      </c>
      <c r="G9" s="9"/>
      <c r="H9" s="9"/>
      <c r="I9" s="9"/>
      <c r="J9" s="9" t="s">
        <v>91</v>
      </c>
      <c r="K9" s="9"/>
      <c r="L9" s="9" t="s">
        <v>993</v>
      </c>
      <c r="M9" s="57" t="s">
        <v>903</v>
      </c>
      <c r="N9" s="57" t="s">
        <v>935</v>
      </c>
      <c r="O9" s="9" t="str" cm="1">
        <f t="array" aca="1" ref="O9" ca="1">CSVWrite(INDIRECT(E9),G9,F9,H9,I9,J9,K9,L9,M9,N9)</f>
        <v>#CSVWrite: FalseString cannot take the value 'true'!</v>
      </c>
      <c r="P9" s="101" t="s">
        <v>941</v>
      </c>
      <c r="Q9" s="10" t="b">
        <f ca="1"/>
        <v>1</v>
      </c>
    </row>
    <row r="10" spans="2:17" x14ac:dyDescent="0.35">
      <c r="E10" s="9" t="s">
        <v>617</v>
      </c>
      <c r="F10" s="9" t="b">
        <v>1</v>
      </c>
      <c r="G10" s="9"/>
      <c r="H10" s="9"/>
      <c r="I10" s="9"/>
      <c r="J10" s="9" t="s">
        <v>91</v>
      </c>
      <c r="K10" s="9"/>
      <c r="L10" s="9" t="s">
        <v>993</v>
      </c>
      <c r="M10" s="57" t="s">
        <v>920</v>
      </c>
      <c r="N10" s="57" t="s">
        <v>920</v>
      </c>
      <c r="O10" s="9" t="str" cm="1">
        <f t="array" aca="1" ref="O10" ca="1">CSVWrite(INDIRECT(E10),G10,F10,H10,I10,J10,K10,L10,M10,N10)</f>
        <v>#CSVWrite: Got 'xxx' for both TrueString and FalseString, but these cannot be equal to one another!</v>
      </c>
      <c r="P10" s="101" t="s">
        <v>942</v>
      </c>
      <c r="Q10" s="10" t="b">
        <f ca="1"/>
        <v>1</v>
      </c>
    </row>
    <row r="11" spans="2:17" x14ac:dyDescent="0.35">
      <c r="B11" s="96" t="s">
        <v>996</v>
      </c>
      <c r="E11" s="9" t="s">
        <v>617</v>
      </c>
      <c r="F11" s="9" t="b">
        <v>1</v>
      </c>
      <c r="G11" s="9"/>
      <c r="H11" s="9"/>
      <c r="I11" s="9"/>
      <c r="J11" s="9" t="s">
        <v>91</v>
      </c>
      <c r="K11" s="9"/>
      <c r="L11" s="9" t="s">
        <v>993</v>
      </c>
      <c r="M11" s="9" t="s">
        <v>16</v>
      </c>
      <c r="N11" s="9" t="s">
        <v>909</v>
      </c>
      <c r="O11" s="9" t="str" cm="1">
        <f t="array" aca="1" ref="O11" ca="1">CSVWrite(INDIRECT(E11),G11,F11,H11,I11,J11,K11,L11,M11,N11)</f>
        <v xml:space="preserve">"a","b"
1,x
3,y
</v>
      </c>
      <c r="P11" s="101" t="s">
        <v>943</v>
      </c>
      <c r="Q11" s="10" t="b">
        <f ca="1"/>
        <v>1</v>
      </c>
    </row>
    <row r="12" spans="2:17" x14ac:dyDescent="0.35">
      <c r="B12" s="9" t="s">
        <v>997</v>
      </c>
      <c r="C12" s="9" t="s">
        <v>998</v>
      </c>
      <c r="E12" s="9" t="s">
        <v>617</v>
      </c>
      <c r="F12" s="9" t="b">
        <v>1</v>
      </c>
      <c r="G12" s="9"/>
      <c r="H12" s="9"/>
      <c r="I12" s="9"/>
      <c r="J12" s="9" t="s">
        <v>91</v>
      </c>
      <c r="K12" s="9"/>
      <c r="L12" s="9" t="s">
        <v>993</v>
      </c>
      <c r="M12" s="102" t="s">
        <v>911</v>
      </c>
      <c r="N12" s="9" t="s">
        <v>909</v>
      </c>
      <c r="O12" s="9" t="str" cm="1">
        <f t="array" aca="1" ref="O12" ca="1">CSVWrite(INDIRECT(E12),G12,F12,H12,I12,J12,K12,L12,M12,N12)</f>
        <v xml:space="preserve">"a","b"
1,"sdfsdf"
3,y
</v>
      </c>
      <c r="P12" s="101" t="s">
        <v>944</v>
      </c>
      <c r="Q12" s="10" t="b">
        <f ca="1"/>
        <v>1</v>
      </c>
    </row>
    <row r="13" spans="2:17" x14ac:dyDescent="0.35">
      <c r="B13" s="9" t="s">
        <v>999</v>
      </c>
      <c r="C13" s="9" t="s">
        <v>1000</v>
      </c>
      <c r="E13" s="9" t="s">
        <v>617</v>
      </c>
      <c r="F13" s="9" t="b">
        <v>1</v>
      </c>
      <c r="G13" s="9"/>
      <c r="H13" s="9"/>
      <c r="I13" s="9"/>
      <c r="J13" s="9" t="s">
        <v>91</v>
      </c>
      <c r="K13" s="9"/>
      <c r="L13" s="9" t="s">
        <v>993</v>
      </c>
      <c r="M13" s="9" t="s">
        <v>919</v>
      </c>
      <c r="N13" s="9" t="s">
        <v>909</v>
      </c>
      <c r="O13" s="9" t="str" cm="1">
        <f t="array" aca="1" ref="O13" ca="1">CSVWrite(INDIRECT(E13),G13,F13,H13,I13,J13,K13,L13,M13,N13)</f>
        <v xml:space="preserve">"a","b"
1,2 xxx 2002
3,y
</v>
      </c>
      <c r="P13" s="101" t="s">
        <v>945</v>
      </c>
      <c r="Q13" s="10" t="b">
        <f ca="1"/>
        <v>1</v>
      </c>
    </row>
    <row r="14" spans="2:17" x14ac:dyDescent="0.35">
      <c r="E14" s="9" t="s">
        <v>617</v>
      </c>
      <c r="F14" s="9" t="b">
        <v>1</v>
      </c>
      <c r="G14" s="9"/>
      <c r="H14" s="9"/>
      <c r="I14" s="9"/>
      <c r="J14" s="9" t="s">
        <v>91</v>
      </c>
      <c r="K14" s="9"/>
      <c r="L14" s="9" t="s">
        <v>993</v>
      </c>
      <c r="M14" s="57" t="s">
        <v>912</v>
      </c>
      <c r="N14" s="9" t="s">
        <v>909</v>
      </c>
      <c r="O14" s="9" t="str" cm="1">
        <f t="array" aca="1" ref="O14" ca="1">CSVWrite(INDIRECT(E14),G14,F14,H14,I14,J14,K14,L14,M14,N14)</f>
        <v>#CSVWrite: When TrueString contains any double quote characters they must be at the start, the end and nowhere else!</v>
      </c>
      <c r="P14" s="101" t="s">
        <v>964</v>
      </c>
      <c r="Q14" s="10" t="b">
        <f ca="1"/>
        <v>1</v>
      </c>
    </row>
    <row r="15" spans="2:17" x14ac:dyDescent="0.35">
      <c r="B15" s="17" t="s">
        <v>1004</v>
      </c>
      <c r="E15" s="9" t="s">
        <v>617</v>
      </c>
      <c r="F15" s="9" t="b">
        <v>1</v>
      </c>
      <c r="G15" s="9"/>
      <c r="H15" s="9"/>
      <c r="I15" s="9"/>
      <c r="J15" s="9" t="s">
        <v>91</v>
      </c>
      <c r="K15" s="9"/>
      <c r="L15" s="9" t="s">
        <v>993</v>
      </c>
      <c r="M15" s="9" t="s">
        <v>913</v>
      </c>
      <c r="N15" s="9" t="s">
        <v>909</v>
      </c>
      <c r="O15" s="9" t="str" cm="1">
        <f t="array" aca="1" ref="O15" ca="1">CSVWrite(INDIRECT(E15),G15,F15,H15,I15,J15,K15,L15,M15,N15)</f>
        <v>#CSVWrite: When TrueString contains any double quote characters they must be at the start, the end and nowhere else!</v>
      </c>
      <c r="P15" s="101" t="s">
        <v>964</v>
      </c>
      <c r="Q15" s="10" t="b">
        <f ca="1"/>
        <v>1</v>
      </c>
    </row>
    <row r="16" spans="2:17" x14ac:dyDescent="0.35">
      <c r="B16" s="9" t="b">
        <v>1</v>
      </c>
      <c r="C16" s="9" t="s">
        <v>977</v>
      </c>
      <c r="E16" s="9" t="s">
        <v>617</v>
      </c>
      <c r="F16" s="9" t="b">
        <v>1</v>
      </c>
      <c r="G16" s="9"/>
      <c r="H16" s="9"/>
      <c r="I16" s="9"/>
      <c r="J16" s="9" t="s">
        <v>91</v>
      </c>
      <c r="K16" s="9"/>
      <c r="L16" s="9" t="s">
        <v>993</v>
      </c>
      <c r="M16" s="103" t="s">
        <v>914</v>
      </c>
      <c r="N16" s="9" t="s">
        <v>909</v>
      </c>
      <c r="O16" s="9" t="str" cm="1">
        <f t="array" aca="1" ref="O16" ca="1">CSVWrite(INDIRECT(E16),G16,F16,H16,I16,J16,K16,L16,M16,N16)</f>
        <v>#CSVWrite: When TrueString contains any double quote characters they must be at the start, the end and nowhere else!</v>
      </c>
      <c r="P16" s="101" t="s">
        <v>964</v>
      </c>
      <c r="Q16" s="10" t="b">
        <f ca="1"/>
        <v>1</v>
      </c>
    </row>
    <row r="17" spans="2:17" x14ac:dyDescent="0.35">
      <c r="B17" s="9" t="b">
        <v>0</v>
      </c>
      <c r="C17" s="57" t="s">
        <v>1005</v>
      </c>
      <c r="E17" s="9" t="s">
        <v>617</v>
      </c>
      <c r="F17" s="9" t="b">
        <v>1</v>
      </c>
      <c r="G17" s="9"/>
      <c r="H17" s="9"/>
      <c r="I17" s="9"/>
      <c r="J17" s="9" t="s">
        <v>91</v>
      </c>
      <c r="K17" s="9"/>
      <c r="L17" s="9" t="s">
        <v>993</v>
      </c>
      <c r="M17" s="57" t="s">
        <v>200</v>
      </c>
      <c r="N17" s="9" t="s">
        <v>909</v>
      </c>
      <c r="O17" s="9" t="str" cm="1">
        <f t="array" aca="1" ref="O17" ca="1">CSVWrite(INDIRECT(E17),G17,F17,H17,I17,J17,K17,L17,M17,N17)</f>
        <v>#CSVWrite: Got '1' as TrueString but that's not valid because it represents a number!</v>
      </c>
      <c r="P17" s="101" t="s">
        <v>946</v>
      </c>
      <c r="Q17" s="10" t="b">
        <f ca="1"/>
        <v>1</v>
      </c>
    </row>
    <row r="18" spans="2:17" x14ac:dyDescent="0.35">
      <c r="B18" s="9">
        <v>1</v>
      </c>
      <c r="C18" s="9">
        <f>PI()</f>
        <v>3.1415926535897931</v>
      </c>
      <c r="E18" s="9" t="s">
        <v>617</v>
      </c>
      <c r="F18" s="9" t="b">
        <v>1</v>
      </c>
      <c r="G18" s="9"/>
      <c r="H18" s="9"/>
      <c r="I18" s="9"/>
      <c r="J18" s="9" t="s">
        <v>91</v>
      </c>
      <c r="K18" s="9"/>
      <c r="L18" s="9" t="s">
        <v>993</v>
      </c>
      <c r="M18" s="57" t="s">
        <v>915</v>
      </c>
      <c r="N18" s="9" t="s">
        <v>909</v>
      </c>
      <c r="O18" s="9" t="str" cm="1">
        <f t="array" aca="1" ref="O18" ca="1">CSVWrite(INDIRECT(E18),G18,F18,H18,I18,J18,K18,L18,M18,N18)</f>
        <v>#CSVWrite: Got '1e6' as TrueString but that's not valid because it represents a number!</v>
      </c>
      <c r="P18" s="101" t="s">
        <v>947</v>
      </c>
      <c r="Q18" s="10" t="b">
        <f ca="1"/>
        <v>1</v>
      </c>
    </row>
    <row r="19" spans="2:17" x14ac:dyDescent="0.35">
      <c r="B19" s="9" t="e">
        <f>1/0</f>
        <v>#DIV/0!</v>
      </c>
      <c r="C19" s="9" t="e">
        <f>NA()</f>
        <v>#N/A</v>
      </c>
      <c r="E19" s="9" t="s">
        <v>617</v>
      </c>
      <c r="F19" s="9" t="b">
        <v>1</v>
      </c>
      <c r="G19" s="9"/>
      <c r="H19" s="9"/>
      <c r="I19" s="9"/>
      <c r="J19" s="9" t="s">
        <v>91</v>
      </c>
      <c r="K19" s="9"/>
      <c r="L19" s="9" t="s">
        <v>993</v>
      </c>
      <c r="M19" s="57" t="s">
        <v>916</v>
      </c>
      <c r="N19" s="9" t="s">
        <v>909</v>
      </c>
      <c r="O19" s="9" t="str" cm="1">
        <f t="array" aca="1" ref="O19" ca="1">CSVWrite(INDIRECT(E19),G19,F19,H19,I19,J19,K19,L19,M19,N19)</f>
        <v>#CSVWrite: Got '-1' as TrueString but that's not valid because it represents a number!</v>
      </c>
      <c r="P19" s="101" t="s">
        <v>948</v>
      </c>
      <c r="Q19" s="10" t="b">
        <f ca="1"/>
        <v>1</v>
      </c>
    </row>
    <row r="20" spans="2:17" x14ac:dyDescent="0.35">
      <c r="E20" s="9" t="s">
        <v>617</v>
      </c>
      <c r="F20" s="9" t="b">
        <v>1</v>
      </c>
      <c r="G20" s="9"/>
      <c r="H20" s="9"/>
      <c r="I20" s="9"/>
      <c r="J20" s="9" t="s">
        <v>91</v>
      </c>
      <c r="K20" s="9"/>
      <c r="L20" s="9" t="s">
        <v>993</v>
      </c>
      <c r="M20" s="102" t="s">
        <v>910</v>
      </c>
      <c r="N20" s="9" t="s">
        <v>909</v>
      </c>
      <c r="O20" s="9" t="str" cm="1">
        <f t="array" aca="1" ref="O20" ca="1">CSVWrite(INDIRECT(E20),G20,F20,H20,I20,J20,K20,L20,M20,N20)</f>
        <v xml:space="preserve">"a","b"
1,2/2/2
3,y
</v>
      </c>
      <c r="P20" s="101" t="s">
        <v>1190</v>
      </c>
      <c r="Q20" s="10" t="b">
        <f ca="1"/>
        <v>1</v>
      </c>
    </row>
    <row r="21" spans="2:17" x14ac:dyDescent="0.35">
      <c r="B21" t="s">
        <v>1062</v>
      </c>
      <c r="E21" s="9" t="s">
        <v>617</v>
      </c>
      <c r="F21" s="9" t="b">
        <v>1</v>
      </c>
      <c r="G21" s="9"/>
      <c r="H21" s="9"/>
      <c r="I21" s="9"/>
      <c r="J21" s="9" t="s">
        <v>91</v>
      </c>
      <c r="K21" s="9"/>
      <c r="L21" s="9" t="s">
        <v>993</v>
      </c>
      <c r="M21" s="37" t="s">
        <v>917</v>
      </c>
      <c r="N21" s="9" t="s">
        <v>909</v>
      </c>
      <c r="O21" s="9" t="str" cm="1">
        <f t="array" aca="1" ref="O21" ca="1">CSVWrite(INDIRECT(E21),G21,F21,H21,I21,J21,K21,L21,M21,N21)</f>
        <v xml:space="preserve">"a","b"
1,2 2 2
3,y
</v>
      </c>
      <c r="P21" s="101" t="s">
        <v>1191</v>
      </c>
      <c r="Q21" s="10" t="b">
        <f ca="1"/>
        <v>1</v>
      </c>
    </row>
    <row r="22" spans="2:17" x14ac:dyDescent="0.35">
      <c r="B22" s="9" t="str" cm="1">
        <f t="array" ref="B22:C25">_xlfn.UNICHAR(10000+_xlfn.SEQUENCE(4,2))</f>
        <v>✑</v>
      </c>
      <c r="C22" s="9" t="str">
        <v>✒</v>
      </c>
      <c r="E22" s="9" t="s">
        <v>617</v>
      </c>
      <c r="F22" s="9" t="b">
        <v>1</v>
      </c>
      <c r="G22" s="9"/>
      <c r="H22" s="9"/>
      <c r="I22" s="9"/>
      <c r="J22" s="9" t="s">
        <v>91</v>
      </c>
      <c r="K22" s="9"/>
      <c r="L22" s="9" t="s">
        <v>993</v>
      </c>
      <c r="M22" s="104" t="s">
        <v>918</v>
      </c>
      <c r="N22" s="9" t="s">
        <v>909</v>
      </c>
      <c r="O22" s="9" t="str" cm="1">
        <f t="array" aca="1" ref="O22" ca="1">CSVWrite(INDIRECT(E22),G22,F22,H22,I22,J22,K22,L22,M22,N22)</f>
        <v>#CSVWrite: Got '2 feb 2002' as TrueString but that's not valid because it represents a date!</v>
      </c>
      <c r="P22" s="101" t="s">
        <v>959</v>
      </c>
      <c r="Q22" s="10" t="b">
        <f ca="1"/>
        <v>1</v>
      </c>
    </row>
    <row r="23" spans="2:17" x14ac:dyDescent="0.35">
      <c r="B23" s="9" t="str">
        <v>✓</v>
      </c>
      <c r="C23" s="9" t="str">
        <v>✔</v>
      </c>
      <c r="E23" s="9" t="s">
        <v>617</v>
      </c>
      <c r="F23" s="9" t="b">
        <v>1</v>
      </c>
      <c r="G23" s="9"/>
      <c r="H23" s="9"/>
      <c r="I23" s="9"/>
      <c r="J23" s="9" t="s">
        <v>91</v>
      </c>
      <c r="K23" s="9"/>
      <c r="L23" s="9" t="s">
        <v>993</v>
      </c>
      <c r="M23" s="9" t="s">
        <v>930</v>
      </c>
      <c r="N23" s="9" t="s">
        <v>909</v>
      </c>
      <c r="O23" s="9" t="str" cm="1">
        <f t="array" aca="1" ref="O23" ca="1">CSVWrite(INDIRECT(E23),G23,F23,H23,I23,J23,K23,L23,M23,N23)</f>
        <v>#CSVWrite: TrueString contains a line feed character (ascii 10), which is not permitted!</v>
      </c>
      <c r="P23" s="101" t="s">
        <v>949</v>
      </c>
      <c r="Q23" s="10" t="b">
        <f ca="1"/>
        <v>1</v>
      </c>
    </row>
    <row r="24" spans="2:17" x14ac:dyDescent="0.35">
      <c r="B24" s="9" t="str">
        <v>✕</v>
      </c>
      <c r="C24" s="9" t="str">
        <v>✖</v>
      </c>
      <c r="E24" s="9" t="s">
        <v>617</v>
      </c>
      <c r="F24" s="9" t="b">
        <v>1</v>
      </c>
      <c r="G24" s="9"/>
      <c r="H24" s="9"/>
      <c r="I24" s="9"/>
      <c r="J24" s="9" t="s">
        <v>91</v>
      </c>
      <c r="K24" s="9"/>
      <c r="L24" s="9" t="s">
        <v>993</v>
      </c>
      <c r="M24" s="9" t="s">
        <v>931</v>
      </c>
      <c r="N24" s="9" t="s">
        <v>909</v>
      </c>
      <c r="O24" s="9" t="str" cm="1">
        <f t="array" aca="1" ref="O24" ca="1">CSVWrite(INDIRECT(E24),G24,F24,H24,I24,J24,K24,L24,M24,N24)</f>
        <v>#CSVWrite: TrueString contains a carriage return character (ascii 13), which is not permitted!</v>
      </c>
      <c r="P24" s="101" t="s">
        <v>950</v>
      </c>
      <c r="Q24" s="10" t="b">
        <f ca="1"/>
        <v>1</v>
      </c>
    </row>
    <row r="25" spans="2:17" x14ac:dyDescent="0.35">
      <c r="B25" s="9" t="str">
        <v>✗</v>
      </c>
      <c r="C25" s="9" t="str">
        <v>✘</v>
      </c>
      <c r="E25" s="9" t="s">
        <v>617</v>
      </c>
      <c r="F25" s="9" t="b">
        <v>1</v>
      </c>
      <c r="G25" s="9"/>
      <c r="H25" s="9"/>
      <c r="I25" s="9"/>
      <c r="J25" s="9" t="s">
        <v>91</v>
      </c>
      <c r="K25" s="9"/>
      <c r="L25" s="9" t="s">
        <v>993</v>
      </c>
      <c r="M25" s="9" t="s">
        <v>920</v>
      </c>
      <c r="N25" s="9" t="s" cm="1">
        <v>912</v>
      </c>
      <c r="O25" s="9" t="str" cm="1">
        <f t="array" aca="1" ref="O25" ca="1">CSVWrite(INDIRECT(E25),G25,F25,H25,I25,J25,K25,L25,M25,N25)</f>
        <v>#CSVWrite: When FalseString contains any double quote characters they must be at the start, the end and nowhere else!</v>
      </c>
      <c r="P25" s="101" t="s">
        <v>965</v>
      </c>
      <c r="Q25" s="10" t="b">
        <f ca="1"/>
        <v>1</v>
      </c>
    </row>
    <row r="26" spans="2:17" x14ac:dyDescent="0.35">
      <c r="E26" s="9" t="s">
        <v>617</v>
      </c>
      <c r="F26" s="9" t="b">
        <v>1</v>
      </c>
      <c r="G26" s="9"/>
      <c r="H26" s="9"/>
      <c r="I26" s="9"/>
      <c r="J26" s="9" t="s">
        <v>91</v>
      </c>
      <c r="K26" s="9"/>
      <c r="L26" s="9" t="s">
        <v>993</v>
      </c>
      <c r="M26" s="9" t="s">
        <v>920</v>
      </c>
      <c r="N26" s="9" t="s">
        <v>913</v>
      </c>
      <c r="O26" s="9" t="str" cm="1">
        <f t="array" aca="1" ref="O26" ca="1">CSVWrite(INDIRECT(E26),G26,F26,H26,I26,J26,K26,L26,M26,N26)</f>
        <v>#CSVWrite: When FalseString contains any double quote characters they must be at the start, the end and nowhere else!</v>
      </c>
      <c r="P26" s="101" t="s">
        <v>965</v>
      </c>
      <c r="Q26" s="10" t="b">
        <f ca="1"/>
        <v>1</v>
      </c>
    </row>
    <row r="27" spans="2:17" x14ac:dyDescent="0.35">
      <c r="E27" s="9" t="s">
        <v>617</v>
      </c>
      <c r="F27" s="9" t="b">
        <v>1</v>
      </c>
      <c r="G27" s="9"/>
      <c r="H27" s="9"/>
      <c r="I27" s="9"/>
      <c r="J27" s="9" t="s">
        <v>91</v>
      </c>
      <c r="K27" s="9"/>
      <c r="L27" s="9" t="s">
        <v>993</v>
      </c>
      <c r="M27" s="9" t="s">
        <v>920</v>
      </c>
      <c r="N27" s="9" t="s">
        <v>914</v>
      </c>
      <c r="O27" s="9" t="str" cm="1">
        <f t="array" aca="1" ref="O27" ca="1">CSVWrite(INDIRECT(E27),G27,F27,H27,I27,J27,K27,L27,M27,N27)</f>
        <v>#CSVWrite: When FalseString contains any double quote characters they must be at the start, the end and nowhere else!</v>
      </c>
      <c r="P27" s="101" t="s">
        <v>965</v>
      </c>
      <c r="Q27" s="10" t="b">
        <f ca="1"/>
        <v>1</v>
      </c>
    </row>
    <row r="28" spans="2:17" x14ac:dyDescent="0.35">
      <c r="E28" s="9" t="s">
        <v>617</v>
      </c>
      <c r="F28" s="9" t="b">
        <v>1</v>
      </c>
      <c r="G28" s="9"/>
      <c r="H28" s="9"/>
      <c r="I28" s="9"/>
      <c r="J28" s="9" t="s">
        <v>91</v>
      </c>
      <c r="K28" s="9"/>
      <c r="L28" s="9" t="s">
        <v>993</v>
      </c>
      <c r="M28" s="9" t="s">
        <v>920</v>
      </c>
      <c r="N28" s="9" t="s">
        <v>200</v>
      </c>
      <c r="O28" s="9" t="str" cm="1">
        <f t="array" aca="1" ref="O28" ca="1">CSVWrite(INDIRECT(E28),G28,F28,H28,I28,J28,K28,L28,M28,N28)</f>
        <v>#CSVWrite: Got '1' as FalseString but that's not valid because it represents a number!</v>
      </c>
      <c r="P28" s="101" t="s">
        <v>951</v>
      </c>
      <c r="Q28" s="10" t="b">
        <f ca="1"/>
        <v>1</v>
      </c>
    </row>
    <row r="29" spans="2:17" x14ac:dyDescent="0.35">
      <c r="E29" s="9" t="s">
        <v>617</v>
      </c>
      <c r="F29" s="9" t="b">
        <v>1</v>
      </c>
      <c r="G29" s="9"/>
      <c r="H29" s="9"/>
      <c r="I29" s="9"/>
      <c r="J29" s="9" t="s">
        <v>91</v>
      </c>
      <c r="K29" s="9"/>
      <c r="L29" s="9" t="s">
        <v>993</v>
      </c>
      <c r="M29" s="9" t="s">
        <v>920</v>
      </c>
      <c r="N29" s="9" t="s">
        <v>915</v>
      </c>
      <c r="O29" s="9" t="str" cm="1">
        <f t="array" aca="1" ref="O29" ca="1">CSVWrite(INDIRECT(E29),G29,F29,H29,I29,J29,K29,L29,M29,N29)</f>
        <v>#CSVWrite: Got '1e6' as FalseString but that's not valid because it represents a number!</v>
      </c>
      <c r="P29" s="101" t="s">
        <v>952</v>
      </c>
      <c r="Q29" s="10" t="b">
        <f ca="1"/>
        <v>1</v>
      </c>
    </row>
    <row r="30" spans="2:17" x14ac:dyDescent="0.35">
      <c r="E30" s="9" t="s">
        <v>617</v>
      </c>
      <c r="F30" s="9" t="b">
        <v>1</v>
      </c>
      <c r="G30" s="9"/>
      <c r="H30" s="9"/>
      <c r="I30" s="9"/>
      <c r="J30" s="9" t="s">
        <v>91</v>
      </c>
      <c r="K30" s="9"/>
      <c r="L30" s="9" t="s">
        <v>993</v>
      </c>
      <c r="M30" s="9" t="s">
        <v>920</v>
      </c>
      <c r="N30" s="9" t="s">
        <v>916</v>
      </c>
      <c r="O30" s="9" t="str" cm="1">
        <f t="array" aca="1" ref="O30" ca="1">CSVWrite(INDIRECT(E30),G30,F30,H30,I30,J30,K30,L30,M30,N30)</f>
        <v>#CSVWrite: Got '-1' as FalseString but that's not valid because it represents a number!</v>
      </c>
      <c r="P30" s="101" t="s">
        <v>953</v>
      </c>
      <c r="Q30" s="10" t="b">
        <f ca="1"/>
        <v>1</v>
      </c>
    </row>
    <row r="31" spans="2:17" x14ac:dyDescent="0.35">
      <c r="E31" s="9" t="s">
        <v>617</v>
      </c>
      <c r="F31" s="9" t="b">
        <v>1</v>
      </c>
      <c r="G31" s="9"/>
      <c r="H31" s="9"/>
      <c r="I31" s="9"/>
      <c r="J31" s="9" t="s">
        <v>91</v>
      </c>
      <c r="K31" s="9"/>
      <c r="L31" s="9" t="s">
        <v>993</v>
      </c>
      <c r="M31" s="9" t="s">
        <v>920</v>
      </c>
      <c r="N31" s="9" t="s">
        <v>910</v>
      </c>
      <c r="O31" s="9" t="str" cm="1">
        <f t="array" aca="1" ref="O31" ca="1">CSVWrite(INDIRECT(E31),G31,F31,H31,I31,J31,K31,L31,M31,N31)</f>
        <v xml:space="preserve">"a","b"
1,xxx
3,2/2/2
</v>
      </c>
      <c r="P31" s="101" t="s">
        <v>1192</v>
      </c>
      <c r="Q31" s="10" t="b">
        <f ca="1"/>
        <v>1</v>
      </c>
    </row>
    <row r="32" spans="2:17" x14ac:dyDescent="0.35">
      <c r="E32" s="9" t="s">
        <v>617</v>
      </c>
      <c r="F32" s="9" t="b">
        <v>1</v>
      </c>
      <c r="G32" s="9"/>
      <c r="H32" s="9"/>
      <c r="I32" s="9"/>
      <c r="J32" s="9" t="s">
        <v>91</v>
      </c>
      <c r="K32" s="9"/>
      <c r="L32" s="9" t="s">
        <v>993</v>
      </c>
      <c r="M32" s="9" t="s">
        <v>920</v>
      </c>
      <c r="N32" s="9" t="s">
        <v>917</v>
      </c>
      <c r="O32" s="9" t="str" cm="1">
        <f t="array" aca="1" ref="O32" ca="1">CSVWrite(INDIRECT(E32),G32,F32,H32,I32,J32,K32,L32,M32,N32)</f>
        <v xml:space="preserve">"a","b"
1,xxx
3,2 2 2
</v>
      </c>
      <c r="P32" s="101" t="s">
        <v>1193</v>
      </c>
      <c r="Q32" s="10" t="b">
        <f ca="1"/>
        <v>1</v>
      </c>
    </row>
    <row r="33" spans="5:17" x14ac:dyDescent="0.35">
      <c r="E33" s="9" t="s">
        <v>617</v>
      </c>
      <c r="F33" s="9" t="b">
        <v>1</v>
      </c>
      <c r="G33" s="9"/>
      <c r="H33" s="9"/>
      <c r="I33" s="9"/>
      <c r="J33" s="9" t="s">
        <v>91</v>
      </c>
      <c r="K33" s="9"/>
      <c r="L33" s="9" t="s">
        <v>993</v>
      </c>
      <c r="M33" s="9" t="s">
        <v>920</v>
      </c>
      <c r="N33" s="9" t="s">
        <v>918</v>
      </c>
      <c r="O33" s="9" t="str" cm="1">
        <f t="array" aca="1" ref="O33" ca="1">CSVWrite(INDIRECT(E33),G33,F33,H33,I33,J33,K33,L33,M33,N33)</f>
        <v>#CSVWrite: Got '2 feb 2002' as FalseString but that's not valid because it represents a date!</v>
      </c>
      <c r="P33" s="101" t="s">
        <v>960</v>
      </c>
      <c r="Q33" s="10" t="b">
        <f ca="1"/>
        <v>1</v>
      </c>
    </row>
    <row r="34" spans="5:17" x14ac:dyDescent="0.35">
      <c r="E34" s="9" t="s">
        <v>617</v>
      </c>
      <c r="F34" s="9" t="b">
        <v>1</v>
      </c>
      <c r="G34" s="9"/>
      <c r="H34" s="9"/>
      <c r="I34" s="9"/>
      <c r="J34" s="9" t="s">
        <v>91</v>
      </c>
      <c r="K34" s="9"/>
      <c r="L34" s="9" t="s">
        <v>993</v>
      </c>
      <c r="M34" s="9" t="s">
        <v>920</v>
      </c>
      <c r="N34" s="9" t="str">
        <f>CHAR(10)</f>
        <v xml:space="preserve">
</v>
      </c>
      <c r="O34" s="9" t="str" cm="1">
        <f t="array" aca="1" ref="O34" ca="1">CSVWrite(INDIRECT(E34),G34,F34,H34,I34,J34,K34,L34,M34,N34)</f>
        <v>#CSVWrite: FalseString contains a line feed character (ascii 10), which is not permitted!</v>
      </c>
      <c r="P34" s="101" t="s">
        <v>954</v>
      </c>
      <c r="Q34" s="10" t="b">
        <f ca="1"/>
        <v>1</v>
      </c>
    </row>
    <row r="35" spans="5:17" x14ac:dyDescent="0.35">
      <c r="E35" s="9" t="s">
        <v>617</v>
      </c>
      <c r="F35" s="9" t="b">
        <v>1</v>
      </c>
      <c r="G35" s="9"/>
      <c r="H35" s="9"/>
      <c r="I35" s="9"/>
      <c r="J35" s="9" t="s">
        <v>91</v>
      </c>
      <c r="K35" s="9"/>
      <c r="L35" s="9" t="s">
        <v>993</v>
      </c>
      <c r="M35" s="9" t="s">
        <v>920</v>
      </c>
      <c r="N35" s="9" t="str">
        <f>CHAR(13)</f>
        <v>_x000D_</v>
      </c>
      <c r="O35" s="9" t="str" cm="1">
        <f t="array" aca="1" ref="O35" ca="1">CSVWrite(INDIRECT(E35),G35,F35,H35,I35,J35,K35,L35,M35,N35)</f>
        <v>#CSVWrite: FalseString contains a carriage return character (ascii 13), which is not permitted!</v>
      </c>
      <c r="P35" s="101" t="s">
        <v>955</v>
      </c>
      <c r="Q35" s="10" t="b">
        <f ca="1"/>
        <v>1</v>
      </c>
    </row>
    <row r="36" spans="5:17" x14ac:dyDescent="0.35">
      <c r="E36" s="9" t="s">
        <v>617</v>
      </c>
      <c r="F36" s="9" t="b">
        <v>1</v>
      </c>
      <c r="G36" s="9"/>
      <c r="H36" s="9"/>
      <c r="I36" s="9"/>
      <c r="J36" s="9" t="s">
        <v>91</v>
      </c>
      <c r="K36" s="9"/>
      <c r="L36" s="9" t="s">
        <v>993</v>
      </c>
      <c r="M36" s="9" t="s">
        <v>920</v>
      </c>
      <c r="N36" s="9" t="s">
        <v>926</v>
      </c>
      <c r="O36" s="9" t="str" cm="1">
        <f t="array" aca="1" ref="O36" ca="1">CSVWrite(INDIRECT(E36),G36,F36,H36,I36,J36,K36,L36,M36,N36)</f>
        <v>#CSVWrite: Got '31 12 2002' as FalseString but that's not valid because it represents a date!</v>
      </c>
      <c r="P36" s="101" t="s">
        <v>961</v>
      </c>
      <c r="Q36" s="10" t="b">
        <f ca="1"/>
        <v>1</v>
      </c>
    </row>
    <row r="37" spans="5:17" x14ac:dyDescent="0.35">
      <c r="E37" s="9" t="s">
        <v>617</v>
      </c>
      <c r="F37" s="9" t="b">
        <v>1</v>
      </c>
      <c r="G37" s="9"/>
      <c r="H37" s="9"/>
      <c r="I37" s="9"/>
      <c r="J37" s="9" t="s">
        <v>91</v>
      </c>
      <c r="K37" s="9"/>
      <c r="L37" s="9" t="s">
        <v>993</v>
      </c>
      <c r="M37" s="9" t="s">
        <v>920</v>
      </c>
      <c r="N37" s="9" t="s">
        <v>927</v>
      </c>
      <c r="O37" s="9" t="str" cm="1">
        <f t="array" aca="1" ref="O37" ca="1">CSVWrite(INDIRECT(E37),G37,F37,H37,I37,J37,K37,L37,M37,N37)</f>
        <v>#CSVWrite: Got '12 31 2002' as FalseString but that's not valid because it represents a date!</v>
      </c>
      <c r="P37" s="101" t="s">
        <v>962</v>
      </c>
      <c r="Q37" s="10" t="b">
        <f ca="1"/>
        <v>1</v>
      </c>
    </row>
    <row r="38" spans="5:17" x14ac:dyDescent="0.35">
      <c r="E38" s="9" t="s">
        <v>617</v>
      </c>
      <c r="F38" s="9" t="b">
        <v>1</v>
      </c>
      <c r="G38" s="9"/>
      <c r="H38" s="9"/>
      <c r="I38" s="9"/>
      <c r="J38" s="9" t="s">
        <v>91</v>
      </c>
      <c r="K38" s="9"/>
      <c r="L38" s="9" t="s">
        <v>993</v>
      </c>
      <c r="M38" s="9" t="s">
        <v>920</v>
      </c>
      <c r="N38" s="9" t="s">
        <v>928</v>
      </c>
      <c r="O38" s="9" t="str" cm="1">
        <f t="array" aca="1" ref="O38" ca="1">CSVWrite(INDIRECT(E38),G38,F38,H38,I38,J38,K38,L38,M38,N38)</f>
        <v>#CSVWrite: Got '2002 12 31' as FalseString but that's not valid because it represents a date!</v>
      </c>
      <c r="P38" s="101" t="s">
        <v>963</v>
      </c>
      <c r="Q38" s="10" t="b">
        <f ca="1"/>
        <v>1</v>
      </c>
    </row>
    <row r="39" spans="5:17" x14ac:dyDescent="0.35">
      <c r="E39" s="9" t="s">
        <v>617</v>
      </c>
      <c r="F39" s="9" t="b">
        <v>1</v>
      </c>
      <c r="G39" s="9"/>
      <c r="H39" s="9"/>
      <c r="I39" s="9"/>
      <c r="J39" s="9" t="s">
        <v>91</v>
      </c>
      <c r="K39" s="9"/>
      <c r="L39" s="9" t="s">
        <v>993</v>
      </c>
      <c r="M39" s="9" t="s">
        <v>920</v>
      </c>
      <c r="N39" s="9" t="s">
        <v>929</v>
      </c>
      <c r="O39" s="9" t="str" cm="1">
        <f t="array" aca="1" ref="O39" ca="1">CSVWrite(INDIRECT(E39),G39,F39,H39,I39,J39,K39,L39,M39,N39)</f>
        <v xml:space="preserve">"a","b"
1,xxx
3,2002 31 12
</v>
      </c>
      <c r="P39" s="101" t="s">
        <v>956</v>
      </c>
      <c r="Q39" s="10" t="b">
        <f ca="1"/>
        <v>1</v>
      </c>
    </row>
    <row r="40" spans="5:17" x14ac:dyDescent="0.35">
      <c r="E40" s="9" t="s">
        <v>617</v>
      </c>
      <c r="F40" s="9" t="b">
        <v>1</v>
      </c>
      <c r="G40" s="57" t="s">
        <v>995</v>
      </c>
      <c r="H40" s="9"/>
      <c r="I40" s="9"/>
      <c r="J40" s="9" t="s">
        <v>91</v>
      </c>
      <c r="K40" s="9" t="s">
        <v>994</v>
      </c>
      <c r="L40" s="9" t="s">
        <v>993</v>
      </c>
      <c r="M40" s="9" t="s">
        <v>238</v>
      </c>
      <c r="N40" s="9" t="s">
        <v>980</v>
      </c>
      <c r="O40" s="9" t="str" cm="1">
        <f t="array" aca="1" ref="O40" ca="1">CSVWrite(INDIRECT(E40),G40,F40,H40,I40,J40,K40,L40,M40,N40)</f>
        <v>#CSVWrite: Encoding must be "ANSI" (the default) or "UTF-8" or "UTF-16"!</v>
      </c>
      <c r="P40" s="100" t="s">
        <v>981</v>
      </c>
      <c r="Q40" s="10" t="b">
        <f ca="1"/>
        <v>1</v>
      </c>
    </row>
    <row r="41" spans="5:17" x14ac:dyDescent="0.35">
      <c r="E41" s="9" t="s">
        <v>996</v>
      </c>
      <c r="F41" s="9" t="b">
        <v>0</v>
      </c>
      <c r="G41" s="9"/>
      <c r="H41" s="9"/>
      <c r="I41" s="9"/>
      <c r="J41" s="9" t="s">
        <v>91</v>
      </c>
      <c r="K41" s="9"/>
      <c r="L41" s="9" t="s">
        <v>993</v>
      </c>
      <c r="M41" s="9" t="s">
        <v>238</v>
      </c>
      <c r="N41" s="9" t="s">
        <v>980</v>
      </c>
      <c r="O41" s="9" t="str" cm="1">
        <f t="array" aca="1" ref="O41" ca="1">CSVWrite(INDIRECT(E41),G41,F41,H41,I41,J41,K41,L41,M41,N41)</f>
        <v xml:space="preserve">"1,1","1,2"
"2,1","2,2"
</v>
      </c>
      <c r="P41" s="101" t="s">
        <v>1002</v>
      </c>
      <c r="Q41" s="10" t="b">
        <f ca="1"/>
        <v>1</v>
      </c>
    </row>
    <row r="42" spans="5:17" x14ac:dyDescent="0.35">
      <c r="E42" s="9" t="s">
        <v>996</v>
      </c>
      <c r="F42" s="9" t="b">
        <v>0</v>
      </c>
      <c r="G42" s="9"/>
      <c r="H42" s="9"/>
      <c r="I42" s="9"/>
      <c r="J42" s="9" t="s">
        <v>1001</v>
      </c>
      <c r="K42" s="9"/>
      <c r="L42" s="9" t="s">
        <v>993</v>
      </c>
      <c r="M42" s="9" t="s">
        <v>238</v>
      </c>
      <c r="N42" s="9" t="s">
        <v>980</v>
      </c>
      <c r="O42" s="9" t="str" cm="1">
        <f t="array" aca="1" ref="O42" ca="1">CSVWrite(INDIRECT(E42),G42,F42,H42,I42,J42,K42,L42,M42,N42)</f>
        <v xml:space="preserve">1,1;1,2
2,1;2,2
</v>
      </c>
      <c r="P42" s="101" t="s">
        <v>1003</v>
      </c>
      <c r="Q42" s="10" t="b">
        <f ca="1"/>
        <v>1</v>
      </c>
    </row>
    <row r="43" spans="5:17" x14ac:dyDescent="0.35">
      <c r="E43" s="9" t="s">
        <v>996</v>
      </c>
      <c r="F43" s="9" t="b">
        <v>1</v>
      </c>
      <c r="G43" s="9"/>
      <c r="H43" s="9"/>
      <c r="I43" s="9"/>
      <c r="J43" s="9" t="s">
        <v>1001</v>
      </c>
      <c r="K43" s="9"/>
      <c r="L43" s="9" t="s">
        <v>993</v>
      </c>
      <c r="M43" s="9" t="s">
        <v>238</v>
      </c>
      <c r="N43" s="9" t="s">
        <v>980</v>
      </c>
      <c r="O43" s="9" t="str" cm="1">
        <f t="array" aca="1" ref="O43" ca="1">CSVWrite(INDIRECT(E43),G43,F43,H43,I43,J43,K43,L43,M43,N43)</f>
        <v xml:space="preserve">"1,1";"1,2"
"2,1";"2,2"
</v>
      </c>
      <c r="P43" s="101" t="s">
        <v>1008</v>
      </c>
      <c r="Q43" s="10" t="b">
        <f ca="1"/>
        <v>1</v>
      </c>
    </row>
    <row r="44" spans="5:17" x14ac:dyDescent="0.35">
      <c r="E44" s="57" t="s">
        <v>1004</v>
      </c>
      <c r="F44" s="9" t="b">
        <v>0</v>
      </c>
      <c r="G44" s="9"/>
      <c r="H44" s="9"/>
      <c r="I44" s="9"/>
      <c r="J44" s="9" t="s">
        <v>91</v>
      </c>
      <c r="K44" s="9"/>
      <c r="L44" s="9" t="s">
        <v>993</v>
      </c>
      <c r="M44" s="57" t="s">
        <v>935</v>
      </c>
      <c r="N44" s="57" t="s">
        <v>934</v>
      </c>
      <c r="O44" s="9" t="str" cm="1">
        <f t="array" aca="1" ref="O44" ca="1">CSVWrite(INDIRECT(E44),G44,F44,H44,I44,J44,K44,L44,M44,N44)</f>
        <v xml:space="preserve">true,Foo
false,"Ba,r"
1,3.14159265358979
#DIV/0!,#N/A
</v>
      </c>
      <c r="P44" s="101" t="s">
        <v>1006</v>
      </c>
      <c r="Q44" s="10" t="b">
        <f ca="1"/>
        <v>1</v>
      </c>
    </row>
    <row r="45" spans="5:17" x14ac:dyDescent="0.35">
      <c r="E45" s="57" t="s">
        <v>1004</v>
      </c>
      <c r="F45" s="9" t="b">
        <v>1</v>
      </c>
      <c r="G45" s="9"/>
      <c r="H45" s="9"/>
      <c r="I45" s="9"/>
      <c r="J45" s="9" t="s">
        <v>91</v>
      </c>
      <c r="K45" s="9"/>
      <c r="L45" s="9" t="s">
        <v>993</v>
      </c>
      <c r="M45" s="57" t="s">
        <v>935</v>
      </c>
      <c r="N45" s="57" t="s">
        <v>934</v>
      </c>
      <c r="O45" s="9" t="str" cm="1">
        <f t="array" aca="1" ref="O45" ca="1">CSVWrite(INDIRECT(E45),G45,F45,H45,I45,J45,K45,L45,M45,N45)</f>
        <v xml:space="preserve">true,"Foo"
false,"Ba,r"
1,3.14159265358979
#DIV/0!,#N/A
</v>
      </c>
      <c r="P45" s="101" t="s">
        <v>1007</v>
      </c>
      <c r="Q45" s="10" t="b">
        <f ca="1"/>
        <v>1</v>
      </c>
    </row>
    <row r="46" spans="5:17" x14ac:dyDescent="0.35">
      <c r="E46" s="57" t="s">
        <v>617</v>
      </c>
      <c r="F46" s="9" t="b">
        <v>1</v>
      </c>
      <c r="G46" s="9"/>
      <c r="H46" s="9"/>
      <c r="I46" s="9"/>
      <c r="J46" s="9" t="s">
        <v>98</v>
      </c>
      <c r="K46" s="9"/>
      <c r="L46" s="9"/>
      <c r="M46" s="57" t="s">
        <v>238</v>
      </c>
      <c r="N46" s="57" t="s">
        <v>980</v>
      </c>
      <c r="O46" s="9" t="str" cm="1">
        <f t="array" aca="1" ref="O46" ca="1">CSVWrite(INDIRECT(E46),G46,F46,H46,I46,J46,K46,L46,M46,N46)</f>
        <v xml:space="preserve">"a"::"b"
1::T
3::F
</v>
      </c>
      <c r="P46" s="101" t="s">
        <v>1032</v>
      </c>
      <c r="Q46" s="10" t="b">
        <f ca="1"/>
        <v>1</v>
      </c>
    </row>
    <row r="47" spans="5:17" x14ac:dyDescent="0.35">
      <c r="E47" s="9" t="s">
        <v>617</v>
      </c>
      <c r="F47" s="9" t="b">
        <v>1</v>
      </c>
      <c r="G47" s="9"/>
      <c r="H47" s="9"/>
      <c r="I47" s="9"/>
      <c r="J47" s="9"/>
      <c r="K47" s="9"/>
      <c r="L47" s="9"/>
      <c r="M47" s="9"/>
      <c r="N47" s="9"/>
      <c r="O47" s="9" t="str" cm="1">
        <f t="array" aca="1" ref="O47" ca="1">CSVWrite(INDIRECT(E47),G47,F47,H47,I47,J47,K47,L47,M47,N47)</f>
        <v>#CSVWrite: Delimiter must have at least one character!</v>
      </c>
      <c r="P47" s="101" t="s">
        <v>1033</v>
      </c>
      <c r="Q47" s="10" t="b">
        <f ca="1"/>
        <v>1</v>
      </c>
    </row>
    <row r="48" spans="5:17" x14ac:dyDescent="0.35">
      <c r="E48" s="9" t="s">
        <v>617</v>
      </c>
      <c r="F48" s="9" t="b">
        <v>1</v>
      </c>
      <c r="G48" s="9"/>
      <c r="H48" s="9"/>
      <c r="I48" s="9"/>
      <c r="J48" s="57" t="s">
        <v>972</v>
      </c>
      <c r="K48" s="9"/>
      <c r="L48" s="9"/>
      <c r="M48" s="9"/>
      <c r="N48" s="9"/>
      <c r="O48" s="9" t="str" cm="1">
        <f t="array" aca="1" ref="O48" ca="1">CSVWrite(INDIRECT(E48),G48,F48,H48,I48,J48,K48,L48,M48,N48)</f>
        <v>#CSVWrite: Delimiter cannot start with a double quote, line feed or carriage return!</v>
      </c>
      <c r="P48" s="101" t="s">
        <v>1034</v>
      </c>
      <c r="Q48" s="10" t="b">
        <f ca="1"/>
        <v>1</v>
      </c>
    </row>
    <row r="49" spans="5:17" x14ac:dyDescent="0.35">
      <c r="E49" s="9" t="s">
        <v>617</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1034</v>
      </c>
      <c r="Q49" s="10" t="b">
        <f ca="1"/>
        <v>1</v>
      </c>
    </row>
    <row r="50" spans="5:17" x14ac:dyDescent="0.35">
      <c r="E50" s="9" t="s">
        <v>617</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1034</v>
      </c>
      <c r="Q50" s="10" t="b">
        <f ca="1"/>
        <v>1</v>
      </c>
    </row>
    <row r="51" spans="5:17" x14ac:dyDescent="0.35">
      <c r="E51" s="9" t="s">
        <v>617</v>
      </c>
      <c r="F51" s="9" t="b">
        <v>1</v>
      </c>
      <c r="G51" s="9" t="s">
        <v>1031</v>
      </c>
      <c r="H51" s="9"/>
      <c r="I51" s="9"/>
      <c r="J51" s="9" t="s">
        <v>91</v>
      </c>
      <c r="K51" s="9"/>
      <c r="L51" s="9"/>
      <c r="M51" s="9" t="s">
        <v>238</v>
      </c>
      <c r="N51" s="9" t="s">
        <v>980</v>
      </c>
      <c r="O51" s="9" t="str" cm="1">
        <f t="array" aca="1" ref="O51" ca="1">CSVWrite(INDIRECT(E51),G51,F51,H51,I51,J51,K51,L51,M51,N51)</f>
        <v>#CSVWrite: Error 'Path not found' when attempting to create file 'c:\this\path\does\not\exist.csv'!</v>
      </c>
      <c r="P51" s="100" t="s">
        <v>1070</v>
      </c>
      <c r="Q51" s="10" t="b">
        <f ca="1"/>
        <v>1</v>
      </c>
    </row>
    <row r="52" spans="5:17" x14ac:dyDescent="0.35">
      <c r="E52" s="9" t="s">
        <v>617</v>
      </c>
      <c r="F52" s="9" t="b">
        <v>1</v>
      </c>
      <c r="G52" s="9"/>
      <c r="H52" s="9"/>
      <c r="I52" s="9"/>
      <c r="J52" s="9" t="s">
        <v>91</v>
      </c>
      <c r="K52" s="9"/>
      <c r="L52" s="9" t="s">
        <v>977</v>
      </c>
      <c r="M52" s="9" t="s">
        <v>238</v>
      </c>
      <c r="N52" s="9" t="s">
        <v>980</v>
      </c>
      <c r="O52" s="9" t="str" cm="1">
        <f t="array" aca="1" ref="O52" ca="1">CSVWrite(INDIRECT(E52),G52,F52,H52,I52,J52,K52,L52,M52,N52)</f>
        <v>#CSVWrite: EOL must be one of "Windows", "Unix" or "Mac", or the associated end of line characters!</v>
      </c>
      <c r="P52" s="100" t="s">
        <v>1066</v>
      </c>
      <c r="Q52" s="10" t="b">
        <f ca="1"/>
        <v>1</v>
      </c>
    </row>
    <row r="53" spans="5:17" x14ac:dyDescent="0.35">
      <c r="E53" s="9" t="s">
        <v>1062</v>
      </c>
      <c r="F53" s="9" t="b">
        <v>1</v>
      </c>
      <c r="G53" s="9" t="s">
        <v>995</v>
      </c>
      <c r="H53" s="9"/>
      <c r="I53" s="9"/>
      <c r="J53" s="9" t="s">
        <v>91</v>
      </c>
      <c r="K53" s="9" t="s">
        <v>1063</v>
      </c>
      <c r="L53" s="9"/>
      <c r="M53" s="9" t="s">
        <v>238</v>
      </c>
      <c r="N53" s="9" t="s">
        <v>980</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1064</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6"/>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11" t="s">
        <v>46</v>
      </c>
    </row>
    <row r="3" spans="2:8" x14ac:dyDescent="0.35">
      <c r="F3" s="50"/>
    </row>
    <row r="4" spans="2:8" x14ac:dyDescent="0.35">
      <c r="H4" s="110" t="s">
        <v>261</v>
      </c>
    </row>
    <row r="5" spans="2:8" x14ac:dyDescent="0.35">
      <c r="B5" s="19" t="s">
        <v>47</v>
      </c>
      <c r="C5" s="20" t="s">
        <v>48</v>
      </c>
      <c r="D5" s="136" t="s">
        <v>49</v>
      </c>
      <c r="E5" s="21" t="s">
        <v>50</v>
      </c>
      <c r="F5" s="22" t="s">
        <v>51</v>
      </c>
      <c r="H5" s="70" t="s">
        <v>966</v>
      </c>
    </row>
    <row r="6" spans="2:8" x14ac:dyDescent="0.35">
      <c r="B6" s="113">
        <v>241</v>
      </c>
      <c r="C6" s="23">
        <v>44987</v>
      </c>
      <c r="D6" s="137">
        <v>0.50555555555911269</v>
      </c>
      <c r="E6" s="24" t="s">
        <v>52</v>
      </c>
      <c r="F6" s="25" t="s">
        <v>1239</v>
      </c>
      <c r="H6" s="70" t="s">
        <v>967</v>
      </c>
    </row>
    <row r="7" spans="2:8" x14ac:dyDescent="0.35">
      <c r="B7" s="113">
        <v>240</v>
      </c>
      <c r="C7" s="23">
        <v>44987</v>
      </c>
      <c r="D7" s="137">
        <v>0.46405092592613073</v>
      </c>
      <c r="E7" s="24" t="s">
        <v>52</v>
      </c>
      <c r="F7" s="26" t="s">
        <v>1238</v>
      </c>
      <c r="H7" s="70" t="s">
        <v>1010</v>
      </c>
    </row>
    <row r="8" spans="2:8" x14ac:dyDescent="0.35">
      <c r="B8" s="113">
        <v>239</v>
      </c>
      <c r="C8" s="23">
        <v>44987</v>
      </c>
      <c r="D8" s="137">
        <v>0.44516203703824431</v>
      </c>
      <c r="E8" s="24" t="s">
        <v>52</v>
      </c>
      <c r="F8" s="25" t="s">
        <v>1237</v>
      </c>
      <c r="H8" s="70" t="s">
        <v>1194</v>
      </c>
    </row>
    <row r="9" spans="2:8" x14ac:dyDescent="0.35">
      <c r="B9" s="113">
        <v>238</v>
      </c>
      <c r="C9" s="23">
        <v>44986</v>
      </c>
      <c r="D9" s="137">
        <v>0.84619212963298196</v>
      </c>
      <c r="E9" s="24" t="s">
        <v>52</v>
      </c>
      <c r="F9" s="26" t="s">
        <v>1236</v>
      </c>
      <c r="H9" s="12" t="s">
        <v>262</v>
      </c>
    </row>
    <row r="10" spans="2:8" x14ac:dyDescent="0.35">
      <c r="B10" s="113">
        <v>237</v>
      </c>
      <c r="C10" s="23">
        <v>44986</v>
      </c>
      <c r="D10" s="137">
        <v>0.45965277777577285</v>
      </c>
      <c r="E10" s="24" t="s">
        <v>52</v>
      </c>
      <c r="F10" s="25" t="s">
        <v>1233</v>
      </c>
      <c r="H10" s="12" t="s">
        <v>267</v>
      </c>
    </row>
    <row r="11" spans="2:8" x14ac:dyDescent="0.35">
      <c r="B11" s="113">
        <v>236</v>
      </c>
      <c r="C11" s="23">
        <v>44985</v>
      </c>
      <c r="D11" s="137">
        <v>0.44819444444146939</v>
      </c>
      <c r="E11" s="24" t="s">
        <v>52</v>
      </c>
      <c r="F11" s="25" t="s">
        <v>1231</v>
      </c>
      <c r="H11" s="70" t="s">
        <v>1068</v>
      </c>
    </row>
    <row r="12" spans="2:8" x14ac:dyDescent="0.35">
      <c r="B12" s="113">
        <v>235</v>
      </c>
      <c r="C12" s="23">
        <v>44984</v>
      </c>
      <c r="D12" s="137">
        <v>0.86277777778013842</v>
      </c>
      <c r="E12" s="24" t="s">
        <v>52</v>
      </c>
      <c r="F12" s="25" t="s">
        <v>1201</v>
      </c>
      <c r="H12" s="12" t="s">
        <v>266</v>
      </c>
    </row>
    <row r="13" spans="2:8" x14ac:dyDescent="0.35">
      <c r="B13" s="113">
        <v>234</v>
      </c>
      <c r="C13" s="23">
        <v>44984</v>
      </c>
      <c r="D13" s="137">
        <v>0.80256944444408873</v>
      </c>
      <c r="E13" s="24" t="s">
        <v>52</v>
      </c>
      <c r="F13" s="25" t="s">
        <v>1200</v>
      </c>
      <c r="H13" s="70" t="s">
        <v>263</v>
      </c>
    </row>
    <row r="14" spans="2:8" x14ac:dyDescent="0.35">
      <c r="B14" s="113">
        <v>233</v>
      </c>
      <c r="C14" s="23">
        <v>44984</v>
      </c>
      <c r="D14" s="137">
        <v>0.7982523148166365</v>
      </c>
      <c r="E14" s="24" t="s">
        <v>52</v>
      </c>
      <c r="F14" s="25" t="s">
        <v>1199</v>
      </c>
      <c r="H14" s="70" t="s">
        <v>974</v>
      </c>
    </row>
    <row r="15" spans="2:8" x14ac:dyDescent="0.35">
      <c r="B15" s="113">
        <v>232</v>
      </c>
      <c r="C15" s="23">
        <v>44984</v>
      </c>
      <c r="D15" s="137">
        <v>0.70001157407386927</v>
      </c>
      <c r="E15" s="24" t="s">
        <v>52</v>
      </c>
      <c r="F15" s="25" t="s">
        <v>1198</v>
      </c>
      <c r="H15" s="70" t="s">
        <v>573</v>
      </c>
    </row>
    <row r="16" spans="2:8" x14ac:dyDescent="0.35">
      <c r="B16" s="113">
        <v>231</v>
      </c>
      <c r="C16" s="23">
        <v>44984</v>
      </c>
      <c r="D16" s="137">
        <v>0.69745370370219462</v>
      </c>
      <c r="E16" s="24" t="s">
        <v>52</v>
      </c>
      <c r="F16" s="25" t="s">
        <v>1197</v>
      </c>
      <c r="H16" s="70"/>
    </row>
    <row r="17" spans="2:8" x14ac:dyDescent="0.35">
      <c r="B17" s="113">
        <v>230</v>
      </c>
      <c r="C17" s="23">
        <v>44984</v>
      </c>
      <c r="D17" s="137">
        <v>0.53291666666336823</v>
      </c>
      <c r="E17" s="24" t="s">
        <v>52</v>
      </c>
      <c r="F17" s="26" t="s">
        <v>1196</v>
      </c>
      <c r="H17" s="110" t="s">
        <v>1056</v>
      </c>
    </row>
    <row r="18" spans="2:8" x14ac:dyDescent="0.35">
      <c r="B18" s="113">
        <v>229</v>
      </c>
      <c r="C18" s="23">
        <v>44981</v>
      </c>
      <c r="D18" s="137">
        <v>0.76200231481197989</v>
      </c>
      <c r="E18" s="24" t="s">
        <v>52</v>
      </c>
      <c r="F18" s="25" t="s">
        <v>1187</v>
      </c>
      <c r="H18" s="12" t="s">
        <v>1057</v>
      </c>
    </row>
    <row r="19" spans="2:8" x14ac:dyDescent="0.35">
      <c r="B19" s="113">
        <v>228</v>
      </c>
      <c r="C19" s="23">
        <v>44981</v>
      </c>
      <c r="D19" s="137">
        <v>0.51091435184935108</v>
      </c>
      <c r="E19" s="24" t="s">
        <v>52</v>
      </c>
      <c r="F19" s="25" t="s">
        <v>1187</v>
      </c>
      <c r="H19" s="70" t="s">
        <v>1061</v>
      </c>
    </row>
    <row r="20" spans="2:8" x14ac:dyDescent="0.35">
      <c r="B20" s="113">
        <v>227</v>
      </c>
      <c r="C20" s="23">
        <v>44981</v>
      </c>
      <c r="D20" s="137">
        <v>0.48225694444408873</v>
      </c>
      <c r="E20" s="24" t="s">
        <v>52</v>
      </c>
      <c r="F20" s="25" t="s">
        <v>1187</v>
      </c>
      <c r="H20" s="110" t="s">
        <v>611</v>
      </c>
    </row>
    <row r="21" spans="2:8" x14ac:dyDescent="0.35">
      <c r="B21" s="113">
        <v>226</v>
      </c>
      <c r="C21" s="23">
        <v>44981</v>
      </c>
      <c r="D21" s="137">
        <v>0.44048611111065838</v>
      </c>
      <c r="E21" s="24" t="s">
        <v>52</v>
      </c>
      <c r="F21" s="25" t="s">
        <v>1187</v>
      </c>
      <c r="H21" s="111" t="s">
        <v>612</v>
      </c>
    </row>
    <row r="22" spans="2:8" x14ac:dyDescent="0.35">
      <c r="B22" s="113">
        <v>225</v>
      </c>
      <c r="C22" s="23">
        <v>44980</v>
      </c>
      <c r="D22" s="137">
        <v>0.80011574074160308</v>
      </c>
      <c r="E22" s="24" t="s">
        <v>52</v>
      </c>
      <c r="F22" s="25" t="s">
        <v>1125</v>
      </c>
      <c r="H22" s="110" t="s">
        <v>643</v>
      </c>
    </row>
    <row r="23" spans="2:8" x14ac:dyDescent="0.35">
      <c r="B23" s="113">
        <v>224</v>
      </c>
      <c r="C23" s="23">
        <v>44980</v>
      </c>
      <c r="D23" s="137">
        <v>0.78540509259619284</v>
      </c>
      <c r="E23" s="24" t="s">
        <v>52</v>
      </c>
      <c r="F23" s="25" t="s">
        <v>1125</v>
      </c>
      <c r="H23" s="111" t="s">
        <v>642</v>
      </c>
    </row>
    <row r="24" spans="2:8" ht="29" x14ac:dyDescent="0.35">
      <c r="B24" s="113">
        <v>223</v>
      </c>
      <c r="C24" s="23">
        <v>44980</v>
      </c>
      <c r="D24" s="137">
        <v>0.74979166666889796</v>
      </c>
      <c r="E24" s="24" t="s">
        <v>52</v>
      </c>
      <c r="F24" s="26" t="s">
        <v>1124</v>
      </c>
      <c r="H24" s="110" t="s">
        <v>636</v>
      </c>
    </row>
    <row r="25" spans="2:8" x14ac:dyDescent="0.35">
      <c r="B25" s="113">
        <v>222</v>
      </c>
      <c r="C25" s="23">
        <v>44963</v>
      </c>
      <c r="D25" s="137">
        <v>0.67484953703387873</v>
      </c>
      <c r="E25" s="24" t="s">
        <v>52</v>
      </c>
      <c r="F25" s="25" t="s">
        <v>1120</v>
      </c>
      <c r="H25" s="111" t="s">
        <v>633</v>
      </c>
    </row>
    <row r="26" spans="2:8" x14ac:dyDescent="0.35">
      <c r="B26" s="113">
        <v>221</v>
      </c>
      <c r="C26" s="23">
        <v>44963</v>
      </c>
      <c r="D26" s="137">
        <v>0.6731134259243845</v>
      </c>
      <c r="E26" s="24" t="s">
        <v>52</v>
      </c>
      <c r="F26" s="25" t="s">
        <v>1119</v>
      </c>
      <c r="H26" s="111" t="s">
        <v>634</v>
      </c>
    </row>
    <row r="27" spans="2:8" x14ac:dyDescent="0.35">
      <c r="B27" s="113">
        <v>220</v>
      </c>
      <c r="C27" s="23">
        <v>44963</v>
      </c>
      <c r="D27" s="137">
        <v>0.66304398148349719</v>
      </c>
      <c r="E27" s="24" t="s">
        <v>52</v>
      </c>
      <c r="F27" s="25" t="s">
        <v>1118</v>
      </c>
      <c r="H27" s="111" t="s">
        <v>635</v>
      </c>
    </row>
    <row r="28" spans="2:8" x14ac:dyDescent="0.35">
      <c r="B28" s="113">
        <v>219</v>
      </c>
      <c r="C28" s="23">
        <v>44963</v>
      </c>
      <c r="D28" s="137">
        <v>0.65491898148320615</v>
      </c>
      <c r="E28" s="24" t="s">
        <v>52</v>
      </c>
      <c r="F28" s="26" t="s">
        <v>1117</v>
      </c>
      <c r="H28" s="12"/>
    </row>
    <row r="29" spans="2:8" x14ac:dyDescent="0.35">
      <c r="B29" s="113">
        <v>218</v>
      </c>
      <c r="C29" s="23">
        <v>44930</v>
      </c>
      <c r="D29" s="137">
        <v>0.68143518518627388</v>
      </c>
      <c r="E29" s="24" t="s">
        <v>52</v>
      </c>
      <c r="F29" s="26" t="s">
        <v>1111</v>
      </c>
      <c r="H29" s="110" t="s">
        <v>242</v>
      </c>
    </row>
    <row r="30" spans="2:8" x14ac:dyDescent="0.35">
      <c r="B30" s="113">
        <v>217</v>
      </c>
      <c r="C30" s="23">
        <v>44930</v>
      </c>
      <c r="D30" s="137">
        <v>0.68075231481634546</v>
      </c>
      <c r="E30" s="24" t="s">
        <v>52</v>
      </c>
      <c r="F30" s="25" t="s">
        <v>1110</v>
      </c>
      <c r="H30" s="12" t="s">
        <v>243</v>
      </c>
    </row>
    <row r="31" spans="2:8" x14ac:dyDescent="0.35">
      <c r="B31" s="113">
        <v>216</v>
      </c>
      <c r="C31" s="23">
        <v>44894</v>
      </c>
      <c r="D31" s="137">
        <v>0.61153935184847796</v>
      </c>
      <c r="E31" s="24" t="s">
        <v>52</v>
      </c>
      <c r="F31" s="25" t="s">
        <v>1109</v>
      </c>
      <c r="H31" s="111" t="s">
        <v>244</v>
      </c>
    </row>
    <row r="32" spans="2:8" x14ac:dyDescent="0.35">
      <c r="B32" s="113">
        <v>215</v>
      </c>
      <c r="C32" s="23">
        <v>44894</v>
      </c>
      <c r="D32" s="137">
        <v>0.60400462963298196</v>
      </c>
      <c r="E32" s="24" t="s">
        <v>52</v>
      </c>
      <c r="F32" s="26" t="s">
        <v>1108</v>
      </c>
      <c r="H32" s="12" t="s">
        <v>245</v>
      </c>
    </row>
    <row r="33" spans="2:8" x14ac:dyDescent="0.35">
      <c r="B33" s="113">
        <v>214</v>
      </c>
      <c r="C33" s="23">
        <v>44893</v>
      </c>
      <c r="D33" s="137">
        <v>0.60071759259153623</v>
      </c>
      <c r="E33" s="24" t="s">
        <v>52</v>
      </c>
      <c r="F33" s="25" t="s">
        <v>1107</v>
      </c>
      <c r="H33" s="111" t="s">
        <v>246</v>
      </c>
    </row>
    <row r="34" spans="2:8" x14ac:dyDescent="0.35">
      <c r="B34" s="113">
        <v>213</v>
      </c>
      <c r="C34" s="23">
        <v>44893</v>
      </c>
      <c r="D34" s="137">
        <v>0.57355324074160308</v>
      </c>
      <c r="E34" s="24" t="s">
        <v>52</v>
      </c>
      <c r="F34" s="26" t="s">
        <v>1106</v>
      </c>
      <c r="H34" s="12" t="s">
        <v>210</v>
      </c>
    </row>
    <row r="35" spans="2:8" x14ac:dyDescent="0.35">
      <c r="B35" s="113">
        <v>212</v>
      </c>
      <c r="C35" s="23">
        <v>44893</v>
      </c>
      <c r="D35" s="137">
        <v>0.52055555555853061</v>
      </c>
      <c r="E35" s="24" t="s">
        <v>52</v>
      </c>
      <c r="F35" s="25" t="s">
        <v>1105</v>
      </c>
      <c r="H35" s="111" t="s">
        <v>247</v>
      </c>
    </row>
    <row r="36" spans="2:8" x14ac:dyDescent="0.35">
      <c r="B36" s="113">
        <v>211</v>
      </c>
      <c r="C36" s="23">
        <v>44893</v>
      </c>
      <c r="D36" s="137">
        <v>0.40902777777955635</v>
      </c>
      <c r="E36" s="24" t="s">
        <v>52</v>
      </c>
      <c r="F36" s="26" t="s">
        <v>1104</v>
      </c>
      <c r="H36" s="112" t="s">
        <v>249</v>
      </c>
    </row>
    <row r="37" spans="2:8" x14ac:dyDescent="0.35">
      <c r="B37" s="113">
        <v>210</v>
      </c>
      <c r="C37" s="23">
        <v>44893</v>
      </c>
      <c r="D37" s="137">
        <v>0.40097222222539131</v>
      </c>
      <c r="E37" s="24" t="s">
        <v>52</v>
      </c>
      <c r="F37" s="25" t="s">
        <v>1103</v>
      </c>
      <c r="H37" s="12" t="s">
        <v>640</v>
      </c>
    </row>
    <row r="38" spans="2:8" ht="29" x14ac:dyDescent="0.35">
      <c r="B38" s="113">
        <v>209</v>
      </c>
      <c r="C38" s="23">
        <v>44892</v>
      </c>
      <c r="D38" s="137">
        <v>0.67635416666598758</v>
      </c>
      <c r="E38" s="24" t="s">
        <v>52</v>
      </c>
      <c r="F38" s="25" t="s">
        <v>1102</v>
      </c>
      <c r="H38" s="111" t="s">
        <v>639</v>
      </c>
    </row>
    <row r="39" spans="2:8" x14ac:dyDescent="0.35">
      <c r="B39" s="113">
        <v>208</v>
      </c>
      <c r="C39" s="23">
        <v>44892</v>
      </c>
      <c r="D39" s="137">
        <v>0.65273148148116888</v>
      </c>
      <c r="E39" s="24" t="s">
        <v>52</v>
      </c>
      <c r="F39" s="25" t="s">
        <v>1101</v>
      </c>
      <c r="H39" s="12"/>
    </row>
    <row r="40" spans="2:8" x14ac:dyDescent="0.35">
      <c r="B40" s="113">
        <v>207</v>
      </c>
      <c r="C40" s="23">
        <v>44892</v>
      </c>
      <c r="D40" s="137">
        <v>0.64037037036905531</v>
      </c>
      <c r="E40" s="24" t="s">
        <v>52</v>
      </c>
      <c r="F40" s="25" t="s">
        <v>1100</v>
      </c>
      <c r="H40" s="110" t="s">
        <v>638</v>
      </c>
    </row>
    <row r="41" spans="2:8" x14ac:dyDescent="0.35">
      <c r="B41" s="113">
        <v>206</v>
      </c>
      <c r="C41" s="23">
        <v>44891</v>
      </c>
      <c r="D41" s="137">
        <v>0.76232638888905058</v>
      </c>
      <c r="E41" s="24" t="s">
        <v>52</v>
      </c>
      <c r="F41" s="25" t="s">
        <v>1099</v>
      </c>
      <c r="H41" s="111" t="s">
        <v>637</v>
      </c>
    </row>
    <row r="42" spans="2:8" x14ac:dyDescent="0.35">
      <c r="B42" s="113">
        <v>205</v>
      </c>
      <c r="C42" s="23">
        <v>44891</v>
      </c>
      <c r="D42" s="137">
        <v>0.74929398148378823</v>
      </c>
      <c r="E42" s="24" t="s">
        <v>52</v>
      </c>
      <c r="F42" s="25" t="s">
        <v>1087</v>
      </c>
      <c r="H42" s="12"/>
    </row>
    <row r="43" spans="2:8" x14ac:dyDescent="0.35">
      <c r="B43" s="113">
        <v>204</v>
      </c>
      <c r="C43" s="23">
        <v>44889</v>
      </c>
      <c r="D43" s="137">
        <v>0.58732638888614019</v>
      </c>
      <c r="E43" s="24" t="s">
        <v>52</v>
      </c>
      <c r="F43" s="26" t="s">
        <v>1086</v>
      </c>
      <c r="H43" s="110" t="s">
        <v>768</v>
      </c>
    </row>
    <row r="44" spans="2:8" ht="29" x14ac:dyDescent="0.35">
      <c r="B44" s="113">
        <v>203</v>
      </c>
      <c r="C44" s="23">
        <v>44889</v>
      </c>
      <c r="D44" s="137">
        <v>0.57611111111327773</v>
      </c>
      <c r="E44" s="24" t="s">
        <v>52</v>
      </c>
      <c r="F44" s="25" t="s">
        <v>1085</v>
      </c>
      <c r="H44" s="111" t="s">
        <v>745</v>
      </c>
    </row>
    <row r="45" spans="2:8" x14ac:dyDescent="0.35">
      <c r="B45" s="113">
        <v>202</v>
      </c>
      <c r="C45" s="23">
        <v>44883</v>
      </c>
      <c r="D45" s="137">
        <v>0.515763888892252</v>
      </c>
      <c r="E45" s="24" t="s">
        <v>52</v>
      </c>
      <c r="F45" s="26" t="s">
        <v>1088</v>
      </c>
      <c r="H45" s="12"/>
    </row>
    <row r="46" spans="2:8" x14ac:dyDescent="0.35">
      <c r="B46" s="113">
        <v>201</v>
      </c>
      <c r="C46" s="23">
        <v>44883</v>
      </c>
      <c r="D46" s="137">
        <v>0.46804398148378823</v>
      </c>
      <c r="E46" s="24" t="s">
        <v>52</v>
      </c>
      <c r="F46" s="25" t="s">
        <v>1084</v>
      </c>
      <c r="H46" s="110" t="s">
        <v>333</v>
      </c>
    </row>
    <row r="47" spans="2:8" ht="87" x14ac:dyDescent="0.35">
      <c r="B47" s="113">
        <v>200</v>
      </c>
      <c r="C47" s="23">
        <v>44883</v>
      </c>
      <c r="D47" s="137">
        <v>0.43586805555241881</v>
      </c>
      <c r="E47" s="24" t="s">
        <v>52</v>
      </c>
      <c r="F47" s="26" t="s">
        <v>1083</v>
      </c>
      <c r="H47" s="12" t="s">
        <v>334</v>
      </c>
    </row>
    <row r="48" spans="2:8" x14ac:dyDescent="0.35">
      <c r="B48" s="113">
        <v>199</v>
      </c>
      <c r="C48" s="23">
        <v>44882</v>
      </c>
      <c r="D48" s="137">
        <v>0.77342592592322035</v>
      </c>
      <c r="E48" s="24" t="s">
        <v>52</v>
      </c>
      <c r="F48" s="26" t="s">
        <v>1081</v>
      </c>
      <c r="H48" s="12" t="s">
        <v>335</v>
      </c>
    </row>
    <row r="49" spans="2:8" x14ac:dyDescent="0.35">
      <c r="B49" s="113">
        <v>198</v>
      </c>
      <c r="C49" s="23">
        <v>44882</v>
      </c>
      <c r="D49" s="137">
        <v>0.76056712962599704</v>
      </c>
      <c r="E49" s="24" t="s">
        <v>52</v>
      </c>
      <c r="F49" s="26" t="s">
        <v>1079</v>
      </c>
      <c r="H49" s="12"/>
    </row>
    <row r="50" spans="2:8" x14ac:dyDescent="0.35">
      <c r="B50" s="113">
        <v>197</v>
      </c>
      <c r="C50" s="23">
        <v>44874</v>
      </c>
      <c r="D50" s="137">
        <v>0.94719907407124992</v>
      </c>
      <c r="E50" s="24" t="s">
        <v>52</v>
      </c>
      <c r="F50" s="25" t="s">
        <v>565</v>
      </c>
      <c r="H50" s="12" t="s">
        <v>846</v>
      </c>
    </row>
    <row r="51" spans="2:8" x14ac:dyDescent="0.35">
      <c r="B51" s="113">
        <v>196</v>
      </c>
      <c r="C51" s="23">
        <v>44874</v>
      </c>
      <c r="D51" s="137">
        <v>0.77251157407590654</v>
      </c>
      <c r="E51" s="24" t="s">
        <v>52</v>
      </c>
      <c r="F51" s="26" t="s">
        <v>1078</v>
      </c>
      <c r="H51" s="111" t="s">
        <v>847</v>
      </c>
    </row>
    <row r="52" spans="2:8" x14ac:dyDescent="0.35">
      <c r="B52" s="113">
        <v>195</v>
      </c>
      <c r="C52" s="23">
        <v>44874</v>
      </c>
      <c r="D52" s="137">
        <v>0.76479166666831588</v>
      </c>
      <c r="E52" s="24" t="s">
        <v>52</v>
      </c>
      <c r="F52" s="25" t="s">
        <v>1077</v>
      </c>
      <c r="H52" s="12" t="s">
        <v>845</v>
      </c>
    </row>
    <row r="53" spans="2:8" x14ac:dyDescent="0.35">
      <c r="B53" s="113">
        <v>194</v>
      </c>
      <c r="C53" s="23">
        <v>44874</v>
      </c>
      <c r="D53" s="137">
        <v>0.75028935185400769</v>
      </c>
      <c r="E53" s="24" t="s">
        <v>52</v>
      </c>
      <c r="F53" s="25" t="s">
        <v>1076</v>
      </c>
    </row>
    <row r="54" spans="2:8" x14ac:dyDescent="0.35">
      <c r="B54" s="113">
        <v>193</v>
      </c>
      <c r="C54" s="23">
        <v>44874</v>
      </c>
      <c r="D54" s="137">
        <v>0.74775462962861639</v>
      </c>
      <c r="E54" s="24" t="s">
        <v>52</v>
      </c>
      <c r="F54" s="25" t="s">
        <v>1075</v>
      </c>
    </row>
    <row r="55" spans="2:8" x14ac:dyDescent="0.35">
      <c r="B55" s="113">
        <v>192</v>
      </c>
      <c r="C55" s="23">
        <v>44874</v>
      </c>
      <c r="D55" s="137">
        <v>0.74510416666453239</v>
      </c>
      <c r="E55" s="24" t="s">
        <v>52</v>
      </c>
      <c r="F55" s="25" t="s">
        <v>565</v>
      </c>
    </row>
    <row r="56" spans="2:8" x14ac:dyDescent="0.35">
      <c r="B56" s="113">
        <v>191</v>
      </c>
      <c r="C56" s="23">
        <v>44874</v>
      </c>
      <c r="D56" s="137">
        <v>0.71329861111007631</v>
      </c>
      <c r="E56" s="24" t="s">
        <v>52</v>
      </c>
      <c r="F56" s="26" t="s">
        <v>1074</v>
      </c>
    </row>
    <row r="57" spans="2:8" x14ac:dyDescent="0.35">
      <c r="B57" s="113">
        <v>190</v>
      </c>
      <c r="C57" s="23">
        <v>44874</v>
      </c>
      <c r="D57" s="137">
        <v>0.63762731481256196</v>
      </c>
      <c r="E57" s="24" t="s">
        <v>52</v>
      </c>
      <c r="F57" s="25" t="s">
        <v>1071</v>
      </c>
    </row>
    <row r="58" spans="2:8" x14ac:dyDescent="0.35">
      <c r="B58" s="113">
        <v>189</v>
      </c>
      <c r="C58" s="23">
        <v>44874</v>
      </c>
      <c r="D58" s="137">
        <v>0.61747685185400769</v>
      </c>
      <c r="E58" s="24" t="s">
        <v>52</v>
      </c>
      <c r="F58" s="25" t="s">
        <v>1069</v>
      </c>
    </row>
    <row r="59" spans="2:8" x14ac:dyDescent="0.35">
      <c r="B59" s="113">
        <v>188</v>
      </c>
      <c r="C59" s="23">
        <v>44874</v>
      </c>
      <c r="D59" s="137">
        <v>0.59861111111240461</v>
      </c>
      <c r="E59" s="24" t="s">
        <v>52</v>
      </c>
      <c r="F59" s="25" t="s">
        <v>1067</v>
      </c>
    </row>
    <row r="60" spans="2:8" ht="29" x14ac:dyDescent="0.35">
      <c r="B60" s="113">
        <v>187</v>
      </c>
      <c r="C60" s="23">
        <v>44874</v>
      </c>
      <c r="D60" s="137">
        <v>0.43436342592758592</v>
      </c>
      <c r="E60" s="24" t="s">
        <v>52</v>
      </c>
      <c r="F60" s="26" t="s">
        <v>1065</v>
      </c>
    </row>
    <row r="61" spans="2:8" x14ac:dyDescent="0.35">
      <c r="B61" s="113">
        <v>186</v>
      </c>
      <c r="C61" s="23">
        <v>44873</v>
      </c>
      <c r="D61" s="137">
        <v>0.82164351851679385</v>
      </c>
      <c r="E61" s="24" t="s">
        <v>52</v>
      </c>
      <c r="F61" s="25" t="s">
        <v>1089</v>
      </c>
    </row>
    <row r="62" spans="2:8" x14ac:dyDescent="0.35">
      <c r="B62" s="113">
        <v>185</v>
      </c>
      <c r="C62" s="23">
        <v>44873</v>
      </c>
      <c r="D62" s="137">
        <v>0.81234953703824431</v>
      </c>
      <c r="E62" s="24" t="s">
        <v>52</v>
      </c>
      <c r="F62" s="25" t="s">
        <v>1060</v>
      </c>
    </row>
    <row r="63" spans="2:8" x14ac:dyDescent="0.35">
      <c r="B63" s="113">
        <v>184</v>
      </c>
      <c r="C63" s="23">
        <v>44873</v>
      </c>
      <c r="D63" s="137">
        <v>0.67521990741079208</v>
      </c>
      <c r="E63" s="24" t="s">
        <v>52</v>
      </c>
      <c r="F63" s="25" t="s">
        <v>1059</v>
      </c>
    </row>
    <row r="64" spans="2:8" x14ac:dyDescent="0.35">
      <c r="B64" s="113">
        <v>183</v>
      </c>
      <c r="C64" s="23">
        <v>44873</v>
      </c>
      <c r="D64" s="137">
        <v>0.66287037036818219</v>
      </c>
      <c r="E64" s="24" t="s">
        <v>52</v>
      </c>
      <c r="F64" s="25" t="s">
        <v>1058</v>
      </c>
    </row>
    <row r="65" spans="2:6" x14ac:dyDescent="0.35">
      <c r="B65" s="113">
        <v>182</v>
      </c>
      <c r="C65" s="23">
        <v>44873</v>
      </c>
      <c r="D65" s="137">
        <v>0.62999999999738066</v>
      </c>
      <c r="E65" s="24" t="s">
        <v>52</v>
      </c>
      <c r="F65" s="25" t="s">
        <v>1055</v>
      </c>
    </row>
    <row r="66" spans="2:6" x14ac:dyDescent="0.35">
      <c r="B66" s="113">
        <v>181</v>
      </c>
      <c r="C66" s="23">
        <v>44872</v>
      </c>
      <c r="D66" s="137">
        <v>0.82534722222044365</v>
      </c>
      <c r="E66" s="24" t="s">
        <v>52</v>
      </c>
      <c r="F66" s="25" t="s">
        <v>1054</v>
      </c>
    </row>
    <row r="67" spans="2:6" x14ac:dyDescent="0.35">
      <c r="B67" s="113">
        <v>180</v>
      </c>
      <c r="C67" s="23">
        <v>44872</v>
      </c>
      <c r="D67" s="137">
        <v>0.69211805555823958</v>
      </c>
      <c r="E67" s="24" t="s">
        <v>52</v>
      </c>
      <c r="F67" s="25" t="s">
        <v>1052</v>
      </c>
    </row>
    <row r="68" spans="2:6" x14ac:dyDescent="0.35">
      <c r="B68" s="113">
        <v>179</v>
      </c>
      <c r="C68" s="23">
        <v>44872</v>
      </c>
      <c r="D68" s="137">
        <v>0.46092592592322035</v>
      </c>
      <c r="E68" s="24" t="s">
        <v>52</v>
      </c>
      <c r="F68" s="25" t="s">
        <v>1051</v>
      </c>
    </row>
    <row r="69" spans="2:6" x14ac:dyDescent="0.35">
      <c r="B69" s="113">
        <v>178</v>
      </c>
      <c r="C69" s="23">
        <v>44872</v>
      </c>
      <c r="D69" s="137">
        <v>0.42384259259415558</v>
      </c>
      <c r="E69" s="24" t="s">
        <v>52</v>
      </c>
      <c r="F69" s="26" t="s">
        <v>1048</v>
      </c>
    </row>
    <row r="70" spans="2:6" x14ac:dyDescent="0.35">
      <c r="B70" s="113">
        <v>177</v>
      </c>
      <c r="C70" s="23">
        <v>44871</v>
      </c>
      <c r="D70" s="137">
        <v>0.76501157407619758</v>
      </c>
      <c r="E70" s="24" t="s">
        <v>52</v>
      </c>
      <c r="F70" s="26" t="s">
        <v>1042</v>
      </c>
    </row>
    <row r="71" spans="2:6" x14ac:dyDescent="0.35">
      <c r="B71" s="113">
        <v>176</v>
      </c>
      <c r="C71" s="23">
        <v>44871</v>
      </c>
      <c r="D71" s="137">
        <v>0.46385416666453239</v>
      </c>
      <c r="E71" s="24" t="s">
        <v>52</v>
      </c>
      <c r="F71" s="25" t="s">
        <v>1040</v>
      </c>
    </row>
    <row r="72" spans="2:6" ht="29" x14ac:dyDescent="0.35">
      <c r="B72" s="113">
        <v>175</v>
      </c>
      <c r="C72" s="23">
        <v>44871</v>
      </c>
      <c r="D72" s="137">
        <v>0.38188657407590654</v>
      </c>
      <c r="E72" s="24" t="s">
        <v>52</v>
      </c>
      <c r="F72" s="26" t="s">
        <v>1039</v>
      </c>
    </row>
    <row r="73" spans="2:6" ht="29" x14ac:dyDescent="0.35">
      <c r="B73" s="113">
        <v>174</v>
      </c>
      <c r="C73" s="23">
        <v>44871</v>
      </c>
      <c r="D73" s="137">
        <v>0.34934027777489973</v>
      </c>
      <c r="E73" s="24" t="s">
        <v>52</v>
      </c>
      <c r="F73" s="26" t="s">
        <v>1038</v>
      </c>
    </row>
    <row r="74" spans="2:6" x14ac:dyDescent="0.35">
      <c r="B74" s="113">
        <v>173</v>
      </c>
      <c r="C74" s="23">
        <v>44870</v>
      </c>
      <c r="D74" s="137">
        <v>0.38129629629838746</v>
      </c>
      <c r="E74" s="24" t="s">
        <v>52</v>
      </c>
      <c r="F74" s="25" t="s">
        <v>1037</v>
      </c>
    </row>
    <row r="75" spans="2:6" x14ac:dyDescent="0.35">
      <c r="B75" s="113">
        <v>172</v>
      </c>
      <c r="C75" s="23">
        <v>44869</v>
      </c>
      <c r="D75" s="137">
        <v>0.81792824074364034</v>
      </c>
      <c r="E75" s="24" t="s">
        <v>52</v>
      </c>
      <c r="F75" s="25" t="s">
        <v>1036</v>
      </c>
    </row>
    <row r="76" spans="2:6" x14ac:dyDescent="0.35">
      <c r="B76" s="113">
        <v>171</v>
      </c>
      <c r="C76" s="23">
        <v>44869</v>
      </c>
      <c r="D76" s="137">
        <v>0.72151620370277669</v>
      </c>
      <c r="E76" s="24" t="s">
        <v>52</v>
      </c>
      <c r="F76" s="26" t="s">
        <v>1035</v>
      </c>
    </row>
    <row r="77" spans="2:6" x14ac:dyDescent="0.35">
      <c r="B77" s="113">
        <v>170</v>
      </c>
      <c r="C77" s="23">
        <v>44868</v>
      </c>
      <c r="D77" s="137">
        <v>0.81207175926101627</v>
      </c>
      <c r="E77" s="24" t="s">
        <v>52</v>
      </c>
      <c r="F77" s="25" t="s">
        <v>1030</v>
      </c>
    </row>
    <row r="78" spans="2:6" x14ac:dyDescent="0.35">
      <c r="B78" s="113">
        <v>169</v>
      </c>
      <c r="C78" s="23">
        <v>44868</v>
      </c>
      <c r="D78" s="137">
        <v>0.79150462963298196</v>
      </c>
      <c r="E78" s="24" t="s">
        <v>52</v>
      </c>
      <c r="F78" s="25" t="s">
        <v>1029</v>
      </c>
    </row>
    <row r="79" spans="2:6" x14ac:dyDescent="0.35">
      <c r="B79" s="113">
        <v>168</v>
      </c>
      <c r="C79" s="23">
        <v>44868</v>
      </c>
      <c r="D79" s="137">
        <v>0.76744212963239988</v>
      </c>
      <c r="E79" s="24" t="s">
        <v>52</v>
      </c>
      <c r="F79" s="25" t="s">
        <v>1028</v>
      </c>
    </row>
    <row r="80" spans="2:6" x14ac:dyDescent="0.35">
      <c r="B80" s="113">
        <v>167</v>
      </c>
      <c r="C80" s="23">
        <v>44868</v>
      </c>
      <c r="D80" s="137">
        <v>0.69697916666336823</v>
      </c>
      <c r="E80" s="24" t="s">
        <v>52</v>
      </c>
      <c r="F80" s="25" t="s">
        <v>1014</v>
      </c>
    </row>
    <row r="81" spans="2:6" ht="29" x14ac:dyDescent="0.35">
      <c r="B81" s="113">
        <v>166</v>
      </c>
      <c r="C81" s="23">
        <v>44868</v>
      </c>
      <c r="D81" s="137">
        <v>0.60644675925868796</v>
      </c>
      <c r="E81" s="24" t="s">
        <v>52</v>
      </c>
      <c r="F81" s="26" t="s">
        <v>1013</v>
      </c>
    </row>
    <row r="82" spans="2:6" ht="29" x14ac:dyDescent="0.35">
      <c r="B82" s="113">
        <v>165</v>
      </c>
      <c r="C82" s="23">
        <v>44868</v>
      </c>
      <c r="D82" s="137">
        <v>0.54459490740555339</v>
      </c>
      <c r="E82" s="24" t="s">
        <v>52</v>
      </c>
      <c r="F82" s="25" t="s">
        <v>1011</v>
      </c>
    </row>
    <row r="83" spans="2:6" x14ac:dyDescent="0.35">
      <c r="B83" s="113">
        <v>164</v>
      </c>
      <c r="C83" s="23">
        <v>44868</v>
      </c>
      <c r="D83" s="137">
        <v>0.40291666666598758</v>
      </c>
      <c r="E83" s="24" t="s">
        <v>52</v>
      </c>
      <c r="F83" s="25" t="s">
        <v>58</v>
      </c>
    </row>
    <row r="84" spans="2:6" x14ac:dyDescent="0.35">
      <c r="B84" s="113">
        <v>163</v>
      </c>
      <c r="C84" s="23">
        <v>44867</v>
      </c>
      <c r="D84" s="137">
        <v>0.80884259259619284</v>
      </c>
      <c r="E84" s="24" t="s">
        <v>52</v>
      </c>
      <c r="F84" s="25" t="s">
        <v>58</v>
      </c>
    </row>
    <row r="85" spans="2:6" x14ac:dyDescent="0.35">
      <c r="B85" s="113">
        <v>162</v>
      </c>
      <c r="C85" s="23">
        <v>44867</v>
      </c>
      <c r="D85" s="137">
        <v>0.79520833333663177</v>
      </c>
      <c r="E85" s="24" t="s">
        <v>52</v>
      </c>
      <c r="F85" s="25" t="s">
        <v>988</v>
      </c>
    </row>
    <row r="86" spans="2:6" ht="29" x14ac:dyDescent="0.35">
      <c r="B86" s="113">
        <v>161</v>
      </c>
      <c r="C86" s="23">
        <v>44866</v>
      </c>
      <c r="D86" s="137">
        <v>0.71202546296262881</v>
      </c>
      <c r="E86" s="24" t="s">
        <v>52</v>
      </c>
      <c r="F86" s="26" t="s">
        <v>986</v>
      </c>
    </row>
    <row r="87" spans="2:6" x14ac:dyDescent="0.35">
      <c r="B87" s="113">
        <v>160</v>
      </c>
      <c r="C87" s="23">
        <v>44865</v>
      </c>
      <c r="D87" s="137">
        <v>0.69700231481692754</v>
      </c>
      <c r="E87" s="24" t="s">
        <v>52</v>
      </c>
      <c r="F87" s="25" t="s">
        <v>969</v>
      </c>
    </row>
    <row r="88" spans="2:6" x14ac:dyDescent="0.35">
      <c r="B88" s="113">
        <v>159</v>
      </c>
      <c r="C88" s="23">
        <v>44862</v>
      </c>
      <c r="D88" s="137">
        <v>0.60244212963152677</v>
      </c>
      <c r="E88" s="24" t="s">
        <v>52</v>
      </c>
      <c r="F88" s="26" t="s">
        <v>968</v>
      </c>
    </row>
    <row r="89" spans="2:6" ht="29" x14ac:dyDescent="0.35">
      <c r="B89" s="113">
        <v>158</v>
      </c>
      <c r="C89" s="23">
        <v>44859</v>
      </c>
      <c r="D89" s="137">
        <v>0.76282407407416031</v>
      </c>
      <c r="E89" s="24" t="s">
        <v>52</v>
      </c>
      <c r="F89" s="26" t="s">
        <v>936</v>
      </c>
    </row>
    <row r="90" spans="2:6" ht="29" x14ac:dyDescent="0.35">
      <c r="B90" s="113">
        <v>157</v>
      </c>
      <c r="C90" s="23">
        <v>44858</v>
      </c>
      <c r="D90" s="137">
        <v>0.40266203703504289</v>
      </c>
      <c r="E90" s="24" t="s">
        <v>52</v>
      </c>
      <c r="F90" s="26" t="s">
        <v>925</v>
      </c>
    </row>
    <row r="91" spans="2:6" x14ac:dyDescent="0.35">
      <c r="B91" s="113">
        <v>156</v>
      </c>
      <c r="C91" s="23">
        <v>44858</v>
      </c>
      <c r="D91" s="137">
        <v>0.39067129629984265</v>
      </c>
      <c r="E91" s="24" t="s">
        <v>52</v>
      </c>
      <c r="F91" s="26" t="s">
        <v>922</v>
      </c>
    </row>
    <row r="92" spans="2:6" x14ac:dyDescent="0.35">
      <c r="B92" s="113">
        <v>155</v>
      </c>
      <c r="C92" s="23">
        <v>44858</v>
      </c>
      <c r="D92" s="137">
        <v>0.37726851851766696</v>
      </c>
      <c r="E92" s="24" t="s">
        <v>52</v>
      </c>
      <c r="F92" s="25" t="s">
        <v>921</v>
      </c>
    </row>
    <row r="93" spans="2:6" x14ac:dyDescent="0.35">
      <c r="B93" s="113">
        <v>154</v>
      </c>
      <c r="C93" s="23">
        <v>44857</v>
      </c>
      <c r="D93" s="137">
        <v>0.68922453703999054</v>
      </c>
      <c r="E93" s="24" t="s">
        <v>52</v>
      </c>
      <c r="F93" s="26" t="s">
        <v>906</v>
      </c>
    </row>
    <row r="94" spans="2:6" x14ac:dyDescent="0.35">
      <c r="B94" s="113">
        <v>153</v>
      </c>
      <c r="C94" s="23">
        <v>44857</v>
      </c>
      <c r="D94" s="137">
        <v>0.66163194444379769</v>
      </c>
      <c r="E94" s="24" t="s">
        <v>52</v>
      </c>
      <c r="F94" s="26" t="s">
        <v>905</v>
      </c>
    </row>
    <row r="95" spans="2:6" x14ac:dyDescent="0.35">
      <c r="B95" s="113">
        <v>152</v>
      </c>
      <c r="C95" s="23">
        <v>44857</v>
      </c>
      <c r="D95" s="137">
        <v>0.5168634259243845</v>
      </c>
      <c r="E95" s="24" t="s">
        <v>52</v>
      </c>
      <c r="F95" s="26" t="s">
        <v>902</v>
      </c>
    </row>
    <row r="96" spans="2:6" x14ac:dyDescent="0.35">
      <c r="B96" s="113">
        <v>151</v>
      </c>
      <c r="C96" s="23">
        <v>44856</v>
      </c>
      <c r="D96" s="137">
        <v>0.76158564814977581</v>
      </c>
      <c r="E96" s="24" t="s">
        <v>52</v>
      </c>
      <c r="F96" s="25" t="s">
        <v>900</v>
      </c>
    </row>
    <row r="97" spans="2:6" x14ac:dyDescent="0.35">
      <c r="B97" s="113">
        <v>150</v>
      </c>
      <c r="C97" s="23">
        <v>44856</v>
      </c>
      <c r="D97" s="137">
        <v>0.7355787037013215</v>
      </c>
      <c r="E97" s="24" t="s">
        <v>52</v>
      </c>
      <c r="F97" s="25" t="s">
        <v>898</v>
      </c>
    </row>
    <row r="98" spans="2:6" x14ac:dyDescent="0.35">
      <c r="B98" s="113">
        <v>149</v>
      </c>
      <c r="C98" s="23">
        <v>44856</v>
      </c>
      <c r="D98" s="137">
        <v>0.42866898148349719</v>
      </c>
      <c r="E98" s="24" t="s">
        <v>52</v>
      </c>
      <c r="F98" s="25" t="s">
        <v>897</v>
      </c>
    </row>
    <row r="99" spans="2:6" x14ac:dyDescent="0.35">
      <c r="B99" s="113">
        <v>148</v>
      </c>
      <c r="C99" s="23">
        <v>44855</v>
      </c>
      <c r="D99" s="137">
        <v>0.69561342592351139</v>
      </c>
      <c r="E99" s="24" t="s">
        <v>52</v>
      </c>
      <c r="F99" s="25" t="s">
        <v>896</v>
      </c>
    </row>
    <row r="100" spans="2:6" x14ac:dyDescent="0.35">
      <c r="B100" s="113">
        <v>147</v>
      </c>
      <c r="C100" s="23">
        <v>44855</v>
      </c>
      <c r="D100" s="137">
        <v>0.69387731481401715</v>
      </c>
      <c r="E100" s="24" t="s">
        <v>52</v>
      </c>
      <c r="F100" s="25" t="s">
        <v>895</v>
      </c>
    </row>
    <row r="101" spans="2:6" ht="29" x14ac:dyDescent="0.35">
      <c r="B101" s="113">
        <v>146</v>
      </c>
      <c r="C101" s="23">
        <v>44855</v>
      </c>
      <c r="D101" s="137">
        <v>0.67820601852145046</v>
      </c>
      <c r="E101" s="24" t="s">
        <v>52</v>
      </c>
      <c r="F101" s="26" t="s">
        <v>1090</v>
      </c>
    </row>
    <row r="102" spans="2:6" x14ac:dyDescent="0.35">
      <c r="B102" s="113">
        <v>145</v>
      </c>
      <c r="C102" s="23">
        <v>44501</v>
      </c>
      <c r="D102" s="137">
        <v>0.67939814814599231</v>
      </c>
      <c r="E102" s="24" t="s">
        <v>52</v>
      </c>
      <c r="F102" s="25" t="s">
        <v>891</v>
      </c>
    </row>
    <row r="103" spans="2:6" x14ac:dyDescent="0.35">
      <c r="B103" s="113">
        <v>144</v>
      </c>
      <c r="C103" s="23">
        <v>44501</v>
      </c>
      <c r="D103" s="137">
        <v>0.67103009259153623</v>
      </c>
      <c r="E103" s="24" t="s">
        <v>52</v>
      </c>
      <c r="F103" s="26" t="s">
        <v>890</v>
      </c>
    </row>
    <row r="104" spans="2:6" x14ac:dyDescent="0.35">
      <c r="B104" s="113">
        <v>143</v>
      </c>
      <c r="C104" s="23">
        <v>44483</v>
      </c>
      <c r="D104" s="137">
        <v>0.71473379629605915</v>
      </c>
      <c r="E104" s="24" t="s">
        <v>52</v>
      </c>
      <c r="F104" s="26" t="s">
        <v>874</v>
      </c>
    </row>
    <row r="105" spans="2:6" ht="72.5" x14ac:dyDescent="0.35">
      <c r="B105" s="113">
        <v>142</v>
      </c>
      <c r="C105" s="23">
        <v>44483</v>
      </c>
      <c r="D105" s="137">
        <v>0.69203703703533392</v>
      </c>
      <c r="E105" s="24" t="s">
        <v>52</v>
      </c>
      <c r="F105" s="26" t="s">
        <v>873</v>
      </c>
    </row>
    <row r="106" spans="2:6" x14ac:dyDescent="0.35">
      <c r="B106" s="113">
        <v>141</v>
      </c>
      <c r="C106" s="23">
        <v>44483</v>
      </c>
      <c r="D106" s="137">
        <v>0.40446759259066312</v>
      </c>
      <c r="E106" s="24" t="s">
        <v>52</v>
      </c>
      <c r="F106" s="26" t="s">
        <v>872</v>
      </c>
    </row>
    <row r="107" spans="2:6" x14ac:dyDescent="0.35">
      <c r="B107" s="113">
        <v>140</v>
      </c>
      <c r="C107" s="23">
        <v>44483</v>
      </c>
      <c r="D107" s="137">
        <v>0.39372685184935108</v>
      </c>
      <c r="E107" s="24" t="s">
        <v>52</v>
      </c>
      <c r="F107" s="26" t="s">
        <v>871</v>
      </c>
    </row>
    <row r="108" spans="2:6" x14ac:dyDescent="0.35">
      <c r="B108" s="113">
        <v>139</v>
      </c>
      <c r="C108" s="23">
        <v>44482</v>
      </c>
      <c r="D108" s="137">
        <v>0.72026620370161254</v>
      </c>
      <c r="E108" s="24" t="s">
        <v>52</v>
      </c>
      <c r="F108" s="25" t="s">
        <v>870</v>
      </c>
    </row>
    <row r="109" spans="2:6" x14ac:dyDescent="0.35">
      <c r="B109" s="113">
        <v>138</v>
      </c>
      <c r="C109" s="23">
        <v>44482</v>
      </c>
      <c r="D109" s="137">
        <v>0.71825231481489027</v>
      </c>
      <c r="E109" s="24" t="s">
        <v>52</v>
      </c>
      <c r="F109" s="25" t="s">
        <v>869</v>
      </c>
    </row>
    <row r="110" spans="2:6" x14ac:dyDescent="0.35">
      <c r="B110" s="113">
        <v>137</v>
      </c>
      <c r="C110" s="23">
        <v>44481</v>
      </c>
      <c r="D110" s="137">
        <v>0.52592592592554865</v>
      </c>
      <c r="E110" s="24" t="s">
        <v>52</v>
      </c>
      <c r="F110" s="25" t="s">
        <v>868</v>
      </c>
    </row>
    <row r="111" spans="2:6" x14ac:dyDescent="0.35">
      <c r="B111" s="113">
        <v>136</v>
      </c>
      <c r="C111" s="23">
        <v>44480</v>
      </c>
      <c r="D111" s="137">
        <v>0.79943287037167465</v>
      </c>
      <c r="E111" s="24" t="s">
        <v>52</v>
      </c>
      <c r="F111" s="25" t="s">
        <v>867</v>
      </c>
    </row>
    <row r="112" spans="2:6" x14ac:dyDescent="0.35">
      <c r="B112" s="113">
        <v>135</v>
      </c>
      <c r="C112" s="23">
        <v>44477</v>
      </c>
      <c r="D112" s="137">
        <v>0.81211805555358296</v>
      </c>
      <c r="E112" s="24" t="s">
        <v>52</v>
      </c>
      <c r="F112" s="25" t="s">
        <v>866</v>
      </c>
    </row>
    <row r="113" spans="2:6" x14ac:dyDescent="0.35">
      <c r="B113" s="113">
        <v>134</v>
      </c>
      <c r="C113" s="23">
        <v>44477</v>
      </c>
      <c r="D113" s="137">
        <v>0.68396990740438923</v>
      </c>
      <c r="E113" s="24" t="s">
        <v>52</v>
      </c>
      <c r="F113" s="26" t="s">
        <v>848</v>
      </c>
    </row>
    <row r="114" spans="2:6" x14ac:dyDescent="0.35">
      <c r="B114" s="113">
        <v>133</v>
      </c>
      <c r="C114" s="23">
        <v>44477</v>
      </c>
      <c r="D114" s="137">
        <v>0.48748842592613073</v>
      </c>
      <c r="E114" s="24" t="s">
        <v>52</v>
      </c>
      <c r="F114" s="25" t="s">
        <v>844</v>
      </c>
    </row>
    <row r="115" spans="2:6" x14ac:dyDescent="0.35">
      <c r="B115" s="113">
        <v>132</v>
      </c>
      <c r="C115" s="23">
        <v>44477</v>
      </c>
      <c r="D115" s="137">
        <v>0.45517361110978527</v>
      </c>
      <c r="E115" s="24" t="s">
        <v>52</v>
      </c>
      <c r="F115" s="25" t="s">
        <v>843</v>
      </c>
    </row>
    <row r="116" spans="2:6" x14ac:dyDescent="0.35">
      <c r="B116" s="113">
        <v>131</v>
      </c>
      <c r="C116" s="23">
        <v>44476</v>
      </c>
      <c r="D116" s="137">
        <v>0.939976851848769</v>
      </c>
      <c r="E116" s="24" t="s">
        <v>52</v>
      </c>
      <c r="F116" s="25" t="s">
        <v>842</v>
      </c>
    </row>
    <row r="117" spans="2:6" ht="29" x14ac:dyDescent="0.35">
      <c r="B117" s="113">
        <v>130</v>
      </c>
      <c r="C117" s="23">
        <v>44474</v>
      </c>
      <c r="D117" s="137">
        <v>0.68423611111211358</v>
      </c>
      <c r="E117" s="24" t="s">
        <v>52</v>
      </c>
      <c r="F117" s="26" t="s">
        <v>841</v>
      </c>
    </row>
    <row r="118" spans="2:6" x14ac:dyDescent="0.35">
      <c r="B118" s="113">
        <v>129</v>
      </c>
      <c r="C118" s="23">
        <v>44473</v>
      </c>
      <c r="D118" s="137">
        <v>0.42137731481489027</v>
      </c>
      <c r="E118" s="24" t="s">
        <v>52</v>
      </c>
      <c r="F118" s="25" t="s">
        <v>838</v>
      </c>
    </row>
    <row r="119" spans="2:6" x14ac:dyDescent="0.35">
      <c r="B119" s="113">
        <v>128</v>
      </c>
      <c r="C119" s="23">
        <v>44470</v>
      </c>
      <c r="D119" s="137">
        <v>0.43607638889079681</v>
      </c>
      <c r="E119" s="24" t="s">
        <v>52</v>
      </c>
      <c r="F119" s="25" t="s">
        <v>763</v>
      </c>
    </row>
    <row r="120" spans="2:6" x14ac:dyDescent="0.35">
      <c r="B120" s="113">
        <v>127</v>
      </c>
      <c r="C120" s="23">
        <v>44469</v>
      </c>
      <c r="D120" s="137">
        <v>0.6626157407372375</v>
      </c>
      <c r="E120" s="24" t="s">
        <v>52</v>
      </c>
      <c r="F120" s="26" t="s">
        <v>655</v>
      </c>
    </row>
    <row r="121" spans="2:6" x14ac:dyDescent="0.35">
      <c r="B121" s="113">
        <v>126</v>
      </c>
      <c r="C121" s="23">
        <v>44469</v>
      </c>
      <c r="D121" s="137">
        <v>0.60223379629314877</v>
      </c>
      <c r="E121" s="24" t="s">
        <v>52</v>
      </c>
      <c r="F121" s="25" t="s">
        <v>645</v>
      </c>
    </row>
    <row r="122" spans="2:6" x14ac:dyDescent="0.35">
      <c r="B122" s="113">
        <v>125</v>
      </c>
      <c r="C122" s="23">
        <v>44469</v>
      </c>
      <c r="D122" s="137">
        <v>0.57452546296553919</v>
      </c>
      <c r="E122" s="24" t="s">
        <v>52</v>
      </c>
      <c r="F122" s="25" t="s">
        <v>645</v>
      </c>
    </row>
    <row r="123" spans="2:6" x14ac:dyDescent="0.35">
      <c r="B123" s="113">
        <v>124</v>
      </c>
      <c r="C123" s="23">
        <v>44469</v>
      </c>
      <c r="D123" s="137">
        <v>0.35587962962745223</v>
      </c>
      <c r="E123" s="24" t="s">
        <v>52</v>
      </c>
      <c r="F123" s="26" t="s">
        <v>646</v>
      </c>
    </row>
    <row r="124" spans="2:6" x14ac:dyDescent="0.35">
      <c r="B124" s="113">
        <v>123</v>
      </c>
      <c r="C124" s="23">
        <v>44469</v>
      </c>
      <c r="D124" s="137">
        <v>0.35304398147854954</v>
      </c>
      <c r="E124" s="24" t="s">
        <v>52</v>
      </c>
      <c r="F124" s="25" t="s">
        <v>1091</v>
      </c>
    </row>
    <row r="125" spans="2:6" x14ac:dyDescent="0.35">
      <c r="B125" s="113">
        <v>122</v>
      </c>
      <c r="C125" s="23">
        <v>44468</v>
      </c>
      <c r="D125" s="137">
        <v>0.81839120370568708</v>
      </c>
      <c r="E125" s="24" t="s">
        <v>52</v>
      </c>
      <c r="F125" s="25" t="s">
        <v>645</v>
      </c>
    </row>
    <row r="126" spans="2:6" x14ac:dyDescent="0.35">
      <c r="B126" s="113">
        <v>121</v>
      </c>
      <c r="C126" s="23">
        <v>44468</v>
      </c>
      <c r="D126" s="137">
        <v>0.76211805555794854</v>
      </c>
      <c r="E126" s="24" t="s">
        <v>52</v>
      </c>
      <c r="F126" s="25" t="s">
        <v>645</v>
      </c>
    </row>
    <row r="127" spans="2:6" x14ac:dyDescent="0.35">
      <c r="B127" s="113">
        <v>120</v>
      </c>
      <c r="C127" s="23">
        <v>44468</v>
      </c>
      <c r="D127" s="137">
        <v>0.70792824074305827</v>
      </c>
      <c r="E127" s="24" t="s">
        <v>52</v>
      </c>
      <c r="F127" s="25" t="s">
        <v>645</v>
      </c>
    </row>
    <row r="128" spans="2:6" x14ac:dyDescent="0.35">
      <c r="B128" s="113">
        <v>119</v>
      </c>
      <c r="C128" s="23">
        <v>44468</v>
      </c>
      <c r="D128" s="137">
        <v>0.52937499999825377</v>
      </c>
      <c r="E128" s="24" t="s">
        <v>52</v>
      </c>
      <c r="F128" s="25" t="s">
        <v>644</v>
      </c>
    </row>
    <row r="129" spans="2:6" x14ac:dyDescent="0.35">
      <c r="B129" s="113">
        <v>118</v>
      </c>
      <c r="C129" s="23">
        <v>44467</v>
      </c>
      <c r="D129" s="137">
        <v>0.83431712962919846</v>
      </c>
      <c r="E129" s="24" t="s">
        <v>52</v>
      </c>
      <c r="F129" s="25" t="s">
        <v>641</v>
      </c>
    </row>
    <row r="130" spans="2:6" x14ac:dyDescent="0.35">
      <c r="B130" s="113">
        <v>117</v>
      </c>
      <c r="C130" s="23">
        <v>44467</v>
      </c>
      <c r="D130" s="137">
        <v>0.70918981481372612</v>
      </c>
      <c r="E130" s="24" t="s">
        <v>52</v>
      </c>
      <c r="F130" s="26" t="s">
        <v>632</v>
      </c>
    </row>
    <row r="131" spans="2:6" x14ac:dyDescent="0.35">
      <c r="B131" s="113">
        <v>116</v>
      </c>
      <c r="C131" s="23">
        <v>44467</v>
      </c>
      <c r="D131" s="137">
        <v>0.47929398147971369</v>
      </c>
      <c r="E131" s="24" t="s">
        <v>52</v>
      </c>
      <c r="F131" s="25" t="s">
        <v>627</v>
      </c>
    </row>
    <row r="132" spans="2:6" x14ac:dyDescent="0.35">
      <c r="B132" s="113">
        <v>115</v>
      </c>
      <c r="C132" s="23">
        <v>44467</v>
      </c>
      <c r="D132" s="137">
        <v>0.46600694444350665</v>
      </c>
      <c r="E132" s="24" t="s">
        <v>52</v>
      </c>
      <c r="F132" s="25" t="s">
        <v>625</v>
      </c>
    </row>
    <row r="133" spans="2:6" x14ac:dyDescent="0.35">
      <c r="B133" s="113">
        <v>114</v>
      </c>
      <c r="C133" s="23">
        <v>44467</v>
      </c>
      <c r="D133" s="137">
        <v>0.42388888888672227</v>
      </c>
      <c r="E133" s="24" t="s">
        <v>52</v>
      </c>
      <c r="F133" s="25" t="s">
        <v>624</v>
      </c>
    </row>
    <row r="134" spans="2:6" x14ac:dyDescent="0.35">
      <c r="B134" s="113">
        <v>113</v>
      </c>
      <c r="C134" s="23">
        <v>44466</v>
      </c>
      <c r="D134" s="137">
        <v>0.80304398148291511</v>
      </c>
      <c r="E134" s="24" t="s">
        <v>52</v>
      </c>
      <c r="F134" s="25" t="s">
        <v>623</v>
      </c>
    </row>
    <row r="135" spans="2:6" x14ac:dyDescent="0.35">
      <c r="B135" s="113">
        <v>112</v>
      </c>
      <c r="C135" s="23">
        <v>44466</v>
      </c>
      <c r="D135" s="137">
        <v>0.78805555555300089</v>
      </c>
      <c r="E135" s="24" t="s">
        <v>52</v>
      </c>
      <c r="F135" s="25" t="s">
        <v>620</v>
      </c>
    </row>
    <row r="136" spans="2:6" x14ac:dyDescent="0.35">
      <c r="B136" s="113">
        <v>111</v>
      </c>
      <c r="C136" s="23">
        <v>44466</v>
      </c>
      <c r="D136" s="137">
        <v>0.76920138888817746</v>
      </c>
      <c r="E136" s="24" t="s">
        <v>52</v>
      </c>
      <c r="F136" s="25" t="s">
        <v>620</v>
      </c>
    </row>
    <row r="137" spans="2:6" x14ac:dyDescent="0.35">
      <c r="B137" s="113">
        <v>110</v>
      </c>
      <c r="C137" s="23">
        <v>44466</v>
      </c>
      <c r="D137" s="137">
        <v>0.729178240741021</v>
      </c>
      <c r="E137" s="24" t="s">
        <v>52</v>
      </c>
      <c r="F137" s="25" t="s">
        <v>620</v>
      </c>
    </row>
    <row r="138" spans="2:6" x14ac:dyDescent="0.35">
      <c r="B138" s="113">
        <v>109</v>
      </c>
      <c r="C138" s="23">
        <v>44464</v>
      </c>
      <c r="D138" s="137">
        <v>0.815185185187147</v>
      </c>
      <c r="E138" s="24" t="s">
        <v>52</v>
      </c>
      <c r="F138" s="25" t="s">
        <v>1092</v>
      </c>
    </row>
    <row r="139" spans="2:6" x14ac:dyDescent="0.35">
      <c r="B139" s="113">
        <v>108</v>
      </c>
      <c r="C139" s="23">
        <v>44463</v>
      </c>
      <c r="D139" s="137">
        <v>0.73194444444379769</v>
      </c>
      <c r="E139" s="24" t="s">
        <v>52</v>
      </c>
      <c r="F139" s="26" t="s">
        <v>613</v>
      </c>
    </row>
    <row r="140" spans="2:6" x14ac:dyDescent="0.35">
      <c r="B140" s="113">
        <v>107</v>
      </c>
      <c r="C140" s="23">
        <v>44463</v>
      </c>
      <c r="D140" s="137">
        <v>0.54521990740613546</v>
      </c>
      <c r="E140" s="24" t="s">
        <v>52</v>
      </c>
      <c r="F140" s="25" t="s">
        <v>610</v>
      </c>
    </row>
    <row r="141" spans="2:6" x14ac:dyDescent="0.35">
      <c r="B141" s="113">
        <v>106</v>
      </c>
      <c r="C141" s="23">
        <v>44463</v>
      </c>
      <c r="D141" s="137">
        <v>0.5326273148166365</v>
      </c>
      <c r="E141" s="24" t="s">
        <v>52</v>
      </c>
      <c r="F141" s="25" t="s">
        <v>608</v>
      </c>
    </row>
    <row r="142" spans="2:6" x14ac:dyDescent="0.35">
      <c r="B142" s="113">
        <v>105</v>
      </c>
      <c r="C142" s="23">
        <v>44463</v>
      </c>
      <c r="D142" s="137">
        <v>0.45555555555620231</v>
      </c>
      <c r="E142" s="24" t="s">
        <v>52</v>
      </c>
      <c r="F142" s="25" t="s">
        <v>607</v>
      </c>
    </row>
    <row r="143" spans="2:6" x14ac:dyDescent="0.35">
      <c r="B143" s="113">
        <v>104</v>
      </c>
      <c r="C143" s="23">
        <v>44462</v>
      </c>
      <c r="D143" s="137">
        <v>0.58405092592875008</v>
      </c>
      <c r="E143" s="24" t="s">
        <v>52</v>
      </c>
      <c r="F143" s="26" t="s">
        <v>606</v>
      </c>
    </row>
    <row r="144" spans="2:6" x14ac:dyDescent="0.35">
      <c r="B144" s="113">
        <v>103</v>
      </c>
      <c r="C144" s="23">
        <v>44462</v>
      </c>
      <c r="D144" s="137">
        <v>0.55108796296553919</v>
      </c>
      <c r="E144" s="24" t="s">
        <v>52</v>
      </c>
      <c r="F144" s="25" t="s">
        <v>605</v>
      </c>
    </row>
    <row r="145" spans="2:6" x14ac:dyDescent="0.35">
      <c r="B145" s="113">
        <v>102</v>
      </c>
      <c r="C145" s="23">
        <v>44462</v>
      </c>
      <c r="D145" s="137">
        <v>0.42077546296059154</v>
      </c>
      <c r="E145" s="24" t="s">
        <v>52</v>
      </c>
      <c r="F145" s="25" t="s">
        <v>604</v>
      </c>
    </row>
    <row r="146" spans="2:6" x14ac:dyDescent="0.35">
      <c r="B146" s="113">
        <v>101</v>
      </c>
      <c r="C146" s="23">
        <v>44461</v>
      </c>
      <c r="D146" s="137">
        <v>0.49896990740671754</v>
      </c>
      <c r="E146" s="24" t="s">
        <v>52</v>
      </c>
      <c r="F146" s="25" t="s">
        <v>603</v>
      </c>
    </row>
    <row r="147" spans="2:6" x14ac:dyDescent="0.35">
      <c r="B147" s="113">
        <v>100</v>
      </c>
      <c r="C147" s="23">
        <v>44461</v>
      </c>
      <c r="D147" s="137">
        <v>0.49760416666686069</v>
      </c>
      <c r="E147" s="24" t="s">
        <v>52</v>
      </c>
      <c r="F147" s="25" t="s">
        <v>602</v>
      </c>
    </row>
    <row r="148" spans="2:6" x14ac:dyDescent="0.35">
      <c r="B148" s="113">
        <v>99</v>
      </c>
      <c r="C148" s="23">
        <v>44460</v>
      </c>
      <c r="D148" s="137">
        <v>0.73570601851679385</v>
      </c>
      <c r="E148" s="24" t="s">
        <v>52</v>
      </c>
      <c r="F148" s="25" t="s">
        <v>593</v>
      </c>
    </row>
    <row r="149" spans="2:6" x14ac:dyDescent="0.35">
      <c r="B149" s="113">
        <v>98</v>
      </c>
      <c r="C149" s="23">
        <v>44460</v>
      </c>
      <c r="D149" s="137">
        <v>0.67214120370044839</v>
      </c>
      <c r="E149" s="24" t="s">
        <v>52</v>
      </c>
      <c r="F149" s="25" t="s">
        <v>1093</v>
      </c>
    </row>
    <row r="150" spans="2:6" x14ac:dyDescent="0.35">
      <c r="B150" s="113">
        <v>97</v>
      </c>
      <c r="C150" s="23">
        <v>44460</v>
      </c>
      <c r="D150" s="137">
        <v>0.66630787037138361</v>
      </c>
      <c r="E150" s="24" t="s">
        <v>52</v>
      </c>
      <c r="F150" s="25" t="s">
        <v>592</v>
      </c>
    </row>
    <row r="151" spans="2:6" x14ac:dyDescent="0.35">
      <c r="B151" s="113">
        <v>96</v>
      </c>
      <c r="C151" s="23">
        <v>44460</v>
      </c>
      <c r="D151" s="137">
        <v>0.64231481481692754</v>
      </c>
      <c r="E151" s="24" t="s">
        <v>52</v>
      </c>
      <c r="F151" s="25" t="s">
        <v>591</v>
      </c>
    </row>
    <row r="152" spans="2:6" x14ac:dyDescent="0.35">
      <c r="B152" s="113">
        <v>95</v>
      </c>
      <c r="C152" s="23">
        <v>44460</v>
      </c>
      <c r="D152" s="137">
        <v>0.61458333333575865</v>
      </c>
      <c r="E152" s="24" t="s">
        <v>52</v>
      </c>
      <c r="F152" s="26" t="s">
        <v>587</v>
      </c>
    </row>
    <row r="153" spans="2:6" x14ac:dyDescent="0.35">
      <c r="B153" s="113">
        <v>94</v>
      </c>
      <c r="C153" s="23">
        <v>44460</v>
      </c>
      <c r="D153" s="137">
        <v>0.59408564814657439</v>
      </c>
      <c r="E153" s="24" t="s">
        <v>52</v>
      </c>
      <c r="F153" s="25" t="s">
        <v>586</v>
      </c>
    </row>
    <row r="154" spans="2:6" x14ac:dyDescent="0.35">
      <c r="B154" s="113">
        <v>93</v>
      </c>
      <c r="C154" s="23">
        <v>44459</v>
      </c>
      <c r="D154" s="137">
        <v>0.74761574074364034</v>
      </c>
      <c r="E154" s="24" t="s">
        <v>52</v>
      </c>
      <c r="F154" s="25" t="s">
        <v>561</v>
      </c>
    </row>
    <row r="155" spans="2:6" x14ac:dyDescent="0.35">
      <c r="B155" s="113">
        <v>92</v>
      </c>
      <c r="C155" s="23">
        <v>44459</v>
      </c>
      <c r="D155" s="137">
        <v>0.71629629629751435</v>
      </c>
      <c r="E155" s="24" t="s">
        <v>52</v>
      </c>
      <c r="F155" s="25" t="s">
        <v>585</v>
      </c>
    </row>
    <row r="156" spans="2:6" x14ac:dyDescent="0.35">
      <c r="B156" s="113">
        <v>91</v>
      </c>
      <c r="C156" s="23">
        <v>44459</v>
      </c>
      <c r="D156" s="137">
        <v>0.64791666666860692</v>
      </c>
      <c r="E156" s="24" t="s">
        <v>52</v>
      </c>
      <c r="F156" s="25" t="s">
        <v>584</v>
      </c>
    </row>
    <row r="157" spans="2:6" x14ac:dyDescent="0.35">
      <c r="B157" s="113">
        <v>90</v>
      </c>
      <c r="C157" s="23">
        <v>44459</v>
      </c>
      <c r="D157" s="137">
        <v>0.64268518518656492</v>
      </c>
      <c r="E157" s="24" t="s">
        <v>52</v>
      </c>
      <c r="F157" s="25" t="s">
        <v>583</v>
      </c>
    </row>
    <row r="158" spans="2:6" x14ac:dyDescent="0.35">
      <c r="B158" s="113">
        <v>89</v>
      </c>
      <c r="C158" s="23">
        <v>44459</v>
      </c>
      <c r="D158" s="137">
        <v>0.60615740740468027</v>
      </c>
      <c r="E158" s="24" t="s">
        <v>52</v>
      </c>
      <c r="F158" s="25" t="s">
        <v>550</v>
      </c>
    </row>
    <row r="159" spans="2:6" x14ac:dyDescent="0.35">
      <c r="B159" s="113">
        <v>88</v>
      </c>
      <c r="C159" s="23">
        <v>44459</v>
      </c>
      <c r="D159" s="137">
        <v>0.43152777777868323</v>
      </c>
      <c r="E159" s="24" t="s">
        <v>52</v>
      </c>
      <c r="F159" s="25" t="s">
        <v>582</v>
      </c>
    </row>
    <row r="160" spans="2:6" x14ac:dyDescent="0.35">
      <c r="B160" s="113">
        <v>87</v>
      </c>
      <c r="C160" s="23">
        <v>44459</v>
      </c>
      <c r="D160" s="137">
        <v>0.40533564814541023</v>
      </c>
      <c r="E160" s="24" t="s">
        <v>52</v>
      </c>
      <c r="F160" s="26" t="s">
        <v>580</v>
      </c>
    </row>
    <row r="161" spans="2:6" x14ac:dyDescent="0.35">
      <c r="B161" s="113">
        <v>86</v>
      </c>
      <c r="C161" s="23">
        <v>44458</v>
      </c>
      <c r="D161" s="137">
        <v>0.80187499999738066</v>
      </c>
      <c r="E161" s="24" t="s">
        <v>52</v>
      </c>
      <c r="F161" s="26" t="s">
        <v>571</v>
      </c>
    </row>
    <row r="162" spans="2:6" x14ac:dyDescent="0.35">
      <c r="B162" s="113">
        <v>85</v>
      </c>
      <c r="C162" s="23">
        <v>44458</v>
      </c>
      <c r="D162" s="137">
        <v>0.77153935185197042</v>
      </c>
      <c r="E162" s="24" t="s">
        <v>52</v>
      </c>
      <c r="F162" s="25" t="s">
        <v>570</v>
      </c>
    </row>
    <row r="163" spans="2:6" x14ac:dyDescent="0.35">
      <c r="B163" s="113">
        <v>84</v>
      </c>
      <c r="C163" s="23">
        <v>44458</v>
      </c>
      <c r="D163" s="137">
        <v>0.690150462964084</v>
      </c>
      <c r="E163" s="24" t="s">
        <v>52</v>
      </c>
      <c r="F163" s="26" t="s">
        <v>1094</v>
      </c>
    </row>
    <row r="164" spans="2:6" x14ac:dyDescent="0.35">
      <c r="B164" s="113">
        <v>83</v>
      </c>
      <c r="C164" s="23">
        <v>44458</v>
      </c>
      <c r="D164" s="137">
        <v>0.46993055555503815</v>
      </c>
      <c r="E164" s="24" t="s">
        <v>52</v>
      </c>
      <c r="F164" s="25" t="s">
        <v>569</v>
      </c>
    </row>
    <row r="165" spans="2:6" x14ac:dyDescent="0.35">
      <c r="B165" s="113">
        <v>82</v>
      </c>
      <c r="C165" s="23">
        <v>44458</v>
      </c>
      <c r="D165" s="137">
        <v>0.42821759259095415</v>
      </c>
      <c r="E165" s="24" t="s">
        <v>52</v>
      </c>
      <c r="F165" s="25" t="s">
        <v>568</v>
      </c>
    </row>
    <row r="166" spans="2:6" x14ac:dyDescent="0.35">
      <c r="B166" s="113">
        <v>81</v>
      </c>
      <c r="C166" s="23">
        <v>44450</v>
      </c>
      <c r="D166" s="137">
        <v>0.47984953703416977</v>
      </c>
      <c r="E166" s="24" t="s">
        <v>52</v>
      </c>
      <c r="F166" s="25" t="s">
        <v>565</v>
      </c>
    </row>
    <row r="167" spans="2:6" x14ac:dyDescent="0.35">
      <c r="B167" s="113">
        <v>80</v>
      </c>
      <c r="C167" s="23">
        <v>44450</v>
      </c>
      <c r="D167" s="137">
        <v>0.40421296295971842</v>
      </c>
      <c r="E167" s="24" t="s">
        <v>52</v>
      </c>
      <c r="F167" s="25" t="s">
        <v>567</v>
      </c>
    </row>
    <row r="168" spans="2:6" x14ac:dyDescent="0.35">
      <c r="B168" s="113">
        <v>79</v>
      </c>
      <c r="C168" s="23">
        <v>44450</v>
      </c>
      <c r="D168" s="137">
        <v>0.39056712963065365</v>
      </c>
      <c r="E168" s="24" t="s">
        <v>52</v>
      </c>
      <c r="F168" s="25" t="s">
        <v>565</v>
      </c>
    </row>
    <row r="169" spans="2:6" x14ac:dyDescent="0.35">
      <c r="B169" s="113">
        <v>78</v>
      </c>
      <c r="C169" s="23">
        <v>44448</v>
      </c>
      <c r="D169" s="137">
        <v>0.52339120370015735</v>
      </c>
      <c r="E169" s="24" t="s">
        <v>52</v>
      </c>
      <c r="F169" s="25" t="s">
        <v>564</v>
      </c>
    </row>
    <row r="170" spans="2:6" x14ac:dyDescent="0.35">
      <c r="B170" s="113">
        <v>77</v>
      </c>
      <c r="C170" s="23">
        <v>44448</v>
      </c>
      <c r="D170" s="137">
        <v>0.43658564814541023</v>
      </c>
      <c r="E170" s="24" t="s">
        <v>52</v>
      </c>
      <c r="F170" s="25" t="s">
        <v>563</v>
      </c>
    </row>
    <row r="171" spans="2:6" x14ac:dyDescent="0.35">
      <c r="B171" s="113">
        <v>76</v>
      </c>
      <c r="C171" s="23">
        <v>44448</v>
      </c>
      <c r="D171" s="137">
        <v>0.37820601851854008</v>
      </c>
      <c r="E171" s="24" t="s">
        <v>52</v>
      </c>
      <c r="F171" s="25" t="s">
        <v>562</v>
      </c>
    </row>
    <row r="172" spans="2:6" x14ac:dyDescent="0.35">
      <c r="B172" s="113">
        <v>75</v>
      </c>
      <c r="C172" s="23">
        <v>44447</v>
      </c>
      <c r="D172" s="137">
        <v>0.79199074074131204</v>
      </c>
      <c r="E172" s="24" t="s">
        <v>52</v>
      </c>
      <c r="F172" s="26" t="s">
        <v>561</v>
      </c>
    </row>
    <row r="173" spans="2:6" x14ac:dyDescent="0.35">
      <c r="B173" s="113">
        <v>74</v>
      </c>
      <c r="C173" s="23">
        <v>44447</v>
      </c>
      <c r="D173" s="137">
        <v>0.38273148148437031</v>
      </c>
      <c r="E173" s="24" t="s">
        <v>52</v>
      </c>
      <c r="F173" s="25" t="s">
        <v>560</v>
      </c>
    </row>
    <row r="174" spans="2:6" x14ac:dyDescent="0.35">
      <c r="B174" s="113">
        <v>73</v>
      </c>
      <c r="C174" s="23">
        <v>44446</v>
      </c>
      <c r="D174" s="137">
        <v>0.57453703703504289</v>
      </c>
      <c r="E174" s="24" t="s">
        <v>52</v>
      </c>
      <c r="F174" s="25" t="s">
        <v>558</v>
      </c>
    </row>
    <row r="175" spans="2:6" x14ac:dyDescent="0.35">
      <c r="B175" s="113">
        <v>72</v>
      </c>
      <c r="C175" s="23">
        <v>44446</v>
      </c>
      <c r="D175" s="137">
        <v>0.474016203705105</v>
      </c>
      <c r="E175" s="24" t="s">
        <v>52</v>
      </c>
      <c r="F175" s="26" t="s">
        <v>557</v>
      </c>
    </row>
    <row r="176" spans="2:6" x14ac:dyDescent="0.35">
      <c r="B176" s="113">
        <v>71</v>
      </c>
      <c r="C176" s="23">
        <v>44445</v>
      </c>
      <c r="D176" s="137">
        <v>0.599050925928168</v>
      </c>
      <c r="E176" s="24" t="s">
        <v>52</v>
      </c>
      <c r="F176" s="25" t="s">
        <v>556</v>
      </c>
    </row>
    <row r="177" spans="2:6" x14ac:dyDescent="0.35">
      <c r="B177" s="113">
        <v>70</v>
      </c>
      <c r="C177" s="23">
        <v>44444</v>
      </c>
      <c r="D177" s="137">
        <v>0.35259259259328246</v>
      </c>
      <c r="E177" s="24" t="s">
        <v>52</v>
      </c>
      <c r="F177" s="25" t="s">
        <v>555</v>
      </c>
    </row>
    <row r="178" spans="2:6" x14ac:dyDescent="0.35">
      <c r="B178" s="113">
        <v>69</v>
      </c>
      <c r="C178" s="23">
        <v>44442</v>
      </c>
      <c r="D178" s="137">
        <v>0.38805555555882165</v>
      </c>
      <c r="E178" s="24" t="s">
        <v>52</v>
      </c>
      <c r="F178" s="25" t="s">
        <v>554</v>
      </c>
    </row>
    <row r="179" spans="2:6" x14ac:dyDescent="0.35">
      <c r="B179" s="113">
        <v>68</v>
      </c>
      <c r="C179" s="23">
        <v>44441</v>
      </c>
      <c r="D179" s="137">
        <v>0.77039351851999527</v>
      </c>
      <c r="E179" s="24" t="s">
        <v>52</v>
      </c>
      <c r="F179" s="25" t="s">
        <v>551</v>
      </c>
    </row>
    <row r="180" spans="2:6" x14ac:dyDescent="0.35">
      <c r="B180" s="113">
        <v>67</v>
      </c>
      <c r="C180" s="23">
        <v>44441</v>
      </c>
      <c r="D180" s="137">
        <v>0.73449074073869269</v>
      </c>
      <c r="E180" s="24" t="s">
        <v>52</v>
      </c>
      <c r="F180" s="25" t="s">
        <v>550</v>
      </c>
    </row>
    <row r="181" spans="2:6" x14ac:dyDescent="0.35">
      <c r="B181" s="113">
        <v>66</v>
      </c>
      <c r="C181" s="23">
        <v>44441</v>
      </c>
      <c r="D181" s="137">
        <v>0.40944444444176042</v>
      </c>
      <c r="E181" s="24" t="s">
        <v>52</v>
      </c>
      <c r="F181" s="25" t="s">
        <v>549</v>
      </c>
    </row>
    <row r="182" spans="2:6" x14ac:dyDescent="0.35">
      <c r="B182" s="113">
        <v>65</v>
      </c>
      <c r="C182" s="23">
        <v>44441</v>
      </c>
      <c r="D182" s="137">
        <v>0.39550925925868796</v>
      </c>
      <c r="E182" s="24" t="s">
        <v>52</v>
      </c>
      <c r="F182" s="25" t="s">
        <v>548</v>
      </c>
    </row>
    <row r="183" spans="2:6" x14ac:dyDescent="0.35">
      <c r="B183" s="113">
        <v>64</v>
      </c>
      <c r="C183" s="23">
        <v>44440</v>
      </c>
      <c r="D183" s="137">
        <v>0.75807870370044839</v>
      </c>
      <c r="E183" s="24" t="s">
        <v>52</v>
      </c>
      <c r="F183" s="25" t="s">
        <v>547</v>
      </c>
    </row>
    <row r="184" spans="2:6" x14ac:dyDescent="0.35">
      <c r="B184" s="113">
        <v>63</v>
      </c>
      <c r="C184" s="23">
        <v>44440</v>
      </c>
      <c r="D184" s="137">
        <v>0.69891203703446081</v>
      </c>
      <c r="E184" s="24" t="s">
        <v>52</v>
      </c>
      <c r="F184" s="25" t="s">
        <v>546</v>
      </c>
    </row>
    <row r="185" spans="2:6" x14ac:dyDescent="0.35">
      <c r="B185" s="113">
        <v>62</v>
      </c>
      <c r="C185" s="23">
        <v>44440</v>
      </c>
      <c r="D185" s="137">
        <v>0.67539351851883112</v>
      </c>
      <c r="E185" s="24" t="s">
        <v>52</v>
      </c>
      <c r="F185" s="25" t="s">
        <v>545</v>
      </c>
    </row>
    <row r="186" spans="2:6" x14ac:dyDescent="0.35">
      <c r="B186" s="113">
        <v>61</v>
      </c>
      <c r="C186" s="23">
        <v>44440</v>
      </c>
      <c r="D186" s="137">
        <v>0.64565972222044365</v>
      </c>
      <c r="E186" s="24" t="s">
        <v>52</v>
      </c>
      <c r="F186" s="25" t="s">
        <v>544</v>
      </c>
    </row>
    <row r="187" spans="2:6" x14ac:dyDescent="0.35">
      <c r="B187" s="113">
        <v>60</v>
      </c>
      <c r="C187" s="23">
        <v>44440</v>
      </c>
      <c r="D187" s="137">
        <v>0.64527777778130258</v>
      </c>
      <c r="E187" s="24" t="s">
        <v>52</v>
      </c>
      <c r="F187" s="25" t="s">
        <v>543</v>
      </c>
    </row>
    <row r="188" spans="2:6" x14ac:dyDescent="0.35">
      <c r="B188" s="113">
        <v>59</v>
      </c>
      <c r="C188" s="23">
        <v>44440</v>
      </c>
      <c r="D188" s="137">
        <v>0.44094907407270512</v>
      </c>
      <c r="E188" s="24" t="s">
        <v>52</v>
      </c>
      <c r="F188" s="25" t="s">
        <v>541</v>
      </c>
    </row>
    <row r="189" spans="2:6" x14ac:dyDescent="0.35">
      <c r="B189" s="113">
        <v>58</v>
      </c>
      <c r="C189" s="23">
        <v>44439</v>
      </c>
      <c r="D189" s="137">
        <v>0.41174768518249039</v>
      </c>
      <c r="E189" s="24" t="s">
        <v>52</v>
      </c>
      <c r="F189" s="25" t="s">
        <v>532</v>
      </c>
    </row>
    <row r="190" spans="2:6" x14ac:dyDescent="0.35">
      <c r="B190" s="113">
        <v>57</v>
      </c>
      <c r="C190" s="23">
        <v>44438</v>
      </c>
      <c r="D190" s="137">
        <v>0.81614583333430346</v>
      </c>
      <c r="E190" s="24" t="s">
        <v>52</v>
      </c>
      <c r="F190" s="25" t="s">
        <v>55</v>
      </c>
    </row>
    <row r="191" spans="2:6" x14ac:dyDescent="0.35">
      <c r="B191" s="113">
        <v>56</v>
      </c>
      <c r="C191" s="23">
        <v>44438</v>
      </c>
      <c r="D191" s="137">
        <v>0.77097222222073469</v>
      </c>
      <c r="E191" s="24" t="s">
        <v>52</v>
      </c>
      <c r="F191" s="25" t="s">
        <v>516</v>
      </c>
    </row>
    <row r="192" spans="2:6" x14ac:dyDescent="0.35">
      <c r="B192" s="113">
        <v>55</v>
      </c>
      <c r="C192" s="23">
        <v>44438</v>
      </c>
      <c r="D192" s="137">
        <v>0.5741319444423425</v>
      </c>
      <c r="E192" s="24" t="s">
        <v>52</v>
      </c>
      <c r="F192" s="25" t="s">
        <v>1095</v>
      </c>
    </row>
    <row r="193" spans="2:6" x14ac:dyDescent="0.35">
      <c r="B193" s="113">
        <v>54</v>
      </c>
      <c r="C193" s="23">
        <v>44438</v>
      </c>
      <c r="D193" s="137">
        <v>0.32952546296291985</v>
      </c>
      <c r="E193" s="24" t="s">
        <v>52</v>
      </c>
      <c r="F193" s="25" t="s">
        <v>494</v>
      </c>
    </row>
    <row r="194" spans="2:6" x14ac:dyDescent="0.35">
      <c r="B194" s="113">
        <v>53</v>
      </c>
      <c r="C194" s="23">
        <v>44436</v>
      </c>
      <c r="D194" s="137">
        <v>0.65918981481809169</v>
      </c>
      <c r="E194" s="24" t="s">
        <v>52</v>
      </c>
      <c r="F194" s="25" t="s">
        <v>362</v>
      </c>
    </row>
    <row r="195" spans="2:6" x14ac:dyDescent="0.35">
      <c r="B195" s="113">
        <v>52</v>
      </c>
      <c r="C195" s="23">
        <v>44435</v>
      </c>
      <c r="D195" s="137">
        <v>0.85357638888672227</v>
      </c>
      <c r="E195" s="24" t="s">
        <v>52</v>
      </c>
      <c r="F195" s="26" t="s">
        <v>340</v>
      </c>
    </row>
    <row r="196" spans="2:6" x14ac:dyDescent="0.35">
      <c r="B196" s="113">
        <v>51</v>
      </c>
      <c r="C196" s="23">
        <v>44434</v>
      </c>
      <c r="D196" s="137">
        <v>0.80643518518627388</v>
      </c>
      <c r="E196" s="24" t="s">
        <v>52</v>
      </c>
      <c r="F196" s="25" t="s">
        <v>332</v>
      </c>
    </row>
    <row r="197" spans="2:6" x14ac:dyDescent="0.35">
      <c r="B197" s="113">
        <v>50</v>
      </c>
      <c r="C197" s="23">
        <v>44434</v>
      </c>
      <c r="D197" s="137">
        <v>0.80153935185080627</v>
      </c>
      <c r="E197" s="24" t="s">
        <v>52</v>
      </c>
      <c r="F197" s="25" t="s">
        <v>331</v>
      </c>
    </row>
    <row r="198" spans="2:6" x14ac:dyDescent="0.35">
      <c r="B198" s="113">
        <v>49</v>
      </c>
      <c r="C198" s="23">
        <v>44434</v>
      </c>
      <c r="D198" s="137">
        <v>0.77059027777431766</v>
      </c>
      <c r="E198" s="24" t="s">
        <v>52</v>
      </c>
      <c r="F198" s="25" t="s">
        <v>330</v>
      </c>
    </row>
    <row r="199" spans="2:6" x14ac:dyDescent="0.35">
      <c r="B199" s="113">
        <v>48</v>
      </c>
      <c r="C199" s="23">
        <v>44434</v>
      </c>
      <c r="D199" s="137">
        <v>0.57442129629635019</v>
      </c>
      <c r="E199" s="24" t="s">
        <v>52</v>
      </c>
      <c r="F199" s="26" t="s">
        <v>329</v>
      </c>
    </row>
    <row r="200" spans="2:6" x14ac:dyDescent="0.35">
      <c r="B200" s="113">
        <v>47</v>
      </c>
      <c r="C200" s="23">
        <v>44434</v>
      </c>
      <c r="D200" s="137">
        <v>0.57239583333284827</v>
      </c>
      <c r="E200" s="24" t="s">
        <v>52</v>
      </c>
      <c r="F200" s="25" t="s">
        <v>1096</v>
      </c>
    </row>
    <row r="201" spans="2:6" x14ac:dyDescent="0.35">
      <c r="B201" s="113">
        <v>46</v>
      </c>
      <c r="C201" s="23">
        <v>44433</v>
      </c>
      <c r="D201" s="137">
        <v>1.0671296295186039E-2</v>
      </c>
      <c r="E201" s="24" t="s">
        <v>52</v>
      </c>
      <c r="F201" s="25" t="s">
        <v>300</v>
      </c>
    </row>
    <row r="202" spans="2:6" x14ac:dyDescent="0.35">
      <c r="B202" s="113">
        <v>45</v>
      </c>
      <c r="C202" s="23">
        <v>44432</v>
      </c>
      <c r="D202" s="137">
        <v>0.82049768518481869</v>
      </c>
      <c r="E202" s="24" t="s">
        <v>52</v>
      </c>
      <c r="F202" s="25" t="s">
        <v>292</v>
      </c>
    </row>
    <row r="203" spans="2:6" x14ac:dyDescent="0.35">
      <c r="B203" s="113">
        <v>44</v>
      </c>
      <c r="C203" s="23">
        <v>44432</v>
      </c>
      <c r="D203" s="137">
        <v>0.799525462964084</v>
      </c>
      <c r="E203" s="24" t="s">
        <v>52</v>
      </c>
      <c r="F203" s="26" t="s">
        <v>287</v>
      </c>
    </row>
    <row r="204" spans="2:6" x14ac:dyDescent="0.35">
      <c r="B204" s="113">
        <v>43</v>
      </c>
      <c r="C204" s="23">
        <v>44432</v>
      </c>
      <c r="D204" s="137">
        <v>0.43258101851824904</v>
      </c>
      <c r="E204" s="24" t="s">
        <v>52</v>
      </c>
      <c r="F204" s="25" t="s">
        <v>278</v>
      </c>
    </row>
    <row r="205" spans="2:6" x14ac:dyDescent="0.35">
      <c r="B205" s="113">
        <v>42</v>
      </c>
      <c r="C205" s="23">
        <v>44432</v>
      </c>
      <c r="D205" s="137">
        <v>0.40347222222044365</v>
      </c>
      <c r="E205" s="24" t="s">
        <v>52</v>
      </c>
      <c r="F205" s="25" t="s">
        <v>277</v>
      </c>
    </row>
    <row r="206" spans="2:6" x14ac:dyDescent="0.35">
      <c r="B206" s="113">
        <v>41</v>
      </c>
      <c r="C206" s="23">
        <v>44429</v>
      </c>
      <c r="D206" s="137">
        <v>0.79307870370394085</v>
      </c>
      <c r="E206" s="24" t="s">
        <v>52</v>
      </c>
      <c r="F206" s="25" t="s">
        <v>265</v>
      </c>
    </row>
    <row r="207" spans="2:6" x14ac:dyDescent="0.35">
      <c r="B207" s="113">
        <v>40</v>
      </c>
      <c r="C207" s="23">
        <v>44429</v>
      </c>
      <c r="D207" s="137">
        <v>0.49694444444321562</v>
      </c>
      <c r="E207" s="24" t="s">
        <v>52</v>
      </c>
      <c r="F207" s="25" t="s">
        <v>264</v>
      </c>
    </row>
    <row r="208" spans="2:6" x14ac:dyDescent="0.35">
      <c r="B208" s="113">
        <v>39</v>
      </c>
      <c r="C208" s="23">
        <v>44428</v>
      </c>
      <c r="D208" s="137">
        <v>0.52388888888526708</v>
      </c>
      <c r="E208" s="24" t="s">
        <v>52</v>
      </c>
      <c r="F208" s="25" t="s">
        <v>250</v>
      </c>
    </row>
    <row r="209" spans="2:6" x14ac:dyDescent="0.35">
      <c r="B209" s="113">
        <v>38</v>
      </c>
      <c r="C209" s="23">
        <v>44428</v>
      </c>
      <c r="D209" s="137">
        <v>0.37546296296204673</v>
      </c>
      <c r="E209" s="24" t="s">
        <v>52</v>
      </c>
      <c r="F209" s="25" t="s">
        <v>248</v>
      </c>
    </row>
    <row r="210" spans="2:6" x14ac:dyDescent="0.35">
      <c r="B210" s="113">
        <v>37</v>
      </c>
      <c r="C210" s="23">
        <v>44427</v>
      </c>
      <c r="D210" s="137">
        <v>0.80869212962716119</v>
      </c>
      <c r="E210" s="24" t="s">
        <v>52</v>
      </c>
      <c r="F210" s="25" t="s">
        <v>240</v>
      </c>
    </row>
    <row r="211" spans="2:6" x14ac:dyDescent="0.35">
      <c r="B211" s="113">
        <v>36</v>
      </c>
      <c r="C211" s="23">
        <v>44427</v>
      </c>
      <c r="D211" s="137">
        <v>0.74518518518743804</v>
      </c>
      <c r="E211" s="24" t="s">
        <v>52</v>
      </c>
      <c r="F211" s="25" t="s">
        <v>239</v>
      </c>
    </row>
    <row r="212" spans="2:6" x14ac:dyDescent="0.35">
      <c r="B212" s="113">
        <v>35</v>
      </c>
      <c r="C212" s="23">
        <v>44427</v>
      </c>
      <c r="D212" s="137">
        <v>0.51920138888817746</v>
      </c>
      <c r="E212" s="24" t="s">
        <v>52</v>
      </c>
      <c r="F212" s="25" t="s">
        <v>233</v>
      </c>
    </row>
    <row r="213" spans="2:6" x14ac:dyDescent="0.35">
      <c r="B213" s="113">
        <v>34</v>
      </c>
      <c r="C213" s="23">
        <v>44426</v>
      </c>
      <c r="D213" s="137">
        <v>0.84697916666482342</v>
      </c>
      <c r="E213" s="24" t="s">
        <v>52</v>
      </c>
      <c r="F213" s="25" t="s">
        <v>226</v>
      </c>
    </row>
    <row r="214" spans="2:6" x14ac:dyDescent="0.35">
      <c r="B214" s="113">
        <v>33</v>
      </c>
      <c r="C214" s="23">
        <v>44426</v>
      </c>
      <c r="D214" s="137">
        <v>0.84443287036992842</v>
      </c>
      <c r="E214" s="24" t="s">
        <v>52</v>
      </c>
      <c r="F214" s="25" t="s">
        <v>225</v>
      </c>
    </row>
    <row r="215" spans="2:6" x14ac:dyDescent="0.35">
      <c r="B215" s="113">
        <v>32</v>
      </c>
      <c r="C215" s="23">
        <v>44424</v>
      </c>
      <c r="D215" s="137">
        <v>0.93637731481430819</v>
      </c>
      <c r="E215" s="24" t="s">
        <v>52</v>
      </c>
      <c r="F215" s="26" t="s">
        <v>219</v>
      </c>
    </row>
    <row r="216" spans="2:6" x14ac:dyDescent="0.35">
      <c r="B216" s="113">
        <v>31</v>
      </c>
      <c r="C216" s="23">
        <v>44424</v>
      </c>
      <c r="D216" s="137">
        <v>0.49105324073752854</v>
      </c>
      <c r="E216" s="24" t="s">
        <v>52</v>
      </c>
      <c r="F216" s="25" t="s">
        <v>218</v>
      </c>
    </row>
    <row r="217" spans="2:6" x14ac:dyDescent="0.35">
      <c r="B217" s="113">
        <v>30</v>
      </c>
      <c r="C217" s="23">
        <v>44423</v>
      </c>
      <c r="D217" s="137">
        <v>0.49593750000349246</v>
      </c>
      <c r="E217" s="24" t="s">
        <v>52</v>
      </c>
      <c r="F217" s="25" t="s">
        <v>101</v>
      </c>
    </row>
    <row r="218" spans="2:6" x14ac:dyDescent="0.35">
      <c r="B218" s="113">
        <v>29</v>
      </c>
      <c r="C218" s="23">
        <v>44423</v>
      </c>
      <c r="D218" s="137">
        <v>0.437638888892252</v>
      </c>
      <c r="E218" s="24" t="s">
        <v>52</v>
      </c>
      <c r="F218" s="25" t="s">
        <v>53</v>
      </c>
    </row>
    <row r="219" spans="2:6" x14ac:dyDescent="0.35">
      <c r="B219" s="113">
        <v>28</v>
      </c>
      <c r="C219" s="23">
        <v>44423</v>
      </c>
      <c r="D219" s="137">
        <v>0.33465277777577285</v>
      </c>
      <c r="E219" s="24" t="s">
        <v>52</v>
      </c>
      <c r="F219" s="25" t="s">
        <v>54</v>
      </c>
    </row>
    <row r="220" spans="2:6" x14ac:dyDescent="0.35">
      <c r="B220" s="113">
        <v>27</v>
      </c>
      <c r="C220" s="23">
        <v>44421</v>
      </c>
      <c r="D220" s="137">
        <v>0.84150462962861639</v>
      </c>
      <c r="E220" s="24" t="s">
        <v>52</v>
      </c>
      <c r="F220" s="25" t="s">
        <v>55</v>
      </c>
    </row>
    <row r="221" spans="2:6" x14ac:dyDescent="0.35">
      <c r="B221" s="113">
        <v>26</v>
      </c>
      <c r="C221" s="23">
        <v>44421</v>
      </c>
      <c r="D221" s="137">
        <v>0.83098379629518604</v>
      </c>
      <c r="E221" s="24" t="s">
        <v>52</v>
      </c>
      <c r="F221" s="25" t="s">
        <v>56</v>
      </c>
    </row>
    <row r="222" spans="2:6" x14ac:dyDescent="0.35">
      <c r="B222" s="113">
        <v>25</v>
      </c>
      <c r="C222" s="23">
        <v>44421</v>
      </c>
      <c r="D222" s="137">
        <v>0.73097222221986158</v>
      </c>
      <c r="E222" s="24" t="s">
        <v>52</v>
      </c>
      <c r="F222" s="25" t="s">
        <v>57</v>
      </c>
    </row>
    <row r="223" spans="2:6" x14ac:dyDescent="0.35">
      <c r="B223" s="113">
        <v>24</v>
      </c>
      <c r="C223" s="23">
        <v>44421</v>
      </c>
      <c r="D223" s="137">
        <v>0.71106481481547235</v>
      </c>
      <c r="E223" s="24" t="s">
        <v>52</v>
      </c>
      <c r="F223" s="25" t="s">
        <v>58</v>
      </c>
    </row>
    <row r="224" spans="2:6" x14ac:dyDescent="0.35">
      <c r="B224" s="113">
        <v>23</v>
      </c>
      <c r="C224" s="23">
        <v>44420</v>
      </c>
      <c r="D224" s="137">
        <v>0.80428240740729962</v>
      </c>
      <c r="E224" s="24" t="s">
        <v>52</v>
      </c>
      <c r="F224" s="25" t="s">
        <v>59</v>
      </c>
    </row>
    <row r="225" spans="2:6" x14ac:dyDescent="0.35">
      <c r="B225" s="113">
        <v>22</v>
      </c>
      <c r="C225" s="23">
        <v>44420</v>
      </c>
      <c r="D225" s="137">
        <v>0.74781249999796273</v>
      </c>
      <c r="E225" s="24" t="s">
        <v>52</v>
      </c>
      <c r="F225" s="26" t="s">
        <v>60</v>
      </c>
    </row>
    <row r="226" spans="2:6" x14ac:dyDescent="0.35">
      <c r="B226" s="113">
        <v>21</v>
      </c>
      <c r="C226" s="23">
        <v>44419</v>
      </c>
      <c r="D226" s="137">
        <v>0.98854166666569654</v>
      </c>
      <c r="E226" s="24" t="s">
        <v>52</v>
      </c>
      <c r="F226" s="25" t="s">
        <v>61</v>
      </c>
    </row>
    <row r="227" spans="2:6" x14ac:dyDescent="0.35">
      <c r="B227" s="113">
        <v>20</v>
      </c>
      <c r="C227" s="23">
        <v>44419</v>
      </c>
      <c r="D227" s="137">
        <v>0.98135416666627862</v>
      </c>
      <c r="E227" s="24" t="s">
        <v>52</v>
      </c>
      <c r="F227" s="25" t="s">
        <v>62</v>
      </c>
    </row>
    <row r="228" spans="2:6" x14ac:dyDescent="0.35">
      <c r="B228" s="113">
        <v>19</v>
      </c>
      <c r="C228" s="23">
        <v>44419</v>
      </c>
      <c r="D228" s="137">
        <v>0.82271990740991896</v>
      </c>
      <c r="E228" s="24" t="s">
        <v>52</v>
      </c>
      <c r="F228" s="25" t="s">
        <v>63</v>
      </c>
    </row>
    <row r="229" spans="2:6" x14ac:dyDescent="0.35">
      <c r="B229" s="113">
        <v>18</v>
      </c>
      <c r="C229" s="23">
        <v>44419</v>
      </c>
      <c r="D229" s="137">
        <v>0.73975694444379769</v>
      </c>
      <c r="E229" s="24" t="s">
        <v>52</v>
      </c>
      <c r="F229" s="25" t="s">
        <v>64</v>
      </c>
    </row>
    <row r="230" spans="2:6" x14ac:dyDescent="0.35">
      <c r="B230" s="113">
        <v>17</v>
      </c>
      <c r="C230" s="23">
        <v>44419</v>
      </c>
      <c r="D230" s="137">
        <v>0.708356481482042</v>
      </c>
      <c r="E230" s="24" t="s">
        <v>52</v>
      </c>
      <c r="F230" s="25" t="s">
        <v>65</v>
      </c>
    </row>
    <row r="231" spans="2:6" x14ac:dyDescent="0.35">
      <c r="B231" s="113">
        <v>16</v>
      </c>
      <c r="C231" s="23">
        <v>44419</v>
      </c>
      <c r="D231" s="137">
        <v>0.51960648148087785</v>
      </c>
      <c r="E231" s="24" t="s">
        <v>52</v>
      </c>
      <c r="F231" s="25" t="s">
        <v>66</v>
      </c>
    </row>
    <row r="232" spans="2:6" x14ac:dyDescent="0.35">
      <c r="B232" s="113">
        <v>15</v>
      </c>
      <c r="C232" s="23">
        <v>44419</v>
      </c>
      <c r="D232" s="137">
        <v>0.49577546296495711</v>
      </c>
      <c r="E232" s="24" t="s">
        <v>52</v>
      </c>
      <c r="F232" s="26" t="s">
        <v>67</v>
      </c>
    </row>
    <row r="233" spans="2:6" x14ac:dyDescent="0.35">
      <c r="B233" s="113">
        <v>14</v>
      </c>
      <c r="C233" s="23">
        <v>44419</v>
      </c>
      <c r="D233" s="137">
        <v>0.49174768518423662</v>
      </c>
      <c r="E233" s="24" t="s">
        <v>52</v>
      </c>
      <c r="F233" s="25" t="s">
        <v>68</v>
      </c>
    </row>
    <row r="234" spans="2:6" x14ac:dyDescent="0.35">
      <c r="B234" s="113">
        <v>13</v>
      </c>
      <c r="C234" s="23">
        <v>44419</v>
      </c>
      <c r="D234" s="137">
        <v>0.49034722222131677</v>
      </c>
      <c r="E234" s="24" t="s">
        <v>52</v>
      </c>
      <c r="F234" s="25" t="s">
        <v>69</v>
      </c>
    </row>
    <row r="235" spans="2:6" x14ac:dyDescent="0.35">
      <c r="B235" s="113">
        <v>12</v>
      </c>
      <c r="C235" s="23">
        <v>44419</v>
      </c>
      <c r="D235" s="137">
        <v>0.48190972222073469</v>
      </c>
      <c r="E235" s="24" t="s">
        <v>52</v>
      </c>
      <c r="F235" s="25" t="s">
        <v>70</v>
      </c>
    </row>
    <row r="236" spans="2:6" x14ac:dyDescent="0.35">
      <c r="B236" s="113">
        <v>11</v>
      </c>
      <c r="C236" s="23">
        <v>44418</v>
      </c>
      <c r="D236" s="137">
        <v>0.95467592592467554</v>
      </c>
      <c r="E236" s="24" t="s">
        <v>52</v>
      </c>
      <c r="F236" s="26" t="s">
        <v>71</v>
      </c>
    </row>
    <row r="237" spans="2:6" x14ac:dyDescent="0.35">
      <c r="B237" s="113">
        <v>10</v>
      </c>
      <c r="C237" s="23">
        <v>44418</v>
      </c>
      <c r="D237" s="137">
        <v>0.73436342592322035</v>
      </c>
      <c r="E237" s="24" t="s">
        <v>52</v>
      </c>
      <c r="F237" s="26" t="s">
        <v>72</v>
      </c>
    </row>
    <row r="238" spans="2:6" x14ac:dyDescent="0.35">
      <c r="B238" s="113">
        <v>9</v>
      </c>
      <c r="C238" s="23">
        <v>44417</v>
      </c>
      <c r="D238" s="137">
        <v>0.54605324073781958</v>
      </c>
      <c r="E238" s="24" t="s">
        <v>52</v>
      </c>
      <c r="F238" s="25" t="s">
        <v>73</v>
      </c>
    </row>
    <row r="239" spans="2:6" x14ac:dyDescent="0.35">
      <c r="B239" s="113">
        <v>8</v>
      </c>
      <c r="C239" s="23">
        <v>44416</v>
      </c>
      <c r="D239" s="137">
        <v>0.54939814814861165</v>
      </c>
      <c r="E239" s="24" t="s">
        <v>52</v>
      </c>
      <c r="F239" s="25" t="s">
        <v>74</v>
      </c>
    </row>
    <row r="240" spans="2:6" x14ac:dyDescent="0.35">
      <c r="B240" s="113">
        <v>7</v>
      </c>
      <c r="C240" s="23">
        <v>44415</v>
      </c>
      <c r="D240" s="137">
        <v>0.96137731481576338</v>
      </c>
      <c r="E240" s="24" t="s">
        <v>52</v>
      </c>
      <c r="F240" s="25" t="s">
        <v>75</v>
      </c>
    </row>
    <row r="241" spans="2:6" x14ac:dyDescent="0.35">
      <c r="B241" s="113">
        <v>6</v>
      </c>
      <c r="C241" s="23">
        <v>44414</v>
      </c>
      <c r="D241" s="137">
        <v>0.66607638888672227</v>
      </c>
      <c r="E241" s="24" t="s">
        <v>52</v>
      </c>
      <c r="F241" s="26" t="s">
        <v>1097</v>
      </c>
    </row>
    <row r="242" spans="2:6" x14ac:dyDescent="0.35">
      <c r="B242" s="113">
        <v>5</v>
      </c>
      <c r="C242" s="23">
        <v>44412</v>
      </c>
      <c r="D242" s="137">
        <v>0.34912037036701804</v>
      </c>
      <c r="E242" s="24" t="s">
        <v>52</v>
      </c>
      <c r="F242" s="26" t="s">
        <v>76</v>
      </c>
    </row>
    <row r="243" spans="2:6" x14ac:dyDescent="0.35">
      <c r="B243" s="113">
        <v>4</v>
      </c>
      <c r="C243" s="23">
        <v>44411</v>
      </c>
      <c r="D243" s="137">
        <v>0.37682870370190358</v>
      </c>
      <c r="E243" s="24" t="s">
        <v>52</v>
      </c>
      <c r="F243" s="25" t="s">
        <v>77</v>
      </c>
    </row>
    <row r="244" spans="2:6" x14ac:dyDescent="0.35">
      <c r="B244" s="113">
        <v>3</v>
      </c>
      <c r="C244" s="23">
        <v>44406</v>
      </c>
      <c r="D244" s="137">
        <v>0.59842592592758592</v>
      </c>
      <c r="E244" s="24" t="s">
        <v>52</v>
      </c>
      <c r="F244" s="25" t="s">
        <v>78</v>
      </c>
    </row>
    <row r="245" spans="2:6" x14ac:dyDescent="0.35">
      <c r="B245" s="113">
        <v>2</v>
      </c>
      <c r="C245" s="23">
        <v>44406</v>
      </c>
      <c r="D245" s="137">
        <v>0.57677083333692281</v>
      </c>
      <c r="E245" s="24" t="s">
        <v>52</v>
      </c>
      <c r="F245" s="26" t="s">
        <v>1098</v>
      </c>
    </row>
    <row r="246" spans="2:6" x14ac:dyDescent="0.35">
      <c r="B246" s="27">
        <v>1</v>
      </c>
      <c r="C246" s="28">
        <v>44400</v>
      </c>
      <c r="D246" s="138">
        <v>0.58872685184906004</v>
      </c>
      <c r="E246" s="29" t="s">
        <v>52</v>
      </c>
      <c r="F246"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796875" defaultRowHeight="14.5" x14ac:dyDescent="0.35"/>
  <sheetData>
    <row r="2" spans="2:2" x14ac:dyDescent="0.35">
      <c r="B2" t="s">
        <v>875</v>
      </c>
    </row>
    <row r="3" spans="2:2" x14ac:dyDescent="0.35">
      <c r="B3" t="s">
        <v>876</v>
      </c>
    </row>
    <row r="4" spans="2:2" x14ac:dyDescent="0.35">
      <c r="B4" t="s">
        <v>877</v>
      </c>
    </row>
    <row r="5" spans="2:2" x14ac:dyDescent="0.35">
      <c r="B5" t="s">
        <v>878</v>
      </c>
    </row>
    <row r="6" spans="2:2" x14ac:dyDescent="0.35">
      <c r="B6" t="s">
        <v>879</v>
      </c>
    </row>
    <row r="7" spans="2:2" x14ac:dyDescent="0.35">
      <c r="B7" t="s">
        <v>880</v>
      </c>
    </row>
    <row r="8" spans="2:2" x14ac:dyDescent="0.35">
      <c r="B8" t="s">
        <v>881</v>
      </c>
    </row>
    <row r="9" spans="2:2" x14ac:dyDescent="0.35">
      <c r="B9" t="s">
        <v>882</v>
      </c>
    </row>
    <row r="10" spans="2:2" x14ac:dyDescent="0.35">
      <c r="B10" t="s">
        <v>883</v>
      </c>
    </row>
    <row r="11" spans="2:2" x14ac:dyDescent="0.35">
      <c r="B11" t="s">
        <v>884</v>
      </c>
    </row>
    <row r="12" spans="2:2" x14ac:dyDescent="0.35">
      <c r="B12" t="s">
        <v>885</v>
      </c>
    </row>
    <row r="13" spans="2:2" x14ac:dyDescent="0.35">
      <c r="B13" t="s">
        <v>886</v>
      </c>
    </row>
    <row r="14" spans="2:2" x14ac:dyDescent="0.35">
      <c r="B14" t="s">
        <v>887</v>
      </c>
    </row>
    <row r="15" spans="2:2" x14ac:dyDescent="0.35">
      <c r="B15" t="s">
        <v>888</v>
      </c>
    </row>
    <row r="16" spans="2:2" x14ac:dyDescent="0.35">
      <c r="B16" t="s">
        <v>889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160</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Sheet1</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2023-03-02T12:17:12Z</dcterms:modified>
</cp:coreProperties>
</file>