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C2536B87-5A69-42A8-A22A-65B09DDF7487}" xr6:coauthVersionLast="47" xr6:coauthVersionMax="47" xr10:uidLastSave="{00000000-0000-0000-0000-000000000000}"/>
  <bookViews>
    <workbookView xWindow="48503" yWindow="-98" windowWidth="38595"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RegExp" sheetId="11" r:id="rId11"/>
    <sheet name="GIF" sheetId="38" r:id="rId12"/>
    <sheet name="GIF2" sheetId="37" r:id="rId13"/>
    <sheet name="GIF3" sheetId="39" r:id="rId14"/>
    <sheet name="NotRFC4180" sheetId="42" r:id="rId15"/>
    <sheet name="AdhocTests" sheetId="50" r:id="rId16"/>
    <sheet name="Audit" sheetId="3" r:id="rId17"/>
    <sheet name="Notes" sheetId="49" state="hidden" r:id="rId18"/>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4">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Test!$B$15:$U$222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6">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7" i="50" l="1" a="1"/>
  <c r="W27" i="50"/>
  <c r="E12" i="50" a="1"/>
  <c r="E12" i="50"/>
  <c r="E13" i="50" a="1"/>
  <c r="E13" i="50"/>
  <c r="E14" i="50" a="1"/>
  <c r="E14" i="50"/>
  <c r="E15" i="50" a="1"/>
  <c r="E15" i="50"/>
  <c r="E16" i="50" a="1"/>
  <c r="E16" i="50"/>
  <c r="E17" i="50" a="1"/>
  <c r="E17" i="50"/>
  <c r="E18" i="50" a="1"/>
  <c r="E18" i="50"/>
  <c r="E19" i="50" a="1"/>
  <c r="E19" i="50"/>
  <c r="E20" i="50" a="1"/>
  <c r="E20" i="50"/>
  <c r="E21" i="50" a="1"/>
  <c r="E21" i="50"/>
  <c r="E22" i="50" a="1"/>
  <c r="E22" i="50"/>
  <c r="E23" i="50" a="1"/>
  <c r="E23" i="50"/>
  <c r="E24" i="50" a="1"/>
  <c r="E24" i="50"/>
  <c r="E25" i="50" a="1"/>
  <c r="E25" i="50"/>
  <c r="E26" i="50" a="1"/>
  <c r="E26" i="50"/>
  <c r="E27" i="50" a="1"/>
  <c r="E27" i="50"/>
  <c r="E28" i="50" a="1"/>
  <c r="E28" i="50"/>
  <c r="E29" i="50" a="1"/>
  <c r="E29" i="50"/>
  <c r="E30" i="50" a="1"/>
  <c r="E30" i="50"/>
  <c r="E31" i="50" a="1"/>
  <c r="E31" i="50"/>
  <c r="E32" i="50" a="1"/>
  <c r="E32" i="50"/>
  <c r="E33" i="50" a="1"/>
  <c r="E33" i="50"/>
  <c r="E34" i="50" a="1"/>
  <c r="E34" i="50"/>
  <c r="E35" i="50" a="1"/>
  <c r="E35" i="50"/>
  <c r="E36" i="50" a="1"/>
  <c r="E36" i="50"/>
  <c r="C26" i="50" a="1"/>
  <c r="C26" i="50"/>
  <c r="B25" i="50"/>
  <c r="B24" i="50"/>
  <c r="B220" i="4" a="1"/>
  <c r="B220" i="4"/>
  <c r="AA13" i="4" a="1"/>
  <c r="AA13" i="4"/>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P47" i="42" l="1"/>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B13" i="1" a="1"/>
  <c r="C2" i="4" a="1"/>
  <c r="V8" i="4" a="1"/>
  <c r="N6" i="14" l="1"/>
  <c r="C3" i="37"/>
  <c r="C3" i="39"/>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E13" i="1" a="1"/>
  <c r="B218" i="4" a="1"/>
  <c r="B122" i="4" a="1"/>
  <c r="B217" i="4" a="1"/>
  <c r="B219" i="4" a="1"/>
  <c r="B219" i="4" l="1"/>
  <c r="B218" i="4"/>
  <c r="B217" i="4"/>
  <c r="C3" i="4" a="1"/>
  <c r="C3" i="4" s="1"/>
  <c r="A10" i="39"/>
  <c r="F2" i="37"/>
  <c r="L17" i="11"/>
  <c r="E17" i="11"/>
  <c r="B122" i="4"/>
  <c r="E13" i="1"/>
  <c r="A13" i="39" a="1"/>
  <c r="A23" i="39" a="1"/>
  <c r="H2" i="37" a="1"/>
  <c r="J2" i="37" a="1"/>
  <c r="D17" i="11" a="1"/>
  <c r="J17" i="11" a="1"/>
  <c r="C17" i="11" a="1"/>
  <c r="F17" i="11" a="1"/>
  <c r="K17" i="11" a="1"/>
  <c r="I17" i="11" a="1"/>
  <c r="J13" i="1" a="1"/>
  <c r="G13" i="1" a="1"/>
  <c r="B178" i="4" a="1"/>
  <c r="B175" i="4" a="1"/>
  <c r="B127" i="4" a="1"/>
  <c r="B59" i="4" a="1"/>
  <c r="B66" i="4" a="1"/>
  <c r="B79" i="4" a="1"/>
  <c r="B49" i="4" a="1"/>
  <c r="B190" i="4" a="1"/>
  <c r="B28" i="4" a="1"/>
  <c r="B179" i="4" a="1"/>
  <c r="B85" i="4" a="1"/>
  <c r="B58" i="4" a="1"/>
  <c r="B118" i="4" a="1"/>
  <c r="B205" i="4" a="1"/>
  <c r="B176" i="4" a="1"/>
  <c r="B44" i="4" a="1"/>
  <c r="B83" i="4" a="1"/>
  <c r="B193" i="4" a="1"/>
  <c r="B181" i="4" a="1"/>
  <c r="B172" i="4" a="1"/>
  <c r="B209" i="4" a="1"/>
  <c r="B200" i="4" a="1"/>
  <c r="B157" i="4" a="1"/>
  <c r="B56" i="4" a="1"/>
  <c r="B183" i="4" a="1"/>
  <c r="B19" i="4" a="1"/>
  <c r="B161" i="4" a="1"/>
  <c r="B77" i="4" a="1"/>
  <c r="B104" i="4" a="1"/>
  <c r="B126" i="4" a="1"/>
  <c r="B70" i="4" a="1"/>
  <c r="B194" i="4" a="1"/>
  <c r="B67" i="4" a="1"/>
  <c r="B142" i="4" a="1"/>
  <c r="B182" i="4" a="1"/>
  <c r="B211" i="4" a="1"/>
  <c r="B20" i="4" a="1"/>
  <c r="B206" i="4" a="1"/>
  <c r="B72" i="4" a="1"/>
  <c r="B173" i="4" a="1"/>
  <c r="B71" i="4" a="1"/>
  <c r="B129" i="4" a="1"/>
  <c r="B210" i="4" a="1"/>
  <c r="B196" i="4" a="1"/>
  <c r="B153" i="4" a="1"/>
  <c r="B21" i="4" a="1"/>
  <c r="B54" i="4" a="1"/>
  <c r="B121" i="4" a="1"/>
  <c r="B88" i="4" a="1"/>
  <c r="B47" i="4" a="1"/>
  <c r="B187" i="4" a="1"/>
  <c r="B188" i="4" a="1"/>
  <c r="B180" i="4" a="1"/>
  <c r="B65" i="4" a="1"/>
  <c r="B115" i="4" a="1"/>
  <c r="B216" i="4" a="1"/>
  <c r="B64" i="4" a="1"/>
  <c r="B116" i="4" a="1"/>
  <c r="B185" i="4" a="1"/>
  <c r="B131" i="4" a="1"/>
  <c r="B117" i="4" a="1"/>
  <c r="B138" i="4" a="1"/>
  <c r="B45" i="4" a="1"/>
  <c r="B51" i="4" a="1"/>
  <c r="B124" i="4" a="1"/>
  <c r="B24" i="4" a="1"/>
  <c r="B155" i="4" a="1"/>
  <c r="B38" i="4" a="1"/>
  <c r="B90" i="4" a="1"/>
  <c r="B103" i="4" a="1"/>
  <c r="B113" i="4" a="1"/>
  <c r="B93" i="4" a="1"/>
  <c r="B201" i="4" a="1"/>
  <c r="B128" i="4" a="1"/>
  <c r="B164" i="4" a="1"/>
  <c r="B191" i="4" a="1"/>
  <c r="B97" i="4" a="1"/>
  <c r="B141" i="4" a="1"/>
  <c r="B35" i="4" a="1"/>
  <c r="B148" i="4" a="1"/>
  <c r="B33" i="4" a="1"/>
  <c r="B41" i="4" a="1"/>
  <c r="B43" i="4" a="1"/>
  <c r="B135" i="4" a="1"/>
  <c r="B130" i="4" a="1"/>
  <c r="B78" i="4" a="1"/>
  <c r="B212" i="4" a="1"/>
  <c r="B120" i="4" a="1"/>
  <c r="B136" i="4" a="1"/>
  <c r="B92" i="4" a="1"/>
  <c r="B111" i="4" a="1"/>
  <c r="B89" i="4" a="1"/>
  <c r="Y15" i="4" a="1"/>
  <c r="B84" i="4" a="1"/>
  <c r="B75" i="4" a="1"/>
  <c r="B99" i="4" a="1"/>
  <c r="B105" i="4" a="1"/>
  <c r="B37" i="4" a="1"/>
  <c r="B31" i="4" a="1"/>
  <c r="B186" i="4" a="1"/>
  <c r="B167" i="4" a="1"/>
  <c r="B174" i="4" a="1"/>
  <c r="B107" i="4" a="1"/>
  <c r="B60" i="4" a="1"/>
  <c r="B207" i="4" a="1"/>
  <c r="B74" i="4" a="1"/>
  <c r="B106" i="4" a="1"/>
  <c r="B62" i="4" a="1"/>
  <c r="B48" i="4" a="1"/>
  <c r="B82" i="4" a="1"/>
  <c r="B73" i="4" a="1"/>
  <c r="B114" i="4" a="1"/>
  <c r="B16" i="4" a="1"/>
  <c r="B91" i="4" a="1"/>
  <c r="B25" i="4" a="1"/>
  <c r="B165" i="4" a="1"/>
  <c r="B119" i="4" a="1"/>
  <c r="B204" i="4" a="1"/>
  <c r="B152" i="4" a="1"/>
  <c r="B139" i="4" a="1"/>
  <c r="B125" i="4" a="1"/>
  <c r="B17" i="4" a="1"/>
  <c r="B50" i="4" a="1"/>
  <c r="B162" i="4" a="1"/>
  <c r="B149" i="4" a="1"/>
  <c r="B61" i="4" a="1"/>
  <c r="B123" i="4" a="1"/>
  <c r="B27" i="4" a="1"/>
  <c r="B23" i="4" a="1"/>
  <c r="B15" i="4" a="1"/>
  <c r="B57" i="4" a="1"/>
  <c r="B112" i="4" a="1"/>
  <c r="B80" i="4" a="1"/>
  <c r="B40" i="4" a="1"/>
  <c r="B36" i="4" a="1"/>
  <c r="B151" i="4" a="1"/>
  <c r="B146" i="4" a="1"/>
  <c r="B26" i="4" a="1"/>
  <c r="B22" i="4" a="1"/>
  <c r="B32" i="4" a="1"/>
  <c r="B140" i="4" a="1"/>
  <c r="B143" i="4" a="1"/>
  <c r="B169" i="4" a="1"/>
  <c r="B69" i="4" a="1"/>
  <c r="B52" i="4" a="1"/>
  <c r="B166" i="4" a="1"/>
  <c r="B133" i="4" a="1"/>
  <c r="B109" i="4" a="1"/>
  <c r="B101" i="4" a="1"/>
  <c r="B144" i="4" a="1"/>
  <c r="B86" i="4" a="1"/>
  <c r="B53" i="4" a="1"/>
  <c r="B102" i="4" a="1"/>
  <c r="B145" i="4" a="1"/>
  <c r="B154" i="4" a="1"/>
  <c r="B108" i="4" a="1"/>
  <c r="B87" i="4" a="1"/>
  <c r="B197" i="4" a="1"/>
  <c r="B110" i="4" a="1"/>
  <c r="B159" i="4" a="1"/>
  <c r="B132" i="4" a="1"/>
  <c r="B168" i="4" a="1"/>
  <c r="B170" i="4" a="1"/>
  <c r="B42" i="4" a="1"/>
  <c r="B94" i="4" a="1"/>
  <c r="B208" i="4" a="1"/>
  <c r="B137" i="4" a="1"/>
  <c r="B198" i="4" a="1"/>
  <c r="B76" i="4" a="1"/>
  <c r="B96" i="4" a="1"/>
  <c r="B55" i="4" a="1"/>
  <c r="B214" i="4" a="1"/>
  <c r="B163" i="4" a="1"/>
  <c r="B177" i="4" a="1"/>
  <c r="B158" i="4" a="1"/>
  <c r="B95" i="4" a="1"/>
  <c r="B30" i="4" a="1"/>
  <c r="B213" i="4" a="1"/>
  <c r="B171" i="4" a="1"/>
  <c r="B18" i="4" a="1"/>
  <c r="B189" i="4" a="1"/>
  <c r="B147" i="4" a="1"/>
  <c r="B29" i="4" a="1"/>
  <c r="B39" i="4" a="1"/>
  <c r="B215" i="4" a="1"/>
  <c r="B160" i="4" a="1"/>
  <c r="B156" i="4" a="1"/>
  <c r="B150" i="4" a="1"/>
  <c r="B46" i="4" a="1"/>
  <c r="B100" i="4" a="1"/>
  <c r="B34" i="4" a="1"/>
  <c r="B63" i="4" a="1"/>
  <c r="B81" i="4" a="1"/>
  <c r="AA15" i="4" a="1"/>
  <c r="B68" i="4" a="1"/>
  <c r="B98" i="4" a="1"/>
  <c r="B199" i="4" a="1"/>
  <c r="B134" i="4" a="1"/>
  <c r="Y15" i="4" l="1"/>
  <c r="AA15" i="4"/>
  <c r="AA14" i="4" s="1"/>
  <c r="K17" i="1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G13" i="1"/>
  <c r="W15" i="4" a="1"/>
  <c r="Z15" i="4" a="1"/>
  <c r="Z15" i="4" l="1"/>
  <c r="W15" i="4"/>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<sst xmlns="http://schemas.openxmlformats.org/spreadsheetml/2006/main" count="3191" uniqueCount="950">
  <si>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</si>
  <si>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</si>
  <si>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</si>
  <si>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</si>
  <si>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</si>
  <si>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</si>
  <si>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</si>
  <si>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</si>
  <si>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</si>
  <si>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</si>
  <si>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</si>
  <si>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</si>
  <si>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</si>
  <si>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</si>
  <si>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</si>
  <si>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</si>
  <si>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</si>
  <si>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</si>
  <si>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</si>
  <si>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</si>
  <si>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</si>
  <si>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</si>
  <si>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</si>
  <si>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</si>
  <si>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</si>
  <si>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</si>
  <si>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</si>
  <si>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</si>
  <si>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</si>
  <si>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</si>
  <si>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</si>
  <si>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</si>
  <si>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</si>
  <si>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</si>
  <si>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</si>
  <si>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</si>
  <si>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</si>
  <si>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</si>
  <si>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</si>
  <si>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</si>
  <si>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</si>
  <si>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</si>
  <si>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</si>
  <si>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</si>
  <si>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</si>
  <si>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</si>
  <si>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</si>
  <si>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</si>
  <si>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</si>
  <si>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</si>
  <si>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</si>
  <si>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</si>
  <si>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</si>
  <si>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</si>
  <si>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</si>
  <si>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</si>
  <si>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</si>
  <si>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</si>
  <si>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</si>
  <si>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</si>
  <si>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</si>
  <si>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</si>
  <si>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</si>
  <si>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</si>
  <si>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</si>
  <si>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</si>
  <si>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</si>
  <si>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</si>
  <si>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</si>
  <si>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</si>
  <si>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</si>
  <si>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</si>
  <si>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</si>
  <si>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</si>
  <si>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</si>
  <si>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</si>
  <si>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</si>
  <si>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</si>
  <si>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</si>
  <si>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</si>
  <si>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</si>
  <si>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</si>
  <si>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</si>
  <si>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</si>
  <si>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</si>
  <si>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</si>
  <si>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</si>
  <si>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</si>
  <si>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</si>
  <si>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</si>
  <si>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</si>
  <si>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</si>
  <si>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</si>
  <si>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</si>
  <si>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</si>
  <si>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</si>
  <si>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</si>
  <si>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</si>
  <si>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</si>
  <si>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</si>
  <si>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</si>
  <si>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</si>
  <si>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</si>
  <si>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</si>
  <si>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</si>
  <si>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</si>
  <si>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</si>
  <si>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</si>
  <si>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</si>
  <si>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</si>
  <si>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</si>
  <si>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</si>
  <si>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</si>
  <si>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</si>
  <si>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</si>
  <si>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</si>
  <si>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</si>
  <si>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</si>
  <si>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</si>
  <si>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</si>
  <si>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</si>
  <si>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</si>
  <si>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</si>
  <si>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</si>
  <si>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</si>
  <si>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</si>
  <si>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</si>
  <si>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</si>
  <si>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</si>
  <si>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</si>
  <si>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</si>
  <si>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</si>
  <si>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</si>
  <si>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</si>
  <si>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</si>
  <si>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</si>
  <si>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</si>
  <si>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</si>
  <si>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</si>
  <si>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</si>
  <si>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</si>
  <si>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</si>
  <si>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</si>
  <si>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</si>
  <si>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</si>
  <si>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</si>
  <si>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</si>
  <si>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</si>
  <si>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</si>
  <si>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</si>
  <si>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</si>
  <si>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</si>
  <si>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</si>
  <si>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</si>
  <si>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</si>
  <si>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</si>
  <si>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</si>
  <si>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</si>
  <si>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</si>
  <si>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</si>
  <si>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</si>
  <si>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</si>
  <si>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</si>
  <si>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</si>
  <si>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</si>
  <si>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</si>
  <si>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</si>
  <si>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</si>
  <si>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</si>
  <si>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</si>
  <si>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</si>
  <si>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</si>
  <si>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</si>
  <si>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</si>
  <si>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</si>
  <si>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</si>
  <si>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</si>
  <si>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</si>
  <si>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</si>
  <si>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</si>
  <si>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</si>
  <si>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</si>
  <si>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</si>
  <si>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</si>
  <si>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</si>
  <si>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</si>
  <si>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</si>
  <si>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</si>
  <si>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</si>
  <si>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</si>
  <si>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</si>
  <si>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</si>
  <si>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</si>
  <si>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</si>
  <si>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</si>
  <si>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</si>
  <si>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</si>
  <si>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</si>
  <si>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</si>
  <si>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</si>
  <si>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</si>
  <si>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</si>
  <si>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</si>
  <si>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</si>
  <si>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</si>
  <si>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</si>
  <si>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</si>
  <si>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</si>
  <si>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</si>
  <si>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</si>
  <si>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</si>
  <si>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</si>
  <si>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</si>
  <si>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</si>
  <si>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</si>
  <si>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</si>
  <si>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</si>
  <si>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</si>
  <si>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</si>
  <si>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</si>
  <si>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</si>
  <si>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</si>
  <si>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</si>
  <si>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</si>
  <si>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</si>
  <si>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</si>
  <si>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</si>
  <si>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</si>
  <si>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</si>
  <si>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</si>
  <si>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</si>
  <si>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</si>
  <si>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</si>
  <si>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</si>
  <si>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</si>
  <si>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</si>
  <si>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</si>
  <si>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</si>
  <si>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</si>
  <si>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</si>
  <si>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</si>
  <si>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</si>
  <si>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</si>
  <si>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</si>
  <si>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</si>
  <si>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</si>
  <si>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</si>
  <si>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</si>
  <si>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</si>
  <si>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</si>
  <si>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</si>
  <si>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</si>
  <si>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</si>
  <si>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</si>
  <si>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</si>
  <si>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</si>
  <si>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</si>
  <si>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</si>
  <si>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</si>
  <si>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</si>
  <si>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</si>
  <si>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</si>
  <si>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</si>
  <si>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</si>
  <si>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</si>
  <si>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</si>
  <si>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</si>
  <si>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</si>
  <si>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</si>
  <si>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</si>
  <si>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</si>
  <si>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</si>
  <si>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</si>
  <si>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</si>
  <si>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</si>
  <si>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</si>
  <si>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</si>
  <si>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</si>
  <si>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</si>
  <si>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</si>
  <si>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</si>
  <si>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</si>
  <si>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</si>
  <si>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</si>
  <si>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</si>
  <si>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</si>
  <si>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</si>
  <si>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</si>
  <si>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</si>
  <si>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</si>
  <si>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</si>
  <si>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</si>
  <si>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</si>
  <si>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</si>
  <si>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</si>
  <si>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</si>
  <si>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</si>
  <si>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</si>
  <si>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</si>
  <si>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</si>
  <si>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</si>
  <si>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</si>
  <si>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</si>
  <si>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</si>
  <si>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</si>
  <si>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</si>
  <si>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</si>
  <si>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</si>
  <si>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</si>
  <si>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</si>
  <si>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</si>
  <si>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</si>
  <si>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</si>
  <si>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</si>
  <si>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</si>
  <si>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</si>
  <si>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</si>
  <si>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</si>
  <si>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</si>
  <si>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</si>
  <si>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</si>
  <si>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</si>
  <si>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</si>
  <si>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</si>
  <si>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</si>
  <si>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</si>
  <si>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</si>
  <si>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</si>
  <si>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</si>
  <si>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</si>
  <si>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</si>
  <si>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</si>
  <si>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</si>
  <si>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</si>
  <si>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</si>
  <si>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</si>
  <si>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</si>
  <si>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</si>
  <si>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</si>
  <si>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</si>
  <si>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</si>
  <si>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</si>
  <si>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</si>
  <si>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</si>
  <si>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</si>
  <si>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</si>
  <si>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</si>
  <si>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</si>
  <si>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</si>
  <si>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</si>
  <si>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</si>
  <si>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</si>
  <si>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</si>
  <si>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</si>
  <si>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</si>
  <si>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</si>
  <si>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</si>
  <si>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</si>
  <si>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</si>
  <si>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</si>
  <si>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</si>
  <si>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</si>
  <si>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</si>
  <si>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</si>
  <si>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</si>
  <si>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</si>
  <si>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</si>
  <si>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</si>
  <si>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</si>
  <si>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</si>
  <si>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</si>
  <si>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</si>
  <si>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</si>
  <si>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</si>
  <si>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</si>
  <si>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</si>
  <si>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</si>
  <si>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</si>
  <si>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</si>
  <si>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</si>
  <si>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</si>
  <si>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</si>
  <si>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</si>
  <si>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</si>
  <si>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</si>
  <si>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</si>
  <si>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</si>
  <si>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</si>
  <si>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</si>
  <si>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</si>
  <si>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</si>
  <si>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</si>
  <si>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</si>
  <si>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</si>
  <si>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</si>
  <si>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</si>
  <si>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</si>
  <si>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</si>
  <si>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</si>
  <si>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</si>
  <si>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</si>
  <si>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</si>
  <si>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</si>
  <si>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</si>
  <si>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</si>
  <si>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</si>
  <si>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</si>
  <si>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</si>
  <si>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</si>
  <si>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</si>
  <si>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</si>
  <si>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</si>
  <si>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</si>
  <si>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</si>
  <si>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</si>
  <si>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</si>
  <si>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</si>
  <si>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</si>
  <si>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</si>
  <si>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</si>
  <si>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</si>
  <si>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</si>
  <si>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</si>
  <si>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</si>
  <si>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</si>
  <si>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</si>
  <si>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</si>
  <si>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</si>
  <si>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</si>
  <si>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</si>
  <si>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</si>
  <si>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</si>
  <si>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</si>
  <si>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</si>
  <si>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</si>
  <si>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</si>
  <si>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</si>
  <si>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</si>
  <si>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</si>
  <si>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</si>
  <si>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</si>
  <si>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</si>
  <si>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</si>
  <si>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</si>
  <si>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</si>
  <si>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</si>
  <si>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</si>
  <si>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</si>
  <si>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</si>
  <si>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</si>
  <si>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</si>
  <si>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</si>
  <si>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</si>
  <si>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</si>
  <si>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</si>
  <si>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</si>
  <si>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</si>
  <si>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</si>
  <si>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</si>
  <si>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</si>
  <si>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</si>
  <si>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</si>
  <si>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</si>
  <si>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</si>
  <si>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</si>
  <si>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</si>
  <si>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</si>
  <si>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</si>
  <si>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</si>
  <si>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</si>
  <si>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</si>
  <si>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</si>
  <si>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</si>
  <si>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</si>
  <si>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</si>
  <si>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</si>
  <si>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</si>
  <si>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</si>
  <si>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</si>
  <si>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</si>
  <si>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</si>
  <si>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</si>
  <si>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</si>
  <si>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</si>
  <si>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</si>
  <si>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</si>
  <si>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</si>
  <si>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</si>
  <si>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</si>
  <si>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</si>
  <si>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</si>
  <si>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</si>
  <si>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</si>
  <si>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</si>
  <si>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</si>
  <si>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</si>
  <si>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</si>
  <si>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</si>
  <si>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</si>
  <si>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</si>
  <si>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</si>
  <si>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</si>
  <si>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</si>
  <si>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</si>
  <si>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</si>
  <si>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</si>
  <si>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</si>
  <si>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</si>
  <si>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</si>
  <si>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</si>
  <si>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</si>
  <si>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</si>
  <si>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</si>
  <si>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</si>
  <si>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</si>
  <si>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</si>
  <si>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</si>
  <si>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</si>
  <si>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</si>
  <si>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</si>
  <si>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</si>
  <si>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</si>
  <si>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</si>
  <si>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</si>
  <si>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</si>
  <si>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</si>
  <si>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</si>
  <si>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</si>
  <si>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</si>
  <si>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</si>
  <si>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</si>
  <si>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</si>
  <si>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</si>
  <si>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</si>
  <si>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</si>
  <si>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</si>
  <si>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</si>
  <si>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</si>
  <si>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</si>
  <si>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</si>
  <si>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</si>
  <si>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</si>
  <si>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</si>
  <si>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</si>
  <si>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</si>
  <si>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</si>
  <si>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</si>
  <si>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</si>
  <si>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</si>
  <si>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</si>
  <si>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</si>
  <si>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</si>
  <si>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</si>
  <si>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</si>
  <si>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</si>
  <si>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</si>
  <si>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</si>
  <si>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</si>
  <si>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</si>
  <si>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</si>
  <si>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</si>
  <si>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</si>
  <si>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</si>
  <si>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</si>
  <si>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</si>
  <si>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</si>
  <si>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</si>
  <si>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</si>
  <si>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</si>
  <si>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</si>
  <si>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</si>
  <si>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</si>
  <si>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</si>
  <si>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</si>
  <si>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</si>
  <si>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</si>
  <si>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</si>
  <si>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</si>
  <si>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</si>
  <si>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</si>
  <si>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</si>
  <si>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</si>
  <si>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</si>
  <si>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</si>
  <si>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</si>
  <si>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</si>
  <si>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</si>
  <si>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</si>
  <si>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</si>
  <si>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</si>
  <si>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</si>
  <si>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</si>
  <si>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</si>
  <si>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</si>
  <si>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</si>
  <si>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</si>
  <si>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</si>
  <si>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</si>
  <si>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</si>
  <si>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</si>
  <si>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</si>
  <si>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</si>
  <si>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</si>
  <si>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</si>
  <si>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</si>
  <si>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</si>
  <si>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</si>
  <si>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</si>
  <si>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</si>
  <si>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</si>
  <si>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</si>
  <si>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</si>
  <si>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</si>
  <si>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</si>
  <si>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</si>
  <si>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</si>
  <si>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</si>
  <si>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</si>
  <si>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</si>
  <si>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</si>
  <si>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</si>
  <si>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</si>
  <si>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</si>
  <si>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</si>
  <si>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</si>
  <si>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</si>
  <si>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</si>
  <si>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</si>
  <si>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</si>
  <si>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</si>
  <si>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</si>
  <si>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</si>
  <si>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</si>
  <si>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</si>
  <si>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</si>
  <si>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</si>
  <si>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</si>
  <si>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</si>
  <si>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</si>
  <si>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</si>
  <si>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</si>
  <si>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</si>
  <si>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</si>
  <si>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</si>
  <si>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</si>
  <si>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</si>
  <si>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</si>
  <si>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</si>
  <si>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</si>
  <si>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</si>
  <si>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</si>
  <si>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</si>
  <si>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</si>
  <si>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</si>
  <si>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</si>
  <si>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</si>
  <si>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</si>
  <si>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</si>
  <si>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</si>
  <si>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</si>
  <si>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</si>
  <si>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</si>
  <si>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</si>
  <si>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</si>
  <si>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</si>
  <si>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</si>
  <si>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</si>
  <si>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</si>
  <si>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</si>
  <si>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</si>
  <si>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</si>
  <si>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</si>
  <si>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</si>
  <si>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</si>
  <si>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</si>
  <si>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</si>
  <si>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</si>
  <si>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</si>
  <si>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</si>
  <si>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</si>
  <si>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</si>
  <si>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</si>
  <si>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</si>
  <si>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</si>
  <si>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</si>
  <si>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</si>
  <si>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</si>
  <si>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</si>
  <si>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</si>
  <si>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</si>
  <si>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</si>
  <si>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</si>
  <si>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</si>
  <si>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</si>
  <si>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</si>
  <si>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</si>
  <si>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</si>
  <si>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</si>
  <si>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</si>
  <si>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</si>
  <si>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</si>
  <si>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</si>
  <si>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</si>
  <si>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</si>
  <si>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</si>
  <si>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</si>
  <si>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</si>
  <si>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</si>
  <si>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</si>
  <si>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</si>
  <si>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</si>
  <si>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</si>
  <si>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</si>
  <si>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</si>
  <si>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</si>
  <si>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</si>
  <si>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</si>
  <si>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</si>
  <si>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</si>
  <si>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</si>
  <si>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</si>
  <si>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</si>
  <si>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</si>
  <si>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</si>
  <si>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</si>
  <si>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</si>
  <si>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</si>
  <si>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</si>
  <si>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</si>
  <si>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</si>
  <si>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</si>
  <si>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</si>
  <si>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</si>
  <si>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</si>
  <si>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</si>
  <si>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</si>
  <si>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</si>
  <si>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</si>
  <si>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</si>
  <si>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</si>
  <si>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</si>
  <si>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</si>
  <si>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</si>
  <si>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</si>
  <si>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</si>
  <si>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</si>
  <si>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</si>
  <si>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</si>
  <si>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</si>
  <si>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</si>
  <si>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</si>
  <si>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</si>
  <si>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</si>
  <si>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</si>
  <si>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</si>
  <si>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</si>
  <si>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</si>
  <si>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</si>
  <si>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</si>
  <si>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</si>
  <si>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</si>
  <si>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</si>
  <si>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</si>
  <si>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</si>
  <si>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</si>
  <si>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</si>
  <si>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</si>
  <si>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</si>
  <si>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</si>
  <si>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</si>
  <si>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</si>
  <si>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</si>
  <si>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</si>
  <si>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</si>
  <si>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</si>
  <si>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</si>
  <si>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</si>
  <si>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</si>
  <si>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</si>
  <si>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</si>
  <si>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</si>
  <si>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</si>
  <si>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</si>
  <si>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</si>
  <si>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</si>
  <si>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</si>
  <si>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</si>
  <si>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</si>
  <si>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</si>
  <si>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</si>
  <si>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</si>
  <si>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</si>
  <si>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</si>
  <si>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</si>
  <si>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</si>
  <si>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</si>
  <si>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</si>
  <si>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</si>
  <si>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</si>
  <si>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</si>
  <si>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</si>
  <si>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</si>
  <si>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</si>
  <si>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</si>
  <si>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</si>
  <si>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</si>
  <si>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</si>
  <si>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</si>
  <si>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</si>
  <si>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</si>
  <si>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</si>
  <si>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</si>
  <si>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</si>
  <si>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</si>
  <si>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</si>
  <si>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</si>
  <si>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</si>
  <si>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</si>
  <si>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</si>
  <si>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</si>
  <si>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</si>
  <si>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</si>
  <si>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</si>
  <si>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</si>
  <si>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</si>
  <si>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</si>
  <si>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</si>
  <si>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</si>
  <si>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</si>
  <si>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</si>
  <si>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</si>
  <si>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</si>
  <si>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</si>
  <si>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</si>
  <si>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</si>
  <si>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</si>
  <si>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</si>
  <si>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</si>
  <si>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</si>
  <si>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</si>
  <si>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</si>
  <si>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</si>
  <si>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</si>
  <si>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</si>
  <si>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</si>
  <si>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</si>
  <si>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</si>
  <si>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</si>
  <si>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</si>
  <si>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</si>
  <si>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</si>
  <si>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</si>
  <si>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</si>
  <si>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</si>
  <si>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</si>
  <si>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</si>
  <si>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</si>
  <si>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</si>
  <si>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</si>
  <si>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</si>
  <si>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</si>
  <si>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</si>
  <si>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</si>
  <si>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</si>
  <si>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</si>
  <si>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</si>
  <si>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</si>
  <si>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</si>
  <si>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</si>
  <si>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</si>
  <si>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</si>
  <si>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</si>
  <si>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</si>
  <si>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</si>
  <si>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</si>
  <si>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</si>
  <si>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</si>
  <si>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</si>
  <si>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</si>
  <si>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</si>
  <si>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</si>
  <si>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</si>
  <si>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</si>
  <si>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</si>
  <si>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</si>
  <si>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</si>
  <si>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</si>
  <si>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</si>
  <si>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</si>
  <si>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</si>
  <si>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</si>
  <si>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ToDo</t>
  </si>
  <si>
    <t>Move speedtest code to separate module</t>
  </si>
  <si>
    <t>Provide for Intellisense</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</si>
  <si>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</si>
  <si>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</si>
  <si>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</si>
  <si>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</si>
  <si>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</si>
  <si>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</si>
  <si>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</si>
  <si>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</si>
  <si>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</si>
  <si>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</si>
  <si>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</si>
  <si>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</si>
  <si>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</si>
  <si>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</si>
  <si>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</si>
  <si>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</si>
  <si>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</si>
  <si>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</si>
  <si>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</si>
  <si>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</si>
  <si>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</si>
  <si>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</si>
  <si>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</si>
  <si>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</si>
  <si>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</si>
  <si>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</si>
  <si>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</si>
  <si>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</si>
  <si>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</si>
  <si>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</si>
  <si>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</si>
  <si>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</si>
  <si>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</si>
  <si>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</si>
  <si>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</si>
  <si>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</si>
  <si>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</si>
  <si>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</si>
  <si>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</si>
  <si>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</si>
  <si>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</si>
  <si>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</si>
  <si>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</si>
  <si>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</si>
  <si>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</si>
  <si>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</si>
  <si>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</si>
  <si>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</si>
  <si>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</si>
  <si>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</si>
  <si>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</si>
  <si>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</si>
  <si>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Adhoc Tests</t>
  </si>
  <si>
    <t>"yes"</t>
  </si>
  <si>
    <t>"no"</t>
  </si>
  <si>
    <t>CSVRead: better handling for when Booleans in file are represented by quoted strings. E.g. https://vincentarelbundock.github.io/Rdatasets/csv/carData/TitanicSurvival.csv where the TrueString is quoted yes and FalseString is quoted 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</si>
</sst>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2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4" fontId="0" fillId="0" borderId="0" xfId="0" quotePrefix="1" applyNumberFormat="1" applyAlignment="1">
      <alignment horizontal="left"/>
    </xf>
    <xf numFmtId="15" fontId="0" fillId="0" borderId="0" xfId="0" quotePrefix="1" applyNumberFormat="1" applyAlignment="1">
      <alignment horizontal="left"/>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7">
    <dxf>
      <fill>
        <patternFill>
          <bgColor theme="4" tint="0.79998168889431442"/>
        </patternFill>
      </fill>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22" totalsRowShown="0" headerRowDxfId="116" dataDxfId="114" headerRowBorderDxfId="115" tableBorderDxfId="113" totalsRowBorderDxfId="112">
  <autoFilter ref="B14:U222" xr:uid="{00000000-0009-0000-0100-000001000000}"/>
  <sortState xmlns:xlrd2="http://schemas.microsoft.com/office/spreadsheetml/2017/richdata2" ref="B15:U216">
    <sortCondition ref="C14:C216"/>
  </sortState>
  <tableColumns count="20">
    <tableColumn id="2" xr3:uid="{00000000-0010-0000-0000-000002000000}" name="File Size" dataDxfId="111"/>
    <tableColumn id="17" xr3:uid="{00000000-0010-0000-0000-000011000000}" name="TestNo" dataDxfId="110"/>
    <tableColumn id="3" xr3:uid="{00000000-0010-0000-0000-000003000000}" name="FileName" dataDxfId="109"/>
    <tableColumn id="4" xr3:uid="{00000000-0010-0000-0000-000004000000}" name="ConvertTypes" dataDxfId="108"/>
    <tableColumn id="5" xr3:uid="{00000000-0010-0000-0000-000005000000}" name="Delimiter" dataDxfId="107"/>
    <tableColumn id="6" xr3:uid="{00000000-0010-0000-0000-000006000000}" name="IgnoreRepeated" dataDxfId="106"/>
    <tableColumn id="7" xr3:uid="{00000000-0010-0000-0000-000007000000}" name="DateFormat" dataDxfId="105"/>
    <tableColumn id="8" xr3:uid="{00000000-0010-0000-0000-000008000000}" name="Comment" dataDxfId="104"/>
    <tableColumn id="1" xr3:uid="{00000000-0010-0000-0000-000001000000}" name="IgnoreEmptyLines" dataDxfId="103"/>
    <tableColumn id="20" xr3:uid="{00000000-0010-0000-0000-000014000000}" name="HeaderRowNum" dataDxfId="102"/>
    <tableColumn id="9" xr3:uid="{00000000-0010-0000-0000-000009000000}" name="SkipToRow" dataDxfId="101"/>
    <tableColumn id="10" xr3:uid="{00000000-0010-0000-0000-00000A000000}" name="SkipToCol" dataDxfId="100"/>
    <tableColumn id="11" xr3:uid="{00000000-0010-0000-0000-00000B000000}" name="NumRows" dataDxfId="99"/>
    <tableColumn id="12" xr3:uid="{00000000-0010-0000-0000-00000C000000}" name="NumCols" dataDxfId="98"/>
    <tableColumn id="19" xr3:uid="{00000000-0010-0000-0000-000013000000}" name="TrueStrings" dataDxfId="97"/>
    <tableColumn id="18" xr3:uid="{00000000-0010-0000-0000-000012000000}" name="FalseStrings" dataDxfId="96"/>
    <tableColumn id="13" xr3:uid="{00000000-0010-0000-0000-00000D000000}" name="MissingStrings" dataDxfId="95"/>
    <tableColumn id="14" xr3:uid="{00000000-0010-0000-0000-00000E000000}" name="Encoding" dataDxfId="94"/>
    <tableColumn id="15" xr3:uid="{00000000-0010-0000-0000-00000F000000}" name="DecimalSeparator" dataDxfId="93"/>
    <tableColumn id="16" xr3:uid="{00000000-0010-0000-0000-000010000000}" name="Notes" dataDxfId="9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github.com/osiegmar/JavaCsvComparison" TargetMode="External"/></Relationships>
</file>

<file path=xl/worksheets/_rels/sheet17.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printerSettings" Target="../printerSettings/printerSettings12.bin"/><Relationship Id="rId2" Type="http://schemas.openxmlformats.org/officeDocument/2006/relationships/hyperlink" Target="https://github.com/ws-garcia/VBA-CSV-interface" TargetMode="External"/><Relationship Id="rId16" Type="http://schemas.openxmlformats.org/officeDocument/2006/relationships/hyperlink" Target="https://github.com/22222/CsvTextFieldParser"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cm="1">
        <f t="array" aca="1" ref="B13:C52" ca="1">RandomVariants(40,2,TRUE,FALSE,"Windows")</f>
        <v>520259</v>
      </c>
      <c r="C13" s="68">
        <f ca="1"/>
        <v>-5.3926763741604402E-8</v>
      </c>
      <c r="E13" s="9" t="str" cm="1">
        <f t="array" aca="1" ref="E13" ca="1">CSVWrite(Data,"")</f>
        <v xml:space="preserve">520259,-5.39267637416044E-08
"2054-Jun-14",""
"FALSE",""
False,"Ğ¶¯mťY¶"
"-29249.2509653799","Ń"
#FIELD!,-718136063.36944
38816,"÷äSŮ-ņī{ž_x000D_
´wĀíÌđļ9[F"
"-760637751.297664","Ówś:RƆŖŒƒyĖĉƈ½6Ŧ]}Ă"
"",#NAME?
#REF!,53185
"-7.23477342325227E-02",True
38916,"-5.16464738925783E-08"
941178,"ŋĨ"
473497.212112585,#DIV/0!
"",#UNKNOWN!
"",0
"1.77502433700744E-02","2059-Jul-22"
548056,"2061-May-31"
0,"FALSE"
"","FALSE"
-376983,""
0,0
60834,""
#N/A,"TRUE"
False,"10573640.9894364"
"Here's a carriage return (ascii 13):_x000D_and here's a line feed (ascii 10):
and here's both together:_x000D_
",False
-2.80975620376976E-05,0
#DIV/0!,""
"kQāúŞ",True
"-6.94235778606383E-02",0
"´ņŋĂ¥úĕù7Ř7YÂ¾Ş6ŭz4",True
"1996-Apr-17",0
4.11532030694795E-08,"-109.086781035464"
#GETTING_DATA!,"ŪØ"
59582,-10.9821550857409
"TRUE","-2.40391020291097E-03"
"TRUE",-4.42941161279511E-05
"TRUE",55687
"-98738.2565059929",False
"","2005-Mar-28"
</v>
      </c>
      <c r="F13" s="14" t="s">
        <v>93</v>
      </c>
      <c r="G13" s="68" t="str" cm="1">
        <f t="array" aca="1" ref="G13:H52" ca="1">CSVRead(CSVContents,FALSE)</f>
        <v>520259</v>
      </c>
      <c r="H13" s="68" t="str">
        <f ca="1"/>
        <v>-5.39267637416044E-08</v>
      </c>
      <c r="J13" s="68" cm="1">
        <f t="array" aca="1" ref="J13:K52" ca="1">CSVRead(CSVContents,"NDBE")</f>
        <v>520259</v>
      </c>
      <c r="K13" s="68">
        <f ca="1"/>
        <v>-5.3926763741604402E-8</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2054-Jun-14</v>
      </c>
      <c r="C14" s="68" t="str">
        <f ca="1"/>
        <v/>
      </c>
      <c r="G14" s="68" t="str">
        <f ca="1"/>
        <v>2054-Jun-14</v>
      </c>
      <c r="H14" s="68" t="str">
        <f ca="1"/>
        <v/>
      </c>
      <c r="J14" s="68" t="str">
        <f ca="1"/>
        <v>2054-Jun-14</v>
      </c>
      <c r="K14" s="68" t="str">
        <f ca="1"/>
        <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FALSE</v>
      </c>
      <c r="C15" s="68" t="str">
        <f ca="1"/>
        <v/>
      </c>
      <c r="G15" s="68" t="str">
        <f ca="1"/>
        <v>FALSE</v>
      </c>
      <c r="H15" s="68" t="str">
        <f ca="1"/>
        <v/>
      </c>
      <c r="J15" s="68" t="str">
        <f ca="1"/>
        <v>FALSE</v>
      </c>
      <c r="K15" s="68" t="str">
        <f ca="1"/>
        <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b">
        <f ca="1"/>
        <v>0</v>
      </c>
      <c r="C16" s="68" t="str">
        <f ca="1"/>
        <v>Ğ¶¯mťY¶</v>
      </c>
      <c r="G16" s="68" t="str">
        <f ca="1"/>
        <v>False</v>
      </c>
      <c r="H16" s="68" t="str">
        <f ca="1"/>
        <v>Ğ¶¯mťY¶</v>
      </c>
      <c r="J16" s="68" t="b">
        <f ca="1"/>
        <v>0</v>
      </c>
      <c r="K16" s="68" t="str">
        <f ca="1"/>
        <v>Ğ¶¯mťY¶</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-29249.2509653799</v>
      </c>
      <c r="C17" s="68" t="str">
        <f ca="1"/>
        <v>Ń</v>
      </c>
      <c r="G17" s="68" t="str">
        <f ca="1"/>
        <v>-29249.2509653799</v>
      </c>
      <c r="H17" s="68" t="str">
        <f ca="1"/>
        <v>Ń</v>
      </c>
      <c r="J17" s="68" t="str">
        <f ca="1"/>
        <v>-29249.2509653799</v>
      </c>
      <c r="K17" s="68" t="str">
        <f ca="1"/>
        <v>Ń</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
      </c>
      <c r="C18" s="68">
        <f ca="1"/>
        <v>-718136063.36943996</v>
      </c>
      <c r="G18" s="68" t="str">
        <f ca="1"/>
        <v>#FIELD!</v>
      </c>
      <c r="H18" s="68" t="str">
        <f ca="1"/>
        <v>-718136063.36944</v>
      </c>
      <c r="J18" s="68" t="str">
        <f ca="1"/>
        <v/>
      </c>
      <c r="K18" s="68">
        <f ca="1"/>
        <v>-718136063.36943996</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38816</v>
      </c>
      <c r="C19" s="68" t="str">
        <f ca="1"/>
        <v>÷äSŮ-ņī{ž_x000D_
´wĀíÌđļ9[F</v>
      </c>
      <c r="G19" s="68" t="str">
        <f ca="1"/>
        <v>38816</v>
      </c>
      <c r="H19" s="68" t="str">
        <f ca="1"/>
        <v>÷äSŮ-ņī{ž_x000D_
´wĀíÌđļ9[F</v>
      </c>
      <c r="J19" s="68">
        <f ca="1"/>
        <v>38816</v>
      </c>
      <c r="K19" s="68" t="str">
        <f ca="1"/>
        <v>÷äSŮ-ņī{ž_x000D_
´wĀíÌđļ9[F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-760637751.297664</v>
      </c>
      <c r="C20" s="68" t="str">
        <f ca="1"/>
        <v>Ówś:RƆŖŒƒyĖĉƈ½6Ŧ]}Ă</v>
      </c>
      <c r="G20" s="68" t="str">
        <f ca="1"/>
        <v>-760637751.297664</v>
      </c>
      <c r="H20" s="68" t="str">
        <f ca="1"/>
        <v>Ówś:RƆŖŒƒyĖĉƈ½6Ŧ]}Ă</v>
      </c>
      <c r="J20" s="68" t="str">
        <f ca="1"/>
        <v>-760637751.297664</v>
      </c>
      <c r="K20" s="68" t="str">
        <f ca="1"/>
        <v>Ówś:RƆŖŒƒyĖĉƈ½6Ŧ]}Ă</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str">
        <f ca="1"/>
        <v/>
      </c>
      <c r="C21" s="68" t="e">
        <f ca="1"/>
        <v>#NAME?</v>
      </c>
      <c r="G21" s="68" t="str">
        <f ca="1"/>
        <v/>
      </c>
      <c r="H21" s="68" t="str">
        <f ca="1"/>
        <v>#NAME?</v>
      </c>
      <c r="J21" s="68" t="str">
        <f ca="1"/>
        <v/>
      </c>
      <c r="K21" s="68" t="e">
        <f ca="1"/>
        <v>#NAME?</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e">
        <f ca="1"/>
        <v>#REF!</v>
      </c>
      <c r="C22" s="68">
        <f ca="1"/>
        <v>53185</v>
      </c>
      <c r="G22" s="68" t="str">
        <f ca="1"/>
        <v>#REF!</v>
      </c>
      <c r="H22" s="68" t="str">
        <f ca="1"/>
        <v>53185</v>
      </c>
      <c r="J22" s="68" t="e">
        <f ca="1"/>
        <v>#REF!</v>
      </c>
      <c r="K22" s="68">
        <f ca="1"/>
        <v>53185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str">
        <f ca="1"/>
        <v>-7.23477342325227E-02</v>
      </c>
      <c r="C23" s="68" t="b">
        <f ca="1"/>
        <v>1</v>
      </c>
      <c r="G23" s="68" t="str">
        <f ca="1"/>
        <v>-7.23477342325227E-02</v>
      </c>
      <c r="H23" s="68" t="str">
        <f ca="1"/>
        <v>True</v>
      </c>
      <c r="J23" s="68" t="str">
        <f ca="1"/>
        <v>-7.23477342325227E-02</v>
      </c>
      <c r="K23" s="68" t="b">
        <f ca="1"/>
        <v>1</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38916</v>
      </c>
      <c r="C24" s="68" t="str">
        <f ca="1"/>
        <v>-5.16464738925783E-08</v>
      </c>
      <c r="G24" s="68" t="str">
        <f ca="1"/>
        <v>38916</v>
      </c>
      <c r="H24" s="68" t="str">
        <f ca="1"/>
        <v>-5.16464738925783E-08</v>
      </c>
      <c r="J24" s="68">
        <f ca="1"/>
        <v>38916</v>
      </c>
      <c r="K24" s="68" t="str">
        <f ca="1"/>
        <v>-5.16464738925783E-08</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941178</v>
      </c>
      <c r="C25" s="68" t="str">
        <f ca="1"/>
        <v>ŋĨ</v>
      </c>
      <c r="G25" s="68" t="str">
        <f ca="1"/>
        <v>941178</v>
      </c>
      <c r="H25" s="68" t="str">
        <f ca="1"/>
        <v>ŋĨ</v>
      </c>
      <c r="J25" s="68">
        <f ca="1"/>
        <v>941178</v>
      </c>
      <c r="K25" s="68" t="str">
        <f ca="1"/>
        <v>ŋĨ</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473497.21211258502</v>
      </c>
      <c r="C26" s="68" t="e">
        <f ca="1"/>
        <v>#DIV/0!</v>
      </c>
      <c r="G26" s="68" t="str">
        <f ca="1"/>
        <v>473497.212112585</v>
      </c>
      <c r="H26" s="68" t="str">
        <f ca="1"/>
        <v>#DIV/0!</v>
      </c>
      <c r="J26" s="68">
        <f ca="1"/>
        <v>473497.21211258502</v>
      </c>
      <c r="K26" s="68" t="e">
        <f ca="1"/>
        <v>#DIV/0!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t="str">
        <f ca="1"/>
        <v/>
      </c>
      <c r="C27" s="68" t="str">
        <f ca="1"/>
        <v/>
      </c>
      <c r="G27" s="68" t="str">
        <f ca="1"/>
        <v/>
      </c>
      <c r="H27" s="68" t="str">
        <f ca="1"/>
        <v>#UNKNOWN!</v>
      </c>
      <c r="J27" s="68" t="str">
        <f ca="1"/>
        <v/>
      </c>
      <c r="K27" s="68" t="str">
        <f ca="1"/>
        <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
      </c>
      <c r="C28" s="68">
        <f ca="1"/>
        <v>0</v>
      </c>
      <c r="G28" s="68" t="str">
        <f ca="1"/>
        <v/>
      </c>
      <c r="H28" s="68" t="str">
        <f ca="1"/>
        <v>0</v>
      </c>
      <c r="J28" s="68" t="str">
        <f ca="1"/>
        <v/>
      </c>
      <c r="K28" s="68">
        <f ca="1"/>
        <v>0</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1.77502433700744E-02</v>
      </c>
      <c r="C29" s="68" t="str">
        <f ca="1"/>
        <v>2059-Jul-22</v>
      </c>
      <c r="G29" s="68" t="str">
        <f ca="1"/>
        <v>1.77502433700744E-02</v>
      </c>
      <c r="H29" s="68" t="str">
        <f ca="1"/>
        <v>2059-Jul-22</v>
      </c>
      <c r="J29" s="68" t="str">
        <f ca="1"/>
        <v>1.77502433700744E-02</v>
      </c>
      <c r="K29" s="68" t="str">
        <f ca="1"/>
        <v>2059-Jul-22</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548056</v>
      </c>
      <c r="C30" s="68" t="str">
        <f ca="1"/>
        <v>2061-May-31</v>
      </c>
      <c r="G30" s="68" t="str">
        <f ca="1"/>
        <v>548056</v>
      </c>
      <c r="H30" s="68" t="str">
        <f ca="1"/>
        <v>2061-May-31</v>
      </c>
      <c r="J30" s="68">
        <f ca="1"/>
        <v>548056</v>
      </c>
      <c r="K30" s="68" t="str">
        <f ca="1"/>
        <v>2061-May-31</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f ca="1"/>
        <v>0</v>
      </c>
      <c r="C31" s="68" t="str">
        <f ca="1"/>
        <v>FALSE</v>
      </c>
      <c r="G31" s="68" t="str">
        <f ca="1"/>
        <v>0</v>
      </c>
      <c r="H31" s="68" t="str">
        <f ca="1"/>
        <v>FALSE</v>
      </c>
      <c r="J31" s="68">
        <f ca="1"/>
        <v>0</v>
      </c>
      <c r="K31" s="68" t="str">
        <f ca="1"/>
        <v>FALSE</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
      </c>
      <c r="C32" s="68" t="str">
        <f ca="1"/>
        <v>FALSE</v>
      </c>
      <c r="G32" s="68" t="str">
        <f ca="1"/>
        <v/>
      </c>
      <c r="H32" s="68" t="str">
        <f ca="1"/>
        <v>FALSE</v>
      </c>
      <c r="J32" s="68" t="str">
        <f ca="1"/>
        <v/>
      </c>
      <c r="K32" s="68" t="str">
        <f ca="1"/>
        <v>FALSE</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-376983</v>
      </c>
      <c r="C33" s="68" t="str">
        <f ca="1"/>
        <v/>
      </c>
      <c r="G33" s="68" t="str">
        <f ca="1"/>
        <v>-376983</v>
      </c>
      <c r="H33" s="68" t="str">
        <f ca="1"/>
        <v/>
      </c>
      <c r="J33" s="68">
        <f ca="1"/>
        <v>-376983</v>
      </c>
      <c r="K33" s="68"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0</v>
      </c>
      <c r="C34" s="68">
        <f ca="1"/>
        <v>0</v>
      </c>
      <c r="G34" s="68" t="str">
        <f ca="1"/>
        <v>0</v>
      </c>
      <c r="H34" s="68" t="str">
        <f ca="1"/>
        <v>0</v>
      </c>
      <c r="J34" s="68">
        <f ca="1"/>
        <v>0</v>
      </c>
      <c r="K34" s="68">
        <f ca="1"/>
        <v>0</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60834</v>
      </c>
      <c r="C35" s="68" t="str">
        <f ca="1"/>
        <v/>
      </c>
      <c r="G35" s="68" t="str">
        <f ca="1"/>
        <v>60834</v>
      </c>
      <c r="H35" s="68" t="str">
        <f ca="1"/>
        <v/>
      </c>
      <c r="J35" s="68">
        <f ca="1"/>
        <v>60834</v>
      </c>
      <c r="K35" s="68"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e">
        <f ca="1"/>
        <v>#N/A</v>
      </c>
      <c r="C36" s="68" t="str">
        <f ca="1"/>
        <v>TRUE</v>
      </c>
      <c r="G36" s="68" t="str">
        <f ca="1"/>
        <v>#N/A</v>
      </c>
      <c r="H36" s="68" t="str">
        <f ca="1"/>
        <v>TRUE</v>
      </c>
      <c r="J36" s="68" t="e">
        <f ca="1"/>
        <v>#N/A</v>
      </c>
      <c r="K36" s="68" t="str">
        <f ca="1"/>
        <v>TRUE</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b">
        <f ca="1"/>
        <v>0</v>
      </c>
      <c r="C37" s="68" t="str">
        <f ca="1"/>
        <v>10573640.9894364</v>
      </c>
      <c r="G37" s="68" t="str">
        <f ca="1"/>
        <v>False</v>
      </c>
      <c r="H37" s="68" t="str">
        <f ca="1"/>
        <v>10573640.9894364</v>
      </c>
      <c r="J37" s="68" t="b">
        <f ca="1"/>
        <v>0</v>
      </c>
      <c r="K37" s="68" t="str">
        <f ca="1"/>
        <v>10573640.9894364</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str">
        <f ca="1"/>
        <v xml:space="preserve">Here's a carriage return (ascii 13):_x000D_and here's a line feed (ascii 10):
and here's both together:_x000D_
</v>
      </c>
      <c r="C38" s="68" t="b">
        <f ca="1"/>
        <v>0</v>
      </c>
      <c r="G38" s="68" t="str">
        <f ca="1"/>
        <v xml:space="preserve">Here's a carriage return (ascii 13):_x000D_and here's a line feed (ascii 10):
and here's both together:_x000D_
</v>
      </c>
      <c r="H38" s="68" t="str">
        <f ca="1"/>
        <v>False</v>
      </c>
      <c r="J38" s="68" t="str">
        <f ca="1"/>
        <v xml:space="preserve">Here's a carriage return (ascii 13):_x000D_and here's a line feed (ascii 10):
and here's both together:_x000D_
</v>
      </c>
      <c r="K38" s="68" t="b">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-2.8097562037697601E-5</v>
      </c>
      <c r="C39" s="68">
        <f ca="1"/>
        <v>0</v>
      </c>
      <c r="G39" s="68" t="str">
        <f ca="1"/>
        <v>-2.80975620376976E-05</v>
      </c>
      <c r="H39" s="68" t="str">
        <f ca="1"/>
        <v>0</v>
      </c>
      <c r="J39" s="68">
        <f ca="1"/>
        <v>-2.8097562037697601E-5</v>
      </c>
      <c r="K39" s="68">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e">
        <f ca="1"/>
        <v>#DIV/0!</v>
      </c>
      <c r="C40" s="68" t="str">
        <f ca="1"/>
        <v/>
      </c>
      <c r="G40" s="68" t="str">
        <f ca="1"/>
        <v>#DIV/0!</v>
      </c>
      <c r="H40" s="68" t="str">
        <f ca="1"/>
        <v/>
      </c>
      <c r="J40" s="68" t="e">
        <f ca="1"/>
        <v>#DIV/0!</v>
      </c>
      <c r="K40" s="68" t="str">
        <f ca="1"/>
        <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kQāúŞ</v>
      </c>
      <c r="C41" s="68" t="b">
        <f ca="1"/>
        <v>1</v>
      </c>
      <c r="G41" s="68" t="str">
        <f ca="1"/>
        <v>kQāúŞ</v>
      </c>
      <c r="H41" s="68" t="str">
        <f ca="1"/>
        <v>True</v>
      </c>
      <c r="J41" s="68" t="str">
        <f ca="1"/>
        <v>kQāúŞ</v>
      </c>
      <c r="K41" s="68" t="b">
        <f ca="1"/>
        <v>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-6.94235778606383E-02</v>
      </c>
      <c r="C42" s="68">
        <f ca="1"/>
        <v>0</v>
      </c>
      <c r="G42" s="68" t="str">
        <f ca="1"/>
        <v>-6.94235778606383E-02</v>
      </c>
      <c r="H42" s="68" t="str">
        <f ca="1"/>
        <v>0</v>
      </c>
      <c r="J42" s="68" t="str">
        <f ca="1"/>
        <v>-6.94235778606383E-02</v>
      </c>
      <c r="K42" s="68">
        <f ca="1"/>
        <v>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´ņŋĂ¥úĕù7Ř7YÂ¾Ş6ŭz4</v>
      </c>
      <c r="C43" s="68" t="b">
        <f ca="1"/>
        <v>1</v>
      </c>
      <c r="G43" s="68" t="str">
        <f ca="1"/>
        <v>´ņŋĂ¥úĕù7Ř7YÂ¾Ş6ŭz4</v>
      </c>
      <c r="H43" s="68" t="str">
        <f ca="1"/>
        <v>True</v>
      </c>
      <c r="J43" s="68" t="str">
        <f ca="1"/>
        <v>´ņŋĂ¥úĕù7Ř7YÂ¾Ş6ŭz4</v>
      </c>
      <c r="K43" s="68" t="b">
        <f ca="1"/>
        <v>1</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1996-Apr-17</v>
      </c>
      <c r="C44" s="68">
        <f ca="1"/>
        <v>0</v>
      </c>
      <c r="G44" s="68" t="str">
        <f ca="1"/>
        <v>1996-Apr-17</v>
      </c>
      <c r="H44" s="68" t="str">
        <f ca="1"/>
        <v>0</v>
      </c>
      <c r="J44" s="68" t="str">
        <f ca="1"/>
        <v>1996-Apr-17</v>
      </c>
      <c r="K44" s="68">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f ca="1"/>
        <v>4.1153203069479499E-8</v>
      </c>
      <c r="C45" s="68" t="str">
        <f ca="1"/>
        <v>-109.086781035464</v>
      </c>
      <c r="G45" s="68" t="str">
        <f ca="1"/>
        <v>4.11532030694795E-08</v>
      </c>
      <c r="H45" s="68" t="str">
        <f ca="1"/>
        <v>-109.086781035464</v>
      </c>
      <c r="J45" s="68">
        <f ca="1"/>
        <v>4.1153203069479499E-8</v>
      </c>
      <c r="K45" s="68" t="str">
        <f ca="1"/>
        <v>-109.086781035464</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e">
        <f ca="1"/>
        <v>#N/A</v>
      </c>
      <c r="C46" s="68" t="str">
        <f ca="1"/>
        <v>ŪØ</v>
      </c>
      <c r="G46" s="68" t="str">
        <f ca="1"/>
        <v>#GETTING_DATA!</v>
      </c>
      <c r="H46" s="68" t="str">
        <f ca="1"/>
        <v>ŪØ</v>
      </c>
      <c r="J46" s="68" t="e">
        <f ca="1"/>
        <v>#N/A</v>
      </c>
      <c r="K46" s="68" t="str">
        <f ca="1"/>
        <v>ŪØ</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59582</v>
      </c>
      <c r="C47" s="68">
        <f ca="1"/>
        <v>-10.982155085740899</v>
      </c>
      <c r="G47" s="68" t="str">
        <f ca="1"/>
        <v>59582</v>
      </c>
      <c r="H47" s="68" t="str">
        <f ca="1"/>
        <v>-10.9821550857409</v>
      </c>
      <c r="J47" s="68">
        <f ca="1"/>
        <v>59582</v>
      </c>
      <c r="K47" s="68">
        <f ca="1"/>
        <v>-10.982155085740899</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TRUE</v>
      </c>
      <c r="C48" s="68" t="str">
        <f ca="1"/>
        <v>-2.40391020291097E-03</v>
      </c>
      <c r="G48" s="68" t="str">
        <f ca="1"/>
        <v>TRUE</v>
      </c>
      <c r="H48" s="68" t="str">
        <f ca="1"/>
        <v>-2.40391020291097E-03</v>
      </c>
      <c r="J48" s="68" t="str">
        <f ca="1"/>
        <v>TRUE</v>
      </c>
      <c r="K48" s="68" t="str">
        <f ca="1"/>
        <v>-2.40391020291097E-03</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TRUE</v>
      </c>
      <c r="C49" s="68">
        <f ca="1"/>
        <v>-4.42941161279511E-5</v>
      </c>
      <c r="G49" s="68" t="str">
        <f ca="1"/>
        <v>TRUE</v>
      </c>
      <c r="H49" s="68" t="str">
        <f ca="1"/>
        <v>-4.42941161279511E-05</v>
      </c>
      <c r="J49" s="68" t="str">
        <f ca="1"/>
        <v>TRUE</v>
      </c>
      <c r="K49" s="68">
        <f ca="1"/>
        <v>-4.42941161279511E-5</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TRUE</v>
      </c>
      <c r="C50" s="68">
        <f ca="1"/>
        <v>55687</v>
      </c>
      <c r="G50" s="68" t="str">
        <f ca="1"/>
        <v>TRUE</v>
      </c>
      <c r="H50" s="68" t="str">
        <f ca="1"/>
        <v>55687</v>
      </c>
      <c r="J50" s="68" t="str">
        <f ca="1"/>
        <v>TRUE</v>
      </c>
      <c r="K50" s="68">
        <f ca="1"/>
        <v>55687</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-98738.2565059929</v>
      </c>
      <c r="C51" s="68" t="b">
        <f ca="1"/>
        <v>0</v>
      </c>
      <c r="G51" s="68" t="str">
        <f ca="1"/>
        <v>-98738.2565059929</v>
      </c>
      <c r="H51" s="68" t="str">
        <f ca="1"/>
        <v>False</v>
      </c>
      <c r="J51" s="68" t="str">
        <f ca="1"/>
        <v>-98738.2565059929</v>
      </c>
      <c r="K51" s="68" t="b">
        <f ca="1"/>
        <v>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
      </c>
      <c r="C52" s="68" t="str">
        <f ca="1"/>
        <v>2005-Mar-28</v>
      </c>
      <c r="G52" s="68" t="str">
        <f ca="1"/>
        <v/>
      </c>
      <c r="H52" s="68" t="str">
        <f ca="1"/>
        <v>2005-Mar-28</v>
      </c>
      <c r="J52" s="68" t="str">
        <f ca="1"/>
        <v/>
      </c>
      <c r="K52" s="68" t="str">
        <f ca="1"/>
        <v>2005-Mar-28</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1" priority="75" operator="equal">
      <formula>FALSE</formula>
    </cfRule>
    <cfRule type="cellIs" dxfId="90" priority="76" operator="equal">
      <formula>TRUE</formula>
    </cfRule>
  </conditionalFormatting>
  <conditionalFormatting sqref="M11">
    <cfRule type="cellIs" dxfId="89" priority="73" operator="equal">
      <formula>FALSE</formula>
    </cfRule>
    <cfRule type="cellIs" dxfId="88" priority="74" operator="equal">
      <formula>TRUE</formula>
    </cfRule>
  </conditionalFormatting>
  <conditionalFormatting sqref="B13:C52">
    <cfRule type="expression" dxfId="87" priority="13">
      <formula>ISNUMBER(B13)</formula>
    </cfRule>
    <cfRule type="expression" dxfId="86" priority="14">
      <formula>ISLOGICAL(B13)</formula>
    </cfRule>
    <cfRule type="expression" dxfId="85" priority="15">
      <formula>ISERROR(B13)</formula>
    </cfRule>
    <cfRule type="expression" dxfId="84" priority="16">
      <formula>ISNUMBER(SEARCH(CHAR(10),B13))</formula>
    </cfRule>
    <cfRule type="expression" dxfId="83" priority="17">
      <formula>ISNUMBER(SEARCH("""",B13))</formula>
    </cfRule>
    <cfRule type="expression" dxfId="82" priority="18">
      <formula>ISTEXT(B13)</formula>
    </cfRule>
  </conditionalFormatting>
  <conditionalFormatting sqref="G13:H52">
    <cfRule type="expression" dxfId="81" priority="7">
      <formula>ISNUMBER(G13)</formula>
    </cfRule>
    <cfRule type="expression" dxfId="80" priority="8">
      <formula>ISLOGICAL(G13)</formula>
    </cfRule>
    <cfRule type="expression" dxfId="79" priority="9">
      <formula>ISERROR(G13)</formula>
    </cfRule>
    <cfRule type="expression" dxfId="78" priority="10">
      <formula>ISNUMBER(SEARCH(CHAR(10),G13))</formula>
    </cfRule>
    <cfRule type="expression" dxfId="77" priority="11">
      <formula>ISNUMBER(SEARCH("""",G13))</formula>
    </cfRule>
    <cfRule type="expression" dxfId="76" priority="12">
      <formula>ISTEXT(G13)</formula>
    </cfRule>
  </conditionalFormatting>
  <conditionalFormatting sqref="J13:K52">
    <cfRule type="expression" dxfId="75" priority="1">
      <formula>ISNUMBER(J13)</formula>
    </cfRule>
    <cfRule type="expression" dxfId="74" priority="2">
      <formula>ISLOGICAL(J13)</formula>
    </cfRule>
    <cfRule type="expression" dxfId="73" priority="3">
      <formula>ISERROR(J13)</formula>
    </cfRule>
    <cfRule type="expression" dxfId="72" priority="4">
      <formula>ISNUMBER(SEARCH(CHAR(10),J13))</formula>
    </cfRule>
    <cfRule type="expression" dxfId="71" priority="5">
      <formula>ISNUMBER(SEARCH("""",J13))</formula>
    </cfRule>
    <cfRule type="expression" dxfId="70"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9" priority="13">
      <formula>ISNUMBER(B6)</formula>
    </cfRule>
    <cfRule type="expression" dxfId="68" priority="14">
      <formula>ISLOGICAL(B6)</formula>
    </cfRule>
    <cfRule type="expression" dxfId="67" priority="15">
      <formula>ISERROR(B6)</formula>
    </cfRule>
    <cfRule type="expression" dxfId="66" priority="16">
      <formula>ISNUMBER(SEARCH(CHAR(10),B6))</formula>
    </cfRule>
    <cfRule type="expression" dxfId="65" priority="17">
      <formula>ISNUMBER(SEARCH("""",B6))</formula>
    </cfRule>
    <cfRule type="expression" dxfId="64" priority="18">
      <formula>ISTEXT(B6)</formula>
    </cfRule>
  </conditionalFormatting>
  <conditionalFormatting sqref="N6:U17">
    <cfRule type="expression" dxfId="63" priority="1">
      <formula>ISNUMBER(N6)</formula>
    </cfRule>
    <cfRule type="expression" dxfId="62" priority="2">
      <formula>ISLOGICAL(N6)</formula>
    </cfRule>
    <cfRule type="expression" dxfId="61" priority="3">
      <formula>ISERROR(N6)</formula>
    </cfRule>
    <cfRule type="expression" dxfId="60" priority="4">
      <formula>ISNUMBER(SEARCH(CHAR(10),N6))</formula>
    </cfRule>
    <cfRule type="expression" dxfId="59" priority="5">
      <formula>ISNUMBER(SEARCH("""",N6))</formula>
    </cfRule>
    <cfRule type="expression" dxfId="58"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1324"/>
  <sheetViews>
    <sheetView showGridLines="0" showRowColHeaders="0" zoomScaleNormal="100" workbookViewId="0">
      <pane ySplit="14" topLeftCell="A182"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50.59765625" customWidth="1"/>
    <col min="26" max="26" width="9.86328125" bestFit="1" customWidth="1"/>
    <col min="27" max="27" width="27.9296875" bestFit="1" customWidth="1"/>
    <col min="28" max="28" width="7.265625" bestFit="1" customWidth="1"/>
    <col min="29" max="29" width="6.1328125" bestFit="1" customWidth="1"/>
    <col min="30" max="30" width="11.19921875" bestFit="1" customWidth="1"/>
    <col min="31" max="31" width="12.46484375" bestFit="1" customWidth="1"/>
    <col min="32" max="36" width="4.59765625"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https://vincentarelbundock.github.io/Rdatasets/csv/carData/TitanicSurvival.csv</v>
      </c>
      <c r="I3" s="50" t="s">
        <v>326</v>
      </c>
      <c r="J3" s="46" t="b">
        <v>1</v>
      </c>
    </row>
    <row r="4" spans="2:41" x14ac:dyDescent="0.45">
      <c r="B4" s="35" t="s">
        <v>564</v>
      </c>
      <c r="C4" s="46">
        <v>207</v>
      </c>
      <c r="I4" s="35" t="s">
        <v>239</v>
      </c>
      <c r="J4">
        <v>209</v>
      </c>
      <c r="AF4" s="34"/>
      <c r="AG4" s="34"/>
      <c r="AH4" s="34"/>
    </row>
    <row r="5" spans="2:41" x14ac:dyDescent="0.45">
      <c r="B5" s="35" t="s">
        <v>237</v>
      </c>
      <c r="C5">
        <f ca="1">MATCH(TestNo,Tests[TestNo],0)</f>
        <v>207</v>
      </c>
      <c r="I5" s="35" t="s">
        <v>240</v>
      </c>
      <c r="J5">
        <v>0</v>
      </c>
      <c r="K5" s="3" t="s">
        <v>552</v>
      </c>
      <c r="AF5" s="34"/>
      <c r="AG5" s="34"/>
      <c r="AH5" s="34"/>
    </row>
    <row r="6" spans="2:41" x14ac:dyDescent="0.45">
      <c r="I6" s="35" t="s">
        <v>327</v>
      </c>
      <c r="J6">
        <v>0</v>
      </c>
    </row>
    <row r="7" spans="2:41" x14ac:dyDescent="0.45">
      <c r="N7" s="35"/>
      <c r="AB7" s="57"/>
    </row>
    <row r="8" spans="2:41" x14ac:dyDescent="0.45">
      <c r="B8" s="115" t="str">
        <f ca="1">B14</f>
        <v>File Size</v>
      </c>
      <c r="C8" s="115" t="s">
        <v>564</v>
      </c>
      <c r="D8" s="115" t="str">
        <f t="shared" ref="D8:U8" ca="1" si="0">D14</f>
        <v>FileName</v>
      </c>
      <c r="E8" s="115" t="str">
        <f t="shared" ca="1" si="0"/>
        <v>ConvertTypes</v>
      </c>
      <c r="F8" s="115" t="str">
        <f t="shared" ca="1" si="0"/>
        <v>Delimiter</v>
      </c>
      <c r="G8" s="115" t="str">
        <f t="shared" ca="1" si="0"/>
        <v>IgnoreRepeated</v>
      </c>
      <c r="H8" s="115" t="str">
        <f t="shared" ca="1" si="0"/>
        <v>DateFormat</v>
      </c>
      <c r="I8" s="115" t="str">
        <f t="shared" ca="1" si="0"/>
        <v>Comment</v>
      </c>
      <c r="J8" s="115" t="str">
        <f t="shared" ca="1" si="0"/>
        <v>IgnoreEmptyLines</v>
      </c>
      <c r="K8" s="115" t="str">
        <f t="shared" ca="1" si="0"/>
        <v>HeaderRowNum</v>
      </c>
      <c r="L8" s="115" t="str">
        <f t="shared" ca="1" si="0"/>
        <v>SkipToRow</v>
      </c>
      <c r="M8" s="115" t="str">
        <f t="shared" ca="1" si="0"/>
        <v>SkipToCol</v>
      </c>
      <c r="N8" s="115" t="str">
        <f t="shared" ca="1" si="0"/>
        <v>NumRows</v>
      </c>
      <c r="O8" s="115" t="str">
        <f t="shared" ca="1" si="0"/>
        <v>NumCols</v>
      </c>
      <c r="P8" s="115" t="str">
        <f t="shared" ca="1" si="0"/>
        <v>TrueStrings</v>
      </c>
      <c r="Q8" s="115" t="str">
        <f t="shared" ca="1" si="0"/>
        <v>FalseStrings</v>
      </c>
      <c r="R8" s="115" t="str">
        <f t="shared" ca="1" si="0"/>
        <v>MissingStrings</v>
      </c>
      <c r="S8" s="115" t="str">
        <f t="shared" ca="1" si="0"/>
        <v>Encoding</v>
      </c>
      <c r="T8" s="115" t="str">
        <f t="shared" ca="1" si="0"/>
        <v>DecimalSeparator</v>
      </c>
      <c r="U8" s="115" t="str">
        <f t="shared" ca="1" si="0"/>
        <v>Notes</v>
      </c>
      <c r="V8" s="64" t="str" cm="1">
        <f t="array" aca="1" ref="V8:V220" ca="1">fill(" ",ROWS(Tests[TestNo])+6,1)</f>
        <v xml:space="preserve"> </v>
      </c>
      <c r="AB8" s="57"/>
    </row>
    <row r="9" spans="2:41" ht="14.25" customHeight="1" x14ac:dyDescent="0.45">
      <c r="B9" s="115"/>
      <c r="C9" s="115"/>
      <c r="D9" s="115"/>
      <c r="E9" s="115"/>
      <c r="F9" s="115"/>
      <c r="G9" s="115"/>
      <c r="H9" s="115"/>
      <c r="I9" s="115"/>
      <c r="J9" s="115"/>
      <c r="K9" s="115"/>
      <c r="L9" s="115"/>
      <c r="M9" s="115"/>
      <c r="N9" s="115"/>
      <c r="O9" s="115"/>
      <c r="P9" s="115"/>
      <c r="Q9" s="115"/>
      <c r="R9" s="115"/>
      <c r="S9" s="115"/>
      <c r="T9" s="115"/>
      <c r="U9" s="115"/>
      <c r="V9" s="64" t="str">
        <f ca="1"/>
        <v xml:space="preserve"> </v>
      </c>
      <c r="AA9" s="56"/>
      <c r="AB9" s="57"/>
    </row>
    <row r="10" spans="2:41" ht="14.25" customHeight="1" x14ac:dyDescent="0.45">
      <c r="B10" s="115"/>
      <c r="C10" s="115"/>
      <c r="D10" s="115"/>
      <c r="E10" s="115"/>
      <c r="F10" s="115"/>
      <c r="G10" s="115"/>
      <c r="H10" s="115"/>
      <c r="I10" s="115"/>
      <c r="J10" s="115"/>
      <c r="K10" s="115"/>
      <c r="L10" s="115"/>
      <c r="M10" s="115"/>
      <c r="N10" s="115"/>
      <c r="O10" s="115"/>
      <c r="P10" s="115"/>
      <c r="Q10" s="115"/>
      <c r="R10" s="115"/>
      <c r="S10" s="115"/>
      <c r="T10" s="115"/>
      <c r="U10" s="115"/>
      <c r="V10" s="64" t="str">
        <f ca="1"/>
        <v xml:space="preserve"> </v>
      </c>
      <c r="AA10" s="56"/>
      <c r="AB10" s="57"/>
    </row>
    <row r="11" spans="2:41" x14ac:dyDescent="0.45">
      <c r="B11" s="115"/>
      <c r="C11" s="115"/>
      <c r="D11" s="115"/>
      <c r="E11" s="115"/>
      <c r="F11" s="115"/>
      <c r="G11" s="115"/>
      <c r="H11" s="115"/>
      <c r="I11" s="115"/>
      <c r="J11" s="115"/>
      <c r="K11" s="115"/>
      <c r="L11" s="115"/>
      <c r="M11" s="115"/>
      <c r="N11" s="115"/>
      <c r="O11" s="115"/>
      <c r="P11" s="115"/>
      <c r="Q11" s="115"/>
      <c r="R11" s="115"/>
      <c r="S11" s="115"/>
      <c r="T11" s="115"/>
      <c r="U11" s="115"/>
      <c r="V11" s="64" t="str">
        <f ca="1"/>
        <v xml:space="preserve"> </v>
      </c>
      <c r="AB11" s="57"/>
    </row>
    <row r="12" spans="2:41" x14ac:dyDescent="0.45">
      <c r="B12" s="115"/>
      <c r="C12" s="115"/>
      <c r="D12" s="115"/>
      <c r="E12" s="115"/>
      <c r="F12" s="115"/>
      <c r="G12" s="115"/>
      <c r="H12" s="115"/>
      <c r="I12" s="115"/>
      <c r="J12" s="115"/>
      <c r="K12" s="115"/>
      <c r="L12" s="115"/>
      <c r="M12" s="115"/>
      <c r="N12" s="115"/>
      <c r="O12" s="115"/>
      <c r="P12" s="115"/>
      <c r="Q12" s="115"/>
      <c r="R12" s="115"/>
      <c r="S12" s="115"/>
      <c r="T12" s="115"/>
      <c r="U12" s="115"/>
      <c r="V12" s="64" t="str">
        <f ca="1"/>
        <v xml:space="preserve"> </v>
      </c>
      <c r="AB12" s="57"/>
    </row>
    <row r="13" spans="2:41" x14ac:dyDescent="0.45">
      <c r="B13" s="116"/>
      <c r="C13" s="116"/>
      <c r="D13" s="116"/>
      <c r="E13" s="116"/>
      <c r="F13" s="116"/>
      <c r="G13" s="116"/>
      <c r="H13" s="116"/>
      <c r="I13" s="116"/>
      <c r="J13" s="116"/>
      <c r="K13" s="116"/>
      <c r="L13" s="116"/>
      <c r="M13" s="116"/>
      <c r="N13" s="116"/>
      <c r="O13" s="116"/>
      <c r="P13" s="116"/>
      <c r="Q13" s="116"/>
      <c r="R13" s="116"/>
      <c r="S13" s="116"/>
      <c r="T13" s="116"/>
      <c r="U13" s="116"/>
      <c r="V13" s="64" t="str">
        <f ca="1"/>
        <v xml:space="preserve"> </v>
      </c>
      <c r="Z13" s="50" t="s">
        <v>348</v>
      </c>
      <c r="AA13" s="63" t="str" cm="1">
        <f t="array" aca="1" ref="AA13:AE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
      </c>
      <c r="AB13" s="63" t="str">
        <f ca="1"/>
        <v>survived</v>
      </c>
      <c r="AC13" s="63" t="str">
        <f ca="1"/>
        <v>sex</v>
      </c>
      <c r="AD13" s="63" t="str">
        <f ca="1"/>
        <v>age</v>
      </c>
      <c r="AE13" s="63" t="str">
        <f ca="1"/>
        <v>passengerClass</v>
      </c>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Test207</v>
      </c>
      <c r="X14" s="40"/>
      <c r="Y14" s="3" t="s">
        <v>372</v>
      </c>
      <c r="Z14" t="s">
        <v>371</v>
      </c>
      <c r="AA14" t="str">
        <f ca="1">ROWS(_xlfn.ANCHORARRAY(CallToCSVRead))&amp;" x "&amp;COLUMNS(_xlfn.ANCHORARRAY(CallToCSVRead))</f>
        <v>4 x 5</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48"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Test207(Folder As String, ByRef NumPassed As Long, ByRef NumFailed As Long, ByRef Failures() As String)</v>
      </c>
      <c r="X15" t="str">
        <f t="array" aca="1" ref="X15:X60" ca="1">""</f>
        <v/>
      </c>
      <c r="Y15" s="63" t="str" cm="1">
        <f t="array" aca="1" ref="Y15:Y1324" ca="1">CSVRead(FileName,FALSE,FALSE,,,,,,,,,,,,,,INDEX(Tests[Encoding],RowNo))</f>
        <v>"","survived","sex","age","passengerClass"</v>
      </c>
      <c r="Z15" t="str" cm="1">
        <f t="array" aca="1" ref="Z15:Z1324" ca="1">fill(" ",ROWS(_xlfn.ANCHORARRAY(Y15)),1)</f>
        <v xml:space="preserve"> </v>
      </c>
      <c r="AA15" s="54" t="str" cm="1">
        <f t="array" aca="1" ref="AA15:AE18"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
      </c>
      <c r="AB15" s="54" t="str">
        <f ca="1"/>
        <v>survived</v>
      </c>
      <c r="AC15" s="54" t="str">
        <f ca="1"/>
        <v>sex</v>
      </c>
      <c r="AD15" s="54" t="str">
        <f ca="1"/>
        <v>age</v>
      </c>
      <c r="AE15" s="54" t="str">
        <f ca="1"/>
        <v>passengerClass</v>
      </c>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f ca="1"/>
        <v/>
      </c>
      <c r="Y16" s="63" t="str">
        <f ca="1"/>
        <v>"Allen, Miss. Elisabeth Walton","yes","female",29,"1st"</v>
      </c>
      <c r="Z16" t="str">
        <f ca="1"/>
        <v xml:space="preserve"> </v>
      </c>
      <c r="AA16" s="54" t="str">
        <f ca="1"/>
        <v>Allen, Miss. Elisabeth Walton</v>
      </c>
      <c r="AB16" s="54" t="b">
        <f ca="1"/>
        <v>1</v>
      </c>
      <c r="AC16" s="54" t="str">
        <f ca="1"/>
        <v>female</v>
      </c>
      <c r="AD16" s="54" t="str">
        <f ca="1"/>
        <v>29</v>
      </c>
      <c r="AE16" s="54" t="str">
        <f ca="1"/>
        <v>1st</v>
      </c>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f ca="1"/>
        <v/>
      </c>
      <c r="Y17" s="63" t="str">
        <f ca="1"/>
        <v>"Allison, Master. Hudson Trevor","yes","male",0.916700006,"1st"</v>
      </c>
      <c r="Z17" t="str">
        <f ca="1"/>
        <v xml:space="preserve"> </v>
      </c>
      <c r="AA17" s="54" t="str">
        <f ca="1"/>
        <v>Allison, Master. Hudson Trevor</v>
      </c>
      <c r="AB17" s="54" t="b">
        <f ca="1"/>
        <v>1</v>
      </c>
      <c r="AC17" s="54" t="str">
        <f ca="1"/>
        <v>male</v>
      </c>
      <c r="AD17" s="54" t="str">
        <f ca="1"/>
        <v>0.916700006</v>
      </c>
      <c r="AE17" s="54" t="str">
        <f ca="1"/>
        <v>1st</v>
      </c>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f ca="1"/>
        <v/>
      </c>
      <c r="Y18" s="63" t="str">
        <f ca="1"/>
        <v>"Allison, Miss. Helen Loraine","no","female",2,"1st"</v>
      </c>
      <c r="Z18" t="str">
        <f ca="1"/>
        <v xml:space="preserve"> </v>
      </c>
      <c r="AA18" s="54" t="str">
        <f ca="1"/>
        <v>Allison, Miss. Helen Loraine</v>
      </c>
      <c r="AB18" s="54" t="b">
        <f ca="1"/>
        <v>0</v>
      </c>
      <c r="AC18" s="54" t="str">
        <f ca="1"/>
        <v>female</v>
      </c>
      <c r="AD18" s="54" t="str">
        <f ca="1"/>
        <v>2</v>
      </c>
      <c r="AE18" s="54" t="str">
        <f ca="1"/>
        <v>1st</v>
      </c>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f ca="1"/>
        <v/>
      </c>
      <c r="Y19" s="63" t="str">
        <f ca="1"/>
        <v>"Allison, Mr. Hudson Joshua Crei","no","male",30,"1st"</v>
      </c>
      <c r="Z19" t="str">
        <f ca="1"/>
        <v xml:space="preserve"> </v>
      </c>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f ca="1"/>
        <v/>
      </c>
      <c r="Y20" s="63" t="str">
        <f ca="1"/>
        <v>"Allison, Mrs. Hudson J C (Bessi","no","female",25,"1st"</v>
      </c>
      <c r="Z20" t="str">
        <f ca="1"/>
        <v xml:space="preserve"> </v>
      </c>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f ca="1"/>
        <v/>
      </c>
      <c r="Y21" s="63" t="str">
        <f ca="1"/>
        <v>"Anderson, Mr. Harry","yes","male",48,"1st"</v>
      </c>
      <c r="Z21" t="str">
        <f ca="1"/>
        <v xml:space="preserve"> </v>
      </c>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f ca="1"/>
        <v/>
      </c>
      <c r="Y22" s="63" t="str">
        <f ca="1"/>
        <v>"Andrews, Miss. Kornelia Theodos","yes","female",63,"1st"</v>
      </c>
      <c r="Z22" t="str">
        <f ca="1"/>
        <v xml:space="preserve"> </v>
      </c>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f ca="1"/>
        <v/>
      </c>
      <c r="Y23" s="63" t="str">
        <f ca="1"/>
        <v>"Andrews, Mr. Thomas Jr","no","male",39,"1st"</v>
      </c>
      <c r="Z23" t="str">
        <f ca="1"/>
        <v xml:space="preserve"> </v>
      </c>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"https://vincentarelbundock.github.io/Rdatasets/csv/carData/TitanicSurvival"</v>
      </c>
      <c r="X24" t="str">
        <f ca="1"/>
        <v/>
      </c>
      <c r="Y24" s="63" t="str">
        <f ca="1"/>
        <v>"Appleton, Mrs. Edward Dale (Cha","yes","female",53,"1st"</v>
      </c>
      <c r="Z24" t="str">
        <f ca="1"/>
        <v xml:space="preserve"> </v>
      </c>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 _</v>
      </c>
      <c r="X25" t="str">
        <f ca="1"/>
        <v/>
      </c>
      <c r="Y25" s="63" t="str">
        <f ca="1"/>
        <v>"Artagaveytia, Mr. Ramon","no","male",71,"1st"</v>
      </c>
      <c r="Z25" t="str">
        <f ca="1"/>
        <v xml:space="preserve"> </v>
      </c>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Array(vbNullString,"Allen, Miss. Elisabeth Walton","Allison, Master. Hudson Trevor","Allison, Miss. Helen Loraine"), _</v>
      </c>
      <c r="X26" t="str">
        <f ca="1"/>
        <v/>
      </c>
      <c r="Y26" s="63" t="str">
        <f ca="1"/>
        <v>"Astor, Col. John Jacob","no","male",47,"1st"</v>
      </c>
      <c r="Z26" t="str">
        <f ca="1"/>
        <v xml:space="preserve"> </v>
      </c>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Array("survived",True,True,False), _</v>
      </c>
      <c r="X27" t="str">
        <f ca="1"/>
        <v/>
      </c>
      <c r="Y27" s="63" t="str">
        <f ca="1"/>
        <v>"Astor, Mrs. John Jacob (Madelei","yes","female",18,"1st"</v>
      </c>
      <c r="Z27" t="str">
        <f ca="1"/>
        <v xml:space="preserve"> </v>
      </c>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Array("sex","female","male","female"), _</v>
      </c>
      <c r="X28" t="str">
        <f ca="1"/>
        <v/>
      </c>
      <c r="Y28" s="63" t="str">
        <f ca="1"/>
        <v>"Aubart, Mme. Leontine Pauline","yes","female",24,"1st"</v>
      </c>
      <c r="Z28" t="str">
        <f ca="1"/>
        <v xml:space="preserve"> </v>
      </c>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Array("age","29","0.916700006","2"), _</v>
      </c>
      <c r="X29" t="str">
        <f ca="1"/>
        <v/>
      </c>
      <c r="Y29" s="63" t="str">
        <f ca="1"/>
        <v>"Barber, Miss. Ellen Nellie","yes","female",26,"1st"</v>
      </c>
      <c r="Z29" t="str">
        <f ca="1"/>
        <v xml:space="preserve"> </v>
      </c>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Array("passengerClass","1st","1st","1st"))</v>
      </c>
      <c r="X30" t="str">
        <f ca="1"/>
        <v/>
      </c>
      <c r="Y30" s="63" t="str">
        <f ca="1"/>
        <v>"Barkworth, Mr. Algernon Henry W","yes","male",80,"1st"</v>
      </c>
      <c r="Z30" t="str">
        <f ca="1"/>
        <v xml:space="preserve"> </v>
      </c>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FileName =  "https://vincentarelbundock.github.io/Rdatasets/csv/carData/TitanicSurvival.csv"</v>
      </c>
      <c r="X31" t="str">
        <f ca="1"/>
        <v/>
      </c>
      <c r="Y31" s="63" t="str">
        <f ca="1"/>
        <v>"Baumann, Mr. John D","no","male",NA,"1st"</v>
      </c>
      <c r="Z31" t="str">
        <f ca="1"/>
        <v xml:space="preserve"> </v>
      </c>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xml:space="preserve">    TestRes = TestCSVRead(207, TestDescription, Expected, FileName, Observed, WhatDiffers, _</v>
      </c>
      <c r="X32" t="str">
        <f ca="1"/>
        <v/>
      </c>
      <c r="Y32" s="63" t="str">
        <f ca="1"/>
        <v>"Baxter, Mr. Quigg Edmond","no","male",24,"1st"</v>
      </c>
      <c r="Z32" t="str">
        <f ca="1"/>
        <v xml:space="preserve"> </v>
      </c>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ConvertTypes := "BQ", _</v>
      </c>
      <c r="X33" t="str">
        <f ca="1"/>
        <v/>
      </c>
      <c r="Y33" s="63" t="str">
        <f ca="1"/>
        <v>"Baxter, Mrs. James (Helene DeLa","yes","female",50,"1st"</v>
      </c>
      <c r="Z33" t="str">
        <f ca="1"/>
        <v xml:space="preserve"> </v>
      </c>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 xml:space="preserve">        SkipToRow := 1, _</v>
      </c>
      <c r="X34" t="str">
        <f ca="1"/>
        <v/>
      </c>
      <c r="Y34" s="63" t="str">
        <f ca="1"/>
        <v>"Bazzani, Miss. Albina","yes","female",32,"1st"</v>
      </c>
      <c r="Z34" t="str">
        <f ca="1"/>
        <v xml:space="preserve"> </v>
      </c>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NumRows := 4, _</v>
      </c>
      <c r="X35" t="str">
        <f ca="1"/>
        <v/>
      </c>
      <c r="Y35" s="63" t="str">
        <f ca="1"/>
        <v>"Beattie, Mr. Thomson","no","male",36,"1st"</v>
      </c>
      <c r="Z35" t="str">
        <f ca="1"/>
        <v xml:space="preserve"> </v>
      </c>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 xml:space="preserve">        TrueStrings := "yes", _</v>
      </c>
      <c r="X36" t="str">
        <f ca="1"/>
        <v/>
      </c>
      <c r="Y36" s="63" t="str">
        <f ca="1"/>
        <v>"Beckwith, Mr. Richard Leonard","yes","male",37,"1st"</v>
      </c>
      <c r="Z36" t="str">
        <f ca="1"/>
        <v xml:space="preserve"> </v>
      </c>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W37" t="str">
        <f ca="1"/>
        <v xml:space="preserve">        FalseStrings := "no", _</v>
      </c>
      <c r="X37" t="str">
        <f ca="1"/>
        <v/>
      </c>
      <c r="Y37" s="63" t="str">
        <f ca="1"/>
        <v>"Beckwith, Mrs. Richard Leonard","yes","female",47,"1st"</v>
      </c>
      <c r="Z37" t="str">
        <f ca="1"/>
        <v xml:space="preserve"> </v>
      </c>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W38" t="str">
        <f ca="1"/>
        <v xml:space="preserve">        MissingStrings := "NA", _</v>
      </c>
      <c r="X38" t="str">
        <f ca="1"/>
        <v/>
      </c>
      <c r="Y38" s="63" t="str">
        <f ca="1"/>
        <v>"Behr, Mr. Karl Howell","yes","male",26,"1st"</v>
      </c>
      <c r="Z38" t="str">
        <f ca="1"/>
        <v xml:space="preserve"> </v>
      </c>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W39" t="str">
        <f ca="1"/>
        <v xml:space="preserve">        ShowMissingsAs := Empty, _</v>
      </c>
      <c r="X39" t="str">
        <f ca="1"/>
        <v/>
      </c>
      <c r="Y39" s="63" t="str">
        <f ca="1"/>
        <v>"Bidois, Miss. Rosalie","yes","female",42,"1st"</v>
      </c>
      <c r="Z39" t="str">
        <f ca="1"/>
        <v xml:space="preserve"> </v>
      </c>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W40" t="str">
        <f ca="1"/>
        <v xml:space="preserve">        HeaderRowNum := 1#, _</v>
      </c>
      <c r="X40" t="str">
        <f ca="1"/>
        <v/>
      </c>
      <c r="Y40" s="63" t="str">
        <f ca="1"/>
        <v>"Bird, Miss. Ellen","yes","female",29,"1st"</v>
      </c>
      <c r="Z40" t="str">
        <f ca="1"/>
        <v xml:space="preserve"> </v>
      </c>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W41" t="str">
        <f ca="1"/>
        <v xml:space="preserve">        ExpectedHeaderRow := HStack( _</v>
      </c>
      <c r="X41" t="str">
        <f ca="1"/>
        <v/>
      </c>
      <c r="Y41" s="63" t="str">
        <f ca="1"/>
        <v>"Birnbaum, Mr. Jakob","no","male",25,"1st"</v>
      </c>
      <c r="Z41" t="str">
        <f ca="1"/>
        <v xml:space="preserve"> </v>
      </c>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W42" t="str">
        <f ca="1"/>
        <v>"#CSVRead: #MakeSentinels: TrueStrings has been provided, but type conversion for Booleans is not switched on for any column!!"))</v>
      </c>
      <c r="X42" t="str">
        <f ca="1"/>
        <v/>
      </c>
      <c r="Y42" s="63" t="str">
        <f ca="1"/>
        <v>"Bishop, Mr. Dickinson H","yes","male",25,"1st"</v>
      </c>
      <c r="Z42" t="str">
        <f ca="1"/>
        <v xml:space="preserve"> </v>
      </c>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W43" t="str">
        <f ca="1"/>
        <v xml:space="preserve">    AccumulateResults TestRes, NumPassed, NumFailed, WhatDiffers, Failures</v>
      </c>
      <c r="X43" t="str">
        <f ca="1"/>
        <v/>
      </c>
      <c r="Y43" s="63" t="str">
        <f ca="1"/>
        <v>"Bishop, Mrs. Dickinson H (Helen","yes","female",19,"1st"</v>
      </c>
      <c r="Z43" t="str">
        <f ca="1"/>
        <v xml:space="preserve"> </v>
      </c>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W44" t="str">
        <f ca="1"/>
        <v/>
      </c>
      <c r="X44" t="str">
        <f ca="1"/>
        <v/>
      </c>
      <c r="Y44" s="63" t="str">
        <f ca="1"/>
        <v>"Bissette, Miss. Amelia","yes","female",35,"1st"</v>
      </c>
      <c r="Z44" t="str">
        <f ca="1"/>
        <v xml:space="preserve"> </v>
      </c>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W45" t="str">
        <f ca="1"/>
        <v xml:space="preserve">    Exit Sub</v>
      </c>
      <c r="X45" t="str">
        <f ca="1"/>
        <v/>
      </c>
      <c r="Y45" s="63" t="str">
        <f ca="1"/>
        <v>"Bjornstrom-Steffansson, Mr. Mau","yes","male",28,"1st"</v>
      </c>
      <c r="Z45" t="str">
        <f ca="1"/>
        <v xml:space="preserve"> </v>
      </c>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W46" t="str">
        <f ca="1"/>
        <v>ErrHandler:</v>
      </c>
      <c r="X46" t="str">
        <f ca="1"/>
        <v/>
      </c>
      <c r="Y46" s="63" t="str">
        <f ca="1"/>
        <v>"Blackwell, Mr. Stephen Weart","no","male",45,"1st"</v>
      </c>
      <c r="Z46" t="str">
        <f ca="1"/>
        <v xml:space="preserve"> </v>
      </c>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W47" t="str">
        <f ca="1"/>
        <v xml:space="preserve">    Throw "#Test207 (line " &amp; CStr(Erl) + "): " &amp; Err.Description &amp; "!"</v>
      </c>
      <c r="X47" t="str">
        <f ca="1"/>
        <v/>
      </c>
      <c r="Y47" s="63" t="str">
        <f ca="1"/>
        <v>"Blank, Mr. Henry","yes","male",40,"1st"</v>
      </c>
      <c r="Z47" t="str">
        <f ca="1"/>
        <v xml:space="preserve"> </v>
      </c>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W48" t="str">
        <f ca="1"/>
        <v>End Sub</v>
      </c>
      <c r="X48" t="str">
        <f ca="1"/>
        <v/>
      </c>
      <c r="Y48" s="63" t="str">
        <f ca="1"/>
        <v>"Bonnell, Miss. Caroline","yes","female",30,"1st"</v>
      </c>
      <c r="Z48" t="str">
        <f ca="1"/>
        <v xml:space="preserve"> </v>
      </c>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f ca="1"/>
        <v/>
      </c>
      <c r="Y49" s="63" t="str">
        <f ca="1"/>
        <v>"Bonnell, Miss. Elizabeth","yes","female",58,"1st"</v>
      </c>
      <c r="Z49" t="str">
        <f ca="1"/>
        <v xml:space="preserve"> </v>
      </c>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f ca="1"/>
        <v/>
      </c>
      <c r="Y50" s="63" t="str">
        <f ca="1"/>
        <v>"Borebank, Mr. John James","no","male",42,"1st"</v>
      </c>
      <c r="Z50" t="str">
        <f ca="1"/>
        <v xml:space="preserve"> </v>
      </c>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f ca="1"/>
        <v/>
      </c>
      <c r="Y51" t="str">
        <f ca="1"/>
        <v>"Bowen, Miss. Grace Scott","yes","female",45,"1st"</v>
      </c>
      <c r="Z51" t="str">
        <f ca="1"/>
        <v xml:space="preserve">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f ca="1"/>
        <v/>
      </c>
      <c r="Y52" t="str">
        <f ca="1"/>
        <v>"Bowerman, Miss. Elsie Edith","yes","female",22,"1st"</v>
      </c>
      <c r="Z52" t="str">
        <f ca="1"/>
        <v xml:space="preserve">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f ca="1"/>
        <v/>
      </c>
      <c r="Y53" t="str">
        <f ca="1"/>
        <v>"Bradley, Mr. George (George Ar","yes","male",NA,"1st"</v>
      </c>
      <c r="Z53" t="str">
        <f ca="1"/>
        <v xml:space="preserve">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f ca="1"/>
        <v/>
      </c>
      <c r="Y54" t="str">
        <f ca="1"/>
        <v>"Brady, Mr. John Bertram","no","male",41,"1st"</v>
      </c>
      <c r="Z54" t="str">
        <f ca="1"/>
        <v xml:space="preserve">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f ca="1"/>
        <v/>
      </c>
      <c r="Y55" t="str">
        <f ca="1"/>
        <v>"Brandeis, Mr. Emil","no","male",48,"1st"</v>
      </c>
      <c r="Z55" t="str">
        <f ca="1"/>
        <v xml:space="preserve">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f ca="1"/>
        <v/>
      </c>
      <c r="Y56" t="str">
        <f ca="1"/>
        <v>"Brewe, Dr. Arthur Jackson","no","male",NA,"1st"</v>
      </c>
      <c r="Z56" t="str">
        <f ca="1"/>
        <v xml:space="preserve">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f ca="1"/>
        <v/>
      </c>
      <c r="Y57" t="str">
        <f ca="1"/>
        <v>"Brown, Mrs. James Joseph (Marga","yes","female",44,"1st"</v>
      </c>
      <c r="Z57" t="str">
        <f ca="1"/>
        <v xml:space="preserve">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f ca="1"/>
        <v/>
      </c>
      <c r="Y58" t="str">
        <f ca="1"/>
        <v>"Brown, Mrs. John Murray (Caroli","yes","female",59,"1st"</v>
      </c>
      <c r="Z58" t="str">
        <f ca="1"/>
        <v xml:space="preserve">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f ca="1"/>
        <v/>
      </c>
      <c r="Y59" t="str">
        <f ca="1"/>
        <v>"Bucknell, Mrs. William Robert (","yes","female",60,"1st"</v>
      </c>
      <c r="Z59" t="str">
        <f ca="1"/>
        <v xml:space="preserve">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f ca="1"/>
        <v/>
      </c>
      <c r="Y60" t="str">
        <f ca="1"/>
        <v>"Burns, Miss. Elizabeth Margaret","yes","female",41,"1st"</v>
      </c>
      <c r="Z60" t="str">
        <f ca="1"/>
        <v xml:space="preserve">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Y61" t="str">
        <f ca="1"/>
        <v>"Butt, Major. Archibald Willingh","no","male",45,"1st"</v>
      </c>
      <c r="Z61"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Y62" t="str">
        <f ca="1"/>
        <v>"Cairns, Mr. Alexander","no","male",NA,"1st"</v>
      </c>
      <c r="Z62"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Y63" t="str">
        <f ca="1"/>
        <v>"Calderhead, Mr. Edward Penningt","yes","male",42,"1st"</v>
      </c>
      <c r="Z63"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Y64" t="str">
        <f ca="1"/>
        <v>"Candee, Mrs. Edward (Helen Chur","yes","female",53,"1st"</v>
      </c>
      <c r="Z64"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Y65" t="str">
        <f ca="1"/>
        <v>"Cardeza, Mr. Thomas Drake Marti","yes","male",36,"1st"</v>
      </c>
      <c r="Z65"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Y66" t="str">
        <f ca="1"/>
        <v>"Cardeza, Mrs. James Warburton M","yes","female",58,"1st"</v>
      </c>
      <c r="Z66"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Y67" t="str">
        <f ca="1"/>
        <v>"Carlsson, Mr. Frans Olof","no","male",33,"1st"</v>
      </c>
      <c r="Z67"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Y68" t="str">
        <f ca="1"/>
        <v>"Carrau, Mr. Francisco M","no","male",28,"1st"</v>
      </c>
      <c r="Z6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Y69" t="str">
        <f ca="1"/>
        <v>"Carrau, Mr. Jose Pedro","no","male",17,"1st"</v>
      </c>
      <c r="Z69"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Y70" t="str">
        <f ca="1"/>
        <v>"Carter, Master. William Thornto","yes","male",11,"1st"</v>
      </c>
      <c r="Z70"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Y71" t="str">
        <f ca="1"/>
        <v>"Carter, Miss. Lucile Polk","yes","female",14,"1st"</v>
      </c>
      <c r="Z71"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Y72" t="str">
        <f ca="1"/>
        <v>"Carter, Mr. William Ernest","yes","male",36,"1st"</v>
      </c>
      <c r="Z72"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Y73" t="str">
        <f ca="1"/>
        <v>"Carter, Mrs. William Ernest (Lu","yes","female",36,"1st"</v>
      </c>
      <c r="Z73"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Y74" t="str">
        <f ca="1"/>
        <v>"Case, Mr. Howard Brown","no","male",49,"1st"</v>
      </c>
      <c r="Z74"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 ca="1">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Y75" t="str">
        <f ca="1"/>
        <v>"Cassebeer, Mrs. Henry Arthur Jr","yes","female",NA,"1st"</v>
      </c>
      <c r="Z75"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Y76" t="str">
        <f ca="1"/>
        <v>"Cavendish, Mr. Tyrell William","no","male",36,"1st"</v>
      </c>
      <c r="Z76"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Y77" t="str">
        <f ca="1"/>
        <v>"Cavendish, Mrs. Tyrell William","yes","female",76,"1st"</v>
      </c>
      <c r="Z77"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Y78" t="str">
        <f ca="1"/>
        <v>"Chaffee, Mr. Herbert Fuller","no","male",46,"1st"</v>
      </c>
      <c r="Z7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Y79" t="str">
        <f ca="1"/>
        <v>"Chaffee, Mrs. Herbert Fuller (C","yes","female",47,"1st"</v>
      </c>
      <c r="Z79"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Y80" t="str">
        <f ca="1"/>
        <v>"Chambers, Mr. Norman Campbell","yes","male",27,"1st"</v>
      </c>
      <c r="Z80"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Y81" t="str">
        <f ca="1"/>
        <v>"Chambers, Mrs. Norman Campbell","yes","female",33,"1st"</v>
      </c>
      <c r="Z81"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Y82" t="str">
        <f ca="1"/>
        <v>"Chaudanson, Miss. Victorine","yes","female",36,"1st"</v>
      </c>
      <c r="Z82"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Y83" t="str">
        <f ca="1"/>
        <v>"Cherry, Miss. Gladys","yes","female",30,"1st"</v>
      </c>
      <c r="Z83"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Y84" t="str">
        <f ca="1"/>
        <v>"Chevre, Mr. Paul Romaine","yes","male",45,"1st"</v>
      </c>
      <c r="Z84"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Y85" t="str">
        <f ca="1"/>
        <v>"Chibnall, Mrs. (Edith Martha Bo","yes","female",NA,"1st"</v>
      </c>
      <c r="Z85"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Y86" t="str">
        <f ca="1"/>
        <v>"Chisholm, Mr. Roderick Robert C","no","male",NA,"1st"</v>
      </c>
      <c r="Z86"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Y87" t="str">
        <f ca="1"/>
        <v>"Clark, Mr. Walter Miller","no","male",27,"1st"</v>
      </c>
      <c r="Z87"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Y88" t="str">
        <f ca="1"/>
        <v>"Clark, Mrs. Walter Miller (Virg","yes","female",26,"1st"</v>
      </c>
      <c r="Z8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Y89" t="str">
        <f ca="1"/>
        <v>"Cleaver, Miss. Alice","yes","female",22,"1st"</v>
      </c>
      <c r="Z89"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Y90" t="str">
        <f ca="1"/>
        <v>"Clifford, Mr. George Quincy","no","male",NA,"1st"</v>
      </c>
      <c r="Z90"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Y91" t="str">
        <f ca="1"/>
        <v>"Colley, Mr. Edward Pomeroy","no","male",47,"1st"</v>
      </c>
      <c r="Z91"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Y92" t="str">
        <f ca="1"/>
        <v>"Compton, Miss. Sara Rebecca","yes","female",39,"1st"</v>
      </c>
      <c r="Z92"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Y93" t="str">
        <f ca="1"/>
        <v>"Compton, Mr. Alexander Taylor J","no","male",37,"1st"</v>
      </c>
      <c r="Z93"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Y94" t="str">
        <f ca="1"/>
        <v>"Compton, Mrs. Alexander Taylor","yes","female",64,"1st"</v>
      </c>
      <c r="Z94"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Y95" t="str">
        <f ca="1"/>
        <v>"Cornell, Mrs. Robert Clifford (","yes","female",55,"1st"</v>
      </c>
      <c r="Z95"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Y96" t="str">
        <f ca="1"/>
        <v>"Crafton, Mr. John Bertram","no","male",NA,"1st"</v>
      </c>
      <c r="Z96"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Y97" t="str">
        <f ca="1"/>
        <v>"Crosby, Capt. Edward Gifford","no","male",70,"1st"</v>
      </c>
      <c r="Z97"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Y98" t="str">
        <f ca="1"/>
        <v>"Crosby, Miss. Harriet R","yes","female",36,"1st"</v>
      </c>
      <c r="Z9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Y99" t="str">
        <f ca="1"/>
        <v>"Crosby, Mrs. Edward Gifford (Ca","yes","female",64,"1st"</v>
      </c>
      <c r="Z99"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Y100" t="str">
        <f ca="1"/>
        <v>"Cumings, Mr. John Bradley","no","male",39,"1st"</v>
      </c>
      <c r="Z100"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Y101" t="str">
        <f ca="1"/>
        <v>"Cumings, Mrs. John Bradley (Flo","yes","female",38,"1st"</v>
      </c>
      <c r="Z101"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Y102" t="str">
        <f ca="1"/>
        <v>"Daly, Mr. Peter Denis","yes","male",51,"1st"</v>
      </c>
      <c r="Z102"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Y103" t="str">
        <f ca="1"/>
        <v>"Daniel, Mr. Robert Williams","yes","male",27,"1st"</v>
      </c>
      <c r="Z103"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Y104" t="str">
        <f ca="1"/>
        <v>"Daniels, Miss. Sarah","yes","female",33,"1st"</v>
      </c>
      <c r="Z104"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Y105" t="str">
        <f ca="1"/>
        <v>"Davidson, Mr. Thornton","no","male",31,"1st"</v>
      </c>
      <c r="Z105"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Y106" t="str">
        <f ca="1"/>
        <v>"Davidson, Mrs. Thornton (Orian","yes","female",27,"1st"</v>
      </c>
      <c r="Z106"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Y107" t="str">
        <f ca="1"/>
        <v>"Dick, Mr. Albert Adrian","yes","male",31,"1st"</v>
      </c>
      <c r="Z10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Y108" t="str">
        <f ca="1"/>
        <v>"Dick, Mrs. Albert Adrian (Vera","yes","female",17,"1st"</v>
      </c>
      <c r="Z10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Y109" t="str">
        <f ca="1"/>
        <v>"Dodge, Dr. Washington","yes","male",53,"1st"</v>
      </c>
      <c r="Z109"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Y110" t="str">
        <f ca="1"/>
        <v>"Dodge, Master. Washington","yes","male",4,"1st"</v>
      </c>
      <c r="Z110"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Y111" t="str">
        <f ca="1"/>
        <v>"Dodge, Mrs. Washington (Ruth Vi","yes","female",54,"1st"</v>
      </c>
      <c r="Z111"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Y112" t="str">
        <f ca="1"/>
        <v>"Douglas, Mr. Walter Donald","no","male",50,"1st"</v>
      </c>
      <c r="Z112"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Y113" t="str">
        <f ca="1"/>
        <v>"Douglas, Mrs. Frederick Charles","yes","female",27,"1st"</v>
      </c>
      <c r="Z113"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Y114" t="str">
        <f ca="1"/>
        <v>"Douglas, Mrs. Walter Donald (Ma","yes","female",48,"1st"</v>
      </c>
      <c r="Z114"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Y115" t="str">
        <f ca="1"/>
        <v>"Duff Gordon, Lady. (Lucille Chr","yes","female",48,"1st"</v>
      </c>
      <c r="Z115"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Y116" t="str">
        <f ca="1"/>
        <v>"Duff Gordon, Sir. Cosmo Edmund","yes","male",49,"1st"</v>
      </c>
      <c r="Z116"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Y117" t="str">
        <f ca="1"/>
        <v>"Dulles, Mr. William Crothers","no","male",39,"1st"</v>
      </c>
      <c r="Z11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Y118" t="str">
        <f ca="1"/>
        <v>"Earnshaw, Mrs. Boulton (Olive P","yes","female",23,"1st"</v>
      </c>
      <c r="Z11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Y119" t="str">
        <f ca="1"/>
        <v>"Endres, Miss. Caroline Louise","yes","female",38,"1st"</v>
      </c>
      <c r="Z119"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Y120" t="str">
        <f ca="1"/>
        <v>"Eustis, Miss. Elizabeth Mussey","yes","female",54,"1st"</v>
      </c>
      <c r="Z120"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Y121" t="str">
        <f ca="1"/>
        <v>"Evans, Miss. Edith Corse","no","female",36,"1st"</v>
      </c>
      <c r="Z121"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Y122" t="str">
        <f ca="1"/>
        <v>"Farthing, Mr. John","no","male",NA,"1st"</v>
      </c>
      <c r="Z122"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Y123" t="str">
        <f ca="1"/>
        <v>"Flegenheim, Mrs. Alfred (Antoin","yes","female",NA,"1st"</v>
      </c>
      <c r="Z123"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Y124" t="str">
        <f ca="1"/>
        <v>"Fleming, Miss. Margaret","yes","female",NA,"1st"</v>
      </c>
      <c r="Z124"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Y125" t="str">
        <f ca="1"/>
        <v>"Flynn, Mr. John Irwin (Irving","yes","male",36,"1st"</v>
      </c>
      <c r="Z125"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Y126" t="str">
        <f ca="1"/>
        <v>"Foreman, Mr. Benjamin Laventall","no","male",30,"1st"</v>
      </c>
      <c r="Z126"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Y127" t="str">
        <f ca="1"/>
        <v>"Fortune, Miss. Alice Elizabeth","yes","female",24,"1st"</v>
      </c>
      <c r="Z12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Y128" t="str">
        <f ca="1"/>
        <v>"Fortune, Miss. Ethel Flora","yes","female",28,"1st"</v>
      </c>
      <c r="Z12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Y129" t="str">
        <f ca="1"/>
        <v>"Fortune, Miss. Mabel Helen","yes","female",23,"1st"</v>
      </c>
      <c r="Z129"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Y130" t="str">
        <f ca="1"/>
        <v>"Fortune, Mr. Charles Alexander","no","male",19,"1st"</v>
      </c>
      <c r="Z130"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Y131" t="str">
        <f ca="1"/>
        <v>"Fortune, Mr. Mark","no","male",64,"1st"</v>
      </c>
      <c r="Z131"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Y132" t="str">
        <f ca="1"/>
        <v>"Fortune, Mrs. Mark (Mary McDoug","yes","female",60,"1st"</v>
      </c>
      <c r="Z132"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Y133" t="str">
        <f ca="1"/>
        <v>"Francatelli, Miss. Laura Mabel","yes","female",30,"1st"</v>
      </c>
      <c r="Z133"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Y134" t="str">
        <f ca="1"/>
        <v>"Franklin, Mr. Thomas Parham","no","male",NA,"1st"</v>
      </c>
      <c r="Z134"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Y135" t="str">
        <f ca="1"/>
        <v>"Frauenthal, Dr. Henry William","yes","male",50,"1st"</v>
      </c>
      <c r="Z135"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Y136" t="str">
        <f ca="1"/>
        <v>"Frauenthal, Mr. Isaac Gerald","yes","male",43,"1st"</v>
      </c>
      <c r="Z136"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Y137" t="str">
        <f ca="1"/>
        <v>"Frauenthal, Mrs. Henry William","yes","female",NA,"1st"</v>
      </c>
      <c r="Z13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Y138" t="str">
        <f ca="1"/>
        <v>"Frolicher, Miss. Hedwig Margari","yes","female",22,"1st"</v>
      </c>
      <c r="Z13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Y139" t="str">
        <f ca="1"/>
        <v>"Frolicher-Stehli, Mr. Maxmillia","yes","male",60,"1st"</v>
      </c>
      <c r="Z139"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Y140" t="str">
        <f ca="1"/>
        <v>"Frolicher-Stehli, Mrs. Maxmilli","yes","female",48,"1st"</v>
      </c>
      <c r="Z140"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Y141" t="str">
        <f ca="1"/>
        <v>"Fry, Mr. Richard","no","male",NA,"1st"</v>
      </c>
      <c r="Z141"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Y142" t="str">
        <f ca="1"/>
        <v>"Futrelle, Mr. Jacques Heath","no","male",37,"1st"</v>
      </c>
      <c r="Z142"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Y143" t="str">
        <f ca="1"/>
        <v>"Futrelle, Mrs. Jacques Heath (L","yes","female",35,"1st"</v>
      </c>
      <c r="Z143"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Y144" t="str">
        <f ca="1"/>
        <v>"Gee, Mr. Arthur H","no","male",47,"1st"</v>
      </c>
      <c r="Z144"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Y145" t="str">
        <f ca="1"/>
        <v>"Geiger, Miss. Amalie","yes","female",35,"1st"</v>
      </c>
      <c r="Z145"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Y146" t="str">
        <f ca="1"/>
        <v>"Gibson, Miss. Dorothy Winifred","yes","female",22,"1st"</v>
      </c>
      <c r="Z146"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Y147" t="str">
        <f ca="1"/>
        <v>"Gibson, Mrs. Leonard (Pauline C","yes","female",45,"1st"</v>
      </c>
      <c r="Z14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Y148" t="str">
        <f ca="1"/>
        <v>"Giglio, Mr. Victor","no","male",24,"1st"</v>
      </c>
      <c r="Z14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Y149" t="str">
        <f ca="1"/>
        <v>"Goldenberg, Mr. Samuel L","yes","male",49,"1st"</v>
      </c>
      <c r="Z149"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Y150" t="str">
        <f ca="1"/>
        <v>"Goldenberg, Mrs. Samuel L (Edwi","yes","female",NA,"1st"</v>
      </c>
      <c r="Z150"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Y151" t="str">
        <f ca="1"/>
        <v>"Goldschmidt, Mr. George B","no","male",71,"1st"</v>
      </c>
      <c r="Z151"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Y152" t="str">
        <f ca="1"/>
        <v>"Gracie, Col. Archibald IV","yes","male",53,"1st"</v>
      </c>
      <c r="Z152"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Y153" t="str">
        <f ca="1"/>
        <v>"Graham, Miss. Margaret Edith","yes","female",19,"1st"</v>
      </c>
      <c r="Z153"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Y154" t="str">
        <f ca="1"/>
        <v>"Graham, Mr. George Edward","no","male",38,"1st"</v>
      </c>
      <c r="Z154"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Y155" t="str">
        <f ca="1"/>
        <v>"Graham, Mrs. William Thompson (","yes","female",58,"1st"</v>
      </c>
      <c r="Z155"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Y156" t="str">
        <f ca="1"/>
        <v>"Greenfield, Mr. William Bertram","yes","male",23,"1st"</v>
      </c>
      <c r="Z156"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Y157" t="str">
        <f ca="1"/>
        <v>"Greenfield, Mrs. Leo David (Bla","yes","female",45,"1st"</v>
      </c>
      <c r="Z1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Y158" t="str">
        <f ca="1"/>
        <v>"Guggenheim, Mr. Benjamin","no","male",46,"1st"</v>
      </c>
      <c r="Z1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Y159" t="str">
        <f ca="1"/>
        <v>"Harder, Mr. George Achilles","yes","male",25,"1st"</v>
      </c>
      <c r="Z159"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Y160" t="str">
        <f ca="1"/>
        <v>"Harder, Mrs. George Achilles (D","yes","female",25,"1st"</v>
      </c>
      <c r="Z160"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Y161" t="str">
        <f ca="1"/>
        <v>"Harper, Mr. Henry Sleeper","yes","male",48,"1st"</v>
      </c>
      <c r="Z161"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Y162" t="str">
        <f ca="1"/>
        <v>"Harper, Mrs. Henry Sleeper (Myn","yes","female",49,"1st"</v>
      </c>
      <c r="Z162"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Y163" t="str">
        <f ca="1"/>
        <v>"Harrington, Mr. Charles H","no","male",NA,"1st"</v>
      </c>
      <c r="Z163"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Y164" t="str">
        <f ca="1"/>
        <v>"Harris, Mr. Henry Birkhardt","no","male",45,"1st"</v>
      </c>
      <c r="Z164"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Y165" t="str">
        <f ca="1"/>
        <v>"Harris, Mrs. Henry Birkhardt (I","yes","female",35,"1st"</v>
      </c>
      <c r="Z165"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Y166" t="str">
        <f ca="1"/>
        <v>"Harrison, Mr. William","no","male",40,"1st"</v>
      </c>
      <c r="Z166"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Y167" t="str">
        <f ca="1"/>
        <v>"Hassab, Mr. Hammad","yes","male",27,"1st"</v>
      </c>
      <c r="Z16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Y168" t="str">
        <f ca="1"/>
        <v>"Hawksford, Mr. Walter James","yes","male",NA,"1st"</v>
      </c>
      <c r="Z16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Y169" t="str">
        <f ca="1"/>
        <v>"Hays, Miss. Margaret Bechstein","yes","female",24,"1st"</v>
      </c>
      <c r="Z169"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Y170" t="str">
        <f ca="1"/>
        <v>"Hays, Mr. Charles Melville","no","male",55,"1st"</v>
      </c>
      <c r="Z170"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Y171" t="str">
        <f ca="1"/>
        <v>"Hays, Mrs. Charles Melville (Cl","yes","female",52,"1st"</v>
      </c>
      <c r="Z171"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Y172" t="str">
        <f ca="1"/>
        <v>"Head, Mr. Christopher","no","male",42,"1st"</v>
      </c>
      <c r="Z172"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Y173" t="str">
        <f ca="1"/>
        <v>"Hilliard, Mr. Herbert Henry","no","male",NA,"1st"</v>
      </c>
      <c r="Z173"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Y174" t="str">
        <f ca="1"/>
        <v>"Hipkins, Mr. William Edward","no","male",55,"1st"</v>
      </c>
      <c r="Z174"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Y175" t="str">
        <f ca="1"/>
        <v>"Hippach, Miss. Jean Gertrude","yes","female",16,"1st"</v>
      </c>
      <c r="Z175"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Y176" t="str">
        <f ca="1"/>
        <v>"Hippach, Mrs. Louis Albert (Ida","yes","female",44,"1st"</v>
      </c>
      <c r="Z176"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Y177" t="str">
        <f ca="1"/>
        <v>"Hogeboom, Mrs. John C (Anna And","yes","female",51,"1st"</v>
      </c>
      <c r="Z17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Y178" t="str">
        <f ca="1"/>
        <v>"Holverson, Mr. Alexander Oskar","no","male",42,"1st"</v>
      </c>
      <c r="Z17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Y179" t="str">
        <f ca="1"/>
        <v>"Holverson, Mrs. Alexander Oskar","yes","female",35,"1st"</v>
      </c>
      <c r="Z179"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Y180" t="str">
        <f ca="1"/>
        <v>"Homer, Mr. Harry (Mr E Haven)","yes","male",35,"1st"</v>
      </c>
      <c r="Z180"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Y181" t="str">
        <f ca="1"/>
        <v>"Hoyt, Mr. Frederick Maxfield","yes","male",38,"1st"</v>
      </c>
      <c r="Z181"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Y182" t="str">
        <f ca="1"/>
        <v>"Hoyt, Mr. William Fisher","no","male",NA,"1st"</v>
      </c>
      <c r="Z182"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Y183" t="str">
        <f ca="1"/>
        <v>"Hoyt, Mrs. Frederick Maxfield (","yes","female",35,"1st"</v>
      </c>
      <c r="Z183"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Y184" t="str">
        <f ca="1"/>
        <v>"Icard, Miss. Amelie","yes","female",38,"1st"</v>
      </c>
      <c r="Z184"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Y185" t="str">
        <f ca="1"/>
        <v>"Isham, Miss. Ann Elizabeth","no","female",50,"1st"</v>
      </c>
      <c r="Z185"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Y186" t="str">
        <f ca="1"/>
        <v>"Ismay, Mr. Joseph Bruce","yes","male",49,"1st"</v>
      </c>
      <c r="Z186"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Y187" t="str">
        <f ca="1"/>
        <v>"Jones, Mr. Charles Cresson","no","male",46,"1st"</v>
      </c>
      <c r="Z18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Y188" t="str">
        <f ca="1"/>
        <v>"Julian, Mr. Henry Forbes","no","male",50,"1st"</v>
      </c>
      <c r="Z18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Y189" t="str">
        <f ca="1"/>
        <v>"Keeping, Mr. Edwin","no","male",32.5,"1st"</v>
      </c>
      <c r="Z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Y190" t="str">
        <f ca="1"/>
        <v>"Kent, Mr. Edward Austin","no","male",58,"1st"</v>
      </c>
      <c r="Z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Y191" t="str">
        <f ca="1"/>
        <v>"Kenyon, Mr. Frederick R","no","male",41,"1st"</v>
      </c>
      <c r="Z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Y192" t="str">
        <f ca="1"/>
        <v>"Kenyon, Mrs. Frederick R (Mario","yes","female",NA,"1st"</v>
      </c>
      <c r="Z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Y193" t="str">
        <f ca="1"/>
        <v>"Kimball, Mr. Edwin Nelson Jr","yes","male",42,"1st"</v>
      </c>
      <c r="Z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Y194" t="str">
        <f ca="1"/>
        <v>"Kimball, Mrs. Edwin Nelson Jr (","yes","female",45,"1st"</v>
      </c>
      <c r="Z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Y195" t="str">
        <f ca="1"/>
        <v>"Klaber, Mr. Herman","no","male",NA,"1st"</v>
      </c>
      <c r="Z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Y196" t="str">
        <f ca="1"/>
        <v>"Kreuchen, Miss. Emilie","yes","female",39,"1st"</v>
      </c>
      <c r="Z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Y197" t="str">
        <f ca="1"/>
        <v>"Leader, Dr. Alice (Farnham)","yes","female",49,"1st"</v>
      </c>
      <c r="Z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Y198" t="str">
        <f ca="1"/>
        <v>"LeRoy, Miss. Bertha","yes","female",30,"1st"</v>
      </c>
      <c r="Z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Y199" t="str">
        <f ca="1"/>
        <v>"Lesurer, Mr. Gustave J","yes","male",35,"1st"</v>
      </c>
      <c r="Z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Y200" t="str">
        <f ca="1"/>
        <v>"Lewy, Mr. Ervin G","no","male",NA,"1st"</v>
      </c>
      <c r="Z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Y201" t="str">
        <f ca="1"/>
        <v>"Lindeberg-Lind, Mr. Erik Gustaf","no","male",42,"1st"</v>
      </c>
      <c r="Z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Y202" t="str">
        <f ca="1"/>
        <v>"Lindstrom, Mrs. Carl Johan (Sig","yes","female",55,"1st"</v>
      </c>
      <c r="Z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Y203" t="str">
        <f ca="1"/>
        <v>"Lines, Miss. Mary Conover","yes","female",16,"1st"</v>
      </c>
      <c r="Z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Y204" t="str">
        <f ca="1"/>
        <v>"Lines, Mrs. Ernest H (Elizabeth","yes","female",51,"1st"</v>
      </c>
      <c r="Z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Y205" t="str">
        <f ca="1"/>
        <v>"Long, Mr. Milton Clyde","no","male",29,"1st"</v>
      </c>
      <c r="Z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Y206" t="str">
        <f ca="1"/>
        <v>"Longley, Miss. Gretchen Fiske","yes","female",21,"1st"</v>
      </c>
      <c r="Z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Y207" t="str">
        <f ca="1"/>
        <v>"Loring, Mr. Joseph Holland","no","male",30,"1st"</v>
      </c>
      <c r="Z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Y208" t="str">
        <f ca="1"/>
        <v>"Lurette, Miss. Elise","yes","female",58,"1st"</v>
      </c>
      <c r="Z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Y209" t="str">
        <f ca="1"/>
        <v>"Madill, Miss. Georgette Alexand","yes","female",15,"1st"</v>
      </c>
      <c r="Z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Y210" t="str">
        <f ca="1"/>
        <v>"Maguire, Mr. John Edward","no","male",30,"1st"</v>
      </c>
      <c r="Z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Y211" t="str">
        <f ca="1"/>
        <v>"Maioni, Miss. Roberta","yes","female",16,"1st"</v>
      </c>
      <c r="Z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Y212" t="str">
        <f ca="1"/>
        <v>"Marechal, Mr. Pierre","yes","male",NA,"1st"</v>
      </c>
      <c r="Z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Y213" t="str">
        <f ca="1"/>
        <v>"Marvin, Mr. Daniel Warner","no","male",19,"1st"</v>
      </c>
      <c r="Z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Y214" t="str">
        <f ca="1"/>
        <v>"Marvin, Mrs. Daniel Warner (Mar","yes","female",18,"1st"</v>
      </c>
      <c r="Z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c r="Y215" t="str">
        <f ca="1"/>
        <v>"Mayne, Mlle. Berthe Antonine (","yes","female",24,"1st"</v>
      </c>
      <c r="Z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c r="V216" t="str">
        <f ca="1"/>
        <v xml:space="preserve"> </v>
      </c>
      <c r="Y216" t="str">
        <f ca="1"/>
        <v>"McCaffry, Mr. Thomas Francis","no","male",46,"1st"</v>
      </c>
      <c r="Z216" t="str">
        <f ca="1"/>
        <v xml:space="preserve"> </v>
      </c>
    </row>
    <row r="217" spans="2:28" x14ac:dyDescent="0.45">
      <c r="B217" s="74" cm="1">
        <f t="array" aca="1" ref="B217" ca="1">FileSize(Folder&amp;Tests[[#This Row],[FileName]])</f>
        <v>35</v>
      </c>
      <c r="C217" s="108">
        <v>203</v>
      </c>
      <c r="D217" s="109" t="s">
        <v>914</v>
      </c>
      <c r="E217" s="110" t="b">
        <v>1</v>
      </c>
      <c r="F217" s="110"/>
      <c r="G217" s="110"/>
      <c r="H217" s="110"/>
      <c r="I217" s="110"/>
      <c r="J217" s="110"/>
      <c r="K217" s="110">
        <v>2</v>
      </c>
      <c r="L217" s="110">
        <v>2</v>
      </c>
      <c r="M217" s="110"/>
      <c r="N217" s="110"/>
      <c r="O217" s="110"/>
      <c r="P217" s="110"/>
      <c r="Q217" s="110"/>
      <c r="R217" s="110"/>
      <c r="S217" s="110"/>
      <c r="T217" s="110"/>
      <c r="U217" s="111"/>
      <c r="V217" t="str">
        <f ca="1"/>
        <v xml:space="preserve"> </v>
      </c>
      <c r="Y217" t="str">
        <f ca="1"/>
        <v>"McCarthy, Mr. Timothy J","no","male",54,"1st"</v>
      </c>
      <c r="Z217" t="str">
        <f ca="1"/>
        <v xml:space="preserve"> </v>
      </c>
    </row>
    <row r="218" spans="2:28" x14ac:dyDescent="0.45">
      <c r="B218" s="74" cm="1">
        <f t="array" aca="1" ref="B218" ca="1">FileSize(Folder&amp;Tests[[#This Row],[FileName]])</f>
        <v>45</v>
      </c>
      <c r="C218" s="108">
        <v>204</v>
      </c>
      <c r="D218" s="112" t="s">
        <v>915</v>
      </c>
      <c r="E218" s="110" t="b">
        <v>1</v>
      </c>
      <c r="F218" s="110"/>
      <c r="G218" s="110"/>
      <c r="H218" s="110" t="s">
        <v>916</v>
      </c>
      <c r="I218" s="110"/>
      <c r="J218" s="110"/>
      <c r="K218" s="110"/>
      <c r="L218" s="110"/>
      <c r="M218" s="110"/>
      <c r="N218" s="110"/>
      <c r="O218" s="110"/>
      <c r="P218" s="110"/>
      <c r="Q218" s="110"/>
      <c r="R218" s="110"/>
      <c r="S218" s="110"/>
      <c r="T218" s="110"/>
      <c r="U218" s="111"/>
      <c r="V218" t="str">
        <f ca="1"/>
        <v xml:space="preserve"> </v>
      </c>
      <c r="Y218" t="str">
        <f ca="1"/>
        <v>"McGough, Mr. James Robert","yes","male",36,"1st"</v>
      </c>
      <c r="Z218" t="str">
        <f ca="1"/>
        <v xml:space="preserve"> </v>
      </c>
    </row>
    <row r="219" spans="2:28" x14ac:dyDescent="0.45">
      <c r="B219" s="74" cm="1">
        <f t="array" aca="1" ref="B219" ca="1">FileSize(Folder&amp;Tests[[#This Row],[FileName]])</f>
        <v>65543</v>
      </c>
      <c r="C219" s="108">
        <v>205</v>
      </c>
      <c r="D219" s="43" t="s">
        <v>922</v>
      </c>
      <c r="E219" s="110" t="b">
        <v>1</v>
      </c>
      <c r="F219" s="110"/>
      <c r="G219" s="110"/>
      <c r="H219" s="110"/>
      <c r="I219" s="110"/>
      <c r="J219" s="110"/>
      <c r="K219" s="110"/>
      <c r="L219" s="110"/>
      <c r="M219" s="110"/>
      <c r="N219" s="110"/>
      <c r="O219" s="110"/>
      <c r="P219" s="110"/>
      <c r="Q219" s="110"/>
      <c r="R219" s="110"/>
      <c r="S219" s="110"/>
      <c r="T219" s="110"/>
      <c r="U219" s="111"/>
      <c r="V219" t="str">
        <f ca="1"/>
        <v xml:space="preserve"> </v>
      </c>
      <c r="Y219" t="str">
        <f ca="1"/>
        <v>"Meyer, Mr. Edgar Joseph","no","male",28,"1st"</v>
      </c>
      <c r="Z219" t="str">
        <f ca="1"/>
        <v xml:space="preserve"> </v>
      </c>
    </row>
    <row r="220" spans="2:28" x14ac:dyDescent="0.45">
      <c r="B220" s="74" cm="1">
        <f t="array" aca="1" ref="B220" ca="1">FileSize(Folder&amp;Tests[[#This Row],[FileName]])</f>
        <v>65545</v>
      </c>
      <c r="C220" s="108">
        <v>206</v>
      </c>
      <c r="D220" s="43" t="s">
        <v>924</v>
      </c>
      <c r="E220" s="110" t="b">
        <v>1</v>
      </c>
      <c r="F220" s="110"/>
      <c r="G220" s="110"/>
      <c r="H220" s="110"/>
      <c r="I220" s="110"/>
      <c r="J220" s="110"/>
      <c r="K220" s="110"/>
      <c r="L220" s="110"/>
      <c r="M220" s="110"/>
      <c r="N220" s="110"/>
      <c r="O220" s="110"/>
      <c r="P220" s="110"/>
      <c r="Q220" s="110"/>
      <c r="R220" s="110"/>
      <c r="S220" s="110"/>
      <c r="T220" s="110"/>
      <c r="U220" s="111"/>
      <c r="V220" t="str">
        <f ca="1"/>
        <v xml:space="preserve"> </v>
      </c>
      <c r="Y220" t="str">
        <f ca="1"/>
        <v>"Meyer, Mrs. Edgar Joseph (Leila","yes","female",NA,"1st"</v>
      </c>
      <c r="Z220" t="str">
        <f ca="1"/>
        <v xml:space="preserve"> </v>
      </c>
    </row>
    <row r="221" spans="2:28" x14ac:dyDescent="0.45">
      <c r="B221" s="113"/>
      <c r="C221" s="108">
        <v>207</v>
      </c>
      <c r="D221" s="43" t="s">
        <v>554</v>
      </c>
      <c r="E221" s="31" t="s">
        <v>218</v>
      </c>
      <c r="F221" s="33"/>
      <c r="G221" s="33"/>
      <c r="H221" s="33"/>
      <c r="I221" s="33"/>
      <c r="J221" s="33"/>
      <c r="K221" s="33">
        <v>1</v>
      </c>
      <c r="L221" s="31">
        <v>1</v>
      </c>
      <c r="M221" s="31">
        <v>1</v>
      </c>
      <c r="N221" s="31">
        <v>4</v>
      </c>
      <c r="O221" s="31">
        <v>0</v>
      </c>
      <c r="P221" s="31" t="s">
        <v>926</v>
      </c>
      <c r="Q221" s="31" t="s">
        <v>927</v>
      </c>
      <c r="R221" s="31" t="s">
        <v>307</v>
      </c>
      <c r="S221" s="110"/>
      <c r="T221" s="110"/>
      <c r="U221" s="111"/>
      <c r="Y221" t="str">
        <f ca="1"/>
        <v>"Millet, Mr. Francis Davis","no","male",65,"1st"</v>
      </c>
      <c r="Z221" t="str">
        <f ca="1"/>
        <v xml:space="preserve"> </v>
      </c>
    </row>
    <row r="222" spans="2:28" x14ac:dyDescent="0.45">
      <c r="B222" s="113"/>
      <c r="C222" s="108">
        <v>208</v>
      </c>
      <c r="D222" s="43" t="s">
        <v>554</v>
      </c>
      <c r="E222" s="110" t="s">
        <v>213</v>
      </c>
      <c r="F222" s="110"/>
      <c r="G222" s="110"/>
      <c r="H222" s="110"/>
      <c r="I222" s="110"/>
      <c r="J222" s="110"/>
      <c r="K222" s="110">
        <v>1</v>
      </c>
      <c r="L222" s="110">
        <v>1</v>
      </c>
      <c r="M222" s="110">
        <v>1</v>
      </c>
      <c r="N222" s="110">
        <v>4</v>
      </c>
      <c r="O222" s="110">
        <v>0</v>
      </c>
      <c r="P222" s="112" t="s">
        <v>947</v>
      </c>
      <c r="Q222" s="112" t="s">
        <v>948</v>
      </c>
      <c r="R222" s="110" t="s">
        <v>307</v>
      </c>
      <c r="S222" s="110"/>
      <c r="T222" s="110"/>
      <c r="U222" s="111"/>
      <c r="Y222" t="str">
        <f ca="1"/>
        <v>"Minahan, Dr. William Edward","no","male",44,"1st"</v>
      </c>
      <c r="Z222" t="str">
        <f ca="1"/>
        <v xml:space="preserve"> </v>
      </c>
    </row>
    <row r="223" spans="2:28" x14ac:dyDescent="0.45">
      <c r="Y223" t="str">
        <f ca="1"/>
        <v>"Minahan, Miss. Daisy E","yes","female",33,"1st"</v>
      </c>
      <c r="Z223" t="str">
        <f ca="1"/>
        <v xml:space="preserve"> </v>
      </c>
    </row>
    <row r="224" spans="2:28" x14ac:dyDescent="0.45">
      <c r="Y224" t="str">
        <f ca="1"/>
        <v>"Minahan, Mrs. William Edward (L","yes","female",37,"1st"</v>
      </c>
      <c r="Z224" t="str">
        <f ca="1"/>
        <v xml:space="preserve"> </v>
      </c>
    </row>
    <row r="225" spans="25:26" x14ac:dyDescent="0.45">
      <c r="Y225" t="str">
        <f ca="1"/>
        <v>"Mock, Mr. Philipp Edmund","yes","male",30,"1st"</v>
      </c>
      <c r="Z225" t="str">
        <f ca="1"/>
        <v xml:space="preserve"> </v>
      </c>
    </row>
    <row r="226" spans="25:26" x14ac:dyDescent="0.45">
      <c r="Y226" t="str">
        <f ca="1"/>
        <v>"Molson, Mr. Harry Markland","no","male",55,"1st"</v>
      </c>
      <c r="Z226" t="str">
        <f ca="1"/>
        <v xml:space="preserve"> </v>
      </c>
    </row>
    <row r="227" spans="25:26" x14ac:dyDescent="0.45">
      <c r="Y227" t="str">
        <f ca="1"/>
        <v>"Moore, Mr. Clarence Bloomfield","no","male",47,"1st"</v>
      </c>
      <c r="Z227" t="str">
        <f ca="1"/>
        <v xml:space="preserve"> </v>
      </c>
    </row>
    <row r="228" spans="25:26" x14ac:dyDescent="0.45">
      <c r="Y228" t="str">
        <f ca="1"/>
        <v>"Natsch, Mr. Charles H","no","male",37,"1st"</v>
      </c>
      <c r="Z228" t="str">
        <f ca="1"/>
        <v xml:space="preserve"> </v>
      </c>
    </row>
    <row r="229" spans="25:26" x14ac:dyDescent="0.45">
      <c r="Y229" t="str">
        <f ca="1"/>
        <v>"Newell, Miss. Madeleine","yes","female",31,"1st"</v>
      </c>
      <c r="Z229" t="str">
        <f ca="1"/>
        <v xml:space="preserve"> </v>
      </c>
    </row>
    <row r="230" spans="25:26" x14ac:dyDescent="0.45">
      <c r="Y230" t="str">
        <f ca="1"/>
        <v>"Newell, Miss. Marjorie","yes","female",23,"1st"</v>
      </c>
      <c r="Z230" t="str">
        <f ca="1"/>
        <v xml:space="preserve"> </v>
      </c>
    </row>
    <row r="231" spans="25:26" x14ac:dyDescent="0.45">
      <c r="Y231" t="str">
        <f ca="1"/>
        <v>"Newell, Mr. Arthur Webster","no","male",58,"1st"</v>
      </c>
      <c r="Z231" t="str">
        <f ca="1"/>
        <v xml:space="preserve"> </v>
      </c>
    </row>
    <row r="232" spans="25:26" x14ac:dyDescent="0.45">
      <c r="Y232" t="str">
        <f ca="1"/>
        <v>"Newsom, Miss. Helen Monypeny","yes","female",19,"1st"</v>
      </c>
      <c r="Z232" t="str">
        <f ca="1"/>
        <v xml:space="preserve"> </v>
      </c>
    </row>
    <row r="233" spans="25:26" x14ac:dyDescent="0.45">
      <c r="Y233" t="str">
        <f ca="1"/>
        <v>"Nicholson, Mr. Arthur Ernest","no","male",64,"1st"</v>
      </c>
      <c r="Z233" t="str">
        <f ca="1"/>
        <v xml:space="preserve"> </v>
      </c>
    </row>
    <row r="234" spans="25:26" x14ac:dyDescent="0.45">
      <c r="Y234" t="str">
        <f ca="1"/>
        <v>"Oliva y Ocana, Dona. Fermina","yes","female",39,"1st"</v>
      </c>
      <c r="Z234" t="str">
        <f ca="1"/>
        <v xml:space="preserve"> </v>
      </c>
    </row>
    <row r="235" spans="25:26" x14ac:dyDescent="0.45">
      <c r="Y235" t="str">
        <f ca="1"/>
        <v>"Omont, Mr. Alfred Fernand","yes","male",NA,"1st"</v>
      </c>
      <c r="Z235" t="str">
        <f ca="1"/>
        <v xml:space="preserve"> </v>
      </c>
    </row>
    <row r="236" spans="25:26" x14ac:dyDescent="0.45">
      <c r="Y236" t="str">
        <f ca="1"/>
        <v>"Ostby, Miss. Helene Ragnhild","yes","female",22,"1st"</v>
      </c>
      <c r="Z236" t="str">
        <f ca="1"/>
        <v xml:space="preserve"> </v>
      </c>
    </row>
    <row r="237" spans="25:26" x14ac:dyDescent="0.45">
      <c r="Y237" t="str">
        <f ca="1"/>
        <v>"Ostby, Mr. Engelhart Cornelius","no","male",65,"1st"</v>
      </c>
      <c r="Z237" t="str">
        <f ca="1"/>
        <v xml:space="preserve"> </v>
      </c>
    </row>
    <row r="238" spans="25:26" x14ac:dyDescent="0.45">
      <c r="Y238" t="str">
        <f ca="1"/>
        <v>"Ovies y Rodriguez, Mr. Servando","no","male",28.5,"1st"</v>
      </c>
      <c r="Z238" t="str">
        <f ca="1"/>
        <v xml:space="preserve"> </v>
      </c>
    </row>
    <row r="239" spans="25:26" x14ac:dyDescent="0.45">
      <c r="Y239" t="str">
        <f ca="1"/>
        <v>"Parr, Mr. William Henry Marsh","no","male",NA,"1st"</v>
      </c>
      <c r="Z239" t="str">
        <f ca="1"/>
        <v xml:space="preserve"> </v>
      </c>
    </row>
    <row r="240" spans="25:26" x14ac:dyDescent="0.45">
      <c r="Y240" t="str">
        <f ca="1"/>
        <v>"Partner, Mr. Austen","no","male",45.5,"1st"</v>
      </c>
      <c r="Z240" t="str">
        <f ca="1"/>
        <v xml:space="preserve"> </v>
      </c>
    </row>
    <row r="241" spans="25:26" x14ac:dyDescent="0.45">
      <c r="Y241" t="str">
        <f ca="1"/>
        <v>"Payne, Mr. Vivian Ponsonby","no","male",23,"1st"</v>
      </c>
      <c r="Z241" t="str">
        <f ca="1"/>
        <v xml:space="preserve"> </v>
      </c>
    </row>
    <row r="242" spans="25:26" x14ac:dyDescent="0.45">
      <c r="Y242" t="str">
        <f ca="1"/>
        <v>"Pears, Mr. Thomas Clinton","no","male",29,"1st"</v>
      </c>
      <c r="Z242" t="str">
        <f ca="1"/>
        <v xml:space="preserve"> </v>
      </c>
    </row>
    <row r="243" spans="25:26" x14ac:dyDescent="0.45">
      <c r="Y243" t="str">
        <f ca="1"/>
        <v>"Pears, Mrs. Thomas (Edith Wearn","yes","female",22,"1st"</v>
      </c>
      <c r="Z243" t="str">
        <f ca="1"/>
        <v xml:space="preserve"> </v>
      </c>
    </row>
    <row r="244" spans="25:26" x14ac:dyDescent="0.45">
      <c r="Y244" t="str">
        <f ca="1"/>
        <v>"Penasco y Castellana, Mr. Victo","no","male",18,"1st"</v>
      </c>
      <c r="Z244" t="str">
        <f ca="1"/>
        <v xml:space="preserve"> </v>
      </c>
    </row>
    <row r="245" spans="25:26" x14ac:dyDescent="0.45">
      <c r="Y245" t="str">
        <f ca="1"/>
        <v>"Penasco y Castellana, Mrs. Vict","yes","female",17,"1st"</v>
      </c>
      <c r="Z245" t="str">
        <f ca="1"/>
        <v xml:space="preserve"> </v>
      </c>
    </row>
    <row r="246" spans="25:26" x14ac:dyDescent="0.45">
      <c r="Y246" t="str">
        <f ca="1"/>
        <v>"Perreault, Miss. Anne","yes","female",30,"1st"</v>
      </c>
      <c r="Z246" t="str">
        <f ca="1"/>
        <v xml:space="preserve"> </v>
      </c>
    </row>
    <row r="247" spans="25:26" x14ac:dyDescent="0.45">
      <c r="Y247" t="str">
        <f ca="1"/>
        <v>"Peuchen, Major. Arthur Godfrey","yes","male",52,"1st"</v>
      </c>
      <c r="Z247" t="str">
        <f ca="1"/>
        <v xml:space="preserve"> </v>
      </c>
    </row>
    <row r="248" spans="25:26" x14ac:dyDescent="0.45">
      <c r="Y248" t="str">
        <f ca="1"/>
        <v>"Porter, Mr. Walter Chamberlain","no","male",47,"1st"</v>
      </c>
      <c r="Z248" t="str">
        <f ca="1"/>
        <v xml:space="preserve"> </v>
      </c>
    </row>
    <row r="249" spans="25:26" x14ac:dyDescent="0.45">
      <c r="Y249" t="str">
        <f ca="1"/>
        <v>"Potter, Mrs. Thomas Jr (Lily Al","yes","female",56,"1st"</v>
      </c>
      <c r="Z249" t="str">
        <f ca="1"/>
        <v xml:space="preserve"> </v>
      </c>
    </row>
    <row r="250" spans="25:26" x14ac:dyDescent="0.45">
      <c r="Y250" t="str">
        <f ca="1"/>
        <v>"Reuchlin, Jonkheer. John George","no","male",38,"1st"</v>
      </c>
      <c r="Z250" t="str">
        <f ca="1"/>
        <v xml:space="preserve"> </v>
      </c>
    </row>
    <row r="251" spans="25:26" x14ac:dyDescent="0.45">
      <c r="Y251" t="str">
        <f ca="1"/>
        <v>"Rheims, Mr. George Alexander Lu","yes","male",NA,"1st"</v>
      </c>
      <c r="Z251" t="str">
        <f ca="1"/>
        <v xml:space="preserve"> </v>
      </c>
    </row>
    <row r="252" spans="25:26" x14ac:dyDescent="0.45">
      <c r="Y252" t="str">
        <f ca="1"/>
        <v>"Ringhini, Mr. Sante","no","male",22,"1st"</v>
      </c>
      <c r="Z252" t="str">
        <f ca="1"/>
        <v xml:space="preserve"> </v>
      </c>
    </row>
    <row r="253" spans="25:26" x14ac:dyDescent="0.45">
      <c r="Y253" t="str">
        <f ca="1"/>
        <v>"Robbins, Mr. Victor","no","male",NA,"1st"</v>
      </c>
      <c r="Z253" t="str">
        <f ca="1"/>
        <v xml:space="preserve"> </v>
      </c>
    </row>
    <row r="254" spans="25:26" x14ac:dyDescent="0.45">
      <c r="Y254" t="str">
        <f ca="1"/>
        <v>"Robert, Mrs. Edward Scott (Elis","yes","female",43,"1st"</v>
      </c>
      <c r="Z254" t="str">
        <f ca="1"/>
        <v xml:space="preserve"> </v>
      </c>
    </row>
    <row r="255" spans="25:26" x14ac:dyDescent="0.45">
      <c r="Y255" t="str">
        <f ca="1"/>
        <v>"Roebling, Mr. Washington August","no","male",31,"1st"</v>
      </c>
      <c r="Z255" t="str">
        <f ca="1"/>
        <v xml:space="preserve"> </v>
      </c>
    </row>
    <row r="256" spans="25:26" x14ac:dyDescent="0.45">
      <c r="Y256" t="str">
        <f ca="1"/>
        <v>"Romaine, Mr. Charles Hallace (","yes","male",45,"1st"</v>
      </c>
      <c r="Z256" t="str">
        <f ca="1"/>
        <v xml:space="preserve"> </v>
      </c>
    </row>
    <row r="257" spans="25:26" x14ac:dyDescent="0.45">
      <c r="Y257" t="str">
        <f ca="1"/>
        <v>"Rood, Mr. Hugh Roscoe","no","male",NA,"1st"</v>
      </c>
      <c r="Z257" t="str">
        <f ca="1"/>
        <v xml:space="preserve"> </v>
      </c>
    </row>
    <row r="258" spans="25:26" x14ac:dyDescent="0.45">
      <c r="Y258" t="str">
        <f ca="1"/>
        <v>"Rosenbaum, Miss. Edith Louise","yes","female",33,"1st"</v>
      </c>
      <c r="Z258" t="str">
        <f ca="1"/>
        <v xml:space="preserve"> </v>
      </c>
    </row>
    <row r="259" spans="25:26" x14ac:dyDescent="0.45">
      <c r="Y259" t="str">
        <f ca="1"/>
        <v>"Rosenshine, Mr. George (Mr Geo","no","male",46,"1st"</v>
      </c>
      <c r="Z259" t="str">
        <f ca="1"/>
        <v xml:space="preserve"> </v>
      </c>
    </row>
    <row r="260" spans="25:26" x14ac:dyDescent="0.45">
      <c r="Y260" t="str">
        <f ca="1"/>
        <v>"Ross, Mr. John Hugo","no","male",36,"1st"</v>
      </c>
      <c r="Z260" t="str">
        <f ca="1"/>
        <v xml:space="preserve"> </v>
      </c>
    </row>
    <row r="261" spans="25:26" x14ac:dyDescent="0.45">
      <c r="Y261" t="str">
        <f ca="1"/>
        <v>"Rothes, the Countess. of (Lucy","yes","female",33,"1st"</v>
      </c>
      <c r="Z261" t="str">
        <f ca="1"/>
        <v xml:space="preserve"> </v>
      </c>
    </row>
    <row r="262" spans="25:26" x14ac:dyDescent="0.45">
      <c r="Y262" t="str">
        <f ca="1"/>
        <v>"Rothschild, Mr. Martin","no","male",55,"1st"</v>
      </c>
      <c r="Z262" t="str">
        <f ca="1"/>
        <v xml:space="preserve"> </v>
      </c>
    </row>
    <row r="263" spans="25:26" x14ac:dyDescent="0.45">
      <c r="Y263" t="str">
        <f ca="1"/>
        <v>"Rothschild, Mrs. Martin (Elizab","yes","female",54,"1st"</v>
      </c>
      <c r="Z263" t="str">
        <f ca="1"/>
        <v xml:space="preserve"> </v>
      </c>
    </row>
    <row r="264" spans="25:26" x14ac:dyDescent="0.45">
      <c r="Y264" t="str">
        <f ca="1"/>
        <v>"Rowe, Mr. Alfred G","no","male",33,"1st"</v>
      </c>
      <c r="Z264" t="str">
        <f ca="1"/>
        <v xml:space="preserve"> </v>
      </c>
    </row>
    <row r="265" spans="25:26" x14ac:dyDescent="0.45">
      <c r="Y265" t="str">
        <f ca="1"/>
        <v>"Ryerson, Master. John Borie","yes","male",13,"1st"</v>
      </c>
      <c r="Z265" t="str">
        <f ca="1"/>
        <v xml:space="preserve"> </v>
      </c>
    </row>
    <row r="266" spans="25:26" x14ac:dyDescent="0.45">
      <c r="Y266" t="str">
        <f ca="1"/>
        <v>"Ryerson, Miss. Emily Borie","yes","female",18,"1st"</v>
      </c>
      <c r="Z266" t="str">
        <f ca="1"/>
        <v xml:space="preserve"> </v>
      </c>
    </row>
    <row r="267" spans="25:26" x14ac:dyDescent="0.45">
      <c r="Y267" t="str">
        <f ca="1"/>
        <v>"Ryerson, Miss. Susan Parker Su","yes","female",21,"1st"</v>
      </c>
      <c r="Z267" t="str">
        <f ca="1"/>
        <v xml:space="preserve"> </v>
      </c>
    </row>
    <row r="268" spans="25:26" x14ac:dyDescent="0.45">
      <c r="Y268" t="str">
        <f ca="1"/>
        <v>"Ryerson, Mr. Arthur Larned","no","male",61,"1st"</v>
      </c>
      <c r="Z268" t="str">
        <f ca="1"/>
        <v xml:space="preserve"> </v>
      </c>
    </row>
    <row r="269" spans="25:26" x14ac:dyDescent="0.45">
      <c r="Y269" t="str">
        <f ca="1"/>
        <v>"Ryerson, Mrs. Arthur Larned (Em","yes","female",48,"1st"</v>
      </c>
      <c r="Z269" t="str">
        <f ca="1"/>
        <v xml:space="preserve"> </v>
      </c>
    </row>
    <row r="270" spans="25:26" x14ac:dyDescent="0.45">
      <c r="Y270" t="str">
        <f ca="1"/>
        <v>"Saalfeld, Mr. Adolphe","yes","male",NA,"1st"</v>
      </c>
      <c r="Z270" t="str">
        <f ca="1"/>
        <v xml:space="preserve"> </v>
      </c>
    </row>
    <row r="271" spans="25:26" x14ac:dyDescent="0.45">
      <c r="Y271" t="str">
        <f ca="1"/>
        <v>"Sagesser, Mlle. Emma","yes","female",24,"1st"</v>
      </c>
      <c r="Z271" t="str">
        <f ca="1"/>
        <v xml:space="preserve"> </v>
      </c>
    </row>
    <row r="272" spans="25:26" x14ac:dyDescent="0.45">
      <c r="Y272" t="str">
        <f ca="1"/>
        <v>"Salomon, Mr. Abraham L","yes","male",NA,"1st"</v>
      </c>
      <c r="Z272" t="str">
        <f ca="1"/>
        <v xml:space="preserve"> </v>
      </c>
    </row>
    <row r="273" spans="25:26" x14ac:dyDescent="0.45">
      <c r="Y273" t="str">
        <f ca="1"/>
        <v>"Schabert, Mrs. Paul (Emma Mock)","yes","female",35,"1st"</v>
      </c>
      <c r="Z273" t="str">
        <f ca="1"/>
        <v xml:space="preserve"> </v>
      </c>
    </row>
    <row r="274" spans="25:26" x14ac:dyDescent="0.45">
      <c r="Y274" t="str">
        <f ca="1"/>
        <v>"Serepeca, Miss. Augusta","yes","female",30,"1st"</v>
      </c>
      <c r="Z274" t="str">
        <f ca="1"/>
        <v xml:space="preserve"> </v>
      </c>
    </row>
    <row r="275" spans="25:26" x14ac:dyDescent="0.45">
      <c r="Y275" t="str">
        <f ca="1"/>
        <v>"Seward, Mr. Frederic Kimber","yes","male",34,"1st"</v>
      </c>
      <c r="Z275" t="str">
        <f ca="1"/>
        <v xml:space="preserve"> </v>
      </c>
    </row>
    <row r="276" spans="25:26" x14ac:dyDescent="0.45">
      <c r="Y276" t="str">
        <f ca="1"/>
        <v>"Shutes, Miss. Elizabeth W","yes","female",40,"1st"</v>
      </c>
      <c r="Z276" t="str">
        <f ca="1"/>
        <v xml:space="preserve"> </v>
      </c>
    </row>
    <row r="277" spans="25:26" x14ac:dyDescent="0.45">
      <c r="Y277" t="str">
        <f ca="1"/>
        <v>"Silverthorne, Mr. Spencer Victo","yes","male",35,"1st"</v>
      </c>
      <c r="Z277" t="str">
        <f ca="1"/>
        <v xml:space="preserve"> </v>
      </c>
    </row>
    <row r="278" spans="25:26" x14ac:dyDescent="0.45">
      <c r="Y278" t="str">
        <f ca="1"/>
        <v>"Silvey, Mr. William Baird","no","male",50,"1st"</v>
      </c>
      <c r="Z278" t="str">
        <f ca="1"/>
        <v xml:space="preserve"> </v>
      </c>
    </row>
    <row r="279" spans="25:26" x14ac:dyDescent="0.45">
      <c r="Y279" t="str">
        <f ca="1"/>
        <v>"Silvey, Mrs. William Baird (Ali","yes","female",39,"1st"</v>
      </c>
      <c r="Z279" t="str">
        <f ca="1"/>
        <v xml:space="preserve"> </v>
      </c>
    </row>
    <row r="280" spans="25:26" x14ac:dyDescent="0.45">
      <c r="Y280" t="str">
        <f ca="1"/>
        <v>"Simonius-Blumer, Col. Oberst Al","yes","male",56,"1st"</v>
      </c>
      <c r="Z280" t="str">
        <f ca="1"/>
        <v xml:space="preserve"> </v>
      </c>
    </row>
    <row r="281" spans="25:26" x14ac:dyDescent="0.45">
      <c r="Y281" t="str">
        <f ca="1"/>
        <v>"Sloper, Mr. William Thompson","yes","male",28,"1st"</v>
      </c>
      <c r="Z281" t="str">
        <f ca="1"/>
        <v xml:space="preserve"> </v>
      </c>
    </row>
    <row r="282" spans="25:26" x14ac:dyDescent="0.45">
      <c r="Y282" t="str">
        <f ca="1"/>
        <v>"Smart, Mr. John Montgomery","no","male",56,"1st"</v>
      </c>
      <c r="Z282" t="str">
        <f ca="1"/>
        <v xml:space="preserve"> </v>
      </c>
    </row>
    <row r="283" spans="25:26" x14ac:dyDescent="0.45">
      <c r="Y283" t="str">
        <f ca="1"/>
        <v>"Smith, Mr. James Clinch","no","male",56,"1st"</v>
      </c>
      <c r="Z283" t="str">
        <f ca="1"/>
        <v xml:space="preserve"> </v>
      </c>
    </row>
    <row r="284" spans="25:26" x14ac:dyDescent="0.45">
      <c r="Y284" t="str">
        <f ca="1"/>
        <v>"Smith, Mr. Lucien Philip","no","male",24,"1st"</v>
      </c>
      <c r="Z284" t="str">
        <f ca="1"/>
        <v xml:space="preserve"> </v>
      </c>
    </row>
    <row r="285" spans="25:26" x14ac:dyDescent="0.45">
      <c r="Y285" t="str">
        <f ca="1"/>
        <v>"Smith, Mr. Richard William","no","male",NA,"1st"</v>
      </c>
      <c r="Z285" t="str">
        <f ca="1"/>
        <v xml:space="preserve"> </v>
      </c>
    </row>
    <row r="286" spans="25:26" x14ac:dyDescent="0.45">
      <c r="Y286" t="str">
        <f ca="1"/>
        <v>"Smith, Mrs. Lucien Philip (Mary","yes","female",18,"1st"</v>
      </c>
      <c r="Z286" t="str">
        <f ca="1"/>
        <v xml:space="preserve"> </v>
      </c>
    </row>
    <row r="287" spans="25:26" x14ac:dyDescent="0.45">
      <c r="Y287" t="str">
        <f ca="1"/>
        <v>"Snyder, Mr. John Pillsbury","yes","male",24,"1st"</v>
      </c>
      <c r="Z287" t="str">
        <f ca="1"/>
        <v xml:space="preserve"> </v>
      </c>
    </row>
    <row r="288" spans="25:26" x14ac:dyDescent="0.45">
      <c r="Y288" t="str">
        <f ca="1"/>
        <v>"Snyder, Mrs. John Pillsbury (Ne","yes","female",23,"1st"</v>
      </c>
      <c r="Z288" t="str">
        <f ca="1"/>
        <v xml:space="preserve"> </v>
      </c>
    </row>
    <row r="289" spans="25:26" x14ac:dyDescent="0.45">
      <c r="Y289" t="str">
        <f ca="1"/>
        <v>"Spedden, Master. Robert Douglas","yes","male",6,"1st"</v>
      </c>
      <c r="Z289" t="str">
        <f ca="1"/>
        <v xml:space="preserve"> </v>
      </c>
    </row>
    <row r="290" spans="25:26" x14ac:dyDescent="0.45">
      <c r="Y290" t="str">
        <f ca="1"/>
        <v>"Spedden, Mr. Frederic Oakley","yes","male",45,"1st"</v>
      </c>
      <c r="Z290" t="str">
        <f ca="1"/>
        <v xml:space="preserve"> </v>
      </c>
    </row>
    <row r="291" spans="25:26" x14ac:dyDescent="0.45">
      <c r="Y291" t="str">
        <f ca="1"/>
        <v>"Spedden, Mrs. Frederic Oakley (","yes","female",40,"1st"</v>
      </c>
      <c r="Z291" t="str">
        <f ca="1"/>
        <v xml:space="preserve"> </v>
      </c>
    </row>
    <row r="292" spans="25:26" x14ac:dyDescent="0.45">
      <c r="Y292" t="str">
        <f ca="1"/>
        <v>"Spencer, Mr. William Augustus","no","male",57,"1st"</v>
      </c>
      <c r="Z292" t="str">
        <f ca="1"/>
        <v xml:space="preserve"> </v>
      </c>
    </row>
    <row r="293" spans="25:26" x14ac:dyDescent="0.45">
      <c r="Y293" t="str">
        <f ca="1"/>
        <v>"Spencer, Mrs. William Augustus","yes","female",NA,"1st"</v>
      </c>
      <c r="Z293" t="str">
        <f ca="1"/>
        <v xml:space="preserve"> </v>
      </c>
    </row>
    <row r="294" spans="25:26" x14ac:dyDescent="0.45">
      <c r="Y294" t="str">
        <f ca="1"/>
        <v>"Stahelin-Maeglin, Dr. Max","yes","male",32,"1st"</v>
      </c>
      <c r="Z294" t="str">
        <f ca="1"/>
        <v xml:space="preserve"> </v>
      </c>
    </row>
    <row r="295" spans="25:26" x14ac:dyDescent="0.45">
      <c r="Y295" t="str">
        <f ca="1"/>
        <v>"Stead, Mr. William Thomas","no","male",62,"1st"</v>
      </c>
      <c r="Z295" t="str">
        <f ca="1"/>
        <v xml:space="preserve"> </v>
      </c>
    </row>
    <row r="296" spans="25:26" x14ac:dyDescent="0.45">
      <c r="Y296" t="str">
        <f ca="1"/>
        <v>"Stengel, Mr. Charles Emil Henry","yes","male",54,"1st"</v>
      </c>
      <c r="Z296" t="str">
        <f ca="1"/>
        <v xml:space="preserve"> </v>
      </c>
    </row>
    <row r="297" spans="25:26" x14ac:dyDescent="0.45">
      <c r="Y297" t="str">
        <f ca="1"/>
        <v>"Stengel, Mrs. Charles Emil Henr","yes","female",43,"1st"</v>
      </c>
      <c r="Z297" t="str">
        <f ca="1"/>
        <v xml:space="preserve"> </v>
      </c>
    </row>
    <row r="298" spans="25:26" x14ac:dyDescent="0.45">
      <c r="Y298" t="str">
        <f ca="1"/>
        <v>"Stephenson, Mrs. Walter Bertram","yes","female",52,"1st"</v>
      </c>
      <c r="Z298" t="str">
        <f ca="1"/>
        <v xml:space="preserve"> </v>
      </c>
    </row>
    <row r="299" spans="25:26" x14ac:dyDescent="0.45">
      <c r="Y299" t="str">
        <f ca="1"/>
        <v>"Stewart, Mr. Albert A","no","male",NA,"1st"</v>
      </c>
      <c r="Z299" t="str">
        <f ca="1"/>
        <v xml:space="preserve"> </v>
      </c>
    </row>
    <row r="300" spans="25:26" x14ac:dyDescent="0.45">
      <c r="Y300" t="str">
        <f ca="1"/>
        <v>"Stone, Mrs. George Nelson (Mart","yes","female",62,"1st"</v>
      </c>
      <c r="Z300" t="str">
        <f ca="1"/>
        <v xml:space="preserve"> </v>
      </c>
    </row>
    <row r="301" spans="25:26" x14ac:dyDescent="0.45">
      <c r="Y301" t="str">
        <f ca="1"/>
        <v>"Straus, Mr. Isidor","no","male",67,"1st"</v>
      </c>
      <c r="Z301" t="str">
        <f ca="1"/>
        <v xml:space="preserve"> </v>
      </c>
    </row>
    <row r="302" spans="25:26" x14ac:dyDescent="0.45">
      <c r="Y302" t="str">
        <f ca="1"/>
        <v>"Straus, Mrs. Isidor (Rosalie Id","no","female",63,"1st"</v>
      </c>
      <c r="Z302" t="str">
        <f ca="1"/>
        <v xml:space="preserve"> </v>
      </c>
    </row>
    <row r="303" spans="25:26" x14ac:dyDescent="0.45">
      <c r="Y303" t="str">
        <f ca="1"/>
        <v>"Sutton, Mr. Frederick","no","male",61,"1st"</v>
      </c>
      <c r="Z303" t="str">
        <f ca="1"/>
        <v xml:space="preserve"> </v>
      </c>
    </row>
    <row r="304" spans="25:26" x14ac:dyDescent="0.45">
      <c r="Y304" t="str">
        <f ca="1"/>
        <v>"Swift, Mrs. Frederick Joel (Mar","yes","female",48,"1st"</v>
      </c>
      <c r="Z304" t="str">
        <f ca="1"/>
        <v xml:space="preserve"> </v>
      </c>
    </row>
    <row r="305" spans="25:26" x14ac:dyDescent="0.45">
      <c r="Y305" t="str">
        <f ca="1"/>
        <v>"Taussig, Miss. Ruth","yes","female",18,"1st"</v>
      </c>
      <c r="Z305" t="str">
        <f ca="1"/>
        <v xml:space="preserve"> </v>
      </c>
    </row>
    <row r="306" spans="25:26" x14ac:dyDescent="0.45">
      <c r="Y306" t="str">
        <f ca="1"/>
        <v>"Taussig, Mr. Emil","no","male",52,"1st"</v>
      </c>
      <c r="Z306" t="str">
        <f ca="1"/>
        <v xml:space="preserve"> </v>
      </c>
    </row>
    <row r="307" spans="25:26" x14ac:dyDescent="0.45">
      <c r="Y307" t="str">
        <f ca="1"/>
        <v>"Taussig, Mrs. Emil (Tillie Mand","yes","female",39,"1st"</v>
      </c>
      <c r="Z307" t="str">
        <f ca="1"/>
        <v xml:space="preserve"> </v>
      </c>
    </row>
    <row r="308" spans="25:26" x14ac:dyDescent="0.45">
      <c r="Y308" t="str">
        <f ca="1"/>
        <v>"Taylor, Mr. Elmer Zebley","yes","male",48,"1st"</v>
      </c>
      <c r="Z308" t="str">
        <f ca="1"/>
        <v xml:space="preserve"> </v>
      </c>
    </row>
    <row r="309" spans="25:26" x14ac:dyDescent="0.45">
      <c r="Y309" t="str">
        <f ca="1"/>
        <v>"Taylor, Mrs. Elmer Zebley (Juli","yes","female",NA,"1st"</v>
      </c>
      <c r="Z309" t="str">
        <f ca="1"/>
        <v xml:space="preserve"> </v>
      </c>
    </row>
    <row r="310" spans="25:26" x14ac:dyDescent="0.45">
      <c r="Y310" t="str">
        <f ca="1"/>
        <v>"Thayer, Mr. John Borland","no","male",49,"1st"</v>
      </c>
      <c r="Z310" t="str">
        <f ca="1"/>
        <v xml:space="preserve"> </v>
      </c>
    </row>
    <row r="311" spans="25:26" x14ac:dyDescent="0.45">
      <c r="Y311" t="str">
        <f ca="1"/>
        <v>"Thayer, Mr. John Borland Jr","yes","male",17,"1st"</v>
      </c>
      <c r="Z311" t="str">
        <f ca="1"/>
        <v xml:space="preserve"> </v>
      </c>
    </row>
    <row r="312" spans="25:26" x14ac:dyDescent="0.45">
      <c r="Y312" t="str">
        <f ca="1"/>
        <v>"Thayer, Mrs. John Borland (Mari","yes","female",39,"1st"</v>
      </c>
      <c r="Z312" t="str">
        <f ca="1"/>
        <v xml:space="preserve"> </v>
      </c>
    </row>
    <row r="313" spans="25:26" x14ac:dyDescent="0.45">
      <c r="Y313" t="str">
        <f ca="1"/>
        <v>"Thorne, Mrs. Gertrude Maybelle","yes","female",NA,"1st"</v>
      </c>
      <c r="Z313" t="str">
        <f ca="1"/>
        <v xml:space="preserve"> </v>
      </c>
    </row>
    <row r="314" spans="25:26" x14ac:dyDescent="0.45">
      <c r="Y314" t="str">
        <f ca="1"/>
        <v>"Tucker, Mr. Gilbert Milligan Jr","yes","male",31,"1st"</v>
      </c>
      <c r="Z314" t="str">
        <f ca="1"/>
        <v xml:space="preserve"> </v>
      </c>
    </row>
    <row r="315" spans="25:26" x14ac:dyDescent="0.45">
      <c r="Y315" t="str">
        <f ca="1"/>
        <v>"Uruchurtu, Don. Manuel E","no","male",40,"1st"</v>
      </c>
      <c r="Z315" t="str">
        <f ca="1"/>
        <v xml:space="preserve"> </v>
      </c>
    </row>
    <row r="316" spans="25:26" x14ac:dyDescent="0.45">
      <c r="Y316" t="str">
        <f ca="1"/>
        <v>"Van der hoef, Mr. Wyckoff","no","male",61,"1st"</v>
      </c>
      <c r="Z316" t="str">
        <f ca="1"/>
        <v xml:space="preserve"> </v>
      </c>
    </row>
    <row r="317" spans="25:26" x14ac:dyDescent="0.45">
      <c r="Y317" t="str">
        <f ca="1"/>
        <v>"Walker, Mr. William Anderson","no","male",47,"1st"</v>
      </c>
      <c r="Z317" t="str">
        <f ca="1"/>
        <v xml:space="preserve"> </v>
      </c>
    </row>
    <row r="318" spans="25:26" x14ac:dyDescent="0.45">
      <c r="Y318" t="str">
        <f ca="1"/>
        <v>"Ward, Miss. Anna","yes","female",35,"1st"</v>
      </c>
      <c r="Z318" t="str">
        <f ca="1"/>
        <v xml:space="preserve"> </v>
      </c>
    </row>
    <row r="319" spans="25:26" x14ac:dyDescent="0.45">
      <c r="Y319" t="str">
        <f ca="1"/>
        <v>"Warren, Mr. Frank Manley","no","male",64,"1st"</v>
      </c>
      <c r="Z319" t="str">
        <f ca="1"/>
        <v xml:space="preserve"> </v>
      </c>
    </row>
    <row r="320" spans="25:26" x14ac:dyDescent="0.45">
      <c r="Y320" t="str">
        <f ca="1"/>
        <v>"Warren, Mrs. Frank Manley (Anna","yes","female",60,"1st"</v>
      </c>
      <c r="Z320" t="str">
        <f ca="1"/>
        <v xml:space="preserve"> </v>
      </c>
    </row>
    <row r="321" spans="25:26" x14ac:dyDescent="0.45">
      <c r="Y321" t="str">
        <f ca="1"/>
        <v>"Weir, Col. John","no","male",60,"1st"</v>
      </c>
      <c r="Z321" t="str">
        <f ca="1"/>
        <v xml:space="preserve"> </v>
      </c>
    </row>
    <row r="322" spans="25:26" x14ac:dyDescent="0.45">
      <c r="Y322" t="str">
        <f ca="1"/>
        <v>"White, Mr. Percival Wayland","no","male",54,"1st"</v>
      </c>
      <c r="Z322" t="str">
        <f ca="1"/>
        <v xml:space="preserve"> </v>
      </c>
    </row>
    <row r="323" spans="25:26" x14ac:dyDescent="0.45">
      <c r="Y323" t="str">
        <f ca="1"/>
        <v>"White, Mr. Richard Frasar","no","male",21,"1st"</v>
      </c>
      <c r="Z323" t="str">
        <f ca="1"/>
        <v xml:space="preserve"> </v>
      </c>
    </row>
    <row r="324" spans="25:26" x14ac:dyDescent="0.45">
      <c r="Y324" t="str">
        <f ca="1"/>
        <v>"White, Mrs. John Stuart (Ella H","yes","female",55,"1st"</v>
      </c>
      <c r="Z324" t="str">
        <f ca="1"/>
        <v xml:space="preserve"> </v>
      </c>
    </row>
    <row r="325" spans="25:26" x14ac:dyDescent="0.45">
      <c r="Y325" t="str">
        <f ca="1"/>
        <v>"Wick, Miss. Mary Natalie","yes","female",31,"1st"</v>
      </c>
      <c r="Z325" t="str">
        <f ca="1"/>
        <v xml:space="preserve"> </v>
      </c>
    </row>
    <row r="326" spans="25:26" x14ac:dyDescent="0.45">
      <c r="Y326" t="str">
        <f ca="1"/>
        <v>"Wick, Mr. George Dennick","no","male",57,"1st"</v>
      </c>
      <c r="Z326" t="str">
        <f ca="1"/>
        <v xml:space="preserve"> </v>
      </c>
    </row>
    <row r="327" spans="25:26" x14ac:dyDescent="0.45">
      <c r="Y327" t="str">
        <f ca="1"/>
        <v>"Wick, Mrs. George Dennick (Mary","yes","female",45,"1st"</v>
      </c>
      <c r="Z327" t="str">
        <f ca="1"/>
        <v xml:space="preserve"> </v>
      </c>
    </row>
    <row r="328" spans="25:26" x14ac:dyDescent="0.45">
      <c r="Y328" t="str">
        <f ca="1"/>
        <v>"Widener, Mr. George Dunton","no","male",50,"1st"</v>
      </c>
      <c r="Z328" t="str">
        <f ca="1"/>
        <v xml:space="preserve"> </v>
      </c>
    </row>
    <row r="329" spans="25:26" x14ac:dyDescent="0.45">
      <c r="Y329" t="str">
        <f ca="1"/>
        <v>"Widener, Mr. Harry Elkins","no","male",27,"1st"</v>
      </c>
      <c r="Z329" t="str">
        <f ca="1"/>
        <v xml:space="preserve"> </v>
      </c>
    </row>
    <row r="330" spans="25:26" x14ac:dyDescent="0.45">
      <c r="Y330" t="str">
        <f ca="1"/>
        <v>"Widener, Mrs. George Dunton (El","yes","female",50,"1st"</v>
      </c>
      <c r="Z330" t="str">
        <f ca="1"/>
        <v xml:space="preserve"> </v>
      </c>
    </row>
    <row r="331" spans="25:26" x14ac:dyDescent="0.45">
      <c r="Y331" t="str">
        <f ca="1"/>
        <v>"Willard, Miss. Constance","yes","female",21,"1st"</v>
      </c>
      <c r="Z331" t="str">
        <f ca="1"/>
        <v xml:space="preserve"> </v>
      </c>
    </row>
    <row r="332" spans="25:26" x14ac:dyDescent="0.45">
      <c r="Y332" t="str">
        <f ca="1"/>
        <v>"Williams, Mr. Charles Duane","no","male",51,"1st"</v>
      </c>
      <c r="Z332" t="str">
        <f ca="1"/>
        <v xml:space="preserve"> </v>
      </c>
    </row>
    <row r="333" spans="25:26" x14ac:dyDescent="0.45">
      <c r="Y333" t="str">
        <f ca="1"/>
        <v>"Williams, Mr. Richard Norris II","yes","male",21,"1st"</v>
      </c>
      <c r="Z333" t="str">
        <f ca="1"/>
        <v xml:space="preserve"> </v>
      </c>
    </row>
    <row r="334" spans="25:26" x14ac:dyDescent="0.45">
      <c r="Y334" t="str">
        <f ca="1"/>
        <v>"Williams-Lambert, Mr. Fletcher","no","male",NA,"1st"</v>
      </c>
      <c r="Z334" t="str">
        <f ca="1"/>
        <v xml:space="preserve"> </v>
      </c>
    </row>
    <row r="335" spans="25:26" x14ac:dyDescent="0.45">
      <c r="Y335" t="str">
        <f ca="1"/>
        <v>"Wilson, Miss. Helen Alice","yes","female",31,"1st"</v>
      </c>
      <c r="Z335" t="str">
        <f ca="1"/>
        <v xml:space="preserve"> </v>
      </c>
    </row>
    <row r="336" spans="25:26" x14ac:dyDescent="0.45">
      <c r="Y336" t="str">
        <f ca="1"/>
        <v>"Woolner, Mr. Hugh","yes","male",NA,"1st"</v>
      </c>
      <c r="Z336" t="str">
        <f ca="1"/>
        <v xml:space="preserve"> </v>
      </c>
    </row>
    <row r="337" spans="25:26" x14ac:dyDescent="0.45">
      <c r="Y337" t="str">
        <f ca="1"/>
        <v>"Wright, Mr. George","no","male",62,"1st"</v>
      </c>
      <c r="Z337" t="str">
        <f ca="1"/>
        <v xml:space="preserve"> </v>
      </c>
    </row>
    <row r="338" spans="25:26" x14ac:dyDescent="0.45">
      <c r="Y338" t="str">
        <f ca="1"/>
        <v>"Young, Miss. Marie Grice","yes","female",36,"1st"</v>
      </c>
      <c r="Z338" t="str">
        <f ca="1"/>
        <v xml:space="preserve"> </v>
      </c>
    </row>
    <row r="339" spans="25:26" x14ac:dyDescent="0.45">
      <c r="Y339" t="str">
        <f ca="1"/>
        <v>"Abelson, Mr. Samuel","no","male",30,"2nd"</v>
      </c>
      <c r="Z339" t="str">
        <f ca="1"/>
        <v xml:space="preserve"> </v>
      </c>
    </row>
    <row r="340" spans="25:26" x14ac:dyDescent="0.45">
      <c r="Y340" t="str">
        <f ca="1"/>
        <v>"Abelson, Mrs. Samuel (Hannah Wi","yes","female",28,"2nd"</v>
      </c>
      <c r="Z340" t="str">
        <f ca="1"/>
        <v xml:space="preserve"> </v>
      </c>
    </row>
    <row r="341" spans="25:26" x14ac:dyDescent="0.45">
      <c r="Y341" t="str">
        <f ca="1"/>
        <v>"Aldworth, Mr. Charles Augustus","no","male",30,"2nd"</v>
      </c>
      <c r="Z341" t="str">
        <f ca="1"/>
        <v xml:space="preserve"> </v>
      </c>
    </row>
    <row r="342" spans="25:26" x14ac:dyDescent="0.45">
      <c r="Y342" t="str">
        <f ca="1"/>
        <v>"Andrew, Mr. Edgardo Samuel","no","male",18,"2nd"</v>
      </c>
      <c r="Z342" t="str">
        <f ca="1"/>
        <v xml:space="preserve"> </v>
      </c>
    </row>
    <row r="343" spans="25:26" x14ac:dyDescent="0.45">
      <c r="Y343" t="str">
        <f ca="1"/>
        <v>"Andrew, Mr. Frank Thomas","no","male",25,"2nd"</v>
      </c>
      <c r="Z343" t="str">
        <f ca="1"/>
        <v xml:space="preserve"> </v>
      </c>
    </row>
    <row r="344" spans="25:26" x14ac:dyDescent="0.45">
      <c r="Y344" t="str">
        <f ca="1"/>
        <v>"Angle, Mr. William A","no","male",34,"2nd"</v>
      </c>
      <c r="Z344" t="str">
        <f ca="1"/>
        <v xml:space="preserve"> </v>
      </c>
    </row>
    <row r="345" spans="25:26" x14ac:dyDescent="0.45">
      <c r="Y345" t="str">
        <f ca="1"/>
        <v>"Angle, Mrs. William A (Florence","yes","female",36,"2nd"</v>
      </c>
      <c r="Z345" t="str">
        <f ca="1"/>
        <v xml:space="preserve"> </v>
      </c>
    </row>
    <row r="346" spans="25:26" x14ac:dyDescent="0.45">
      <c r="Y346" t="str">
        <f ca="1"/>
        <v>"Ashby, Mr. John","no","male",57,"2nd"</v>
      </c>
      <c r="Z346" t="str">
        <f ca="1"/>
        <v xml:space="preserve"> </v>
      </c>
    </row>
    <row r="347" spans="25:26" x14ac:dyDescent="0.45">
      <c r="Y347" t="str">
        <f ca="1"/>
        <v>"Bailey, Mr. Percy Andrew","no","male",18,"2nd"</v>
      </c>
      <c r="Z347" t="str">
        <f ca="1"/>
        <v xml:space="preserve"> </v>
      </c>
    </row>
    <row r="348" spans="25:26" x14ac:dyDescent="0.45">
      <c r="Y348" t="str">
        <f ca="1"/>
        <v>"Baimbrigge, Mr. Charles Robert","no","male",23,"2nd"</v>
      </c>
      <c r="Z348" t="str">
        <f ca="1"/>
        <v xml:space="preserve"> </v>
      </c>
    </row>
    <row r="349" spans="25:26" x14ac:dyDescent="0.45">
      <c r="Y349" t="str">
        <f ca="1"/>
        <v>"Ball, Mrs. (Ada E Hall)","yes","female",36,"2nd"</v>
      </c>
      <c r="Z349" t="str">
        <f ca="1"/>
        <v xml:space="preserve"> </v>
      </c>
    </row>
    <row r="350" spans="25:26" x14ac:dyDescent="0.45">
      <c r="Y350" t="str">
        <f ca="1"/>
        <v>"Banfield, Mr. Frederick James","no","male",28,"2nd"</v>
      </c>
      <c r="Z350" t="str">
        <f ca="1"/>
        <v xml:space="preserve"> </v>
      </c>
    </row>
    <row r="351" spans="25:26" x14ac:dyDescent="0.45">
      <c r="Y351" t="str">
        <f ca="1"/>
        <v>"Bateman, Rev. Robert James","no","male",51,"2nd"</v>
      </c>
      <c r="Z351" t="str">
        <f ca="1"/>
        <v xml:space="preserve"> </v>
      </c>
    </row>
    <row r="352" spans="25:26" x14ac:dyDescent="0.45">
      <c r="Y352" t="str">
        <f ca="1"/>
        <v>"Beane, Mr. Edward","yes","male",32,"2nd"</v>
      </c>
      <c r="Z352" t="str">
        <f ca="1"/>
        <v xml:space="preserve"> </v>
      </c>
    </row>
    <row r="353" spans="25:26" x14ac:dyDescent="0.45">
      <c r="Y353" t="str">
        <f ca="1"/>
        <v>"Beane, Mrs. Edward (Ethel Clark","yes","female",19,"2nd"</v>
      </c>
      <c r="Z353" t="str">
        <f ca="1"/>
        <v xml:space="preserve"> </v>
      </c>
    </row>
    <row r="354" spans="25:26" x14ac:dyDescent="0.45">
      <c r="Y354" t="str">
        <f ca="1"/>
        <v>"Beauchamp, Mr. Henry James","no","male",28,"2nd"</v>
      </c>
      <c r="Z354" t="str">
        <f ca="1"/>
        <v xml:space="preserve"> </v>
      </c>
    </row>
    <row r="355" spans="25:26" x14ac:dyDescent="0.45">
      <c r="Y355" t="str">
        <f ca="1"/>
        <v>"Becker, Master. Richard F","yes","male",1,"2nd"</v>
      </c>
      <c r="Z355" t="str">
        <f ca="1"/>
        <v xml:space="preserve"> </v>
      </c>
    </row>
    <row r="356" spans="25:26" x14ac:dyDescent="0.45">
      <c r="Y356" t="str">
        <f ca="1"/>
        <v>"Becker, Miss. Marion Louise","yes","female",4,"2nd"</v>
      </c>
      <c r="Z356" t="str">
        <f ca="1"/>
        <v xml:space="preserve"> </v>
      </c>
    </row>
    <row r="357" spans="25:26" x14ac:dyDescent="0.45">
      <c r="Y357" t="str">
        <f ca="1"/>
        <v>"Becker, Miss. Ruth Elizabeth","yes","female",12,"2nd"</v>
      </c>
      <c r="Z357" t="str">
        <f ca="1"/>
        <v xml:space="preserve"> </v>
      </c>
    </row>
    <row r="358" spans="25:26" x14ac:dyDescent="0.45">
      <c r="Y358" t="str">
        <f ca="1"/>
        <v>"Becker, Mrs. Allen Oliver (Nell","yes","female",36,"2nd"</v>
      </c>
      <c r="Z358" t="str">
        <f ca="1"/>
        <v xml:space="preserve"> </v>
      </c>
    </row>
    <row r="359" spans="25:26" x14ac:dyDescent="0.45">
      <c r="Y359" t="str">
        <f ca="1"/>
        <v>"Beesley, Mr. Lawrence","yes","male",34,"2nd"</v>
      </c>
      <c r="Z359" t="str">
        <f ca="1"/>
        <v xml:space="preserve"> </v>
      </c>
    </row>
    <row r="360" spans="25:26" x14ac:dyDescent="0.45">
      <c r="Y360" t="str">
        <f ca="1"/>
        <v>"Bentham, Miss. Lilian W","yes","female",19,"2nd"</v>
      </c>
      <c r="Z360" t="str">
        <f ca="1"/>
        <v xml:space="preserve"> </v>
      </c>
    </row>
    <row r="361" spans="25:26" x14ac:dyDescent="0.45">
      <c r="Y361" t="str">
        <f ca="1"/>
        <v>"Berriman, Mr. William John","no","male",23,"2nd"</v>
      </c>
      <c r="Z361" t="str">
        <f ca="1"/>
        <v xml:space="preserve"> </v>
      </c>
    </row>
    <row r="362" spans="25:26" x14ac:dyDescent="0.45">
      <c r="Y362" t="str">
        <f ca="1"/>
        <v>"Botsford, Mr. William Hull","no","male",26,"2nd"</v>
      </c>
      <c r="Z362" t="str">
        <f ca="1"/>
        <v xml:space="preserve"> </v>
      </c>
    </row>
    <row r="363" spans="25:26" x14ac:dyDescent="0.45">
      <c r="Y363" t="str">
        <f ca="1"/>
        <v>"Bowenur, Mr. Solomon","no","male",42,"2nd"</v>
      </c>
      <c r="Z363" t="str">
        <f ca="1"/>
        <v xml:space="preserve"> </v>
      </c>
    </row>
    <row r="364" spans="25:26" x14ac:dyDescent="0.45">
      <c r="Y364" t="str">
        <f ca="1"/>
        <v>"Bracken, Mr. James H","no","male",27,"2nd"</v>
      </c>
      <c r="Z364" t="str">
        <f ca="1"/>
        <v xml:space="preserve"> </v>
      </c>
    </row>
    <row r="365" spans="25:26" x14ac:dyDescent="0.45">
      <c r="Y365" t="str">
        <f ca="1"/>
        <v>"Brown, Miss. Amelia Mildred","yes","female",24,"2nd"</v>
      </c>
      <c r="Z365" t="str">
        <f ca="1"/>
        <v xml:space="preserve"> </v>
      </c>
    </row>
    <row r="366" spans="25:26" x14ac:dyDescent="0.45">
      <c r="Y366" t="str">
        <f ca="1"/>
        <v>"Brown, Miss. Edith Eileen","yes","female",15,"2nd"</v>
      </c>
      <c r="Z366" t="str">
        <f ca="1"/>
        <v xml:space="preserve"> </v>
      </c>
    </row>
    <row r="367" spans="25:26" x14ac:dyDescent="0.45">
      <c r="Y367" t="str">
        <f ca="1"/>
        <v>"Brown, Mr. Thomas William Solom","no","male",60,"2nd"</v>
      </c>
      <c r="Z367" t="str">
        <f ca="1"/>
        <v xml:space="preserve"> </v>
      </c>
    </row>
    <row r="368" spans="25:26" x14ac:dyDescent="0.45">
      <c r="Y368" t="str">
        <f ca="1"/>
        <v>"Brown, Mrs. Thomas William Solo","yes","female",40,"2nd"</v>
      </c>
      <c r="Z368" t="str">
        <f ca="1"/>
        <v xml:space="preserve"> </v>
      </c>
    </row>
    <row r="369" spans="25:26" x14ac:dyDescent="0.45">
      <c r="Y369" t="str">
        <f ca="1"/>
        <v>"Bryhl, Miss. Dagmar Jenny Ingeb","yes","female",20,"2nd"</v>
      </c>
      <c r="Z369" t="str">
        <f ca="1"/>
        <v xml:space="preserve"> </v>
      </c>
    </row>
    <row r="370" spans="25:26" x14ac:dyDescent="0.45">
      <c r="Y370" t="str">
        <f ca="1"/>
        <v>"Bryhl, Mr. Kurt Arnold Gottfrid","no","male",25,"2nd"</v>
      </c>
      <c r="Z370" t="str">
        <f ca="1"/>
        <v xml:space="preserve"> </v>
      </c>
    </row>
    <row r="371" spans="25:26" x14ac:dyDescent="0.45">
      <c r="Y371" t="str">
        <f ca="1"/>
        <v>"Buss, Miss. Kate","yes","female",36,"2nd"</v>
      </c>
      <c r="Z371" t="str">
        <f ca="1"/>
        <v xml:space="preserve"> </v>
      </c>
    </row>
    <row r="372" spans="25:26" x14ac:dyDescent="0.45">
      <c r="Y372" t="str">
        <f ca="1"/>
        <v>"Butler, Mr. Reginald Fenton","no","male",25,"2nd"</v>
      </c>
      <c r="Z372" t="str">
        <f ca="1"/>
        <v xml:space="preserve"> </v>
      </c>
    </row>
    <row r="373" spans="25:26" x14ac:dyDescent="0.45">
      <c r="Y373" t="str">
        <f ca="1"/>
        <v>"Byles, Rev. Thomas Roussel Davi","no","male",42,"2nd"</v>
      </c>
      <c r="Z373" t="str">
        <f ca="1"/>
        <v xml:space="preserve"> </v>
      </c>
    </row>
    <row r="374" spans="25:26" x14ac:dyDescent="0.45">
      <c r="Y374" t="str">
        <f ca="1"/>
        <v>"Bystrom, Mrs. (Karolina)","yes","female",42,"2nd"</v>
      </c>
      <c r="Z374" t="str">
        <f ca="1"/>
        <v xml:space="preserve"> </v>
      </c>
    </row>
    <row r="375" spans="25:26" x14ac:dyDescent="0.45">
      <c r="Y375" t="str">
        <f ca="1"/>
        <v>"Caldwell, Master. Alden Gates","yes","male",0.833299994,"2nd"</v>
      </c>
      <c r="Z375" t="str">
        <f ca="1"/>
        <v xml:space="preserve"> </v>
      </c>
    </row>
    <row r="376" spans="25:26" x14ac:dyDescent="0.45">
      <c r="Y376" t="str">
        <f ca="1"/>
        <v>"Caldwell, Mr. Albert Francis","yes","male",26,"2nd"</v>
      </c>
      <c r="Z376" t="str">
        <f ca="1"/>
        <v xml:space="preserve"> </v>
      </c>
    </row>
    <row r="377" spans="25:26" x14ac:dyDescent="0.45">
      <c r="Y377" t="str">
        <f ca="1"/>
        <v>"Caldwell, Mrs. Albert Francis (","yes","female",22,"2nd"</v>
      </c>
      <c r="Z377" t="str">
        <f ca="1"/>
        <v xml:space="preserve"> </v>
      </c>
    </row>
    <row r="378" spans="25:26" x14ac:dyDescent="0.45">
      <c r="Y378" t="str">
        <f ca="1"/>
        <v>"Cameron, Miss. Clear Annie","yes","female",35,"2nd"</v>
      </c>
      <c r="Z378" t="str">
        <f ca="1"/>
        <v xml:space="preserve"> </v>
      </c>
    </row>
    <row r="379" spans="25:26" x14ac:dyDescent="0.45">
      <c r="Y379" t="str">
        <f ca="1"/>
        <v>"Campbell, Mr. William","no","male",NA,"2nd"</v>
      </c>
      <c r="Z379" t="str">
        <f ca="1"/>
        <v xml:space="preserve"> </v>
      </c>
    </row>
    <row r="380" spans="25:26" x14ac:dyDescent="0.45">
      <c r="Y380" t="str">
        <f ca="1"/>
        <v>"Carbines, Mr. William","no","male",19,"2nd"</v>
      </c>
      <c r="Z380" t="str">
        <f ca="1"/>
        <v xml:space="preserve"> </v>
      </c>
    </row>
    <row r="381" spans="25:26" x14ac:dyDescent="0.45">
      <c r="Y381" t="str">
        <f ca="1"/>
        <v>"Carter, Mrs. Ernest Courtenay (","no","female",44,"2nd"</v>
      </c>
      <c r="Z381" t="str">
        <f ca="1"/>
        <v xml:space="preserve"> </v>
      </c>
    </row>
    <row r="382" spans="25:26" x14ac:dyDescent="0.45">
      <c r="Y382" t="str">
        <f ca="1"/>
        <v>"Carter, Rev. Ernest Courtenay","no","male",54,"2nd"</v>
      </c>
      <c r="Z382" t="str">
        <f ca="1"/>
        <v xml:space="preserve"> </v>
      </c>
    </row>
    <row r="383" spans="25:26" x14ac:dyDescent="0.45">
      <c r="Y383" t="str">
        <f ca="1"/>
        <v>"Chapman, Mr. Charles Henry","no","male",52,"2nd"</v>
      </c>
      <c r="Z383" t="str">
        <f ca="1"/>
        <v xml:space="preserve"> </v>
      </c>
    </row>
    <row r="384" spans="25:26" x14ac:dyDescent="0.45">
      <c r="Y384" t="str">
        <f ca="1"/>
        <v>"Chapman, Mr. John Henry","no","male",37,"2nd"</v>
      </c>
      <c r="Z384" t="str">
        <f ca="1"/>
        <v xml:space="preserve"> </v>
      </c>
    </row>
    <row r="385" spans="25:26" x14ac:dyDescent="0.45">
      <c r="Y385" t="str">
        <f ca="1"/>
        <v>"Chapman, Mrs. John Henry (Sara","no","female",29,"2nd"</v>
      </c>
      <c r="Z385" t="str">
        <f ca="1"/>
        <v xml:space="preserve"> </v>
      </c>
    </row>
    <row r="386" spans="25:26" x14ac:dyDescent="0.45">
      <c r="Y386" t="str">
        <f ca="1"/>
        <v>"Christy, Miss. Julie Rachel","yes","female",25,"2nd"</v>
      </c>
      <c r="Z386" t="str">
        <f ca="1"/>
        <v xml:space="preserve"> </v>
      </c>
    </row>
    <row r="387" spans="25:26" x14ac:dyDescent="0.45">
      <c r="Y387" t="str">
        <f ca="1"/>
        <v>"Christy, Mrs. (Alice Frances)","yes","female",45,"2nd"</v>
      </c>
      <c r="Z387" t="str">
        <f ca="1"/>
        <v xml:space="preserve"> </v>
      </c>
    </row>
    <row r="388" spans="25:26" x14ac:dyDescent="0.45">
      <c r="Y388" t="str">
        <f ca="1"/>
        <v>"Clarke, Mr. Charles Valentine","no","male",29,"2nd"</v>
      </c>
      <c r="Z388" t="str">
        <f ca="1"/>
        <v xml:space="preserve"> </v>
      </c>
    </row>
    <row r="389" spans="25:26" x14ac:dyDescent="0.45">
      <c r="Y389" t="str">
        <f ca="1"/>
        <v>"Clarke, Mrs. Charles V (Ada Mar","yes","female",28,"2nd"</v>
      </c>
      <c r="Z389" t="str">
        <f ca="1"/>
        <v xml:space="preserve"> </v>
      </c>
    </row>
    <row r="390" spans="25:26" x14ac:dyDescent="0.45">
      <c r="Y390" t="str">
        <f ca="1"/>
        <v>"Coleridge, Mr. Reginald Charles","no","male",29,"2nd"</v>
      </c>
      <c r="Z390" t="str">
        <f ca="1"/>
        <v xml:space="preserve"> </v>
      </c>
    </row>
    <row r="391" spans="25:26" x14ac:dyDescent="0.45">
      <c r="Y391" t="str">
        <f ca="1"/>
        <v>"Collander, Mr. Erik Gustaf","no","male",28,"2nd"</v>
      </c>
      <c r="Z391" t="str">
        <f ca="1"/>
        <v xml:space="preserve"> </v>
      </c>
    </row>
    <row r="392" spans="25:26" x14ac:dyDescent="0.45">
      <c r="Y392" t="str">
        <f ca="1"/>
        <v>"Collett, Mr. Sidney C Stuart","yes","male",24,"2nd"</v>
      </c>
      <c r="Z392" t="str">
        <f ca="1"/>
        <v xml:space="preserve"> </v>
      </c>
    </row>
    <row r="393" spans="25:26" x14ac:dyDescent="0.45">
      <c r="Y393" t="str">
        <f ca="1"/>
        <v>"Collyer, Miss. Marjorie Lottie","yes","female",8,"2nd"</v>
      </c>
      <c r="Z393" t="str">
        <f ca="1"/>
        <v xml:space="preserve"> </v>
      </c>
    </row>
    <row r="394" spans="25:26" x14ac:dyDescent="0.45">
      <c r="Y394" t="str">
        <f ca="1"/>
        <v>"Collyer, Mr. Harvey","no","male",31,"2nd"</v>
      </c>
      <c r="Z394" t="str">
        <f ca="1"/>
        <v xml:space="preserve"> </v>
      </c>
    </row>
    <row r="395" spans="25:26" x14ac:dyDescent="0.45">
      <c r="Y395" t="str">
        <f ca="1"/>
        <v>"Collyer, Mrs. Harvey (Charlotte","yes","female",31,"2nd"</v>
      </c>
      <c r="Z395" t="str">
        <f ca="1"/>
        <v xml:space="preserve"> </v>
      </c>
    </row>
    <row r="396" spans="25:26" x14ac:dyDescent="0.45">
      <c r="Y396" t="str">
        <f ca="1"/>
        <v>"Cook, Mrs. (Selena Rogers)","yes","female",22,"2nd"</v>
      </c>
      <c r="Z396" t="str">
        <f ca="1"/>
        <v xml:space="preserve"> </v>
      </c>
    </row>
    <row r="397" spans="25:26" x14ac:dyDescent="0.45">
      <c r="Y397" t="str">
        <f ca="1"/>
        <v>"Corbett, Mrs. Walter H (Irene C","no","female",30,"2nd"</v>
      </c>
      <c r="Z397" t="str">
        <f ca="1"/>
        <v xml:space="preserve"> </v>
      </c>
    </row>
    <row r="398" spans="25:26" x14ac:dyDescent="0.45">
      <c r="Y398" t="str">
        <f ca="1"/>
        <v>"Corey, Mrs. Percy C (Mary Phyll","no","female",NA,"2nd"</v>
      </c>
      <c r="Z398" t="str">
        <f ca="1"/>
        <v xml:space="preserve"> </v>
      </c>
    </row>
    <row r="399" spans="25:26" x14ac:dyDescent="0.45">
      <c r="Y399" t="str">
        <f ca="1"/>
        <v>"Cotterill, Mr. Henry Harry","no","male",21,"2nd"</v>
      </c>
      <c r="Z399" t="str">
        <f ca="1"/>
        <v xml:space="preserve"> </v>
      </c>
    </row>
    <row r="400" spans="25:26" x14ac:dyDescent="0.45">
      <c r="Y400" t="str">
        <f ca="1"/>
        <v>"Cunningham, Mr. Alfred Fleming","no","male",NA,"2nd"</v>
      </c>
      <c r="Z400" t="str">
        <f ca="1"/>
        <v xml:space="preserve"> </v>
      </c>
    </row>
    <row r="401" spans="25:26" x14ac:dyDescent="0.45">
      <c r="Y401" t="str">
        <f ca="1"/>
        <v>"Davies, Master. John Morgan Jr","yes","male",8,"2nd"</v>
      </c>
      <c r="Z401" t="str">
        <f ca="1"/>
        <v xml:space="preserve"> </v>
      </c>
    </row>
    <row r="402" spans="25:26" x14ac:dyDescent="0.45">
      <c r="Y402" t="str">
        <f ca="1"/>
        <v>"Davies, Mr. Charles Henry","no","male",18,"2nd"</v>
      </c>
      <c r="Z402" t="str">
        <f ca="1"/>
        <v xml:space="preserve"> </v>
      </c>
    </row>
    <row r="403" spans="25:26" x14ac:dyDescent="0.45">
      <c r="Y403" t="str">
        <f ca="1"/>
        <v>"Davies, Mrs. John Morgan (Eliza","yes","female",48,"2nd"</v>
      </c>
      <c r="Z403" t="str">
        <f ca="1"/>
        <v xml:space="preserve"> </v>
      </c>
    </row>
    <row r="404" spans="25:26" x14ac:dyDescent="0.45">
      <c r="Y404" t="str">
        <f ca="1"/>
        <v>"Davis, Miss. Mary","yes","female",28,"2nd"</v>
      </c>
      <c r="Z404" t="str">
        <f ca="1"/>
        <v xml:space="preserve"> </v>
      </c>
    </row>
    <row r="405" spans="25:26" x14ac:dyDescent="0.45">
      <c r="Y405" t="str">
        <f ca="1"/>
        <v>"de Brito, Mr. Jose Joaquim","no","male",32,"2nd"</v>
      </c>
      <c r="Z405" t="str">
        <f ca="1"/>
        <v xml:space="preserve"> </v>
      </c>
    </row>
    <row r="406" spans="25:26" x14ac:dyDescent="0.45">
      <c r="Y406" t="str">
        <f ca="1"/>
        <v>"Deacon, Mr. Percy William","no","male",17,"2nd"</v>
      </c>
      <c r="Z406" t="str">
        <f ca="1"/>
        <v xml:space="preserve"> </v>
      </c>
    </row>
    <row r="407" spans="25:26" x14ac:dyDescent="0.45">
      <c r="Y407" t="str">
        <f ca="1"/>
        <v>"del Carlo, Mr. Sebastiano","no","male",29,"2nd"</v>
      </c>
      <c r="Z407" t="str">
        <f ca="1"/>
        <v xml:space="preserve"> </v>
      </c>
    </row>
    <row r="408" spans="25:26" x14ac:dyDescent="0.45">
      <c r="Y408" t="str">
        <f ca="1"/>
        <v>"del Carlo, Mrs. Sebastiano (Arg","yes","female",24,"2nd"</v>
      </c>
      <c r="Z408" t="str">
        <f ca="1"/>
        <v xml:space="preserve"> </v>
      </c>
    </row>
    <row r="409" spans="25:26" x14ac:dyDescent="0.45">
      <c r="Y409" t="str">
        <f ca="1"/>
        <v>"Denbury, Mr. Herbert","no","male",25,"2nd"</v>
      </c>
      <c r="Z409" t="str">
        <f ca="1"/>
        <v xml:space="preserve"> </v>
      </c>
    </row>
    <row r="410" spans="25:26" x14ac:dyDescent="0.45">
      <c r="Y410" t="str">
        <f ca="1"/>
        <v>"Dibden, Mr. William","no","male",18,"2nd"</v>
      </c>
      <c r="Z410" t="str">
        <f ca="1"/>
        <v xml:space="preserve"> </v>
      </c>
    </row>
    <row r="411" spans="25:26" x14ac:dyDescent="0.45">
      <c r="Y411" t="str">
        <f ca="1"/>
        <v>"Doling, Miss. Elsie","yes","female",18,"2nd"</v>
      </c>
      <c r="Z411" t="str">
        <f ca="1"/>
        <v xml:space="preserve"> </v>
      </c>
    </row>
    <row r="412" spans="25:26" x14ac:dyDescent="0.45">
      <c r="Y412" t="str">
        <f ca="1"/>
        <v>"Doling, Mrs. John T (Ada Julia","yes","female",34,"2nd"</v>
      </c>
      <c r="Z412" t="str">
        <f ca="1"/>
        <v xml:space="preserve"> </v>
      </c>
    </row>
    <row r="413" spans="25:26" x14ac:dyDescent="0.45">
      <c r="Y413" t="str">
        <f ca="1"/>
        <v>"Downton, Mr. William James","no","male",54,"2nd"</v>
      </c>
      <c r="Z413" t="str">
        <f ca="1"/>
        <v xml:space="preserve"> </v>
      </c>
    </row>
    <row r="414" spans="25:26" x14ac:dyDescent="0.45">
      <c r="Y414" t="str">
        <f ca="1"/>
        <v>"Drew, Master. Marshall Brines","yes","male",8,"2nd"</v>
      </c>
      <c r="Z414" t="str">
        <f ca="1"/>
        <v xml:space="preserve"> </v>
      </c>
    </row>
    <row r="415" spans="25:26" x14ac:dyDescent="0.45">
      <c r="Y415" t="str">
        <f ca="1"/>
        <v>"Drew, Mr. James Vivian","no","male",42,"2nd"</v>
      </c>
      <c r="Z415" t="str">
        <f ca="1"/>
        <v xml:space="preserve"> </v>
      </c>
    </row>
    <row r="416" spans="25:26" x14ac:dyDescent="0.45">
      <c r="Y416" t="str">
        <f ca="1"/>
        <v>"Drew, Mrs. James Vivian (Lulu T","yes","female",34,"2nd"</v>
      </c>
      <c r="Z416" t="str">
        <f ca="1"/>
        <v xml:space="preserve"> </v>
      </c>
    </row>
    <row r="417" spans="25:26" x14ac:dyDescent="0.45">
      <c r="Y417" t="str">
        <f ca="1"/>
        <v>"Duran y More, Miss. Asuncion","yes","female",27,"2nd"</v>
      </c>
      <c r="Z417" t="str">
        <f ca="1"/>
        <v xml:space="preserve"> </v>
      </c>
    </row>
    <row r="418" spans="25:26" x14ac:dyDescent="0.45">
      <c r="Y418" t="str">
        <f ca="1"/>
        <v>"Duran y More, Miss. Florentina","yes","female",30,"2nd"</v>
      </c>
      <c r="Z418" t="str">
        <f ca="1"/>
        <v xml:space="preserve"> </v>
      </c>
    </row>
    <row r="419" spans="25:26" x14ac:dyDescent="0.45">
      <c r="Y419" t="str">
        <f ca="1"/>
        <v>"Eitemiller, Mr. George Floyd","no","male",23,"2nd"</v>
      </c>
      <c r="Z419" t="str">
        <f ca="1"/>
        <v xml:space="preserve"> </v>
      </c>
    </row>
    <row r="420" spans="25:26" x14ac:dyDescent="0.45">
      <c r="Y420" t="str">
        <f ca="1"/>
        <v>"Enander, Mr. Ingvar","no","male",21,"2nd"</v>
      </c>
      <c r="Z420" t="str">
        <f ca="1"/>
        <v xml:space="preserve"> </v>
      </c>
    </row>
    <row r="421" spans="25:26" x14ac:dyDescent="0.45">
      <c r="Y421" t="str">
        <f ca="1"/>
        <v>"Fahlstrom, Mr. Arne Jonas","no","male",18,"2nd"</v>
      </c>
      <c r="Z421" t="str">
        <f ca="1"/>
        <v xml:space="preserve"> </v>
      </c>
    </row>
    <row r="422" spans="25:26" x14ac:dyDescent="0.45">
      <c r="Y422" t="str">
        <f ca="1"/>
        <v>"Faunthorpe, Mr. Harry","no","male",40,"2nd"</v>
      </c>
      <c r="Z422" t="str">
        <f ca="1"/>
        <v xml:space="preserve"> </v>
      </c>
    </row>
    <row r="423" spans="25:26" x14ac:dyDescent="0.45">
      <c r="Y423" t="str">
        <f ca="1"/>
        <v>"Faunthorpe, Mrs. Lizzie (Elizab","yes","female",29,"2nd"</v>
      </c>
      <c r="Z423" t="str">
        <f ca="1"/>
        <v xml:space="preserve"> </v>
      </c>
    </row>
    <row r="424" spans="25:26" x14ac:dyDescent="0.45">
      <c r="Y424" t="str">
        <f ca="1"/>
        <v>"Fillbrook, Mr. Joseph Charles","no","male",18,"2nd"</v>
      </c>
      <c r="Z424" t="str">
        <f ca="1"/>
        <v xml:space="preserve"> </v>
      </c>
    </row>
    <row r="425" spans="25:26" x14ac:dyDescent="0.45">
      <c r="Y425" t="str">
        <f ca="1"/>
        <v>"Fox, Mr. Stanley Hubert","no","male",36,"2nd"</v>
      </c>
      <c r="Z425" t="str">
        <f ca="1"/>
        <v xml:space="preserve"> </v>
      </c>
    </row>
    <row r="426" spans="25:26" x14ac:dyDescent="0.45">
      <c r="Y426" t="str">
        <f ca="1"/>
        <v>"Frost, Mr. Anthony Wood Archie","no","male",NA,"2nd"</v>
      </c>
      <c r="Z426" t="str">
        <f ca="1"/>
        <v xml:space="preserve"> </v>
      </c>
    </row>
    <row r="427" spans="25:26" x14ac:dyDescent="0.45">
      <c r="Y427" t="str">
        <f ca="1"/>
        <v>"Funk, Miss. Annie Clemmer","no","female",38,"2nd"</v>
      </c>
      <c r="Z427" t="str">
        <f ca="1"/>
        <v xml:space="preserve"> </v>
      </c>
    </row>
    <row r="428" spans="25:26" x14ac:dyDescent="0.45">
      <c r="Y428" t="str">
        <f ca="1"/>
        <v>"Fynney, Mr. Joseph J","no","male",35,"2nd"</v>
      </c>
      <c r="Z428" t="str">
        <f ca="1"/>
        <v xml:space="preserve"> </v>
      </c>
    </row>
    <row r="429" spans="25:26" x14ac:dyDescent="0.45">
      <c r="Y429" t="str">
        <f ca="1"/>
        <v>"Gale, Mr. Harry","no","male",38,"2nd"</v>
      </c>
      <c r="Z429" t="str">
        <f ca="1"/>
        <v xml:space="preserve"> </v>
      </c>
    </row>
    <row r="430" spans="25:26" x14ac:dyDescent="0.45">
      <c r="Y430" t="str">
        <f ca="1"/>
        <v>"Gale, Mr. Shadrach","no","male",34,"2nd"</v>
      </c>
      <c r="Z430" t="str">
        <f ca="1"/>
        <v xml:space="preserve"> </v>
      </c>
    </row>
    <row r="431" spans="25:26" x14ac:dyDescent="0.45">
      <c r="Y431" t="str">
        <f ca="1"/>
        <v>"Garside, Miss. Ethel","yes","female",34,"2nd"</v>
      </c>
      <c r="Z431" t="str">
        <f ca="1"/>
        <v xml:space="preserve"> </v>
      </c>
    </row>
    <row r="432" spans="25:26" x14ac:dyDescent="0.45">
      <c r="Y432" t="str">
        <f ca="1"/>
        <v>"Gaskell, Mr. Alfred","no","male",16,"2nd"</v>
      </c>
      <c r="Z432" t="str">
        <f ca="1"/>
        <v xml:space="preserve"> </v>
      </c>
    </row>
    <row r="433" spans="25:26" x14ac:dyDescent="0.45">
      <c r="Y433" t="str">
        <f ca="1"/>
        <v>"Gavey, Mr. Lawrence","no","male",26,"2nd"</v>
      </c>
      <c r="Z433" t="str">
        <f ca="1"/>
        <v xml:space="preserve"> </v>
      </c>
    </row>
    <row r="434" spans="25:26" x14ac:dyDescent="0.45">
      <c r="Y434" t="str">
        <f ca="1"/>
        <v>"Gilbert, Mr. William","no","male",47,"2nd"</v>
      </c>
      <c r="Z434" t="str">
        <f ca="1"/>
        <v xml:space="preserve"> </v>
      </c>
    </row>
    <row r="435" spans="25:26" x14ac:dyDescent="0.45">
      <c r="Y435" t="str">
        <f ca="1"/>
        <v>"Giles, Mr. Edgar","no","male",21,"2nd"</v>
      </c>
      <c r="Z435" t="str">
        <f ca="1"/>
        <v xml:space="preserve"> </v>
      </c>
    </row>
    <row r="436" spans="25:26" x14ac:dyDescent="0.45">
      <c r="Y436" t="str">
        <f ca="1"/>
        <v>"Giles, Mr. Frederick Edward","no","male",21,"2nd"</v>
      </c>
      <c r="Z436" t="str">
        <f ca="1"/>
        <v xml:space="preserve"> </v>
      </c>
    </row>
    <row r="437" spans="25:26" x14ac:dyDescent="0.45">
      <c r="Y437" t="str">
        <f ca="1"/>
        <v>"Giles, Mr. Ralph","no","male",24,"2nd"</v>
      </c>
      <c r="Z437" t="str">
        <f ca="1"/>
        <v xml:space="preserve"> </v>
      </c>
    </row>
    <row r="438" spans="25:26" x14ac:dyDescent="0.45">
      <c r="Y438" t="str">
        <f ca="1"/>
        <v>"Gill, Mr. John William","no","male",24,"2nd"</v>
      </c>
      <c r="Z438" t="str">
        <f ca="1"/>
        <v xml:space="preserve"> </v>
      </c>
    </row>
    <row r="439" spans="25:26" x14ac:dyDescent="0.45">
      <c r="Y439" t="str">
        <f ca="1"/>
        <v>"Gillespie, Mr. William Henry","no","male",34,"2nd"</v>
      </c>
      <c r="Z439" t="str">
        <f ca="1"/>
        <v xml:space="preserve"> </v>
      </c>
    </row>
    <row r="440" spans="25:26" x14ac:dyDescent="0.45">
      <c r="Y440" t="str">
        <f ca="1"/>
        <v>"Givard, Mr. Hans Kristensen","no","male",30,"2nd"</v>
      </c>
      <c r="Z440" t="str">
        <f ca="1"/>
        <v xml:space="preserve"> </v>
      </c>
    </row>
    <row r="441" spans="25:26" x14ac:dyDescent="0.45">
      <c r="Y441" t="str">
        <f ca="1"/>
        <v>"Greenberg, Mr. Samuel","no","male",52,"2nd"</v>
      </c>
      <c r="Z441" t="str">
        <f ca="1"/>
        <v xml:space="preserve"> </v>
      </c>
    </row>
    <row r="442" spans="25:26" x14ac:dyDescent="0.45">
      <c r="Y442" t="str">
        <f ca="1"/>
        <v>"Hale, Mr. Reginald","no","male",30,"2nd"</v>
      </c>
      <c r="Z442" t="str">
        <f ca="1"/>
        <v xml:space="preserve"> </v>
      </c>
    </row>
    <row r="443" spans="25:26" x14ac:dyDescent="0.45">
      <c r="Y443" t="str">
        <f ca="1"/>
        <v>"Hamalainen, Master. Viljo","yes","male",0.666700006,"2nd"</v>
      </c>
      <c r="Z443" t="str">
        <f ca="1"/>
        <v xml:space="preserve"> </v>
      </c>
    </row>
    <row r="444" spans="25:26" x14ac:dyDescent="0.45">
      <c r="Y444" t="str">
        <f ca="1"/>
        <v>"Hamalainen, Mrs. William (Anna)","yes","female",24,"2nd"</v>
      </c>
      <c r="Z444" t="str">
        <f ca="1"/>
        <v xml:space="preserve"> </v>
      </c>
    </row>
    <row r="445" spans="25:26" x14ac:dyDescent="0.45">
      <c r="Y445" t="str">
        <f ca="1"/>
        <v>"Harbeck, Mr. William H","no","male",44,"2nd"</v>
      </c>
      <c r="Z445" t="str">
        <f ca="1"/>
        <v xml:space="preserve"> </v>
      </c>
    </row>
    <row r="446" spans="25:26" x14ac:dyDescent="0.45">
      <c r="Y446" t="str">
        <f ca="1"/>
        <v>"Harper, Miss. Annie Jessie Nin","yes","female",6,"2nd"</v>
      </c>
      <c r="Z446" t="str">
        <f ca="1"/>
        <v xml:space="preserve"> </v>
      </c>
    </row>
    <row r="447" spans="25:26" x14ac:dyDescent="0.45">
      <c r="Y447" t="str">
        <f ca="1"/>
        <v>"Harper, Rev. John","no","male",28,"2nd"</v>
      </c>
      <c r="Z447" t="str">
        <f ca="1"/>
        <v xml:space="preserve"> </v>
      </c>
    </row>
    <row r="448" spans="25:26" x14ac:dyDescent="0.45">
      <c r="Y448" t="str">
        <f ca="1"/>
        <v>"Harris, Mr. George","yes","male",62,"2nd"</v>
      </c>
      <c r="Z448" t="str">
        <f ca="1"/>
        <v xml:space="preserve"> </v>
      </c>
    </row>
    <row r="449" spans="25:26" x14ac:dyDescent="0.45">
      <c r="Y449" t="str">
        <f ca="1"/>
        <v>"Harris, Mr. Walter","no","male",30,"2nd"</v>
      </c>
      <c r="Z449" t="str">
        <f ca="1"/>
        <v xml:space="preserve"> </v>
      </c>
    </row>
    <row r="450" spans="25:26" x14ac:dyDescent="0.45">
      <c r="Y450" t="str">
        <f ca="1"/>
        <v>"Hart, Miss. Eva Miriam","yes","female",7,"2nd"</v>
      </c>
      <c r="Z450" t="str">
        <f ca="1"/>
        <v xml:space="preserve"> </v>
      </c>
    </row>
    <row r="451" spans="25:26" x14ac:dyDescent="0.45">
      <c r="Y451" t="str">
        <f ca="1"/>
        <v>"Hart, Mr. Benjamin","no","male",43,"2nd"</v>
      </c>
      <c r="Z451" t="str">
        <f ca="1"/>
        <v xml:space="preserve"> </v>
      </c>
    </row>
    <row r="452" spans="25:26" x14ac:dyDescent="0.45">
      <c r="Y452" t="str">
        <f ca="1"/>
        <v>"Hart, Mrs. Benjamin (Esther Ada","yes","female",45,"2nd"</v>
      </c>
      <c r="Z452" t="str">
        <f ca="1"/>
        <v xml:space="preserve"> </v>
      </c>
    </row>
    <row r="453" spans="25:26" x14ac:dyDescent="0.45">
      <c r="Y453" t="str">
        <f ca="1"/>
        <v>"Herman, Miss. Alice","yes","female",24,"2nd"</v>
      </c>
      <c r="Z453" t="str">
        <f ca="1"/>
        <v xml:space="preserve"> </v>
      </c>
    </row>
    <row r="454" spans="25:26" x14ac:dyDescent="0.45">
      <c r="Y454" t="str">
        <f ca="1"/>
        <v>"Herman, Miss. Kate","yes","female",24,"2nd"</v>
      </c>
      <c r="Z454" t="str">
        <f ca="1"/>
        <v xml:space="preserve"> </v>
      </c>
    </row>
    <row r="455" spans="25:26" x14ac:dyDescent="0.45">
      <c r="Y455" t="str">
        <f ca="1"/>
        <v>"Herman, Mr. Samuel","no","male",49,"2nd"</v>
      </c>
      <c r="Z455" t="str">
        <f ca="1"/>
        <v xml:space="preserve"> </v>
      </c>
    </row>
    <row r="456" spans="25:26" x14ac:dyDescent="0.45">
      <c r="Y456" t="str">
        <f ca="1"/>
        <v>"Herman, Mrs. Samuel (Jane Laver","yes","female",48,"2nd"</v>
      </c>
      <c r="Z456" t="str">
        <f ca="1"/>
        <v xml:space="preserve"> </v>
      </c>
    </row>
    <row r="457" spans="25:26" x14ac:dyDescent="0.45">
      <c r="Y457" t="str">
        <f ca="1"/>
        <v>"Hewlett, Mrs. (Mary D Kingcome)","yes","female",55,"2nd"</v>
      </c>
      <c r="Z457" t="str">
        <f ca="1"/>
        <v xml:space="preserve"> </v>
      </c>
    </row>
    <row r="458" spans="25:26" x14ac:dyDescent="0.45">
      <c r="Y458" t="str">
        <f ca="1"/>
        <v>"Hickman, Mr. Leonard Mark","no","male",24,"2nd"</v>
      </c>
      <c r="Z458" t="str">
        <f ca="1"/>
        <v xml:space="preserve"> </v>
      </c>
    </row>
    <row r="459" spans="25:26" x14ac:dyDescent="0.45">
      <c r="Y459" t="str">
        <f ca="1"/>
        <v>"Hickman, Mr. Lewis","no","male",32,"2nd"</v>
      </c>
      <c r="Z459" t="str">
        <f ca="1"/>
        <v xml:space="preserve"> </v>
      </c>
    </row>
    <row r="460" spans="25:26" x14ac:dyDescent="0.45">
      <c r="Y460" t="str">
        <f ca="1"/>
        <v>"Hickman, Mr. Stanley George","no","male",21,"2nd"</v>
      </c>
      <c r="Z460" t="str">
        <f ca="1"/>
        <v xml:space="preserve"> </v>
      </c>
    </row>
    <row r="461" spans="25:26" x14ac:dyDescent="0.45">
      <c r="Y461" t="str">
        <f ca="1"/>
        <v>"Hiltunen, Miss. Marta","no","female",18,"2nd"</v>
      </c>
      <c r="Z461" t="str">
        <f ca="1"/>
        <v xml:space="preserve"> </v>
      </c>
    </row>
    <row r="462" spans="25:26" x14ac:dyDescent="0.45">
      <c r="Y462" t="str">
        <f ca="1"/>
        <v>"Hocking, Miss. Ellen Nellie","yes","female",20,"2nd"</v>
      </c>
      <c r="Z462" t="str">
        <f ca="1"/>
        <v xml:space="preserve"> </v>
      </c>
    </row>
    <row r="463" spans="25:26" x14ac:dyDescent="0.45">
      <c r="Y463" t="str">
        <f ca="1"/>
        <v>"Hocking, Mr. Richard George","no","male",23,"2nd"</v>
      </c>
      <c r="Z463" t="str">
        <f ca="1"/>
        <v xml:space="preserve"> </v>
      </c>
    </row>
    <row r="464" spans="25:26" x14ac:dyDescent="0.45">
      <c r="Y464" t="str">
        <f ca="1"/>
        <v>"Hocking, Mr. Samuel James Metca","no","male",36,"2nd"</v>
      </c>
      <c r="Z464" t="str">
        <f ca="1"/>
        <v xml:space="preserve"> </v>
      </c>
    </row>
    <row r="465" spans="25:26" x14ac:dyDescent="0.45">
      <c r="Y465" t="str">
        <f ca="1"/>
        <v>"Hocking, Mrs. Elizabeth (Eliza","yes","female",54,"2nd"</v>
      </c>
      <c r="Z465" t="str">
        <f ca="1"/>
        <v xml:space="preserve"> </v>
      </c>
    </row>
    <row r="466" spans="25:26" x14ac:dyDescent="0.45">
      <c r="Y466" t="str">
        <f ca="1"/>
        <v>"Hodges, Mr. Henry Price","no","male",50,"2nd"</v>
      </c>
      <c r="Z466" t="str">
        <f ca="1"/>
        <v xml:space="preserve"> </v>
      </c>
    </row>
    <row r="467" spans="25:26" x14ac:dyDescent="0.45">
      <c r="Y467" t="str">
        <f ca="1"/>
        <v>"Hold, Mr. Stephen","no","male",44,"2nd"</v>
      </c>
      <c r="Z467" t="str">
        <f ca="1"/>
        <v xml:space="preserve"> </v>
      </c>
    </row>
    <row r="468" spans="25:26" x14ac:dyDescent="0.45">
      <c r="Y468" t="str">
        <f ca="1"/>
        <v>"Hold, Mrs. Stephen (Annie Marga","yes","female",29,"2nd"</v>
      </c>
      <c r="Z468" t="str">
        <f ca="1"/>
        <v xml:space="preserve"> </v>
      </c>
    </row>
    <row r="469" spans="25:26" x14ac:dyDescent="0.45">
      <c r="Y469" t="str">
        <f ca="1"/>
        <v>"Hood, Mr. Ambrose Jr","no","male",21,"2nd"</v>
      </c>
      <c r="Z469" t="str">
        <f ca="1"/>
        <v xml:space="preserve"> </v>
      </c>
    </row>
    <row r="470" spans="25:26" x14ac:dyDescent="0.45">
      <c r="Y470" t="str">
        <f ca="1"/>
        <v>"Hosono, Mr. Masabumi","yes","male",42,"2nd"</v>
      </c>
      <c r="Z470" t="str">
        <f ca="1"/>
        <v xml:space="preserve"> </v>
      </c>
    </row>
    <row r="471" spans="25:26" x14ac:dyDescent="0.45">
      <c r="Y471" t="str">
        <f ca="1"/>
        <v>"Howard, Mr. Benjamin","no","male",63,"2nd"</v>
      </c>
      <c r="Z471" t="str">
        <f ca="1"/>
        <v xml:space="preserve"> </v>
      </c>
    </row>
    <row r="472" spans="25:26" x14ac:dyDescent="0.45">
      <c r="Y472" t="str">
        <f ca="1"/>
        <v>"Howard, Mrs. Benjamin (Ellen Tr","no","female",60,"2nd"</v>
      </c>
      <c r="Z472" t="str">
        <f ca="1"/>
        <v xml:space="preserve"> </v>
      </c>
    </row>
    <row r="473" spans="25:26" x14ac:dyDescent="0.45">
      <c r="Y473" t="str">
        <f ca="1"/>
        <v>"Hunt, Mr. George Henry","no","male",33,"2nd"</v>
      </c>
      <c r="Z473" t="str">
        <f ca="1"/>
        <v xml:space="preserve"> </v>
      </c>
    </row>
    <row r="474" spans="25:26" x14ac:dyDescent="0.45">
      <c r="Y474" t="str">
        <f ca="1"/>
        <v>"Ilett, Miss. Bertha","yes","female",17,"2nd"</v>
      </c>
      <c r="Z474" t="str">
        <f ca="1"/>
        <v xml:space="preserve"> </v>
      </c>
    </row>
    <row r="475" spans="25:26" x14ac:dyDescent="0.45">
      <c r="Y475" t="str">
        <f ca="1"/>
        <v>"Jacobsohn, Mr. Sidney Samuel","no","male",42,"2nd"</v>
      </c>
      <c r="Z475" t="str">
        <f ca="1"/>
        <v xml:space="preserve"> </v>
      </c>
    </row>
    <row r="476" spans="25:26" x14ac:dyDescent="0.45">
      <c r="Y476" t="str">
        <f ca="1"/>
        <v>"Jacobsohn, Mrs. Sidney Samuel (","yes","female",24,"2nd"</v>
      </c>
      <c r="Z476" t="str">
        <f ca="1"/>
        <v xml:space="preserve"> </v>
      </c>
    </row>
    <row r="477" spans="25:26" x14ac:dyDescent="0.45">
      <c r="Y477" t="str">
        <f ca="1"/>
        <v>"Jarvis, Mr. John Denzil","no","male",47,"2nd"</v>
      </c>
      <c r="Z477" t="str">
        <f ca="1"/>
        <v xml:space="preserve"> </v>
      </c>
    </row>
    <row r="478" spans="25:26" x14ac:dyDescent="0.45">
      <c r="Y478" t="str">
        <f ca="1"/>
        <v>"Jefferys, Mr. Clifford Thomas","no","male",24,"2nd"</v>
      </c>
      <c r="Z478" t="str">
        <f ca="1"/>
        <v xml:space="preserve"> </v>
      </c>
    </row>
    <row r="479" spans="25:26" x14ac:dyDescent="0.45">
      <c r="Y479" t="str">
        <f ca="1"/>
        <v>"Jefferys, Mr. Ernest Wilfred","no","male",22,"2nd"</v>
      </c>
      <c r="Z479" t="str">
        <f ca="1"/>
        <v xml:space="preserve"> </v>
      </c>
    </row>
    <row r="480" spans="25:26" x14ac:dyDescent="0.45">
      <c r="Y480" t="str">
        <f ca="1"/>
        <v>"Jenkin, Mr. Stephen Curnow","no","male",32,"2nd"</v>
      </c>
      <c r="Z480" t="str">
        <f ca="1"/>
        <v xml:space="preserve"> </v>
      </c>
    </row>
    <row r="481" spans="25:26" x14ac:dyDescent="0.45">
      <c r="Y481" t="str">
        <f ca="1"/>
        <v>"Jerwan, Mrs. Amin S (Marie Mart","yes","female",23,"2nd"</v>
      </c>
      <c r="Z481" t="str">
        <f ca="1"/>
        <v xml:space="preserve"> </v>
      </c>
    </row>
    <row r="482" spans="25:26" x14ac:dyDescent="0.45">
      <c r="Y482" t="str">
        <f ca="1"/>
        <v>"Kantor, Mr. Sinai","no","male",34,"2nd"</v>
      </c>
      <c r="Z482" t="str">
        <f ca="1"/>
        <v xml:space="preserve"> </v>
      </c>
    </row>
    <row r="483" spans="25:26" x14ac:dyDescent="0.45">
      <c r="Y483" t="str">
        <f ca="1"/>
        <v>"Kantor, Mrs. Sinai (Miriam Ster","yes","female",24,"2nd"</v>
      </c>
      <c r="Z483" t="str">
        <f ca="1"/>
        <v xml:space="preserve"> </v>
      </c>
    </row>
    <row r="484" spans="25:26" x14ac:dyDescent="0.45">
      <c r="Y484" t="str">
        <f ca="1"/>
        <v>"Karnes, Mrs. J Frank (Claire Be","no","female",22,"2nd"</v>
      </c>
      <c r="Z484" t="str">
        <f ca="1"/>
        <v xml:space="preserve"> </v>
      </c>
    </row>
    <row r="485" spans="25:26" x14ac:dyDescent="0.45">
      <c r="Y485" t="str">
        <f ca="1"/>
        <v>"Keane, Miss. Nora A","yes","female",NA,"2nd"</v>
      </c>
      <c r="Z485" t="str">
        <f ca="1"/>
        <v xml:space="preserve"> </v>
      </c>
    </row>
    <row r="486" spans="25:26" x14ac:dyDescent="0.45">
      <c r="Y486" t="str">
        <f ca="1"/>
        <v>"Keane, Mr. Daniel","no","male",35,"2nd"</v>
      </c>
      <c r="Z486" t="str">
        <f ca="1"/>
        <v xml:space="preserve"> </v>
      </c>
    </row>
    <row r="487" spans="25:26" x14ac:dyDescent="0.45">
      <c r="Y487" t="str">
        <f ca="1"/>
        <v>"Kelly, Mrs. Florence Fannie","yes","female",45,"2nd"</v>
      </c>
      <c r="Z487" t="str">
        <f ca="1"/>
        <v xml:space="preserve"> </v>
      </c>
    </row>
    <row r="488" spans="25:26" x14ac:dyDescent="0.45">
      <c r="Y488" t="str">
        <f ca="1"/>
        <v>"Kirkland, Rev. Charles Leonard","no","male",57,"2nd"</v>
      </c>
      <c r="Z488" t="str">
        <f ca="1"/>
        <v xml:space="preserve"> </v>
      </c>
    </row>
    <row r="489" spans="25:26" x14ac:dyDescent="0.45">
      <c r="Y489" t="str">
        <f ca="1"/>
        <v>"Knight, Mr. Robert J","no","male",NA,"2nd"</v>
      </c>
      <c r="Z489" t="str">
        <f ca="1"/>
        <v xml:space="preserve"> </v>
      </c>
    </row>
    <row r="490" spans="25:26" x14ac:dyDescent="0.45">
      <c r="Y490" t="str">
        <f ca="1"/>
        <v>"Kvillner, Mr. Johan Henrik Joha","no","male",31,"2nd"</v>
      </c>
      <c r="Z490" t="str">
        <f ca="1"/>
        <v xml:space="preserve"> </v>
      </c>
    </row>
    <row r="491" spans="25:26" x14ac:dyDescent="0.45">
      <c r="Y491" t="str">
        <f ca="1"/>
        <v>"Lahtinen, Mrs. William (Anna Sy","no","female",26,"2nd"</v>
      </c>
      <c r="Z491" t="str">
        <f ca="1"/>
        <v xml:space="preserve"> </v>
      </c>
    </row>
    <row r="492" spans="25:26" x14ac:dyDescent="0.45">
      <c r="Y492" t="str">
        <f ca="1"/>
        <v>"Lahtinen, Rev. William","no","male",30,"2nd"</v>
      </c>
      <c r="Z492" t="str">
        <f ca="1"/>
        <v xml:space="preserve"> </v>
      </c>
    </row>
    <row r="493" spans="25:26" x14ac:dyDescent="0.45">
      <c r="Y493" t="str">
        <f ca="1"/>
        <v>"Lamb, Mr. John Joseph","no","male",NA,"2nd"</v>
      </c>
      <c r="Z493" t="str">
        <f ca="1"/>
        <v xml:space="preserve"> </v>
      </c>
    </row>
    <row r="494" spans="25:26" x14ac:dyDescent="0.45">
      <c r="Y494" t="str">
        <f ca="1"/>
        <v>"Laroche, Miss. Louise","yes","female",1,"2nd"</v>
      </c>
      <c r="Z494" t="str">
        <f ca="1"/>
        <v xml:space="preserve"> </v>
      </c>
    </row>
    <row r="495" spans="25:26" x14ac:dyDescent="0.45">
      <c r="Y495" t="str">
        <f ca="1"/>
        <v>"Laroche, Miss. Simonne Marie An","yes","female",3,"2nd"</v>
      </c>
      <c r="Z495" t="str">
        <f ca="1"/>
        <v xml:space="preserve"> </v>
      </c>
    </row>
    <row r="496" spans="25:26" x14ac:dyDescent="0.45">
      <c r="Y496" t="str">
        <f ca="1"/>
        <v>"Laroche, Mr. Joseph Philippe Le","no","male",25,"2nd"</v>
      </c>
      <c r="Z496" t="str">
        <f ca="1"/>
        <v xml:space="preserve"> </v>
      </c>
    </row>
    <row r="497" spans="25:26" x14ac:dyDescent="0.45">
      <c r="Y497" t="str">
        <f ca="1"/>
        <v>"Laroche, Mrs. Joseph (Juliette","yes","female",22,"2nd"</v>
      </c>
      <c r="Z497" t="str">
        <f ca="1"/>
        <v xml:space="preserve"> </v>
      </c>
    </row>
    <row r="498" spans="25:26" x14ac:dyDescent="0.45">
      <c r="Y498" t="str">
        <f ca="1"/>
        <v>"Lehmann, Miss. Bertha","yes","female",17,"2nd"</v>
      </c>
      <c r="Z498" t="str">
        <f ca="1"/>
        <v xml:space="preserve"> </v>
      </c>
    </row>
    <row r="499" spans="25:26" x14ac:dyDescent="0.45">
      <c r="Y499" t="str">
        <f ca="1"/>
        <v>"Leitch, Miss. Jessie Wills","yes","female",NA,"2nd"</v>
      </c>
      <c r="Z499" t="str">
        <f ca="1"/>
        <v xml:space="preserve"> </v>
      </c>
    </row>
    <row r="500" spans="25:26" x14ac:dyDescent="0.45">
      <c r="Y500" t="str">
        <f ca="1"/>
        <v>"Lemore, Mrs. (Amelia Milley)","yes","female",34,"2nd"</v>
      </c>
      <c r="Z500" t="str">
        <f ca="1"/>
        <v xml:space="preserve"> </v>
      </c>
    </row>
    <row r="501" spans="25:26" x14ac:dyDescent="0.45">
      <c r="Y501" t="str">
        <f ca="1"/>
        <v>"Levy, Mr. Rene Jacques","no","male",36,"2nd"</v>
      </c>
      <c r="Z501" t="str">
        <f ca="1"/>
        <v xml:space="preserve"> </v>
      </c>
    </row>
    <row r="502" spans="25:26" x14ac:dyDescent="0.45">
      <c r="Y502" t="str">
        <f ca="1"/>
        <v>"Leyson, Mr. Robert William Norm","no","male",24,"2nd"</v>
      </c>
      <c r="Z502" t="str">
        <f ca="1"/>
        <v xml:space="preserve"> </v>
      </c>
    </row>
    <row r="503" spans="25:26" x14ac:dyDescent="0.45">
      <c r="Y503" t="str">
        <f ca="1"/>
        <v>"Lingane, Mr. John","no","male",61,"2nd"</v>
      </c>
      <c r="Z503" t="str">
        <f ca="1"/>
        <v xml:space="preserve"> </v>
      </c>
    </row>
    <row r="504" spans="25:26" x14ac:dyDescent="0.45">
      <c r="Y504" t="str">
        <f ca="1"/>
        <v>"Louch, Mr. Charles Alexander","no","male",50,"2nd"</v>
      </c>
      <c r="Z504" t="str">
        <f ca="1"/>
        <v xml:space="preserve"> </v>
      </c>
    </row>
    <row r="505" spans="25:26" x14ac:dyDescent="0.45">
      <c r="Y505" t="str">
        <f ca="1"/>
        <v>"Louch, Mrs. Charles Alexander (","yes","female",42,"2nd"</v>
      </c>
      <c r="Z505" t="str">
        <f ca="1"/>
        <v xml:space="preserve"> </v>
      </c>
    </row>
    <row r="506" spans="25:26" x14ac:dyDescent="0.45">
      <c r="Y506" t="str">
        <f ca="1"/>
        <v>"Mack, Mrs. (Mary)","no","female",57,"2nd"</v>
      </c>
      <c r="Z506" t="str">
        <f ca="1"/>
        <v xml:space="preserve"> </v>
      </c>
    </row>
    <row r="507" spans="25:26" x14ac:dyDescent="0.45">
      <c r="Y507" t="str">
        <f ca="1"/>
        <v>"Malachard, Mr. Noel","no","male",NA,"2nd"</v>
      </c>
      <c r="Z507" t="str">
        <f ca="1"/>
        <v xml:space="preserve"> </v>
      </c>
    </row>
    <row r="508" spans="25:26" x14ac:dyDescent="0.45">
      <c r="Y508" t="str">
        <f ca="1"/>
        <v>"Mallet, Master. Andre","yes","male",1,"2nd"</v>
      </c>
      <c r="Z508" t="str">
        <f ca="1"/>
        <v xml:space="preserve"> </v>
      </c>
    </row>
    <row r="509" spans="25:26" x14ac:dyDescent="0.45">
      <c r="Y509" t="str">
        <f ca="1"/>
        <v>"Mallet, Mr. Albert","no","male",31,"2nd"</v>
      </c>
      <c r="Z509" t="str">
        <f ca="1"/>
        <v xml:space="preserve"> </v>
      </c>
    </row>
    <row r="510" spans="25:26" x14ac:dyDescent="0.45">
      <c r="Y510" t="str">
        <f ca="1"/>
        <v>"Mallet, Mrs. Albert (Antoinette","yes","female",24,"2nd"</v>
      </c>
      <c r="Z510" t="str">
        <f ca="1"/>
        <v xml:space="preserve"> </v>
      </c>
    </row>
    <row r="511" spans="25:26" x14ac:dyDescent="0.45">
      <c r="Y511" t="str">
        <f ca="1"/>
        <v>"Mangiavacchi, Mr. Serafino Emil","no","male",NA,"2nd"</v>
      </c>
      <c r="Z511" t="str">
        <f ca="1"/>
        <v xml:space="preserve"> </v>
      </c>
    </row>
    <row r="512" spans="25:26" x14ac:dyDescent="0.45">
      <c r="Y512" t="str">
        <f ca="1"/>
        <v>"Matthews, Mr. William John","no","male",30,"2nd"</v>
      </c>
      <c r="Z512" t="str">
        <f ca="1"/>
        <v xml:space="preserve"> </v>
      </c>
    </row>
    <row r="513" spans="25:26" x14ac:dyDescent="0.45">
      <c r="Y513" t="str">
        <f ca="1"/>
        <v>"Maybery, Mr. Frank Hubert","no","male",40,"2nd"</v>
      </c>
      <c r="Z513" t="str">
        <f ca="1"/>
        <v xml:space="preserve"> </v>
      </c>
    </row>
    <row r="514" spans="25:26" x14ac:dyDescent="0.45">
      <c r="Y514" t="str">
        <f ca="1"/>
        <v>"McCrae, Mr. Arthur Gordon","no","male",32,"2nd"</v>
      </c>
      <c r="Z514" t="str">
        <f ca="1"/>
        <v xml:space="preserve"> </v>
      </c>
    </row>
    <row r="515" spans="25:26" x14ac:dyDescent="0.45">
      <c r="Y515" t="str">
        <f ca="1"/>
        <v>"McCrie, Mr. James Matthew","no","male",30,"2nd"</v>
      </c>
      <c r="Z515" t="str">
        <f ca="1"/>
        <v xml:space="preserve"> </v>
      </c>
    </row>
    <row r="516" spans="25:26" x14ac:dyDescent="0.45">
      <c r="Y516" t="str">
        <f ca="1"/>
        <v>"McKane, Mr. Peter David","no","male",46,"2nd"</v>
      </c>
      <c r="Z516" t="str">
        <f ca="1"/>
        <v xml:space="preserve"> </v>
      </c>
    </row>
    <row r="517" spans="25:26" x14ac:dyDescent="0.45">
      <c r="Y517" t="str">
        <f ca="1"/>
        <v>"Mellinger, Miss. Madeleine Viol","yes","female",13,"2nd"</v>
      </c>
      <c r="Z517" t="str">
        <f ca="1"/>
        <v xml:space="preserve"> </v>
      </c>
    </row>
    <row r="518" spans="25:26" x14ac:dyDescent="0.45">
      <c r="Y518" t="str">
        <f ca="1"/>
        <v>"Mellinger, Mrs. (Elizabeth Anne","yes","female",41,"2nd"</v>
      </c>
      <c r="Z518" t="str">
        <f ca="1"/>
        <v xml:space="preserve"> </v>
      </c>
    </row>
    <row r="519" spans="25:26" x14ac:dyDescent="0.45">
      <c r="Y519" t="str">
        <f ca="1"/>
        <v>"Mellors, Mr. William John","yes","male",19,"2nd"</v>
      </c>
      <c r="Z519" t="str">
        <f ca="1"/>
        <v xml:space="preserve"> </v>
      </c>
    </row>
    <row r="520" spans="25:26" x14ac:dyDescent="0.45">
      <c r="Y520" t="str">
        <f ca="1"/>
        <v>"Meyer, Mr. August","no","male",39,"2nd"</v>
      </c>
      <c r="Z520" t="str">
        <f ca="1"/>
        <v xml:space="preserve"> </v>
      </c>
    </row>
    <row r="521" spans="25:26" x14ac:dyDescent="0.45">
      <c r="Y521" t="str">
        <f ca="1"/>
        <v>"Milling, Mr. Jacob Christian","no","male",48,"2nd"</v>
      </c>
      <c r="Z521" t="str">
        <f ca="1"/>
        <v xml:space="preserve"> </v>
      </c>
    </row>
    <row r="522" spans="25:26" x14ac:dyDescent="0.45">
      <c r="Y522" t="str">
        <f ca="1"/>
        <v>"Mitchell, Mr. Henry Michael","no","male",70,"2nd"</v>
      </c>
      <c r="Z522" t="str">
        <f ca="1"/>
        <v xml:space="preserve"> </v>
      </c>
    </row>
    <row r="523" spans="25:26" x14ac:dyDescent="0.45">
      <c r="Y523" t="str">
        <f ca="1"/>
        <v>"Montvila, Rev. Juozas","no","male",27,"2nd"</v>
      </c>
      <c r="Z523" t="str">
        <f ca="1"/>
        <v xml:space="preserve"> </v>
      </c>
    </row>
    <row r="524" spans="25:26" x14ac:dyDescent="0.45">
      <c r="Y524" t="str">
        <f ca="1"/>
        <v>"Moraweck, Dr. Ernest","no","male",54,"2nd"</v>
      </c>
      <c r="Z524" t="str">
        <f ca="1"/>
        <v xml:space="preserve"> </v>
      </c>
    </row>
    <row r="525" spans="25:26" x14ac:dyDescent="0.45">
      <c r="Y525" t="str">
        <f ca="1"/>
        <v>"Morley, Mr. Henry Samuel (Mr H","no","male",39,"2nd"</v>
      </c>
      <c r="Z525" t="str">
        <f ca="1"/>
        <v xml:space="preserve"> </v>
      </c>
    </row>
    <row r="526" spans="25:26" x14ac:dyDescent="0.45">
      <c r="Y526" t="str">
        <f ca="1"/>
        <v>"Mudd, Mr. Thomas Charles","no","male",16,"2nd"</v>
      </c>
      <c r="Z526" t="str">
        <f ca="1"/>
        <v xml:space="preserve"> </v>
      </c>
    </row>
    <row r="527" spans="25:26" x14ac:dyDescent="0.45">
      <c r="Y527" t="str">
        <f ca="1"/>
        <v>"Myles, Mr. Thomas Francis","no","male",62,"2nd"</v>
      </c>
      <c r="Z527" t="str">
        <f ca="1"/>
        <v xml:space="preserve"> </v>
      </c>
    </row>
    <row r="528" spans="25:26" x14ac:dyDescent="0.45">
      <c r="Y528" t="str">
        <f ca="1"/>
        <v>"Nasser, Mr. Nicholas","no","male",32.5,"2nd"</v>
      </c>
      <c r="Z528" t="str">
        <f ca="1"/>
        <v xml:space="preserve"> </v>
      </c>
    </row>
    <row r="529" spans="25:26" x14ac:dyDescent="0.45">
      <c r="Y529" t="str">
        <f ca="1"/>
        <v>"Nasser, Mrs. Nicholas (Adele Ac","yes","female",14,"2nd"</v>
      </c>
      <c r="Z529" t="str">
        <f ca="1"/>
        <v xml:space="preserve"> </v>
      </c>
    </row>
    <row r="530" spans="25:26" x14ac:dyDescent="0.45">
      <c r="Y530" t="str">
        <f ca="1"/>
        <v>"Navratil, Master. Edmond Roger","yes","male",2,"2nd"</v>
      </c>
      <c r="Z530" t="str">
        <f ca="1"/>
        <v xml:space="preserve"> </v>
      </c>
    </row>
    <row r="531" spans="25:26" x14ac:dyDescent="0.45">
      <c r="Y531" t="str">
        <f ca="1"/>
        <v>"Navratil, Master. Michel M","yes","male",3,"2nd"</v>
      </c>
      <c r="Z531" t="str">
        <f ca="1"/>
        <v xml:space="preserve"> </v>
      </c>
    </row>
    <row r="532" spans="25:26" x14ac:dyDescent="0.45">
      <c r="Y532" t="str">
        <f ca="1"/>
        <v>"Navratil, Mr. Michel (Louis M","no","male",36.5,"2nd"</v>
      </c>
      <c r="Z532" t="str">
        <f ca="1"/>
        <v xml:space="preserve"> </v>
      </c>
    </row>
    <row r="533" spans="25:26" x14ac:dyDescent="0.45">
      <c r="Y533" t="str">
        <f ca="1"/>
        <v>"Nesson, Mr. Israel","no","male",26,"2nd"</v>
      </c>
      <c r="Z533" t="str">
        <f ca="1"/>
        <v xml:space="preserve"> </v>
      </c>
    </row>
    <row r="534" spans="25:26" x14ac:dyDescent="0.45">
      <c r="Y534" t="str">
        <f ca="1"/>
        <v>"Nicholls, Mr. Joseph Charles","no","male",19,"2nd"</v>
      </c>
      <c r="Z534" t="str">
        <f ca="1"/>
        <v xml:space="preserve"> </v>
      </c>
    </row>
    <row r="535" spans="25:26" x14ac:dyDescent="0.45">
      <c r="Y535" t="str">
        <f ca="1"/>
        <v>"Norman, Mr. Robert Douglas","no","male",28,"2nd"</v>
      </c>
      <c r="Z535" t="str">
        <f ca="1"/>
        <v xml:space="preserve"> </v>
      </c>
    </row>
    <row r="536" spans="25:26" x14ac:dyDescent="0.45">
      <c r="Y536" t="str">
        <f ca="1"/>
        <v>"Nourney, Mr. Alfred (Baron von","yes","male",20,"2nd"</v>
      </c>
      <c r="Z536" t="str">
        <f ca="1"/>
        <v xml:space="preserve"> </v>
      </c>
    </row>
    <row r="537" spans="25:26" x14ac:dyDescent="0.45">
      <c r="Y537" t="str">
        <f ca="1"/>
        <v>"Nye, Mrs. (Elizabeth Ramell)","yes","female",29,"2nd"</v>
      </c>
      <c r="Z537" t="str">
        <f ca="1"/>
        <v xml:space="preserve"> </v>
      </c>
    </row>
    <row r="538" spans="25:26" x14ac:dyDescent="0.45">
      <c r="Y538" t="str">
        <f ca="1"/>
        <v>"Otter, Mr. Richard","no","male",39,"2nd"</v>
      </c>
      <c r="Z538" t="str">
        <f ca="1"/>
        <v xml:space="preserve"> </v>
      </c>
    </row>
    <row r="539" spans="25:26" x14ac:dyDescent="0.45">
      <c r="Y539" t="str">
        <f ca="1"/>
        <v>"Oxenham, Mr. Percy Thomas","yes","male",22,"2nd"</v>
      </c>
      <c r="Z539" t="str">
        <f ca="1"/>
        <v xml:space="preserve"> </v>
      </c>
    </row>
    <row r="540" spans="25:26" x14ac:dyDescent="0.45">
      <c r="Y540" t="str">
        <f ca="1"/>
        <v>"Padro y Manent, Mr. Julian","yes","male",NA,"2nd"</v>
      </c>
      <c r="Z540" t="str">
        <f ca="1"/>
        <v xml:space="preserve"> </v>
      </c>
    </row>
    <row r="541" spans="25:26" x14ac:dyDescent="0.45">
      <c r="Y541" t="str">
        <f ca="1"/>
        <v>"Pain, Dr. Alfred","no","male",23,"2nd"</v>
      </c>
      <c r="Z541" t="str">
        <f ca="1"/>
        <v xml:space="preserve"> </v>
      </c>
    </row>
    <row r="542" spans="25:26" x14ac:dyDescent="0.45">
      <c r="Y542" t="str">
        <f ca="1"/>
        <v>"Pallas y Castello, Mr. Emilio","yes","male",29,"2nd"</v>
      </c>
      <c r="Z542" t="str">
        <f ca="1"/>
        <v xml:space="preserve"> </v>
      </c>
    </row>
    <row r="543" spans="25:26" x14ac:dyDescent="0.45">
      <c r="Y543" t="str">
        <f ca="1"/>
        <v>"Parker, Mr. Clifford Richard","no","male",28,"2nd"</v>
      </c>
      <c r="Z543" t="str">
        <f ca="1"/>
        <v xml:space="preserve"> </v>
      </c>
    </row>
    <row r="544" spans="25:26" x14ac:dyDescent="0.45">
      <c r="Y544" t="str">
        <f ca="1"/>
        <v>"Parkes, Mr. Francis Frank","no","male",NA,"2nd"</v>
      </c>
      <c r="Z544" t="str">
        <f ca="1"/>
        <v xml:space="preserve"> </v>
      </c>
    </row>
    <row r="545" spans="25:26" x14ac:dyDescent="0.45">
      <c r="Y545" t="str">
        <f ca="1"/>
        <v>"Parrish, Mrs. (Lutie Davis)","yes","female",50,"2nd"</v>
      </c>
      <c r="Z545" t="str">
        <f ca="1"/>
        <v xml:space="preserve"> </v>
      </c>
    </row>
    <row r="546" spans="25:26" x14ac:dyDescent="0.45">
      <c r="Y546" t="str">
        <f ca="1"/>
        <v>"Pengelly, Mr. Frederick William","no","male",19,"2nd"</v>
      </c>
      <c r="Z546" t="str">
        <f ca="1"/>
        <v xml:space="preserve"> </v>
      </c>
    </row>
    <row r="547" spans="25:26" x14ac:dyDescent="0.45">
      <c r="Y547" t="str">
        <f ca="1"/>
        <v>"Pernot, Mr. Rene","no","male",NA,"2nd"</v>
      </c>
      <c r="Z547" t="str">
        <f ca="1"/>
        <v xml:space="preserve"> </v>
      </c>
    </row>
    <row r="548" spans="25:26" x14ac:dyDescent="0.45">
      <c r="Y548" t="str">
        <f ca="1"/>
        <v>"Peruschitz, Rev. Joseph Maria","no","male",41,"2nd"</v>
      </c>
      <c r="Z548" t="str">
        <f ca="1"/>
        <v xml:space="preserve"> </v>
      </c>
    </row>
    <row r="549" spans="25:26" x14ac:dyDescent="0.45">
      <c r="Y549" t="str">
        <f ca="1"/>
        <v>"Phillips, Miss. Alice Frances L","yes","female",21,"2nd"</v>
      </c>
      <c r="Z549" t="str">
        <f ca="1"/>
        <v xml:space="preserve"> </v>
      </c>
    </row>
    <row r="550" spans="25:26" x14ac:dyDescent="0.45">
      <c r="Y550" t="str">
        <f ca="1"/>
        <v>"Phillips, Miss. Kate Florence (","yes","female",19,"2nd"</v>
      </c>
      <c r="Z550" t="str">
        <f ca="1"/>
        <v xml:space="preserve"> </v>
      </c>
    </row>
    <row r="551" spans="25:26" x14ac:dyDescent="0.45">
      <c r="Y551" t="str">
        <f ca="1"/>
        <v>"Phillips, Mr. Escott Robert","no","male",43,"2nd"</v>
      </c>
      <c r="Z551" t="str">
        <f ca="1"/>
        <v xml:space="preserve"> </v>
      </c>
    </row>
    <row r="552" spans="25:26" x14ac:dyDescent="0.45">
      <c r="Y552" t="str">
        <f ca="1"/>
        <v>"Pinsky, Mrs. (Rosa)","yes","female",32,"2nd"</v>
      </c>
      <c r="Z552" t="str">
        <f ca="1"/>
        <v xml:space="preserve"> </v>
      </c>
    </row>
    <row r="553" spans="25:26" x14ac:dyDescent="0.45">
      <c r="Y553" t="str">
        <f ca="1"/>
        <v>"Ponesell, Mr. Martin","no","male",34,"2nd"</v>
      </c>
      <c r="Z553" t="str">
        <f ca="1"/>
        <v xml:space="preserve"> </v>
      </c>
    </row>
    <row r="554" spans="25:26" x14ac:dyDescent="0.45">
      <c r="Y554" t="str">
        <f ca="1"/>
        <v>"Portaluppi, Mr. Emilio Ilario G","yes","male",30,"2nd"</v>
      </c>
      <c r="Z554" t="str">
        <f ca="1"/>
        <v xml:space="preserve"> </v>
      </c>
    </row>
    <row r="555" spans="25:26" x14ac:dyDescent="0.45">
      <c r="Y555" t="str">
        <f ca="1"/>
        <v>"Pulbaum, Mr. Franz","no","male",27,"2nd"</v>
      </c>
      <c r="Z555" t="str">
        <f ca="1"/>
        <v xml:space="preserve"> </v>
      </c>
    </row>
    <row r="556" spans="25:26" x14ac:dyDescent="0.45">
      <c r="Y556" t="str">
        <f ca="1"/>
        <v>"Quick, Miss. Phyllis May","yes","female",2,"2nd"</v>
      </c>
      <c r="Z556" t="str">
        <f ca="1"/>
        <v xml:space="preserve"> </v>
      </c>
    </row>
    <row r="557" spans="25:26" x14ac:dyDescent="0.45">
      <c r="Y557" t="str">
        <f ca="1"/>
        <v>"Quick, Miss. Winifred Vera","yes","female",8,"2nd"</v>
      </c>
      <c r="Z557" t="str">
        <f ca="1"/>
        <v xml:space="preserve"> </v>
      </c>
    </row>
    <row r="558" spans="25:26" x14ac:dyDescent="0.45">
      <c r="Y558" t="str">
        <f ca="1"/>
        <v>"Quick, Mrs. Frederick Charles (","yes","female",33,"2nd"</v>
      </c>
      <c r="Z558" t="str">
        <f ca="1"/>
        <v xml:space="preserve"> </v>
      </c>
    </row>
    <row r="559" spans="25:26" x14ac:dyDescent="0.45">
      <c r="Y559" t="str">
        <f ca="1"/>
        <v>"Reeves, Mr. David","no","male",36,"2nd"</v>
      </c>
      <c r="Z559" t="str">
        <f ca="1"/>
        <v xml:space="preserve"> </v>
      </c>
    </row>
    <row r="560" spans="25:26" x14ac:dyDescent="0.45">
      <c r="Y560" t="str">
        <f ca="1"/>
        <v>"Renouf, Mr. Peter Henry","no","male",34,"2nd"</v>
      </c>
      <c r="Z560" t="str">
        <f ca="1"/>
        <v xml:space="preserve"> </v>
      </c>
    </row>
    <row r="561" spans="25:26" x14ac:dyDescent="0.45">
      <c r="Y561" t="str">
        <f ca="1"/>
        <v>"Renouf, Mrs. Peter Henry (Lilli","yes","female",30,"2nd"</v>
      </c>
      <c r="Z561" t="str">
        <f ca="1"/>
        <v xml:space="preserve"> </v>
      </c>
    </row>
    <row r="562" spans="25:26" x14ac:dyDescent="0.45">
      <c r="Y562" t="str">
        <f ca="1"/>
        <v>"Reynaldo, Ms. Encarnacion","yes","female",28,"2nd"</v>
      </c>
      <c r="Z562" t="str">
        <f ca="1"/>
        <v xml:space="preserve"> </v>
      </c>
    </row>
    <row r="563" spans="25:26" x14ac:dyDescent="0.45">
      <c r="Y563" t="str">
        <f ca="1"/>
        <v>"Richard, Mr. Emile","no","male",23,"2nd"</v>
      </c>
      <c r="Z563" t="str">
        <f ca="1"/>
        <v xml:space="preserve"> </v>
      </c>
    </row>
    <row r="564" spans="25:26" x14ac:dyDescent="0.45">
      <c r="Y564" t="str">
        <f ca="1"/>
        <v>"Richards, Master. George Sibley","yes","male",0.833299994,"2nd"</v>
      </c>
      <c r="Z564" t="str">
        <f ca="1"/>
        <v xml:space="preserve"> </v>
      </c>
    </row>
    <row r="565" spans="25:26" x14ac:dyDescent="0.45">
      <c r="Y565" t="str">
        <f ca="1"/>
        <v>"Richards, Master. William Rowe","yes","male",3,"2nd"</v>
      </c>
      <c r="Z565" t="str">
        <f ca="1"/>
        <v xml:space="preserve"> </v>
      </c>
    </row>
    <row r="566" spans="25:26" x14ac:dyDescent="0.45">
      <c r="Y566" t="str">
        <f ca="1"/>
        <v>"Richards, Mrs. Sidney (Emily Ho","yes","female",24,"2nd"</v>
      </c>
      <c r="Z566" t="str">
        <f ca="1"/>
        <v xml:space="preserve"> </v>
      </c>
    </row>
    <row r="567" spans="25:26" x14ac:dyDescent="0.45">
      <c r="Y567" t="str">
        <f ca="1"/>
        <v>"Ridsdale, Miss. Lucy","yes","female",50,"2nd"</v>
      </c>
      <c r="Z567" t="str">
        <f ca="1"/>
        <v xml:space="preserve"> </v>
      </c>
    </row>
    <row r="568" spans="25:26" x14ac:dyDescent="0.45">
      <c r="Y568" t="str">
        <f ca="1"/>
        <v>"Rogers, Mr. Reginald Harry","no","male",19,"2nd"</v>
      </c>
      <c r="Z568" t="str">
        <f ca="1"/>
        <v xml:space="preserve"> </v>
      </c>
    </row>
    <row r="569" spans="25:26" x14ac:dyDescent="0.45">
      <c r="Y569" t="str">
        <f ca="1"/>
        <v>"Rugg, Miss. Emily","yes","female",21,"2nd"</v>
      </c>
      <c r="Z569" t="str">
        <f ca="1"/>
        <v xml:space="preserve"> </v>
      </c>
    </row>
    <row r="570" spans="25:26" x14ac:dyDescent="0.45">
      <c r="Y570" t="str">
        <f ca="1"/>
        <v>"Schmidt, Mr. August","no","male",26,"2nd"</v>
      </c>
      <c r="Z570" t="str">
        <f ca="1"/>
        <v xml:space="preserve"> </v>
      </c>
    </row>
    <row r="571" spans="25:26" x14ac:dyDescent="0.45">
      <c r="Y571" t="str">
        <f ca="1"/>
        <v>"Sedgwick, Mr. Charles Frederick","no","male",25,"2nd"</v>
      </c>
      <c r="Z571" t="str">
        <f ca="1"/>
        <v xml:space="preserve"> </v>
      </c>
    </row>
    <row r="572" spans="25:26" x14ac:dyDescent="0.45">
      <c r="Y572" t="str">
        <f ca="1"/>
        <v>"Sharp, Mr. Percival James R","no","male",27,"2nd"</v>
      </c>
      <c r="Z572" t="str">
        <f ca="1"/>
        <v xml:space="preserve"> </v>
      </c>
    </row>
    <row r="573" spans="25:26" x14ac:dyDescent="0.45">
      <c r="Y573" t="str">
        <f ca="1"/>
        <v>"Shelley, Mrs. William (Imanita","yes","female",25,"2nd"</v>
      </c>
      <c r="Z573" t="str">
        <f ca="1"/>
        <v xml:space="preserve"> </v>
      </c>
    </row>
    <row r="574" spans="25:26" x14ac:dyDescent="0.45">
      <c r="Y574" t="str">
        <f ca="1"/>
        <v>"Silven, Miss. Lyyli Karoliina","yes","female",18,"2nd"</v>
      </c>
      <c r="Z574" t="str">
        <f ca="1"/>
        <v xml:space="preserve"> </v>
      </c>
    </row>
    <row r="575" spans="25:26" x14ac:dyDescent="0.45">
      <c r="Y575" t="str">
        <f ca="1"/>
        <v>"Sincock, Miss. Maude","yes","female",20,"2nd"</v>
      </c>
      <c r="Z575" t="str">
        <f ca="1"/>
        <v xml:space="preserve"> </v>
      </c>
    </row>
    <row r="576" spans="25:26" x14ac:dyDescent="0.45">
      <c r="Y576" t="str">
        <f ca="1"/>
        <v>"Sinkkonen, Miss. Anna","yes","female",30,"2nd"</v>
      </c>
      <c r="Z576" t="str">
        <f ca="1"/>
        <v xml:space="preserve"> </v>
      </c>
    </row>
    <row r="577" spans="25:26" x14ac:dyDescent="0.45">
      <c r="Y577" t="str">
        <f ca="1"/>
        <v>"Sjostedt, Mr. Ernst Adolf","no","male",59,"2nd"</v>
      </c>
      <c r="Z577" t="str">
        <f ca="1"/>
        <v xml:space="preserve"> </v>
      </c>
    </row>
    <row r="578" spans="25:26" x14ac:dyDescent="0.45">
      <c r="Y578" t="str">
        <f ca="1"/>
        <v>"Slayter, Miss. Hilda Mary","yes","female",30,"2nd"</v>
      </c>
      <c r="Z578" t="str">
        <f ca="1"/>
        <v xml:space="preserve"> </v>
      </c>
    </row>
    <row r="579" spans="25:26" x14ac:dyDescent="0.45">
      <c r="Y579" t="str">
        <f ca="1"/>
        <v>"Slemen, Mr. Richard James","no","male",35,"2nd"</v>
      </c>
      <c r="Z579" t="str">
        <f ca="1"/>
        <v xml:space="preserve"> </v>
      </c>
    </row>
    <row r="580" spans="25:26" x14ac:dyDescent="0.45">
      <c r="Y580" t="str">
        <f ca="1"/>
        <v>"Smith, Miss. Marion Elsie","yes","female",40,"2nd"</v>
      </c>
      <c r="Z580" t="str">
        <f ca="1"/>
        <v xml:space="preserve"> </v>
      </c>
    </row>
    <row r="581" spans="25:26" x14ac:dyDescent="0.45">
      <c r="Y581" t="str">
        <f ca="1"/>
        <v>"Sobey, Mr. Samuel James Hayden","no","male",25,"2nd"</v>
      </c>
      <c r="Z581" t="str">
        <f ca="1"/>
        <v xml:space="preserve"> </v>
      </c>
    </row>
    <row r="582" spans="25:26" x14ac:dyDescent="0.45">
      <c r="Y582" t="str">
        <f ca="1"/>
        <v>"Stanton, Mr. Samuel Ward","no","male",41,"2nd"</v>
      </c>
      <c r="Z582" t="str">
        <f ca="1"/>
        <v xml:space="preserve"> </v>
      </c>
    </row>
    <row r="583" spans="25:26" x14ac:dyDescent="0.45">
      <c r="Y583" t="str">
        <f ca="1"/>
        <v>"Stokes, Mr. Philip Joseph","no","male",25,"2nd"</v>
      </c>
      <c r="Z583" t="str">
        <f ca="1"/>
        <v xml:space="preserve"> </v>
      </c>
    </row>
    <row r="584" spans="25:26" x14ac:dyDescent="0.45">
      <c r="Y584" t="str">
        <f ca="1"/>
        <v>"Swane, Mr. George","no","male",18.5,"2nd"</v>
      </c>
      <c r="Z584" t="str">
        <f ca="1"/>
        <v xml:space="preserve"> </v>
      </c>
    </row>
    <row r="585" spans="25:26" x14ac:dyDescent="0.45">
      <c r="Y585" t="str">
        <f ca="1"/>
        <v>"Sweet, Mr. George Frederick","no","male",14,"2nd"</v>
      </c>
      <c r="Z585" t="str">
        <f ca="1"/>
        <v xml:space="preserve"> </v>
      </c>
    </row>
    <row r="586" spans="25:26" x14ac:dyDescent="0.45">
      <c r="Y586" t="str">
        <f ca="1"/>
        <v>"Toomey, Miss. Ellen","yes","female",50,"2nd"</v>
      </c>
      <c r="Z586" t="str">
        <f ca="1"/>
        <v xml:space="preserve"> </v>
      </c>
    </row>
    <row r="587" spans="25:26" x14ac:dyDescent="0.45">
      <c r="Y587" t="str">
        <f ca="1"/>
        <v>"Troupiansky, Mr. Moses Aaron","no","male",23,"2nd"</v>
      </c>
      <c r="Z587" t="str">
        <f ca="1"/>
        <v xml:space="preserve"> </v>
      </c>
    </row>
    <row r="588" spans="25:26" x14ac:dyDescent="0.45">
      <c r="Y588" t="str">
        <f ca="1"/>
        <v>"Trout, Mrs. William H (Jessie L","yes","female",28,"2nd"</v>
      </c>
      <c r="Z588" t="str">
        <f ca="1"/>
        <v xml:space="preserve"> </v>
      </c>
    </row>
    <row r="589" spans="25:26" x14ac:dyDescent="0.45">
      <c r="Y589" t="str">
        <f ca="1"/>
        <v>"Troutt, Miss. Edwina Celia Win","yes","female",27,"2nd"</v>
      </c>
      <c r="Z589" t="str">
        <f ca="1"/>
        <v xml:space="preserve"> </v>
      </c>
    </row>
    <row r="590" spans="25:26" x14ac:dyDescent="0.45">
      <c r="Y590" t="str">
        <f ca="1"/>
        <v>"Turpin, Mr. William John Robert","no","male",29,"2nd"</v>
      </c>
      <c r="Z590" t="str">
        <f ca="1"/>
        <v xml:space="preserve"> </v>
      </c>
    </row>
    <row r="591" spans="25:26" x14ac:dyDescent="0.45">
      <c r="Y591" t="str">
        <f ca="1"/>
        <v>"Turpin, Mrs. William John Rober","no","female",27,"2nd"</v>
      </c>
      <c r="Z591" t="str">
        <f ca="1"/>
        <v xml:space="preserve"> </v>
      </c>
    </row>
    <row r="592" spans="25:26" x14ac:dyDescent="0.45">
      <c r="Y592" t="str">
        <f ca="1"/>
        <v>"Veal, Mr. James","no","male",40,"2nd"</v>
      </c>
      <c r="Z592" t="str">
        <f ca="1"/>
        <v xml:space="preserve"> </v>
      </c>
    </row>
    <row r="593" spans="25:26" x14ac:dyDescent="0.45">
      <c r="Y593" t="str">
        <f ca="1"/>
        <v>"Walcroft, Miss. Nellie","yes","female",31,"2nd"</v>
      </c>
      <c r="Z593" t="str">
        <f ca="1"/>
        <v xml:space="preserve"> </v>
      </c>
    </row>
    <row r="594" spans="25:26" x14ac:dyDescent="0.45">
      <c r="Y594" t="str">
        <f ca="1"/>
        <v>"Ware, Mr. John James","no","male",30,"2nd"</v>
      </c>
      <c r="Z594" t="str">
        <f ca="1"/>
        <v xml:space="preserve"> </v>
      </c>
    </row>
    <row r="595" spans="25:26" x14ac:dyDescent="0.45">
      <c r="Y595" t="str">
        <f ca="1"/>
        <v>"Ware, Mr. William Jeffery","no","male",23,"2nd"</v>
      </c>
      <c r="Z595" t="str">
        <f ca="1"/>
        <v xml:space="preserve"> </v>
      </c>
    </row>
    <row r="596" spans="25:26" x14ac:dyDescent="0.45">
      <c r="Y596" t="str">
        <f ca="1"/>
        <v>"Ware, Mrs. John James (Florence","yes","female",31,"2nd"</v>
      </c>
      <c r="Z596" t="str">
        <f ca="1"/>
        <v xml:space="preserve"> </v>
      </c>
    </row>
    <row r="597" spans="25:26" x14ac:dyDescent="0.45">
      <c r="Y597" t="str">
        <f ca="1"/>
        <v>"Watson, Mr. Ennis Hastings","no","male",NA,"2nd"</v>
      </c>
      <c r="Z597" t="str">
        <f ca="1"/>
        <v xml:space="preserve"> </v>
      </c>
    </row>
    <row r="598" spans="25:26" x14ac:dyDescent="0.45">
      <c r="Y598" t="str">
        <f ca="1"/>
        <v>"Watt, Miss. Bertha J","yes","female",12,"2nd"</v>
      </c>
      <c r="Z598" t="str">
        <f ca="1"/>
        <v xml:space="preserve"> </v>
      </c>
    </row>
    <row r="599" spans="25:26" x14ac:dyDescent="0.45">
      <c r="Y599" t="str">
        <f ca="1"/>
        <v>"Watt, Mrs. James (Elizabeth Be","yes","female",40,"2nd"</v>
      </c>
      <c r="Z599" t="str">
        <f ca="1"/>
        <v xml:space="preserve"> </v>
      </c>
    </row>
    <row r="600" spans="25:26" x14ac:dyDescent="0.45">
      <c r="Y600" t="str">
        <f ca="1"/>
        <v>"Webber, Miss. Susan","yes","female",32.5,"2nd"</v>
      </c>
      <c r="Z600" t="str">
        <f ca="1"/>
        <v xml:space="preserve"> </v>
      </c>
    </row>
    <row r="601" spans="25:26" x14ac:dyDescent="0.45">
      <c r="Y601" t="str">
        <f ca="1"/>
        <v>"Weisz, Mr. Leopold","no","male",27,"2nd"</v>
      </c>
      <c r="Z601" t="str">
        <f ca="1"/>
        <v xml:space="preserve"> </v>
      </c>
    </row>
    <row r="602" spans="25:26" x14ac:dyDescent="0.45">
      <c r="Y602" t="str">
        <f ca="1"/>
        <v>"Weisz, Mrs. Leopold (Mathilde F","yes","female",29,"2nd"</v>
      </c>
      <c r="Z602" t="str">
        <f ca="1"/>
        <v xml:space="preserve"> </v>
      </c>
    </row>
    <row r="603" spans="25:26" x14ac:dyDescent="0.45">
      <c r="Y603" t="str">
        <f ca="1"/>
        <v>"Wells, Master. Ralph Lester","yes","male",2,"2nd"</v>
      </c>
      <c r="Z603" t="str">
        <f ca="1"/>
        <v xml:space="preserve"> </v>
      </c>
    </row>
    <row r="604" spans="25:26" x14ac:dyDescent="0.45">
      <c r="Y604" t="str">
        <f ca="1"/>
        <v>"Wells, Miss. Joan","yes","female",4,"2nd"</v>
      </c>
      <c r="Z604" t="str">
        <f ca="1"/>
        <v xml:space="preserve"> </v>
      </c>
    </row>
    <row r="605" spans="25:26" x14ac:dyDescent="0.45">
      <c r="Y605" t="str">
        <f ca="1"/>
        <v>"Wells, Mrs. Arthur Henry (Addi","yes","female",29,"2nd"</v>
      </c>
      <c r="Z605" t="str">
        <f ca="1"/>
        <v xml:space="preserve"> </v>
      </c>
    </row>
    <row r="606" spans="25:26" x14ac:dyDescent="0.45">
      <c r="Y606" t="str">
        <f ca="1"/>
        <v>"West, Miss. Barbara J","yes","female",0.916700006,"2nd"</v>
      </c>
      <c r="Z606" t="str">
        <f ca="1"/>
        <v xml:space="preserve"> </v>
      </c>
    </row>
    <row r="607" spans="25:26" x14ac:dyDescent="0.45">
      <c r="Y607" t="str">
        <f ca="1"/>
        <v>"West, Miss. Constance Mirium","yes","female",5,"2nd"</v>
      </c>
      <c r="Z607" t="str">
        <f ca="1"/>
        <v xml:space="preserve"> </v>
      </c>
    </row>
    <row r="608" spans="25:26" x14ac:dyDescent="0.45">
      <c r="Y608" t="str">
        <f ca="1"/>
        <v>"West, Mr. Edwy Arthur","no","male",36,"2nd"</v>
      </c>
      <c r="Z608" t="str">
        <f ca="1"/>
        <v xml:space="preserve"> </v>
      </c>
    </row>
    <row r="609" spans="25:26" x14ac:dyDescent="0.45">
      <c r="Y609" t="str">
        <f ca="1"/>
        <v>"West, Mrs. Edwy Arthur (Ada Mar","yes","female",33,"2nd"</v>
      </c>
      <c r="Z609" t="str">
        <f ca="1"/>
        <v xml:space="preserve"> </v>
      </c>
    </row>
    <row r="610" spans="25:26" x14ac:dyDescent="0.45">
      <c r="Y610" t="str">
        <f ca="1"/>
        <v>"Wheadon, Mr. Edward H","no","male",66,"2nd"</v>
      </c>
      <c r="Z610" t="str">
        <f ca="1"/>
        <v xml:space="preserve"> </v>
      </c>
    </row>
    <row r="611" spans="25:26" x14ac:dyDescent="0.45">
      <c r="Y611" t="str">
        <f ca="1"/>
        <v>"Wheeler, Mr. Edwin Frederick","no","male",NA,"2nd"</v>
      </c>
      <c r="Z611" t="str">
        <f ca="1"/>
        <v xml:space="preserve"> </v>
      </c>
    </row>
    <row r="612" spans="25:26" x14ac:dyDescent="0.45">
      <c r="Y612" t="str">
        <f ca="1"/>
        <v>"Wilhelms, Mr. Charles","yes","male",31,"2nd"</v>
      </c>
      <c r="Z612" t="str">
        <f ca="1"/>
        <v xml:space="preserve"> </v>
      </c>
    </row>
    <row r="613" spans="25:26" x14ac:dyDescent="0.45">
      <c r="Y613" t="str">
        <f ca="1"/>
        <v>"Williams, Mr. Charles Eugene","yes","male",NA,"2nd"</v>
      </c>
      <c r="Z613" t="str">
        <f ca="1"/>
        <v xml:space="preserve"> </v>
      </c>
    </row>
    <row r="614" spans="25:26" x14ac:dyDescent="0.45">
      <c r="Y614" t="str">
        <f ca="1"/>
        <v>"Wright, Miss. Marion","yes","female",26,"2nd"</v>
      </c>
      <c r="Z614" t="str">
        <f ca="1"/>
        <v xml:space="preserve"> </v>
      </c>
    </row>
    <row r="615" spans="25:26" x14ac:dyDescent="0.45">
      <c r="Y615" t="str">
        <f ca="1"/>
        <v>"Yrois, Miss. Henriette (Mrs Ha","no","female",24,"2nd"</v>
      </c>
      <c r="Z615" t="str">
        <f ca="1"/>
        <v xml:space="preserve"> </v>
      </c>
    </row>
    <row r="616" spans="25:26" x14ac:dyDescent="0.45">
      <c r="Y616" t="str">
        <f ca="1"/>
        <v>"Abbing, Mr. Anthony","no","male",42,"3rd"</v>
      </c>
      <c r="Z616" t="str">
        <f ca="1"/>
        <v xml:space="preserve"> </v>
      </c>
    </row>
    <row r="617" spans="25:26" x14ac:dyDescent="0.45">
      <c r="Y617" t="str">
        <f ca="1"/>
        <v>"Abbott, Master. Eugene Joseph","no","male",13,"3rd"</v>
      </c>
      <c r="Z617" t="str">
        <f ca="1"/>
        <v xml:space="preserve"> </v>
      </c>
    </row>
    <row r="618" spans="25:26" x14ac:dyDescent="0.45">
      <c r="Y618" t="str">
        <f ca="1"/>
        <v>"Abbott, Mr. Rossmore Edward","no","male",16,"3rd"</v>
      </c>
      <c r="Z618" t="str">
        <f ca="1"/>
        <v xml:space="preserve"> </v>
      </c>
    </row>
    <row r="619" spans="25:26" x14ac:dyDescent="0.45">
      <c r="Y619" t="str">
        <f ca="1"/>
        <v>"Abbott, Mrs. Stanton (Rosa Hunt","yes","female",35,"3rd"</v>
      </c>
      <c r="Z619" t="str">
        <f ca="1"/>
        <v xml:space="preserve"> </v>
      </c>
    </row>
    <row r="620" spans="25:26" x14ac:dyDescent="0.45">
      <c r="Y620" t="str">
        <f ca="1"/>
        <v>"Abelseth, Miss. Karen Marie","yes","female",16,"3rd"</v>
      </c>
      <c r="Z620" t="str">
        <f ca="1"/>
        <v xml:space="preserve"> </v>
      </c>
    </row>
    <row r="621" spans="25:26" x14ac:dyDescent="0.45">
      <c r="Y621" t="str">
        <f ca="1"/>
        <v>"Abelseth, Mr. Olaus Jorgensen","yes","male",25,"3rd"</v>
      </c>
      <c r="Z621" t="str">
        <f ca="1"/>
        <v xml:space="preserve"> </v>
      </c>
    </row>
    <row r="622" spans="25:26" x14ac:dyDescent="0.45">
      <c r="Y622" t="str">
        <f ca="1"/>
        <v>"Abrahamsson, Mr. Abraham August","yes","male",20,"3rd"</v>
      </c>
      <c r="Z622" t="str">
        <f ca="1"/>
        <v xml:space="preserve"> </v>
      </c>
    </row>
    <row r="623" spans="25:26" x14ac:dyDescent="0.45">
      <c r="Y623" t="str">
        <f ca="1"/>
        <v>"Abrahim, Mrs. Joseph (Sophie Ha","yes","female",18,"3rd"</v>
      </c>
      <c r="Z623" t="str">
        <f ca="1"/>
        <v xml:space="preserve"> </v>
      </c>
    </row>
    <row r="624" spans="25:26" x14ac:dyDescent="0.45">
      <c r="Y624" t="str">
        <f ca="1"/>
        <v>"Adahl, Mr. Mauritz Nils Martin","no","male",30,"3rd"</v>
      </c>
      <c r="Z624" t="str">
        <f ca="1"/>
        <v xml:space="preserve"> </v>
      </c>
    </row>
    <row r="625" spans="25:26" x14ac:dyDescent="0.45">
      <c r="Y625" t="str">
        <f ca="1"/>
        <v>"Adams, Mr. John","no","male",26,"3rd"</v>
      </c>
      <c r="Z625" t="str">
        <f ca="1"/>
        <v xml:space="preserve"> </v>
      </c>
    </row>
    <row r="626" spans="25:26" x14ac:dyDescent="0.45">
      <c r="Y626" t="str">
        <f ca="1"/>
        <v>"Ahlin, Mrs. Johan (Johanna Pers","no","female",40,"3rd"</v>
      </c>
      <c r="Z626" t="str">
        <f ca="1"/>
        <v xml:space="preserve"> </v>
      </c>
    </row>
    <row r="627" spans="25:26" x14ac:dyDescent="0.45">
      <c r="Y627" t="str">
        <f ca="1"/>
        <v>"Aks, Master. Philip Frank","yes","male",0.833299994,"3rd"</v>
      </c>
      <c r="Z627" t="str">
        <f ca="1"/>
        <v xml:space="preserve"> </v>
      </c>
    </row>
    <row r="628" spans="25:26" x14ac:dyDescent="0.45">
      <c r="Y628" t="str">
        <f ca="1"/>
        <v>"Aks, Mrs. Sam (Leah Rosen)","yes","female",18,"3rd"</v>
      </c>
      <c r="Z628" t="str">
        <f ca="1"/>
        <v xml:space="preserve"> </v>
      </c>
    </row>
    <row r="629" spans="25:26" x14ac:dyDescent="0.45">
      <c r="Y629" t="str">
        <f ca="1"/>
        <v>"Albimona, Mr. Nassef Cassem","yes","male",26,"3rd"</v>
      </c>
      <c r="Z629" t="str">
        <f ca="1"/>
        <v xml:space="preserve"> </v>
      </c>
    </row>
    <row r="630" spans="25:26" x14ac:dyDescent="0.45">
      <c r="Y630" t="str">
        <f ca="1"/>
        <v>"Alexander, Mr. William","no","male",26,"3rd"</v>
      </c>
      <c r="Z630" t="str">
        <f ca="1"/>
        <v xml:space="preserve"> </v>
      </c>
    </row>
    <row r="631" spans="25:26" x14ac:dyDescent="0.45">
      <c r="Y631" t="str">
        <f ca="1"/>
        <v>"Alhomaki, Mr. Ilmari Rudolf","no","male",20,"3rd"</v>
      </c>
      <c r="Z631" t="str">
        <f ca="1"/>
        <v xml:space="preserve"> </v>
      </c>
    </row>
    <row r="632" spans="25:26" x14ac:dyDescent="0.45">
      <c r="Y632" t="str">
        <f ca="1"/>
        <v>"Ali, Mr. Ahmed","no","male",24,"3rd"</v>
      </c>
      <c r="Z632" t="str">
        <f ca="1"/>
        <v xml:space="preserve"> </v>
      </c>
    </row>
    <row r="633" spans="25:26" x14ac:dyDescent="0.45">
      <c r="Y633" t="str">
        <f ca="1"/>
        <v>"Ali, Mr. William","no","male",25,"3rd"</v>
      </c>
      <c r="Z633" t="str">
        <f ca="1"/>
        <v xml:space="preserve"> </v>
      </c>
    </row>
    <row r="634" spans="25:26" x14ac:dyDescent="0.45">
      <c r="Y634" t="str">
        <f ca="1"/>
        <v>"Allen, Mr. William Henry","no","male",35,"3rd"</v>
      </c>
      <c r="Z634" t="str">
        <f ca="1"/>
        <v xml:space="preserve"> </v>
      </c>
    </row>
    <row r="635" spans="25:26" x14ac:dyDescent="0.45">
      <c r="Y635" t="str">
        <f ca="1"/>
        <v>"Allum, Mr. Owen George","no","male",18,"3rd"</v>
      </c>
      <c r="Z635" t="str">
        <f ca="1"/>
        <v xml:space="preserve"> </v>
      </c>
    </row>
    <row r="636" spans="25:26" x14ac:dyDescent="0.45">
      <c r="Y636" t="str">
        <f ca="1"/>
        <v>"Andersen, Mr. Albert Karvin","no","male",32,"3rd"</v>
      </c>
      <c r="Z636" t="str">
        <f ca="1"/>
        <v xml:space="preserve"> </v>
      </c>
    </row>
    <row r="637" spans="25:26" x14ac:dyDescent="0.45">
      <c r="Y637" t="str">
        <f ca="1"/>
        <v>"Andersen-Jensen, Miss. Carla Ch","yes","female",19,"3rd"</v>
      </c>
      <c r="Z637" t="str">
        <f ca="1"/>
        <v xml:space="preserve"> </v>
      </c>
    </row>
    <row r="638" spans="25:26" x14ac:dyDescent="0.45">
      <c r="Y638" t="str">
        <f ca="1"/>
        <v>"Andersson, Master. Sigvard Hara","no","male",4,"3rd"</v>
      </c>
      <c r="Z638" t="str">
        <f ca="1"/>
        <v xml:space="preserve"> </v>
      </c>
    </row>
    <row r="639" spans="25:26" x14ac:dyDescent="0.45">
      <c r="Y639" t="str">
        <f ca="1"/>
        <v>"Andersson, Miss. Ebba Iris Alfr","no","female",6,"3rd"</v>
      </c>
      <c r="Z639" t="str">
        <f ca="1"/>
        <v xml:space="preserve"> </v>
      </c>
    </row>
    <row r="640" spans="25:26" x14ac:dyDescent="0.45">
      <c r="Y640" t="str">
        <f ca="1"/>
        <v>"Andersson, Miss. Ellis Anna Mar","no","female",2,"3rd"</v>
      </c>
      <c r="Z640" t="str">
        <f ca="1"/>
        <v xml:space="preserve"> </v>
      </c>
    </row>
    <row r="641" spans="25:26" x14ac:dyDescent="0.45">
      <c r="Y641" t="str">
        <f ca="1"/>
        <v>"Andersson, Miss. Erna Alexandra","yes","female",17,"3rd"</v>
      </c>
      <c r="Z641" t="str">
        <f ca="1"/>
        <v xml:space="preserve"> </v>
      </c>
    </row>
    <row r="642" spans="25:26" x14ac:dyDescent="0.45">
      <c r="Y642" t="str">
        <f ca="1"/>
        <v>"Andersson, Miss. Ida Augusta Ma","no","female",38,"3rd"</v>
      </c>
      <c r="Z642" t="str">
        <f ca="1"/>
        <v xml:space="preserve"> </v>
      </c>
    </row>
    <row r="643" spans="25:26" x14ac:dyDescent="0.45">
      <c r="Y643" t="str">
        <f ca="1"/>
        <v>"Andersson, Miss. Ingeborg Const","no","female",9,"3rd"</v>
      </c>
      <c r="Z643" t="str">
        <f ca="1"/>
        <v xml:space="preserve"> </v>
      </c>
    </row>
    <row r="644" spans="25:26" x14ac:dyDescent="0.45">
      <c r="Y644" t="str">
        <f ca="1"/>
        <v>"Andersson, Miss. Sigrid Elisabe","no","female",11,"3rd"</v>
      </c>
      <c r="Z644" t="str">
        <f ca="1"/>
        <v xml:space="preserve"> </v>
      </c>
    </row>
    <row r="645" spans="25:26" x14ac:dyDescent="0.45">
      <c r="Y645" t="str">
        <f ca="1"/>
        <v>"Andersson, Mr. Anders Johan","no","male",39,"3rd"</v>
      </c>
      <c r="Z645" t="str">
        <f ca="1"/>
        <v xml:space="preserve"> </v>
      </c>
    </row>
    <row r="646" spans="25:26" x14ac:dyDescent="0.45">
      <c r="Y646" t="str">
        <f ca="1"/>
        <v>"Andersson, Mr. August Edvard (","yes","male",27,"3rd"</v>
      </c>
      <c r="Z646" t="str">
        <f ca="1"/>
        <v xml:space="preserve"> </v>
      </c>
    </row>
    <row r="647" spans="25:26" x14ac:dyDescent="0.45">
      <c r="Y647" t="str">
        <f ca="1"/>
        <v>"Andersson, Mr. Johan Samuel","no","male",26,"3rd"</v>
      </c>
      <c r="Z647" t="str">
        <f ca="1"/>
        <v xml:space="preserve"> </v>
      </c>
    </row>
    <row r="648" spans="25:26" x14ac:dyDescent="0.45">
      <c r="Y648" t="str">
        <f ca="1"/>
        <v>"Andersson, Mrs. Anders Johan (A","no","female",39,"3rd"</v>
      </c>
      <c r="Z648" t="str">
        <f ca="1"/>
        <v xml:space="preserve"> </v>
      </c>
    </row>
    <row r="649" spans="25:26" x14ac:dyDescent="0.45">
      <c r="Y649" t="str">
        <f ca="1"/>
        <v>"Andreasson, Mr. Paul Edvin","no","male",20,"3rd"</v>
      </c>
      <c r="Z649" t="str">
        <f ca="1"/>
        <v xml:space="preserve"> </v>
      </c>
    </row>
    <row r="650" spans="25:26" x14ac:dyDescent="0.45">
      <c r="Y650" t="str">
        <f ca="1"/>
        <v>"Angheloff, Mr. Minko","no","male",26,"3rd"</v>
      </c>
      <c r="Z650" t="str">
        <f ca="1"/>
        <v xml:space="preserve"> </v>
      </c>
    </row>
    <row r="651" spans="25:26" x14ac:dyDescent="0.45">
      <c r="Y651" t="str">
        <f ca="1"/>
        <v>"Arnold-Franchi, Mr. Josef","no","male",25,"3rd"</v>
      </c>
      <c r="Z651" t="str">
        <f ca="1"/>
        <v xml:space="preserve"> </v>
      </c>
    </row>
    <row r="652" spans="25:26" x14ac:dyDescent="0.45">
      <c r="Y652" t="str">
        <f ca="1"/>
        <v>"Arnold-Franchi, Mrs. Josef (Jos","no","female",18,"3rd"</v>
      </c>
      <c r="Z652" t="str">
        <f ca="1"/>
        <v xml:space="preserve"> </v>
      </c>
    </row>
    <row r="653" spans="25:26" x14ac:dyDescent="0.45">
      <c r="Y653" t="str">
        <f ca="1"/>
        <v>"Aronsson, Mr. Ernst Axel Algot","no","male",24,"3rd"</v>
      </c>
      <c r="Z653" t="str">
        <f ca="1"/>
        <v xml:space="preserve"> </v>
      </c>
    </row>
    <row r="654" spans="25:26" x14ac:dyDescent="0.45">
      <c r="Y654" t="str">
        <f ca="1"/>
        <v>"Asim, Mr. Adola","no","male",35,"3rd"</v>
      </c>
      <c r="Z654" t="str">
        <f ca="1"/>
        <v xml:space="preserve"> </v>
      </c>
    </row>
    <row r="655" spans="25:26" x14ac:dyDescent="0.45">
      <c r="Y655" t="str">
        <f ca="1"/>
        <v>"Asplund, Master. Carl Edgar","no","male",5,"3rd"</v>
      </c>
      <c r="Z655" t="str">
        <f ca="1"/>
        <v xml:space="preserve"> </v>
      </c>
    </row>
    <row r="656" spans="25:26" x14ac:dyDescent="0.45">
      <c r="Y656" t="str">
        <f ca="1"/>
        <v>"Asplund, Master. Clarence Gusta","no","male",9,"3rd"</v>
      </c>
      <c r="Z656" t="str">
        <f ca="1"/>
        <v xml:space="preserve"> </v>
      </c>
    </row>
    <row r="657" spans="25:26" x14ac:dyDescent="0.45">
      <c r="Y657" t="str">
        <f ca="1"/>
        <v>"Asplund, Master. Edvin Rojj Fel","yes","male",3,"3rd"</v>
      </c>
      <c r="Z657" t="str">
        <f ca="1"/>
        <v xml:space="preserve"> </v>
      </c>
    </row>
    <row r="658" spans="25:26" x14ac:dyDescent="0.45">
      <c r="Y658" t="str">
        <f ca="1"/>
        <v>"Asplund, Master. Filip Oscar","no","male",13,"3rd"</v>
      </c>
      <c r="Z658" t="str">
        <f ca="1"/>
        <v xml:space="preserve"> </v>
      </c>
    </row>
    <row r="659" spans="25:26" x14ac:dyDescent="0.45">
      <c r="Y659" t="str">
        <f ca="1"/>
        <v>"Asplund, Miss. Lillian Gertrud","yes","female",5,"3rd"</v>
      </c>
      <c r="Z659" t="str">
        <f ca="1"/>
        <v xml:space="preserve"> </v>
      </c>
    </row>
    <row r="660" spans="25:26" x14ac:dyDescent="0.45">
      <c r="Y660" t="str">
        <f ca="1"/>
        <v>"Asplund, Mr. Carl Oscar Vilhelm","no","male",40,"3rd"</v>
      </c>
      <c r="Z660" t="str">
        <f ca="1"/>
        <v xml:space="preserve"> </v>
      </c>
    </row>
    <row r="661" spans="25:26" x14ac:dyDescent="0.45">
      <c r="Y661" t="str">
        <f ca="1"/>
        <v>"Asplund, Mr. Johan Charles","yes","male",23,"3rd"</v>
      </c>
      <c r="Z661" t="str">
        <f ca="1"/>
        <v xml:space="preserve"> </v>
      </c>
    </row>
    <row r="662" spans="25:26" x14ac:dyDescent="0.45">
      <c r="Y662" t="str">
        <f ca="1"/>
        <v>"Asplund, Mrs. Carl Oscar (Selma","yes","female",38,"3rd"</v>
      </c>
      <c r="Z662" t="str">
        <f ca="1"/>
        <v xml:space="preserve"> </v>
      </c>
    </row>
    <row r="663" spans="25:26" x14ac:dyDescent="0.45">
      <c r="Y663" t="str">
        <f ca="1"/>
        <v>"Assaf Khalil, Mrs. Mariana (Mi","yes","female",45,"3rd"</v>
      </c>
      <c r="Z663" t="str">
        <f ca="1"/>
        <v xml:space="preserve"> </v>
      </c>
    </row>
    <row r="664" spans="25:26" x14ac:dyDescent="0.45">
      <c r="Y664" t="str">
        <f ca="1"/>
        <v>"Assaf, Mr. Gerios","no","male",21,"3rd"</v>
      </c>
      <c r="Z664" t="str">
        <f ca="1"/>
        <v xml:space="preserve"> </v>
      </c>
    </row>
    <row r="665" spans="25:26" x14ac:dyDescent="0.45">
      <c r="Y665" t="str">
        <f ca="1"/>
        <v>"Assam, Mr. Ali","no","male",23,"3rd"</v>
      </c>
      <c r="Z665" t="str">
        <f ca="1"/>
        <v xml:space="preserve"> </v>
      </c>
    </row>
    <row r="666" spans="25:26" x14ac:dyDescent="0.45">
      <c r="Y666" t="str">
        <f ca="1"/>
        <v>"Attalah, Miss. Malake","no","female",17,"3rd"</v>
      </c>
      <c r="Z666" t="str">
        <f ca="1"/>
        <v xml:space="preserve"> </v>
      </c>
    </row>
    <row r="667" spans="25:26" x14ac:dyDescent="0.45">
      <c r="Y667" t="str">
        <f ca="1"/>
        <v>"Attalah, Mr. Sleiman","no","male",30,"3rd"</v>
      </c>
      <c r="Z667" t="str">
        <f ca="1"/>
        <v xml:space="preserve"> </v>
      </c>
    </row>
    <row r="668" spans="25:26" x14ac:dyDescent="0.45">
      <c r="Y668" t="str">
        <f ca="1"/>
        <v>"Augustsson, Mr. Albert","no","male",23,"3rd"</v>
      </c>
      <c r="Z668" t="str">
        <f ca="1"/>
        <v xml:space="preserve"> </v>
      </c>
    </row>
    <row r="669" spans="25:26" x14ac:dyDescent="0.45">
      <c r="Y669" t="str">
        <f ca="1"/>
        <v>"Ayoub, Miss. Banoura","yes","female",13,"3rd"</v>
      </c>
      <c r="Z669" t="str">
        <f ca="1"/>
        <v xml:space="preserve"> </v>
      </c>
    </row>
    <row r="670" spans="25:26" x14ac:dyDescent="0.45">
      <c r="Y670" t="str">
        <f ca="1"/>
        <v>"Baccos, Mr. Raffull","no","male",20,"3rd"</v>
      </c>
      <c r="Z670" t="str">
        <f ca="1"/>
        <v xml:space="preserve"> </v>
      </c>
    </row>
    <row r="671" spans="25:26" x14ac:dyDescent="0.45">
      <c r="Y671" t="str">
        <f ca="1"/>
        <v>"Backstrom, Mr. Karl Alfred","no","male",32,"3rd"</v>
      </c>
      <c r="Z671" t="str">
        <f ca="1"/>
        <v xml:space="preserve"> </v>
      </c>
    </row>
    <row r="672" spans="25:26" x14ac:dyDescent="0.45">
      <c r="Y672" t="str">
        <f ca="1"/>
        <v>"Backstrom, Mrs. Karl Alfred (Ma","yes","female",33,"3rd"</v>
      </c>
      <c r="Z672" t="str">
        <f ca="1"/>
        <v xml:space="preserve"> </v>
      </c>
    </row>
    <row r="673" spans="25:26" x14ac:dyDescent="0.45">
      <c r="Y673" t="str">
        <f ca="1"/>
        <v>"Baclini, Miss. Eugenie","yes","female",0.75,"3rd"</v>
      </c>
      <c r="Z673" t="str">
        <f ca="1"/>
        <v xml:space="preserve"> </v>
      </c>
    </row>
    <row r="674" spans="25:26" x14ac:dyDescent="0.45">
      <c r="Y674" t="str">
        <f ca="1"/>
        <v>"Baclini, Miss. Helene Barbara","yes","female",0.75,"3rd"</v>
      </c>
      <c r="Z674" t="str">
        <f ca="1"/>
        <v xml:space="preserve"> </v>
      </c>
    </row>
    <row r="675" spans="25:26" x14ac:dyDescent="0.45">
      <c r="Y675" t="str">
        <f ca="1"/>
        <v>"Baclini, Miss. Marie Catherine","yes","female",5,"3rd"</v>
      </c>
      <c r="Z675" t="str">
        <f ca="1"/>
        <v xml:space="preserve"> </v>
      </c>
    </row>
    <row r="676" spans="25:26" x14ac:dyDescent="0.45">
      <c r="Y676" t="str">
        <f ca="1"/>
        <v>"Baclini, Mrs. Solomon (Latifa Q","yes","female",24,"3rd"</v>
      </c>
      <c r="Z676" t="str">
        <f ca="1"/>
        <v xml:space="preserve"> </v>
      </c>
    </row>
    <row r="677" spans="25:26" x14ac:dyDescent="0.45">
      <c r="Y677" t="str">
        <f ca="1"/>
        <v>"Badman, Miss. Emily Louisa","yes","female",18,"3rd"</v>
      </c>
      <c r="Z677" t="str">
        <f ca="1"/>
        <v xml:space="preserve"> </v>
      </c>
    </row>
    <row r="678" spans="25:26" x14ac:dyDescent="0.45">
      <c r="Y678" t="str">
        <f ca="1"/>
        <v>"Badt, Mr. Mohamed","no","male",40,"3rd"</v>
      </c>
      <c r="Z678" t="str">
        <f ca="1"/>
        <v xml:space="preserve"> </v>
      </c>
    </row>
    <row r="679" spans="25:26" x14ac:dyDescent="0.45">
      <c r="Y679" t="str">
        <f ca="1"/>
        <v>"Balkic, Mr. Cerin","no","male",26,"3rd"</v>
      </c>
      <c r="Z679" t="str">
        <f ca="1"/>
        <v xml:space="preserve"> </v>
      </c>
    </row>
    <row r="680" spans="25:26" x14ac:dyDescent="0.45">
      <c r="Y680" t="str">
        <f ca="1"/>
        <v>"Barah, Mr. Hanna Assi","yes","male",20,"3rd"</v>
      </c>
      <c r="Z680" t="str">
        <f ca="1"/>
        <v xml:space="preserve"> </v>
      </c>
    </row>
    <row r="681" spans="25:26" x14ac:dyDescent="0.45">
      <c r="Y681" t="str">
        <f ca="1"/>
        <v>"Barbara, Miss. Saiide","no","female",18,"3rd"</v>
      </c>
      <c r="Z681" t="str">
        <f ca="1"/>
        <v xml:space="preserve"> </v>
      </c>
    </row>
    <row r="682" spans="25:26" x14ac:dyDescent="0.45">
      <c r="Y682" t="str">
        <f ca="1"/>
        <v>"Barbara, Mrs. (Catherine David)","no","female",45,"3rd"</v>
      </c>
      <c r="Z682" t="str">
        <f ca="1"/>
        <v xml:space="preserve"> </v>
      </c>
    </row>
    <row r="683" spans="25:26" x14ac:dyDescent="0.45">
      <c r="Y683" t="str">
        <f ca="1"/>
        <v>"Barry, Miss. Julia","no","female",27,"3rd"</v>
      </c>
      <c r="Z683" t="str">
        <f ca="1"/>
        <v xml:space="preserve"> </v>
      </c>
    </row>
    <row r="684" spans="25:26" x14ac:dyDescent="0.45">
      <c r="Y684" t="str">
        <f ca="1"/>
        <v>"Barton, Mr. David John","no","male",22,"3rd"</v>
      </c>
      <c r="Z684" t="str">
        <f ca="1"/>
        <v xml:space="preserve"> </v>
      </c>
    </row>
    <row r="685" spans="25:26" x14ac:dyDescent="0.45">
      <c r="Y685" t="str">
        <f ca="1"/>
        <v>"Beavan, Mr. William Thomas","no","male",19,"3rd"</v>
      </c>
      <c r="Z685" t="str">
        <f ca="1"/>
        <v xml:space="preserve"> </v>
      </c>
    </row>
    <row r="686" spans="25:26" x14ac:dyDescent="0.45">
      <c r="Y686" t="str">
        <f ca="1"/>
        <v>"Bengtsson, Mr. John Viktor","no","male",26,"3rd"</v>
      </c>
      <c r="Z686" t="str">
        <f ca="1"/>
        <v xml:space="preserve"> </v>
      </c>
    </row>
    <row r="687" spans="25:26" x14ac:dyDescent="0.45">
      <c r="Y687" t="str">
        <f ca="1"/>
        <v>"Berglund, Mr. Karl Ivar Sven","no","male",22,"3rd"</v>
      </c>
      <c r="Z687" t="str">
        <f ca="1"/>
        <v xml:space="preserve"> </v>
      </c>
    </row>
    <row r="688" spans="25:26" x14ac:dyDescent="0.45">
      <c r="Y688" t="str">
        <f ca="1"/>
        <v>"Betros, Master. Seman","no","male",NA,"3rd"</v>
      </c>
      <c r="Z688" t="str">
        <f ca="1"/>
        <v xml:space="preserve"> </v>
      </c>
    </row>
    <row r="689" spans="25:26" x14ac:dyDescent="0.45">
      <c r="Y689" t="str">
        <f ca="1"/>
        <v>"Betros, Mr. Tannous","no","male",20,"3rd"</v>
      </c>
      <c r="Z689" t="str">
        <f ca="1"/>
        <v xml:space="preserve"> </v>
      </c>
    </row>
    <row r="690" spans="25:26" x14ac:dyDescent="0.45">
      <c r="Y690" t="str">
        <f ca="1"/>
        <v>"Bing, Mr. Lee","yes","male",32,"3rd"</v>
      </c>
      <c r="Z690" t="str">
        <f ca="1"/>
        <v xml:space="preserve"> </v>
      </c>
    </row>
    <row r="691" spans="25:26" x14ac:dyDescent="0.45">
      <c r="Y691" t="str">
        <f ca="1"/>
        <v>"Birkeland, Mr. Hans Martin Mons","no","male",21,"3rd"</v>
      </c>
      <c r="Z691" t="str">
        <f ca="1"/>
        <v xml:space="preserve"> </v>
      </c>
    </row>
    <row r="692" spans="25:26" x14ac:dyDescent="0.45">
      <c r="Y692" t="str">
        <f ca="1"/>
        <v>"Bjorklund, Mr. Ernst Herbert","no","male",18,"3rd"</v>
      </c>
      <c r="Z692" t="str">
        <f ca="1"/>
        <v xml:space="preserve"> </v>
      </c>
    </row>
    <row r="693" spans="25:26" x14ac:dyDescent="0.45">
      <c r="Y693" t="str">
        <f ca="1"/>
        <v>"Bostandyeff, Mr. Guentcho","no","male",26,"3rd"</v>
      </c>
      <c r="Z693" t="str">
        <f ca="1"/>
        <v xml:space="preserve"> </v>
      </c>
    </row>
    <row r="694" spans="25:26" x14ac:dyDescent="0.45">
      <c r="Y694" t="str">
        <f ca="1"/>
        <v>"Boulos, Master. Akar","no","male",6,"3rd"</v>
      </c>
      <c r="Z694" t="str">
        <f ca="1"/>
        <v xml:space="preserve"> </v>
      </c>
    </row>
    <row r="695" spans="25:26" x14ac:dyDescent="0.45">
      <c r="Y695" t="str">
        <f ca="1"/>
        <v>"Boulos, Miss. Nourelain","no","female",9,"3rd"</v>
      </c>
      <c r="Z695" t="str">
        <f ca="1"/>
        <v xml:space="preserve"> </v>
      </c>
    </row>
    <row r="696" spans="25:26" x14ac:dyDescent="0.45">
      <c r="Y696" t="str">
        <f ca="1"/>
        <v>"Boulos, Mr. Hanna","no","male",NA,"3rd"</v>
      </c>
      <c r="Z696" t="str">
        <f ca="1"/>
        <v xml:space="preserve"> </v>
      </c>
    </row>
    <row r="697" spans="25:26" x14ac:dyDescent="0.45">
      <c r="Y697" t="str">
        <f ca="1"/>
        <v>"Boulos, Mrs. Joseph (Sultana)","no","female",NA,"3rd"</v>
      </c>
      <c r="Z697" t="str">
        <f ca="1"/>
        <v xml:space="preserve"> </v>
      </c>
    </row>
    <row r="698" spans="25:26" x14ac:dyDescent="0.45">
      <c r="Y698" t="str">
        <f ca="1"/>
        <v>"Bourke, Miss. Mary","no","female",NA,"3rd"</v>
      </c>
      <c r="Z698" t="str">
        <f ca="1"/>
        <v xml:space="preserve"> </v>
      </c>
    </row>
    <row r="699" spans="25:26" x14ac:dyDescent="0.45">
      <c r="Y699" t="str">
        <f ca="1"/>
        <v>"Bourke, Mr. John","no","male",40,"3rd"</v>
      </c>
      <c r="Z699" t="str">
        <f ca="1"/>
        <v xml:space="preserve"> </v>
      </c>
    </row>
    <row r="700" spans="25:26" x14ac:dyDescent="0.45">
      <c r="Y700" t="str">
        <f ca="1"/>
        <v>"Bourke, Mrs. John (Catherine)","no","female",32,"3rd"</v>
      </c>
      <c r="Z700" t="str">
        <f ca="1"/>
        <v xml:space="preserve"> </v>
      </c>
    </row>
    <row r="701" spans="25:26" x14ac:dyDescent="0.45">
      <c r="Y701" t="str">
        <f ca="1"/>
        <v>"Bowen, Mr. David John Dai","no","male",21,"3rd"</v>
      </c>
      <c r="Z701" t="str">
        <f ca="1"/>
        <v xml:space="preserve"> </v>
      </c>
    </row>
    <row r="702" spans="25:26" x14ac:dyDescent="0.45">
      <c r="Y702" t="str">
        <f ca="1"/>
        <v>"Bradley, Miss. Bridget Delia","yes","female",22,"3rd"</v>
      </c>
      <c r="Z702" t="str">
        <f ca="1"/>
        <v xml:space="preserve"> </v>
      </c>
    </row>
    <row r="703" spans="25:26" x14ac:dyDescent="0.45">
      <c r="Y703" t="str">
        <f ca="1"/>
        <v>"Braf, Miss. Elin Ester Maria","no","female",20,"3rd"</v>
      </c>
      <c r="Z703" t="str">
        <f ca="1"/>
        <v xml:space="preserve"> </v>
      </c>
    </row>
    <row r="704" spans="25:26" x14ac:dyDescent="0.45">
      <c r="Y704" t="str">
        <f ca="1"/>
        <v>"Braund, Mr. Lewis Richard","no","male",29,"3rd"</v>
      </c>
      <c r="Z704" t="str">
        <f ca="1"/>
        <v xml:space="preserve"> </v>
      </c>
    </row>
    <row r="705" spans="25:26" x14ac:dyDescent="0.45">
      <c r="Y705" t="str">
        <f ca="1"/>
        <v>"Braund, Mr. Owen Harris","no","male",22,"3rd"</v>
      </c>
      <c r="Z705" t="str">
        <f ca="1"/>
        <v xml:space="preserve"> </v>
      </c>
    </row>
    <row r="706" spans="25:26" x14ac:dyDescent="0.45">
      <c r="Y706" t="str">
        <f ca="1"/>
        <v>"Brobeck, Mr. Karl Rudolf","no","male",22,"3rd"</v>
      </c>
      <c r="Z706" t="str">
        <f ca="1"/>
        <v xml:space="preserve"> </v>
      </c>
    </row>
    <row r="707" spans="25:26" x14ac:dyDescent="0.45">
      <c r="Y707" t="str">
        <f ca="1"/>
        <v>"Brocklebank, Mr. William Alfred","no","male",35,"3rd"</v>
      </c>
      <c r="Z707" t="str">
        <f ca="1"/>
        <v xml:space="preserve"> </v>
      </c>
    </row>
    <row r="708" spans="25:26" x14ac:dyDescent="0.45">
      <c r="Y708" t="str">
        <f ca="1"/>
        <v>"Buckley, Miss. Katherine","no","female",18.5,"3rd"</v>
      </c>
      <c r="Z708" t="str">
        <f ca="1"/>
        <v xml:space="preserve"> </v>
      </c>
    </row>
    <row r="709" spans="25:26" x14ac:dyDescent="0.45">
      <c r="Y709" t="str">
        <f ca="1"/>
        <v>"Buckley, Mr. Daniel","yes","male",21,"3rd"</v>
      </c>
      <c r="Z709" t="str">
        <f ca="1"/>
        <v xml:space="preserve"> </v>
      </c>
    </row>
    <row r="710" spans="25:26" x14ac:dyDescent="0.45">
      <c r="Y710" t="str">
        <f ca="1"/>
        <v>"Burke, Mr. Jeremiah","no","male",19,"3rd"</v>
      </c>
      <c r="Z710" t="str">
        <f ca="1"/>
        <v xml:space="preserve"> </v>
      </c>
    </row>
    <row r="711" spans="25:26" x14ac:dyDescent="0.45">
      <c r="Y711" t="str">
        <f ca="1"/>
        <v>"Burns, Miss. Mary Delia","no","female",18,"3rd"</v>
      </c>
      <c r="Z711" t="str">
        <f ca="1"/>
        <v xml:space="preserve"> </v>
      </c>
    </row>
    <row r="712" spans="25:26" x14ac:dyDescent="0.45">
      <c r="Y712" t="str">
        <f ca="1"/>
        <v>"Cacic, Miss. Manda","no","female",21,"3rd"</v>
      </c>
      <c r="Z712" t="str">
        <f ca="1"/>
        <v xml:space="preserve"> </v>
      </c>
    </row>
    <row r="713" spans="25:26" x14ac:dyDescent="0.45">
      <c r="Y713" t="str">
        <f ca="1"/>
        <v>"Cacic, Miss. Marija","no","female",30,"3rd"</v>
      </c>
      <c r="Z713" t="str">
        <f ca="1"/>
        <v xml:space="preserve"> </v>
      </c>
    </row>
    <row r="714" spans="25:26" x14ac:dyDescent="0.45">
      <c r="Y714" t="str">
        <f ca="1"/>
        <v>"Cacic, Mr. Jego Grga","no","male",18,"3rd"</v>
      </c>
      <c r="Z714" t="str">
        <f ca="1"/>
        <v xml:space="preserve"> </v>
      </c>
    </row>
    <row r="715" spans="25:26" x14ac:dyDescent="0.45">
      <c r="Y715" t="str">
        <f ca="1"/>
        <v>"Cacic, Mr. Luka","no","male",38,"3rd"</v>
      </c>
      <c r="Z715" t="str">
        <f ca="1"/>
        <v xml:space="preserve"> </v>
      </c>
    </row>
    <row r="716" spans="25:26" x14ac:dyDescent="0.45">
      <c r="Y716" t="str">
        <f ca="1"/>
        <v>"Calic, Mr. Jovo","no","male",17,"3rd"</v>
      </c>
      <c r="Z716" t="str">
        <f ca="1"/>
        <v xml:space="preserve"> </v>
      </c>
    </row>
    <row r="717" spans="25:26" x14ac:dyDescent="0.45">
      <c r="Y717" t="str">
        <f ca="1"/>
        <v>"Calic, Mr. Petar","no","male",17,"3rd"</v>
      </c>
      <c r="Z717" t="str">
        <f ca="1"/>
        <v xml:space="preserve"> </v>
      </c>
    </row>
    <row r="718" spans="25:26" x14ac:dyDescent="0.45">
      <c r="Y718" t="str">
        <f ca="1"/>
        <v>"Canavan, Miss. Mary","no","female",21,"3rd"</v>
      </c>
      <c r="Z718" t="str">
        <f ca="1"/>
        <v xml:space="preserve"> </v>
      </c>
    </row>
    <row r="719" spans="25:26" x14ac:dyDescent="0.45">
      <c r="Y719" t="str">
        <f ca="1"/>
        <v>"Canavan, Mr. Patrick","no","male",21,"3rd"</v>
      </c>
      <c r="Z719" t="str">
        <f ca="1"/>
        <v xml:space="preserve"> </v>
      </c>
    </row>
    <row r="720" spans="25:26" x14ac:dyDescent="0.45">
      <c r="Y720" t="str">
        <f ca="1"/>
        <v>"Cann, Mr. Ernest Charles","no","male",21,"3rd"</v>
      </c>
      <c r="Z720" t="str">
        <f ca="1"/>
        <v xml:space="preserve"> </v>
      </c>
    </row>
    <row r="721" spans="25:26" x14ac:dyDescent="0.45">
      <c r="Y721" t="str">
        <f ca="1"/>
        <v>"Caram, Mr. Joseph","no","male",NA,"3rd"</v>
      </c>
      <c r="Z721" t="str">
        <f ca="1"/>
        <v xml:space="preserve"> </v>
      </c>
    </row>
    <row r="722" spans="25:26" x14ac:dyDescent="0.45">
      <c r="Y722" t="str">
        <f ca="1"/>
        <v>"Caram, Mrs. Joseph (Maria Elias","no","female",NA,"3rd"</v>
      </c>
      <c r="Z722" t="str">
        <f ca="1"/>
        <v xml:space="preserve"> </v>
      </c>
    </row>
    <row r="723" spans="25:26" x14ac:dyDescent="0.45">
      <c r="Y723" t="str">
        <f ca="1"/>
        <v>"Carlsson, Mr. August Sigfrid","no","male",28,"3rd"</v>
      </c>
      <c r="Z723" t="str">
        <f ca="1"/>
        <v xml:space="preserve"> </v>
      </c>
    </row>
    <row r="724" spans="25:26" x14ac:dyDescent="0.45">
      <c r="Y724" t="str">
        <f ca="1"/>
        <v>"Carlsson, Mr. Carl Robert","no","male",24,"3rd"</v>
      </c>
      <c r="Z724" t="str">
        <f ca="1"/>
        <v xml:space="preserve"> </v>
      </c>
    </row>
    <row r="725" spans="25:26" x14ac:dyDescent="0.45">
      <c r="Y725" t="str">
        <f ca="1"/>
        <v>"Carr, Miss. Helen Ellen","yes","female",16,"3rd"</v>
      </c>
      <c r="Z725" t="str">
        <f ca="1"/>
        <v xml:space="preserve"> </v>
      </c>
    </row>
    <row r="726" spans="25:26" x14ac:dyDescent="0.45">
      <c r="Y726" t="str">
        <f ca="1"/>
        <v>"Carr, Miss. Jeannie","no","female",37,"3rd"</v>
      </c>
      <c r="Z726" t="str">
        <f ca="1"/>
        <v xml:space="preserve"> </v>
      </c>
    </row>
    <row r="727" spans="25:26" x14ac:dyDescent="0.45">
      <c r="Y727" t="str">
        <f ca="1"/>
        <v>"Carver, Mr. Alfred John","no","male",28,"3rd"</v>
      </c>
      <c r="Z727" t="str">
        <f ca="1"/>
        <v xml:space="preserve"> </v>
      </c>
    </row>
    <row r="728" spans="25:26" x14ac:dyDescent="0.45">
      <c r="Y728" t="str">
        <f ca="1"/>
        <v>"Celotti, Mr. Francesco","no","male",24,"3rd"</v>
      </c>
      <c r="Z728" t="str">
        <f ca="1"/>
        <v xml:space="preserve"> </v>
      </c>
    </row>
    <row r="729" spans="25:26" x14ac:dyDescent="0.45">
      <c r="Y729" t="str">
        <f ca="1"/>
        <v>"Charters, Mr. David","no","male",21,"3rd"</v>
      </c>
      <c r="Z729" t="str">
        <f ca="1"/>
        <v xml:space="preserve"> </v>
      </c>
    </row>
    <row r="730" spans="25:26" x14ac:dyDescent="0.45">
      <c r="Y730" t="str">
        <f ca="1"/>
        <v>"Chip, Mr. Chang","yes","male",32,"3rd"</v>
      </c>
      <c r="Z730" t="str">
        <f ca="1"/>
        <v xml:space="preserve"> </v>
      </c>
    </row>
    <row r="731" spans="25:26" x14ac:dyDescent="0.45">
      <c r="Y731" t="str">
        <f ca="1"/>
        <v>"Christmann, Mr. Emil","no","male",29,"3rd"</v>
      </c>
      <c r="Z731" t="str">
        <f ca="1"/>
        <v xml:space="preserve"> </v>
      </c>
    </row>
    <row r="732" spans="25:26" x14ac:dyDescent="0.45">
      <c r="Y732" t="str">
        <f ca="1"/>
        <v>"Chronopoulos, Mr. Apostolos","no","male",26,"3rd"</v>
      </c>
      <c r="Z732" t="str">
        <f ca="1"/>
        <v xml:space="preserve"> </v>
      </c>
    </row>
    <row r="733" spans="25:26" x14ac:dyDescent="0.45">
      <c r="Y733" t="str">
        <f ca="1"/>
        <v>"Chronopoulos, Mr. Demetrios","no","male",18,"3rd"</v>
      </c>
      <c r="Z733" t="str">
        <f ca="1"/>
        <v xml:space="preserve"> </v>
      </c>
    </row>
    <row r="734" spans="25:26" x14ac:dyDescent="0.45">
      <c r="Y734" t="str">
        <f ca="1"/>
        <v>"Coelho, Mr. Domingos Fernandeo","no","male",20,"3rd"</v>
      </c>
      <c r="Z734" t="str">
        <f ca="1"/>
        <v xml:space="preserve"> </v>
      </c>
    </row>
    <row r="735" spans="25:26" x14ac:dyDescent="0.45">
      <c r="Y735" t="str">
        <f ca="1"/>
        <v>"Cohen, Mr. Gurshon Gus","yes","male",18,"3rd"</v>
      </c>
      <c r="Z735" t="str">
        <f ca="1"/>
        <v xml:space="preserve"> </v>
      </c>
    </row>
    <row r="736" spans="25:26" x14ac:dyDescent="0.45">
      <c r="Y736" t="str">
        <f ca="1"/>
        <v>"Colbert, Mr. Patrick","no","male",24,"3rd"</v>
      </c>
      <c r="Z736" t="str">
        <f ca="1"/>
        <v xml:space="preserve"> </v>
      </c>
    </row>
    <row r="737" spans="25:26" x14ac:dyDescent="0.45">
      <c r="Y737" t="str">
        <f ca="1"/>
        <v>"Coleff, Mr. Peju","no","male",36,"3rd"</v>
      </c>
      <c r="Z737" t="str">
        <f ca="1"/>
        <v xml:space="preserve"> </v>
      </c>
    </row>
    <row r="738" spans="25:26" x14ac:dyDescent="0.45">
      <c r="Y738" t="str">
        <f ca="1"/>
        <v>"Coleff, Mr. Satio","no","male",24,"3rd"</v>
      </c>
      <c r="Z738" t="str">
        <f ca="1"/>
        <v xml:space="preserve"> </v>
      </c>
    </row>
    <row r="739" spans="25:26" x14ac:dyDescent="0.45">
      <c r="Y739" t="str">
        <f ca="1"/>
        <v>"Conlon, Mr. Thomas Henry","no","male",31,"3rd"</v>
      </c>
      <c r="Z739" t="str">
        <f ca="1"/>
        <v xml:space="preserve"> </v>
      </c>
    </row>
    <row r="740" spans="25:26" x14ac:dyDescent="0.45">
      <c r="Y740" t="str">
        <f ca="1"/>
        <v>"Connaghton, Mr. Michael","no","male",31,"3rd"</v>
      </c>
      <c r="Z740" t="str">
        <f ca="1"/>
        <v xml:space="preserve"> </v>
      </c>
    </row>
    <row r="741" spans="25:26" x14ac:dyDescent="0.45">
      <c r="Y741" t="str">
        <f ca="1"/>
        <v>"Connolly, Miss. Kate (A)","yes","female",22,"3rd"</v>
      </c>
      <c r="Z741" t="str">
        <f ca="1"/>
        <v xml:space="preserve"> </v>
      </c>
    </row>
    <row r="742" spans="25:26" x14ac:dyDescent="0.45">
      <c r="Y742" t="str">
        <f ca="1"/>
        <v>"Connolly, Miss. Kate (B)","no","female",30,"3rd"</v>
      </c>
      <c r="Z742" t="str">
        <f ca="1"/>
        <v xml:space="preserve"> </v>
      </c>
    </row>
    <row r="743" spans="25:26" x14ac:dyDescent="0.45">
      <c r="Y743" t="str">
        <f ca="1"/>
        <v>"Connors, Mr. Patrick","no","male",70.5,"3rd"</v>
      </c>
      <c r="Z743" t="str">
        <f ca="1"/>
        <v xml:space="preserve"> </v>
      </c>
    </row>
    <row r="744" spans="25:26" x14ac:dyDescent="0.45">
      <c r="Y744" t="str">
        <f ca="1"/>
        <v>"Cook, Mr. Jacob","no","male",43,"3rd"</v>
      </c>
      <c r="Z744" t="str">
        <f ca="1"/>
        <v xml:space="preserve"> </v>
      </c>
    </row>
    <row r="745" spans="25:26" x14ac:dyDescent="0.45">
      <c r="Y745" t="str">
        <f ca="1"/>
        <v>"Cor, Mr. Bartol","no","male",35,"3rd"</v>
      </c>
      <c r="Z745" t="str">
        <f ca="1"/>
        <v xml:space="preserve"> </v>
      </c>
    </row>
    <row r="746" spans="25:26" x14ac:dyDescent="0.45">
      <c r="Y746" t="str">
        <f ca="1"/>
        <v>"Cor, Mr. Ivan","no","male",27,"3rd"</v>
      </c>
      <c r="Z746" t="str">
        <f ca="1"/>
        <v xml:space="preserve"> </v>
      </c>
    </row>
    <row r="747" spans="25:26" x14ac:dyDescent="0.45">
      <c r="Y747" t="str">
        <f ca="1"/>
        <v>"Cor, Mr. Liudevit","no","male",19,"3rd"</v>
      </c>
      <c r="Z747" t="str">
        <f ca="1"/>
        <v xml:space="preserve"> </v>
      </c>
    </row>
    <row r="748" spans="25:26" x14ac:dyDescent="0.45">
      <c r="Y748" t="str">
        <f ca="1"/>
        <v>"Corn, Mr. Harry","no","male",30,"3rd"</v>
      </c>
      <c r="Z748" t="str">
        <f ca="1"/>
        <v xml:space="preserve"> </v>
      </c>
    </row>
    <row r="749" spans="25:26" x14ac:dyDescent="0.45">
      <c r="Y749" t="str">
        <f ca="1"/>
        <v>"Coutts, Master. Eden Leslie Ne","yes","male",9,"3rd"</v>
      </c>
      <c r="Z749" t="str">
        <f ca="1"/>
        <v xml:space="preserve"> </v>
      </c>
    </row>
    <row r="750" spans="25:26" x14ac:dyDescent="0.45">
      <c r="Y750" t="str">
        <f ca="1"/>
        <v>"Coutts, Master. William Loch W","yes","male",3,"3rd"</v>
      </c>
      <c r="Z750" t="str">
        <f ca="1"/>
        <v xml:space="preserve"> </v>
      </c>
    </row>
    <row r="751" spans="25:26" x14ac:dyDescent="0.45">
      <c r="Y751" t="str">
        <f ca="1"/>
        <v>"Coutts, Mrs. William (Winnie M","yes","female",36,"3rd"</v>
      </c>
      <c r="Z751" t="str">
        <f ca="1"/>
        <v xml:space="preserve"> </v>
      </c>
    </row>
    <row r="752" spans="25:26" x14ac:dyDescent="0.45">
      <c r="Y752" t="str">
        <f ca="1"/>
        <v>"Coxon, Mr. Daniel","no","male",59,"3rd"</v>
      </c>
      <c r="Z752" t="str">
        <f ca="1"/>
        <v xml:space="preserve"> </v>
      </c>
    </row>
    <row r="753" spans="25:26" x14ac:dyDescent="0.45">
      <c r="Y753" t="str">
        <f ca="1"/>
        <v>"Crease, Mr. Ernest James","no","male",19,"3rd"</v>
      </c>
      <c r="Z753" t="str">
        <f ca="1"/>
        <v xml:space="preserve"> </v>
      </c>
    </row>
    <row r="754" spans="25:26" x14ac:dyDescent="0.45">
      <c r="Y754" t="str">
        <f ca="1"/>
        <v>"Cribb, Miss. Laura Alice","yes","female",17,"3rd"</v>
      </c>
      <c r="Z754" t="str">
        <f ca="1"/>
        <v xml:space="preserve"> </v>
      </c>
    </row>
    <row r="755" spans="25:26" x14ac:dyDescent="0.45">
      <c r="Y755" t="str">
        <f ca="1"/>
        <v>"Cribb, Mr. John Hatfield","no","male",44,"3rd"</v>
      </c>
      <c r="Z755" t="str">
        <f ca="1"/>
        <v xml:space="preserve"> </v>
      </c>
    </row>
    <row r="756" spans="25:26" x14ac:dyDescent="0.45">
      <c r="Y756" t="str">
        <f ca="1"/>
        <v>"Culumovic, Mr. Jeso","no","male",17,"3rd"</v>
      </c>
      <c r="Z756" t="str">
        <f ca="1"/>
        <v xml:space="preserve"> </v>
      </c>
    </row>
    <row r="757" spans="25:26" x14ac:dyDescent="0.45">
      <c r="Y757" t="str">
        <f ca="1"/>
        <v>"Daher, Mr. Shedid","no","male",22.5,"3rd"</v>
      </c>
      <c r="Z757" t="str">
        <f ca="1"/>
        <v xml:space="preserve"> </v>
      </c>
    </row>
    <row r="758" spans="25:26" x14ac:dyDescent="0.45">
      <c r="Y758" t="str">
        <f ca="1"/>
        <v>"Dahl, Mr. Karl Edwart","yes","male",45,"3rd"</v>
      </c>
      <c r="Z758" t="str">
        <f ca="1"/>
        <v xml:space="preserve"> </v>
      </c>
    </row>
    <row r="759" spans="25:26" x14ac:dyDescent="0.45">
      <c r="Y759" t="str">
        <f ca="1"/>
        <v>"Dahlberg, Miss. Gerda Ulrika","no","female",22,"3rd"</v>
      </c>
      <c r="Z759" t="str">
        <f ca="1"/>
        <v xml:space="preserve"> </v>
      </c>
    </row>
    <row r="760" spans="25:26" x14ac:dyDescent="0.45">
      <c r="Y760" t="str">
        <f ca="1"/>
        <v>"Dakic, Mr. Branko","no","male",19,"3rd"</v>
      </c>
      <c r="Z760" t="str">
        <f ca="1"/>
        <v xml:space="preserve"> </v>
      </c>
    </row>
    <row r="761" spans="25:26" x14ac:dyDescent="0.45">
      <c r="Y761" t="str">
        <f ca="1"/>
        <v>"Daly, Miss. Margaret Marcella ","yes","female",30,"3rd"</v>
      </c>
      <c r="Z761" t="str">
        <f ca="1"/>
        <v xml:space="preserve"> </v>
      </c>
    </row>
    <row r="762" spans="25:26" x14ac:dyDescent="0.45">
      <c r="Y762" t="str">
        <f ca="1"/>
        <v>"Daly, Mr. Eugene Patrick","yes","male",29,"3rd"</v>
      </c>
      <c r="Z762" t="str">
        <f ca="1"/>
        <v xml:space="preserve"> </v>
      </c>
    </row>
    <row r="763" spans="25:26" x14ac:dyDescent="0.45">
      <c r="Y763" t="str">
        <f ca="1"/>
        <v>"Danbom, Master. Gilbert Sigvard","no","male",0.333299994,"3rd"</v>
      </c>
      <c r="Z763" t="str">
        <f ca="1"/>
        <v xml:space="preserve"> </v>
      </c>
    </row>
    <row r="764" spans="25:26" x14ac:dyDescent="0.45">
      <c r="Y764" t="str">
        <f ca="1"/>
        <v>"Danbom, Mr. Ernst Gilbert","no","male",34,"3rd"</v>
      </c>
      <c r="Z764" t="str">
        <f ca="1"/>
        <v xml:space="preserve"> </v>
      </c>
    </row>
    <row r="765" spans="25:26" x14ac:dyDescent="0.45">
      <c r="Y765" t="str">
        <f ca="1"/>
        <v>"Danbom, Mrs. Ernst Gilbert (Ann","no","female",28,"3rd"</v>
      </c>
      <c r="Z765" t="str">
        <f ca="1"/>
        <v xml:space="preserve"> </v>
      </c>
    </row>
    <row r="766" spans="25:26" x14ac:dyDescent="0.45">
      <c r="Y766" t="str">
        <f ca="1"/>
        <v>"Danoff, Mr. Yoto","no","male",27,"3rd"</v>
      </c>
      <c r="Z766" t="str">
        <f ca="1"/>
        <v xml:space="preserve"> </v>
      </c>
    </row>
    <row r="767" spans="25:26" x14ac:dyDescent="0.45">
      <c r="Y767" t="str">
        <f ca="1"/>
        <v>"Dantcheff, Mr. Ristiu","no","male",25,"3rd"</v>
      </c>
      <c r="Z767" t="str">
        <f ca="1"/>
        <v xml:space="preserve"> </v>
      </c>
    </row>
    <row r="768" spans="25:26" x14ac:dyDescent="0.45">
      <c r="Y768" t="str">
        <f ca="1"/>
        <v>"Davies, Mr. Alfred J","no","male",24,"3rd"</v>
      </c>
      <c r="Z768" t="str">
        <f ca="1"/>
        <v xml:space="preserve"> </v>
      </c>
    </row>
    <row r="769" spans="25:26" x14ac:dyDescent="0.45">
      <c r="Y769" t="str">
        <f ca="1"/>
        <v>"Davies, Mr. Evan","no","male",22,"3rd"</v>
      </c>
      <c r="Z769" t="str">
        <f ca="1"/>
        <v xml:space="preserve"> </v>
      </c>
    </row>
    <row r="770" spans="25:26" x14ac:dyDescent="0.45">
      <c r="Y770" t="str">
        <f ca="1"/>
        <v>"Davies, Mr. John Samuel","no","male",21,"3rd"</v>
      </c>
      <c r="Z770" t="str">
        <f ca="1"/>
        <v xml:space="preserve"> </v>
      </c>
    </row>
    <row r="771" spans="25:26" x14ac:dyDescent="0.45">
      <c r="Y771" t="str">
        <f ca="1"/>
        <v>"Davies, Mr. Joseph","no","male",17,"3rd"</v>
      </c>
      <c r="Z771" t="str">
        <f ca="1"/>
        <v xml:space="preserve"> </v>
      </c>
    </row>
    <row r="772" spans="25:26" x14ac:dyDescent="0.45">
      <c r="Y772" t="str">
        <f ca="1"/>
        <v>"Davison, Mr. Thomas Henry","no","male",NA,"3rd"</v>
      </c>
      <c r="Z772" t="str">
        <f ca="1"/>
        <v xml:space="preserve"> </v>
      </c>
    </row>
    <row r="773" spans="25:26" x14ac:dyDescent="0.45">
      <c r="Y773" t="str">
        <f ca="1"/>
        <v>"Davison, Mrs. Thomas Henry (Mar","yes","female",NA,"3rd"</v>
      </c>
      <c r="Z773" t="str">
        <f ca="1"/>
        <v xml:space="preserve"> </v>
      </c>
    </row>
    <row r="774" spans="25:26" x14ac:dyDescent="0.45">
      <c r="Y774" t="str">
        <f ca="1"/>
        <v>"de Messemaeker, Mr. Guillaume J","yes","male",36.5,"3rd"</v>
      </c>
      <c r="Z774" t="str">
        <f ca="1"/>
        <v xml:space="preserve"> </v>
      </c>
    </row>
    <row r="775" spans="25:26" x14ac:dyDescent="0.45">
      <c r="Y775" t="str">
        <f ca="1"/>
        <v>"de Messemaeker, Mrs. Guillaume","yes","female",36,"3rd"</v>
      </c>
      <c r="Z775" t="str">
        <f ca="1"/>
        <v xml:space="preserve"> </v>
      </c>
    </row>
    <row r="776" spans="25:26" x14ac:dyDescent="0.45">
      <c r="Y776" t="str">
        <f ca="1"/>
        <v>"de Mulder, Mr. Theodore","yes","male",30,"3rd"</v>
      </c>
      <c r="Z776" t="str">
        <f ca="1"/>
        <v xml:space="preserve"> </v>
      </c>
    </row>
    <row r="777" spans="25:26" x14ac:dyDescent="0.45">
      <c r="Y777" t="str">
        <f ca="1"/>
        <v>"de Pelsmaeker, Mr. Alfons","no","male",16,"3rd"</v>
      </c>
      <c r="Z777" t="str">
        <f ca="1"/>
        <v xml:space="preserve"> </v>
      </c>
    </row>
    <row r="778" spans="25:26" x14ac:dyDescent="0.45">
      <c r="Y778" t="str">
        <f ca="1"/>
        <v>"Dean, Master. Bertram Vere","yes","male",1,"3rd"</v>
      </c>
      <c r="Z778" t="str">
        <f ca="1"/>
        <v xml:space="preserve"> </v>
      </c>
    </row>
    <row r="779" spans="25:26" x14ac:dyDescent="0.45">
      <c r="Y779" t="str">
        <f ca="1"/>
        <v>"Dean, Miss. Elizabeth Gladys M","yes","female",0.166700006,"3rd"</v>
      </c>
      <c r="Z779" t="str">
        <f ca="1"/>
        <v xml:space="preserve"> </v>
      </c>
    </row>
    <row r="780" spans="25:26" x14ac:dyDescent="0.45">
      <c r="Y780" t="str">
        <f ca="1"/>
        <v>"Dean, Mr. Bertram Frank","no","male",26,"3rd"</v>
      </c>
      <c r="Z780" t="str">
        <f ca="1"/>
        <v xml:space="preserve"> </v>
      </c>
    </row>
    <row r="781" spans="25:26" x14ac:dyDescent="0.45">
      <c r="Y781" t="str">
        <f ca="1"/>
        <v>"Dean, Mrs. Bertram (Eva Georget","yes","female",33,"3rd"</v>
      </c>
      <c r="Z781" t="str">
        <f ca="1"/>
        <v xml:space="preserve"> </v>
      </c>
    </row>
    <row r="782" spans="25:26" x14ac:dyDescent="0.45">
      <c r="Y782" t="str">
        <f ca="1"/>
        <v>"Delalic, Mr. Redjo","no","male",25,"3rd"</v>
      </c>
      <c r="Z782" t="str">
        <f ca="1"/>
        <v xml:space="preserve"> </v>
      </c>
    </row>
    <row r="783" spans="25:26" x14ac:dyDescent="0.45">
      <c r="Y783" t="str">
        <f ca="1"/>
        <v>"Demetri, Mr. Marinko","no","male",NA,"3rd"</v>
      </c>
      <c r="Z783" t="str">
        <f ca="1"/>
        <v xml:space="preserve"> </v>
      </c>
    </row>
    <row r="784" spans="25:26" x14ac:dyDescent="0.45">
      <c r="Y784" t="str">
        <f ca="1"/>
        <v>"Denkoff, Mr. Mitto","no","male",NA,"3rd"</v>
      </c>
      <c r="Z784" t="str">
        <f ca="1"/>
        <v xml:space="preserve"> </v>
      </c>
    </row>
    <row r="785" spans="25:26" x14ac:dyDescent="0.45">
      <c r="Y785" t="str">
        <f ca="1"/>
        <v>"Dennis, Mr. Samuel","no","male",22,"3rd"</v>
      </c>
      <c r="Z785" t="str">
        <f ca="1"/>
        <v xml:space="preserve"> </v>
      </c>
    </row>
    <row r="786" spans="25:26" x14ac:dyDescent="0.45">
      <c r="Y786" t="str">
        <f ca="1"/>
        <v>"Dennis, Mr. William","no","male",36,"3rd"</v>
      </c>
      <c r="Z786" t="str">
        <f ca="1"/>
        <v xml:space="preserve"> </v>
      </c>
    </row>
    <row r="787" spans="25:26" x14ac:dyDescent="0.45">
      <c r="Y787" t="str">
        <f ca="1"/>
        <v>"Devaney, Miss. Margaret Delia","yes","female",19,"3rd"</v>
      </c>
      <c r="Z787" t="str">
        <f ca="1"/>
        <v xml:space="preserve"> </v>
      </c>
    </row>
    <row r="788" spans="25:26" x14ac:dyDescent="0.45">
      <c r="Y788" t="str">
        <f ca="1"/>
        <v>"Dika, Mr. Mirko","no","male",17,"3rd"</v>
      </c>
      <c r="Z788" t="str">
        <f ca="1"/>
        <v xml:space="preserve"> </v>
      </c>
    </row>
    <row r="789" spans="25:26" x14ac:dyDescent="0.45">
      <c r="Y789" t="str">
        <f ca="1"/>
        <v>"Dimic, Mr. Jovan","no","male",42,"3rd"</v>
      </c>
      <c r="Z789" t="str">
        <f ca="1"/>
        <v xml:space="preserve"> </v>
      </c>
    </row>
    <row r="790" spans="25:26" x14ac:dyDescent="0.45">
      <c r="Y790" t="str">
        <f ca="1"/>
        <v>"Dintcheff, Mr. Valtcho","no","male",43,"3rd"</v>
      </c>
      <c r="Z790" t="str">
        <f ca="1"/>
        <v xml:space="preserve"> </v>
      </c>
    </row>
    <row r="791" spans="25:26" x14ac:dyDescent="0.45">
      <c r="Y791" t="str">
        <f ca="1"/>
        <v>"Doharr, Mr. Tannous","no","male",NA,"3rd"</v>
      </c>
      <c r="Z791" t="str">
        <f ca="1"/>
        <v xml:space="preserve"> </v>
      </c>
    </row>
    <row r="792" spans="25:26" x14ac:dyDescent="0.45">
      <c r="Y792" t="str">
        <f ca="1"/>
        <v>"Dooley, Mr. Patrick","no","male",32,"3rd"</v>
      </c>
      <c r="Z792" t="str">
        <f ca="1"/>
        <v xml:space="preserve"> </v>
      </c>
    </row>
    <row r="793" spans="25:26" x14ac:dyDescent="0.45">
      <c r="Y793" t="str">
        <f ca="1"/>
        <v>"Dorking, Mr. Edward Arthur","yes","male",19,"3rd"</v>
      </c>
      <c r="Z793" t="str">
        <f ca="1"/>
        <v xml:space="preserve"> </v>
      </c>
    </row>
    <row r="794" spans="25:26" x14ac:dyDescent="0.45">
      <c r="Y794" t="str">
        <f ca="1"/>
        <v>"Dowdell, Miss. Elizabeth","yes","female",30,"3rd"</v>
      </c>
      <c r="Z794" t="str">
        <f ca="1"/>
        <v xml:space="preserve"> </v>
      </c>
    </row>
    <row r="795" spans="25:26" x14ac:dyDescent="0.45">
      <c r="Y795" t="str">
        <f ca="1"/>
        <v>"Doyle, Miss. Elizabeth","no","female",24,"3rd"</v>
      </c>
      <c r="Z795" t="str">
        <f ca="1"/>
        <v xml:space="preserve"> </v>
      </c>
    </row>
    <row r="796" spans="25:26" x14ac:dyDescent="0.45">
      <c r="Y796" t="str">
        <f ca="1"/>
        <v>"Drapkin, Miss. Jennie","yes","female",23,"3rd"</v>
      </c>
      <c r="Z796" t="str">
        <f ca="1"/>
        <v xml:space="preserve"> </v>
      </c>
    </row>
    <row r="797" spans="25:26" x14ac:dyDescent="0.45">
      <c r="Y797" t="str">
        <f ca="1"/>
        <v>"Drazenoic, Mr. Jozef","no","male",33,"3rd"</v>
      </c>
      <c r="Z797" t="str">
        <f ca="1"/>
        <v xml:space="preserve"> </v>
      </c>
    </row>
    <row r="798" spans="25:26" x14ac:dyDescent="0.45">
      <c r="Y798" t="str">
        <f ca="1"/>
        <v>"Duane, Mr. Frank","no","male",65,"3rd"</v>
      </c>
      <c r="Z798" t="str">
        <f ca="1"/>
        <v xml:space="preserve"> </v>
      </c>
    </row>
    <row r="799" spans="25:26" x14ac:dyDescent="0.45">
      <c r="Y799" t="str">
        <f ca="1"/>
        <v>"Duquemin, Mr. Joseph","yes","male",24,"3rd"</v>
      </c>
      <c r="Z799" t="str">
        <f ca="1"/>
        <v xml:space="preserve"> </v>
      </c>
    </row>
    <row r="800" spans="25:26" x14ac:dyDescent="0.45">
      <c r="Y800" t="str">
        <f ca="1"/>
        <v>"Dyker, Mr. Adolf Fredrik","no","male",23,"3rd"</v>
      </c>
      <c r="Z800" t="str">
        <f ca="1"/>
        <v xml:space="preserve"> </v>
      </c>
    </row>
    <row r="801" spans="25:26" x14ac:dyDescent="0.45">
      <c r="Y801" t="str">
        <f ca="1"/>
        <v>"Dyker, Mrs. Adolf Fredrik (Anna","yes","female",22,"3rd"</v>
      </c>
      <c r="Z801" t="str">
        <f ca="1"/>
        <v xml:space="preserve"> </v>
      </c>
    </row>
    <row r="802" spans="25:26" x14ac:dyDescent="0.45">
      <c r="Y802" t="str">
        <f ca="1"/>
        <v>"Edvardsson, Mr. Gustaf Hjalmar","no","male",18,"3rd"</v>
      </c>
      <c r="Z802" t="str">
        <f ca="1"/>
        <v xml:space="preserve"> </v>
      </c>
    </row>
    <row r="803" spans="25:26" x14ac:dyDescent="0.45">
      <c r="Y803" t="str">
        <f ca="1"/>
        <v>"Eklund, Mr. Hans Linus","no","male",16,"3rd"</v>
      </c>
      <c r="Z803" t="str">
        <f ca="1"/>
        <v xml:space="preserve"> </v>
      </c>
    </row>
    <row r="804" spans="25:26" x14ac:dyDescent="0.45">
      <c r="Y804" t="str">
        <f ca="1"/>
        <v>"Ekstrom, Mr. Johan","no","male",45,"3rd"</v>
      </c>
      <c r="Z804" t="str">
        <f ca="1"/>
        <v xml:space="preserve"> </v>
      </c>
    </row>
    <row r="805" spans="25:26" x14ac:dyDescent="0.45">
      <c r="Y805" t="str">
        <f ca="1"/>
        <v>"Elias, Mr. Dibo","no","male",NA,"3rd"</v>
      </c>
      <c r="Z805" t="str">
        <f ca="1"/>
        <v xml:space="preserve"> </v>
      </c>
    </row>
    <row r="806" spans="25:26" x14ac:dyDescent="0.45">
      <c r="Y806" t="str">
        <f ca="1"/>
        <v>"Elias, Mr. Joseph","no","male",39,"3rd"</v>
      </c>
      <c r="Z806" t="str">
        <f ca="1"/>
        <v xml:space="preserve"> </v>
      </c>
    </row>
    <row r="807" spans="25:26" x14ac:dyDescent="0.45">
      <c r="Y807" t="str">
        <f ca="1"/>
        <v>"Elias, Mr. Joseph Jr","no","male",17,"3rd"</v>
      </c>
      <c r="Z807" t="str">
        <f ca="1"/>
        <v xml:space="preserve"> </v>
      </c>
    </row>
    <row r="808" spans="25:26" x14ac:dyDescent="0.45">
      <c r="Y808" t="str">
        <f ca="1"/>
        <v>"Elias, Mr. Tannous","no","male",15,"3rd"</v>
      </c>
      <c r="Z808" t="str">
        <f ca="1"/>
        <v xml:space="preserve"> </v>
      </c>
    </row>
    <row r="809" spans="25:26" x14ac:dyDescent="0.45">
      <c r="Y809" t="str">
        <f ca="1"/>
        <v>"Elsbury, Mr. William James","no","male",47,"3rd"</v>
      </c>
      <c r="Z809" t="str">
        <f ca="1"/>
        <v xml:space="preserve"> </v>
      </c>
    </row>
    <row r="810" spans="25:26" x14ac:dyDescent="0.45">
      <c r="Y810" t="str">
        <f ca="1"/>
        <v>"Emanuel, Miss. Virginia Ethel","yes","female",5,"3rd"</v>
      </c>
      <c r="Z810" t="str">
        <f ca="1"/>
        <v xml:space="preserve"> </v>
      </c>
    </row>
    <row r="811" spans="25:26" x14ac:dyDescent="0.45">
      <c r="Y811" t="str">
        <f ca="1"/>
        <v>"Emir, Mr. Farred Chehab","no","male",NA,"3rd"</v>
      </c>
      <c r="Z811" t="str">
        <f ca="1"/>
        <v xml:space="preserve"> </v>
      </c>
    </row>
    <row r="812" spans="25:26" x14ac:dyDescent="0.45">
      <c r="Y812" t="str">
        <f ca="1"/>
        <v>"Everett, Mr. Thomas James","no","male",40.5,"3rd"</v>
      </c>
      <c r="Z812" t="str">
        <f ca="1"/>
        <v xml:space="preserve"> </v>
      </c>
    </row>
    <row r="813" spans="25:26" x14ac:dyDescent="0.45">
      <c r="Y813" t="str">
        <f ca="1"/>
        <v>"Farrell, Mr. James","no","male",40.5,"3rd"</v>
      </c>
      <c r="Z813" t="str">
        <f ca="1"/>
        <v xml:space="preserve"> </v>
      </c>
    </row>
    <row r="814" spans="25:26" x14ac:dyDescent="0.45">
      <c r="Y814" t="str">
        <f ca="1"/>
        <v>"Finoli, Mr. Luigi","yes","male",NA,"3rd"</v>
      </c>
      <c r="Z814" t="str">
        <f ca="1"/>
        <v xml:space="preserve"> </v>
      </c>
    </row>
    <row r="815" spans="25:26" x14ac:dyDescent="0.45">
      <c r="Y815" t="str">
        <f ca="1"/>
        <v>"Fischer, Mr. Eberhard Thelander","no","male",18,"3rd"</v>
      </c>
      <c r="Z815" t="str">
        <f ca="1"/>
        <v xml:space="preserve"> </v>
      </c>
    </row>
    <row r="816" spans="25:26" x14ac:dyDescent="0.45">
      <c r="Y816" t="str">
        <f ca="1"/>
        <v>"Fleming, Miss. Honora","no","female",NA,"3rd"</v>
      </c>
      <c r="Z816" t="str">
        <f ca="1"/>
        <v xml:space="preserve"> </v>
      </c>
    </row>
    <row r="817" spans="25:26" x14ac:dyDescent="0.45">
      <c r="Y817" t="str">
        <f ca="1"/>
        <v>"Flynn, Mr. James","no","male",NA,"3rd"</v>
      </c>
      <c r="Z817" t="str">
        <f ca="1"/>
        <v xml:space="preserve"> </v>
      </c>
    </row>
    <row r="818" spans="25:26" x14ac:dyDescent="0.45">
      <c r="Y818" t="str">
        <f ca="1"/>
        <v>"Flynn, Mr. John","no","male",NA,"3rd"</v>
      </c>
      <c r="Z818" t="str">
        <f ca="1"/>
        <v xml:space="preserve"> </v>
      </c>
    </row>
    <row r="819" spans="25:26" x14ac:dyDescent="0.45">
      <c r="Y819" t="str">
        <f ca="1"/>
        <v>"Foley, Mr. Joseph","no","male",26,"3rd"</v>
      </c>
      <c r="Z819" t="str">
        <f ca="1"/>
        <v xml:space="preserve"> </v>
      </c>
    </row>
    <row r="820" spans="25:26" x14ac:dyDescent="0.45">
      <c r="Y820" t="str">
        <f ca="1"/>
        <v>"Foley, Mr. William","no","male",NA,"3rd"</v>
      </c>
      <c r="Z820" t="str">
        <f ca="1"/>
        <v xml:space="preserve"> </v>
      </c>
    </row>
    <row r="821" spans="25:26" x14ac:dyDescent="0.45">
      <c r="Y821" t="str">
        <f ca="1"/>
        <v>"Foo, Mr. Choong","yes","male",NA,"3rd"</v>
      </c>
      <c r="Z821" t="str">
        <f ca="1"/>
        <v xml:space="preserve"> </v>
      </c>
    </row>
    <row r="822" spans="25:26" x14ac:dyDescent="0.45">
      <c r="Y822" t="str">
        <f ca="1"/>
        <v>"Ford, Miss. Doolina Margaret D","no","female",21,"3rd"</v>
      </c>
      <c r="Z822" t="str">
        <f ca="1"/>
        <v xml:space="preserve"> </v>
      </c>
    </row>
    <row r="823" spans="25:26" x14ac:dyDescent="0.45">
      <c r="Y823" t="str">
        <f ca="1"/>
        <v>"Ford, Miss. Robina Maggie Ruby","no","female",9,"3rd"</v>
      </c>
      <c r="Z823" t="str">
        <f ca="1"/>
        <v xml:space="preserve"> </v>
      </c>
    </row>
    <row r="824" spans="25:26" x14ac:dyDescent="0.45">
      <c r="Y824" t="str">
        <f ca="1"/>
        <v>"Ford, Mr. Arthur","no","male",NA,"3rd"</v>
      </c>
      <c r="Z824" t="str">
        <f ca="1"/>
        <v xml:space="preserve"> </v>
      </c>
    </row>
    <row r="825" spans="25:26" x14ac:dyDescent="0.45">
      <c r="Y825" t="str">
        <f ca="1"/>
        <v>"Ford, Mr. Edward Watson","no","male",18,"3rd"</v>
      </c>
      <c r="Z825" t="str">
        <f ca="1"/>
        <v xml:space="preserve"> </v>
      </c>
    </row>
    <row r="826" spans="25:26" x14ac:dyDescent="0.45">
      <c r="Y826" t="str">
        <f ca="1"/>
        <v>"Ford, Mr. William Neal","no","male",16,"3rd"</v>
      </c>
      <c r="Z826" t="str">
        <f ca="1"/>
        <v xml:space="preserve"> </v>
      </c>
    </row>
    <row r="827" spans="25:26" x14ac:dyDescent="0.45">
      <c r="Y827" t="str">
        <f ca="1"/>
        <v>"Ford, Mrs. Edward (Margaret Ann","no","female",48,"3rd"</v>
      </c>
      <c r="Z827" t="str">
        <f ca="1"/>
        <v xml:space="preserve"> </v>
      </c>
    </row>
    <row r="828" spans="25:26" x14ac:dyDescent="0.45">
      <c r="Y828" t="str">
        <f ca="1"/>
        <v>"Fox, Mr. Patrick","no","male",NA,"3rd"</v>
      </c>
      <c r="Z828" t="str">
        <f ca="1"/>
        <v xml:space="preserve"> </v>
      </c>
    </row>
    <row r="829" spans="25:26" x14ac:dyDescent="0.45">
      <c r="Y829" t="str">
        <f ca="1"/>
        <v>"Franklin, Mr. Charles (Charles","no","male",NA,"3rd"</v>
      </c>
      <c r="Z829" t="str">
        <f ca="1"/>
        <v xml:space="preserve"> </v>
      </c>
    </row>
    <row r="830" spans="25:26" x14ac:dyDescent="0.45">
      <c r="Y830" t="str">
        <f ca="1"/>
        <v>"Gallagher, Mr. Martin","no","male",25,"3rd"</v>
      </c>
      <c r="Z830" t="str">
        <f ca="1"/>
        <v xml:space="preserve"> </v>
      </c>
    </row>
    <row r="831" spans="25:26" x14ac:dyDescent="0.45">
      <c r="Y831" t="str">
        <f ca="1"/>
        <v>"Garfirth, Mr. John","no","male",NA,"3rd"</v>
      </c>
      <c r="Z831" t="str">
        <f ca="1"/>
        <v xml:space="preserve"> </v>
      </c>
    </row>
    <row r="832" spans="25:26" x14ac:dyDescent="0.45">
      <c r="Y832" t="str">
        <f ca="1"/>
        <v>"Gheorgheff, Mr. Stanio","no","male",NA,"3rd"</v>
      </c>
      <c r="Z832" t="str">
        <f ca="1"/>
        <v xml:space="preserve"> </v>
      </c>
    </row>
    <row r="833" spans="25:26" x14ac:dyDescent="0.45">
      <c r="Y833" t="str">
        <f ca="1"/>
        <v>"Gilinski, Mr. Eliezer","no","male",22,"3rd"</v>
      </c>
      <c r="Z833" t="str">
        <f ca="1"/>
        <v xml:space="preserve"> </v>
      </c>
    </row>
    <row r="834" spans="25:26" x14ac:dyDescent="0.45">
      <c r="Y834" t="str">
        <f ca="1"/>
        <v>"Gilnagh, Miss. Katherine Katie","yes","female",16,"3rd"</v>
      </c>
      <c r="Z834" t="str">
        <f ca="1"/>
        <v xml:space="preserve"> </v>
      </c>
    </row>
    <row r="835" spans="25:26" x14ac:dyDescent="0.45">
      <c r="Y835" t="str">
        <f ca="1"/>
        <v>"Glynn, Miss. Mary Agatha","yes","female",NA,"3rd"</v>
      </c>
      <c r="Z835" t="str">
        <f ca="1"/>
        <v xml:space="preserve"> </v>
      </c>
    </row>
    <row r="836" spans="25:26" x14ac:dyDescent="0.45">
      <c r="Y836" t="str">
        <f ca="1"/>
        <v>"Goldsmith, Master. Frank John W","yes","male",9,"3rd"</v>
      </c>
      <c r="Z836" t="str">
        <f ca="1"/>
        <v xml:space="preserve"> </v>
      </c>
    </row>
    <row r="837" spans="25:26" x14ac:dyDescent="0.45">
      <c r="Y837" t="str">
        <f ca="1"/>
        <v>"Goldsmith, Mr. Frank John","no","male",33,"3rd"</v>
      </c>
      <c r="Z837" t="str">
        <f ca="1"/>
        <v xml:space="preserve"> </v>
      </c>
    </row>
    <row r="838" spans="25:26" x14ac:dyDescent="0.45">
      <c r="Y838" t="str">
        <f ca="1"/>
        <v>"Goldsmith, Mr. Nathan","no","male",41,"3rd"</v>
      </c>
      <c r="Z838" t="str">
        <f ca="1"/>
        <v xml:space="preserve"> </v>
      </c>
    </row>
    <row r="839" spans="25:26" x14ac:dyDescent="0.45">
      <c r="Y839" t="str">
        <f ca="1"/>
        <v>"Goldsmith, Mrs. Frank John (Emi","yes","female",31,"3rd"</v>
      </c>
      <c r="Z839" t="str">
        <f ca="1"/>
        <v xml:space="preserve"> </v>
      </c>
    </row>
    <row r="840" spans="25:26" x14ac:dyDescent="0.45">
      <c r="Y840" t="str">
        <f ca="1"/>
        <v>"Goncalves, Mr. Manuel Estanslas","no","male",38,"3rd"</v>
      </c>
      <c r="Z840" t="str">
        <f ca="1"/>
        <v xml:space="preserve"> </v>
      </c>
    </row>
    <row r="841" spans="25:26" x14ac:dyDescent="0.45">
      <c r="Y841" t="str">
        <f ca="1"/>
        <v>"Goodwin, Master. Harold Victor","no","male",9,"3rd"</v>
      </c>
      <c r="Z841" t="str">
        <f ca="1"/>
        <v xml:space="preserve"> </v>
      </c>
    </row>
    <row r="842" spans="25:26" x14ac:dyDescent="0.45">
      <c r="Y842" t="str">
        <f ca="1"/>
        <v>"Goodwin, Master. Sidney Leonard","no","male",1,"3rd"</v>
      </c>
      <c r="Z842" t="str">
        <f ca="1"/>
        <v xml:space="preserve"> </v>
      </c>
    </row>
    <row r="843" spans="25:26" x14ac:dyDescent="0.45">
      <c r="Y843" t="str">
        <f ca="1"/>
        <v>"Goodwin, Master. William Freder","no","male",11,"3rd"</v>
      </c>
      <c r="Z843" t="str">
        <f ca="1"/>
        <v xml:space="preserve"> </v>
      </c>
    </row>
    <row r="844" spans="25:26" x14ac:dyDescent="0.45">
      <c r="Y844" t="str">
        <f ca="1"/>
        <v>"Goodwin, Miss. Jessie Allis","no","female",10,"3rd"</v>
      </c>
      <c r="Z844" t="str">
        <f ca="1"/>
        <v xml:space="preserve"> </v>
      </c>
    </row>
    <row r="845" spans="25:26" x14ac:dyDescent="0.45">
      <c r="Y845" t="str">
        <f ca="1"/>
        <v>"Goodwin, Miss. Lillian Amy","no","female",16,"3rd"</v>
      </c>
      <c r="Z845" t="str">
        <f ca="1"/>
        <v xml:space="preserve"> </v>
      </c>
    </row>
    <row r="846" spans="25:26" x14ac:dyDescent="0.45">
      <c r="Y846" t="str">
        <f ca="1"/>
        <v>"Goodwin, Mr. Charles Edward","no","male",14,"3rd"</v>
      </c>
      <c r="Z846" t="str">
        <f ca="1"/>
        <v xml:space="preserve"> </v>
      </c>
    </row>
    <row r="847" spans="25:26" x14ac:dyDescent="0.45">
      <c r="Y847" t="str">
        <f ca="1"/>
        <v>"Goodwin, Mr. Charles Frederick","no","male",40,"3rd"</v>
      </c>
      <c r="Z847" t="str">
        <f ca="1"/>
        <v xml:space="preserve"> </v>
      </c>
    </row>
    <row r="848" spans="25:26" x14ac:dyDescent="0.45">
      <c r="Y848" t="str">
        <f ca="1"/>
        <v>"Goodwin, Mrs. Frederick (August","no","female",43,"3rd"</v>
      </c>
      <c r="Z848" t="str">
        <f ca="1"/>
        <v xml:space="preserve"> </v>
      </c>
    </row>
    <row r="849" spans="25:26" x14ac:dyDescent="0.45">
      <c r="Y849" t="str">
        <f ca="1"/>
        <v>"Green, Mr. George Henry","no","male",51,"3rd"</v>
      </c>
      <c r="Z849" t="str">
        <f ca="1"/>
        <v xml:space="preserve"> </v>
      </c>
    </row>
    <row r="850" spans="25:26" x14ac:dyDescent="0.45">
      <c r="Y850" t="str">
        <f ca="1"/>
        <v>"Gronnestad, Mr. Daniel Danielse","no","male",32,"3rd"</v>
      </c>
      <c r="Z850" t="str">
        <f ca="1"/>
        <v xml:space="preserve"> </v>
      </c>
    </row>
    <row r="851" spans="25:26" x14ac:dyDescent="0.45">
      <c r="Y851" t="str">
        <f ca="1"/>
        <v>"Guest, Mr. Robert","no","male",NA,"3rd"</v>
      </c>
      <c r="Z851" t="str">
        <f ca="1"/>
        <v xml:space="preserve"> </v>
      </c>
    </row>
    <row r="852" spans="25:26" x14ac:dyDescent="0.45">
      <c r="Y852" t="str">
        <f ca="1"/>
        <v>"Gustafsson, Mr. Alfred Ossian","no","male",20,"3rd"</v>
      </c>
      <c r="Z852" t="str">
        <f ca="1"/>
        <v xml:space="preserve"> </v>
      </c>
    </row>
    <row r="853" spans="25:26" x14ac:dyDescent="0.45">
      <c r="Y853" t="str">
        <f ca="1"/>
        <v>"Gustafsson, Mr. Anders Vilhelm","no","male",37,"3rd"</v>
      </c>
      <c r="Z853" t="str">
        <f ca="1"/>
        <v xml:space="preserve"> </v>
      </c>
    </row>
    <row r="854" spans="25:26" x14ac:dyDescent="0.45">
      <c r="Y854" t="str">
        <f ca="1"/>
        <v>"Gustafsson, Mr. Johan Birger","no","male",28,"3rd"</v>
      </c>
      <c r="Z854" t="str">
        <f ca="1"/>
        <v xml:space="preserve"> </v>
      </c>
    </row>
    <row r="855" spans="25:26" x14ac:dyDescent="0.45">
      <c r="Y855" t="str">
        <f ca="1"/>
        <v>"Gustafsson, Mr. Karl Gideon","no","male",19,"3rd"</v>
      </c>
      <c r="Z855" t="str">
        <f ca="1"/>
        <v xml:space="preserve"> </v>
      </c>
    </row>
    <row r="856" spans="25:26" x14ac:dyDescent="0.45">
      <c r="Y856" t="str">
        <f ca="1"/>
        <v>"Haas, Miss. Aloisia","no","female",24,"3rd"</v>
      </c>
      <c r="Z856" t="str">
        <f ca="1"/>
        <v xml:space="preserve"> </v>
      </c>
    </row>
    <row r="857" spans="25:26" x14ac:dyDescent="0.45">
      <c r="Y857" t="str">
        <f ca="1"/>
        <v>"Hagardon, Miss. Kate","no","female",17,"3rd"</v>
      </c>
      <c r="Z857" t="str">
        <f ca="1"/>
        <v xml:space="preserve"> </v>
      </c>
    </row>
    <row r="858" spans="25:26" x14ac:dyDescent="0.45">
      <c r="Y858" t="str">
        <f ca="1"/>
        <v>"Hagland, Mr. Ingvald Olai Olsen","no","male",NA,"3rd"</v>
      </c>
      <c r="Z858" t="str">
        <f ca="1"/>
        <v xml:space="preserve"> </v>
      </c>
    </row>
    <row r="859" spans="25:26" x14ac:dyDescent="0.45">
      <c r="Y859" t="str">
        <f ca="1"/>
        <v>"Hagland, Mr. Konrad Mathias Rei","no","male",NA,"3rd"</v>
      </c>
      <c r="Z859" t="str">
        <f ca="1"/>
        <v xml:space="preserve"> </v>
      </c>
    </row>
    <row r="860" spans="25:26" x14ac:dyDescent="0.45">
      <c r="Y860" t="str">
        <f ca="1"/>
        <v>"Hakkarainen, Mr. Pekka Pietari","no","male",28,"3rd"</v>
      </c>
      <c r="Z860" t="str">
        <f ca="1"/>
        <v xml:space="preserve"> </v>
      </c>
    </row>
    <row r="861" spans="25:26" x14ac:dyDescent="0.45">
      <c r="Y861" t="str">
        <f ca="1"/>
        <v>"Hakkarainen, Mrs. Pekka Pietari","yes","female",24,"3rd"</v>
      </c>
      <c r="Z861" t="str">
        <f ca="1"/>
        <v xml:space="preserve"> </v>
      </c>
    </row>
    <row r="862" spans="25:26" x14ac:dyDescent="0.45">
      <c r="Y862" t="str">
        <f ca="1"/>
        <v>"Hampe, Mr. Leon","no","male",20,"3rd"</v>
      </c>
      <c r="Z862" t="str">
        <f ca="1"/>
        <v xml:space="preserve"> </v>
      </c>
    </row>
    <row r="863" spans="25:26" x14ac:dyDescent="0.45">
      <c r="Y863" t="str">
        <f ca="1"/>
        <v>"Hanna, Mr. Mansour","no","male",23.5,"3rd"</v>
      </c>
      <c r="Z863" t="str">
        <f ca="1"/>
        <v xml:space="preserve"> </v>
      </c>
    </row>
    <row r="864" spans="25:26" x14ac:dyDescent="0.45">
      <c r="Y864" t="str">
        <f ca="1"/>
        <v>"Hansen, Mr. Claus Peter","no","male",41,"3rd"</v>
      </c>
      <c r="Z864" t="str">
        <f ca="1"/>
        <v xml:space="preserve"> </v>
      </c>
    </row>
    <row r="865" spans="25:26" x14ac:dyDescent="0.45">
      <c r="Y865" t="str">
        <f ca="1"/>
        <v>"Hansen, Mr. Henrik Juul","no","male",26,"3rd"</v>
      </c>
      <c r="Z865" t="str">
        <f ca="1"/>
        <v xml:space="preserve"> </v>
      </c>
    </row>
    <row r="866" spans="25:26" x14ac:dyDescent="0.45">
      <c r="Y866" t="str">
        <f ca="1"/>
        <v>"Hansen, Mr. Henry Damsgaard","no","male",21,"3rd"</v>
      </c>
      <c r="Z866" t="str">
        <f ca="1"/>
        <v xml:space="preserve"> </v>
      </c>
    </row>
    <row r="867" spans="25:26" x14ac:dyDescent="0.45">
      <c r="Y867" t="str">
        <f ca="1"/>
        <v>"Hansen, Mrs. Claus Peter (Jenni","yes","female",45,"3rd"</v>
      </c>
      <c r="Z867" t="str">
        <f ca="1"/>
        <v xml:space="preserve"> </v>
      </c>
    </row>
    <row r="868" spans="25:26" x14ac:dyDescent="0.45">
      <c r="Y868" t="str">
        <f ca="1"/>
        <v>"Harknett, Miss. Alice Phoebe","no","female",NA,"3rd"</v>
      </c>
      <c r="Z868" t="str">
        <f ca="1"/>
        <v xml:space="preserve"> </v>
      </c>
    </row>
    <row r="869" spans="25:26" x14ac:dyDescent="0.45">
      <c r="Y869" t="str">
        <f ca="1"/>
        <v>"Harmer, Mr. Abraham (David Lish","no","male",25,"3rd"</v>
      </c>
      <c r="Z869" t="str">
        <f ca="1"/>
        <v xml:space="preserve"> </v>
      </c>
    </row>
    <row r="870" spans="25:26" x14ac:dyDescent="0.45">
      <c r="Y870" t="str">
        <f ca="1"/>
        <v>"Hart, Mr. Henry","no","male",NA,"3rd"</v>
      </c>
      <c r="Z870" t="str">
        <f ca="1"/>
        <v xml:space="preserve"> </v>
      </c>
    </row>
    <row r="871" spans="25:26" x14ac:dyDescent="0.45">
      <c r="Y871" t="str">
        <f ca="1"/>
        <v>"Hassan, Mr. Houssein G N","no","male",11,"3rd"</v>
      </c>
      <c r="Z871" t="str">
        <f ca="1"/>
        <v xml:space="preserve"> </v>
      </c>
    </row>
    <row r="872" spans="25:26" x14ac:dyDescent="0.45">
      <c r="Y872" t="str">
        <f ca="1"/>
        <v>"Healy, Miss. Hanora Nora","yes","female",NA,"3rd"</v>
      </c>
      <c r="Z872" t="str">
        <f ca="1"/>
        <v xml:space="preserve"> </v>
      </c>
    </row>
    <row r="873" spans="25:26" x14ac:dyDescent="0.45">
      <c r="Y873" t="str">
        <f ca="1"/>
        <v>"Hedman, Mr. Oskar Arvid","yes","male",27,"3rd"</v>
      </c>
      <c r="Z873" t="str">
        <f ca="1"/>
        <v xml:space="preserve"> </v>
      </c>
    </row>
    <row r="874" spans="25:26" x14ac:dyDescent="0.45">
      <c r="Y874" t="str">
        <f ca="1"/>
        <v>"Hee, Mr. Ling","yes","male",NA,"3rd"</v>
      </c>
      <c r="Z874" t="str">
        <f ca="1"/>
        <v xml:space="preserve"> </v>
      </c>
    </row>
    <row r="875" spans="25:26" x14ac:dyDescent="0.45">
      <c r="Y875" t="str">
        <f ca="1"/>
        <v>"Hegarty, Miss. Hanora Nora","no","female",18,"3rd"</v>
      </c>
      <c r="Z875" t="str">
        <f ca="1"/>
        <v xml:space="preserve"> </v>
      </c>
    </row>
    <row r="876" spans="25:26" x14ac:dyDescent="0.45">
      <c r="Y876" t="str">
        <f ca="1"/>
        <v>"Heikkinen, Miss. Laina","yes","female",26,"3rd"</v>
      </c>
      <c r="Z876" t="str">
        <f ca="1"/>
        <v xml:space="preserve"> </v>
      </c>
    </row>
    <row r="877" spans="25:26" x14ac:dyDescent="0.45">
      <c r="Y877" t="str">
        <f ca="1"/>
        <v>"Heininen, Miss. Wendla Maria","no","female",23,"3rd"</v>
      </c>
      <c r="Z877" t="str">
        <f ca="1"/>
        <v xml:space="preserve"> </v>
      </c>
    </row>
    <row r="878" spans="25:26" x14ac:dyDescent="0.45">
      <c r="Y878" t="str">
        <f ca="1"/>
        <v>"Hellstrom, Miss. Hilda Maria","yes","female",22,"3rd"</v>
      </c>
      <c r="Z878" t="str">
        <f ca="1"/>
        <v xml:space="preserve"> </v>
      </c>
    </row>
    <row r="879" spans="25:26" x14ac:dyDescent="0.45">
      <c r="Y879" t="str">
        <f ca="1"/>
        <v>"Hendekovic, Mr. Ignjac","no","male",28,"3rd"</v>
      </c>
      <c r="Z879" t="str">
        <f ca="1"/>
        <v xml:space="preserve"> </v>
      </c>
    </row>
    <row r="880" spans="25:26" x14ac:dyDescent="0.45">
      <c r="Y880" t="str">
        <f ca="1"/>
        <v>"Henriksson, Miss. Jenny Lovisa","no","female",28,"3rd"</v>
      </c>
      <c r="Z880" t="str">
        <f ca="1"/>
        <v xml:space="preserve"> </v>
      </c>
    </row>
    <row r="881" spans="25:26" x14ac:dyDescent="0.45">
      <c r="Y881" t="str">
        <f ca="1"/>
        <v>"Henry, Miss. Delia","no","female",NA,"3rd"</v>
      </c>
      <c r="Z881" t="str">
        <f ca="1"/>
        <v xml:space="preserve"> </v>
      </c>
    </row>
    <row r="882" spans="25:26" x14ac:dyDescent="0.45">
      <c r="Y882" t="str">
        <f ca="1"/>
        <v>"Hirvonen, Miss. Hildur E","yes","female",2,"3rd"</v>
      </c>
      <c r="Z882" t="str">
        <f ca="1"/>
        <v xml:space="preserve"> </v>
      </c>
    </row>
    <row r="883" spans="25:26" x14ac:dyDescent="0.45">
      <c r="Y883" t="str">
        <f ca="1"/>
        <v>"Hirvonen, Mrs. Alexander (Helga","yes","female",22,"3rd"</v>
      </c>
      <c r="Z883" t="str">
        <f ca="1"/>
        <v xml:space="preserve"> </v>
      </c>
    </row>
    <row r="884" spans="25:26" x14ac:dyDescent="0.45">
      <c r="Y884" t="str">
        <f ca="1"/>
        <v>"Holm, Mr. John Fredrik Alexande","no","male",43,"3rd"</v>
      </c>
      <c r="Z884" t="str">
        <f ca="1"/>
        <v xml:space="preserve"> </v>
      </c>
    </row>
    <row r="885" spans="25:26" x14ac:dyDescent="0.45">
      <c r="Y885" t="str">
        <f ca="1"/>
        <v>"Holthen, Mr. Johan Martin","no","male",28,"3rd"</v>
      </c>
      <c r="Z885" t="str">
        <f ca="1"/>
        <v xml:space="preserve"> </v>
      </c>
    </row>
    <row r="886" spans="25:26" x14ac:dyDescent="0.45">
      <c r="Y886" t="str">
        <f ca="1"/>
        <v>"Honkanen, Miss. Eliina","yes","female",27,"3rd"</v>
      </c>
      <c r="Z886" t="str">
        <f ca="1"/>
        <v xml:space="preserve"> </v>
      </c>
    </row>
    <row r="887" spans="25:26" x14ac:dyDescent="0.45">
      <c r="Y887" t="str">
        <f ca="1"/>
        <v>"Horgan, Mr. John","no","male",NA,"3rd"</v>
      </c>
      <c r="Z887" t="str">
        <f ca="1"/>
        <v xml:space="preserve"> </v>
      </c>
    </row>
    <row r="888" spans="25:26" x14ac:dyDescent="0.45">
      <c r="Y888" t="str">
        <f ca="1"/>
        <v>"Howard, Miss. May Elizabeth","yes","female",NA,"3rd"</v>
      </c>
      <c r="Z888" t="str">
        <f ca="1"/>
        <v xml:space="preserve"> </v>
      </c>
    </row>
    <row r="889" spans="25:26" x14ac:dyDescent="0.45">
      <c r="Y889" t="str">
        <f ca="1"/>
        <v>"Humblen, Mr. Adolf Mathias Nico","no","male",42,"3rd"</v>
      </c>
      <c r="Z889" t="str">
        <f ca="1"/>
        <v xml:space="preserve"> </v>
      </c>
    </row>
    <row r="890" spans="25:26" x14ac:dyDescent="0.45">
      <c r="Y890" t="str">
        <f ca="1"/>
        <v>"Hyman, Mr. Abraham","yes","male",NA,"3rd"</v>
      </c>
      <c r="Z890" t="str">
        <f ca="1"/>
        <v xml:space="preserve"> </v>
      </c>
    </row>
    <row r="891" spans="25:26" x14ac:dyDescent="0.45">
      <c r="Y891" t="str">
        <f ca="1"/>
        <v>"Ibrahim Shawah, Mr. Yousseff","no","male",30,"3rd"</v>
      </c>
      <c r="Z891" t="str">
        <f ca="1"/>
        <v xml:space="preserve"> </v>
      </c>
    </row>
    <row r="892" spans="25:26" x14ac:dyDescent="0.45">
      <c r="Y892" t="str">
        <f ca="1"/>
        <v>"Ilieff, Mr. Ylio","no","male",NA,"3rd"</v>
      </c>
      <c r="Z892" t="str">
        <f ca="1"/>
        <v xml:space="preserve"> </v>
      </c>
    </row>
    <row r="893" spans="25:26" x14ac:dyDescent="0.45">
      <c r="Y893" t="str">
        <f ca="1"/>
        <v>"Ilmakangas, Miss. Ida Livija","no","female",27,"3rd"</v>
      </c>
      <c r="Z893" t="str">
        <f ca="1"/>
        <v xml:space="preserve"> </v>
      </c>
    </row>
    <row r="894" spans="25:26" x14ac:dyDescent="0.45">
      <c r="Y894" t="str">
        <f ca="1"/>
        <v>"Ilmakangas, Miss. Pieta Sofia","no","female",25,"3rd"</v>
      </c>
      <c r="Z894" t="str">
        <f ca="1"/>
        <v xml:space="preserve"> </v>
      </c>
    </row>
    <row r="895" spans="25:26" x14ac:dyDescent="0.45">
      <c r="Y895" t="str">
        <f ca="1"/>
        <v>"Ivanoff, Mr. Kanio","no","male",NA,"3rd"</v>
      </c>
      <c r="Z895" t="str">
        <f ca="1"/>
        <v xml:space="preserve"> </v>
      </c>
    </row>
    <row r="896" spans="25:26" x14ac:dyDescent="0.45">
      <c r="Y896" t="str">
        <f ca="1"/>
        <v>"Jalsevac, Mr. Ivan","yes","male",29,"3rd"</v>
      </c>
      <c r="Z896" t="str">
        <f ca="1"/>
        <v xml:space="preserve"> </v>
      </c>
    </row>
    <row r="897" spans="25:26" x14ac:dyDescent="0.45">
      <c r="Y897" t="str">
        <f ca="1"/>
        <v>"Jansson, Mr. Carl Olof","yes","male",21,"3rd"</v>
      </c>
      <c r="Z897" t="str">
        <f ca="1"/>
        <v xml:space="preserve"> </v>
      </c>
    </row>
    <row r="898" spans="25:26" x14ac:dyDescent="0.45">
      <c r="Y898" t="str">
        <f ca="1"/>
        <v>"Jardin, Mr. Jose Neto","no","male",NA,"3rd"</v>
      </c>
      <c r="Z898" t="str">
        <f ca="1"/>
        <v xml:space="preserve"> </v>
      </c>
    </row>
    <row r="899" spans="25:26" x14ac:dyDescent="0.45">
      <c r="Y899" t="str">
        <f ca="1"/>
        <v>"Jensen, Mr. Hans Peder","no","male",20,"3rd"</v>
      </c>
      <c r="Z899" t="str">
        <f ca="1"/>
        <v xml:space="preserve"> </v>
      </c>
    </row>
    <row r="900" spans="25:26" x14ac:dyDescent="0.45">
      <c r="Y900" t="str">
        <f ca="1"/>
        <v>"Jensen, Mr. Niels Peder","no","male",48,"3rd"</v>
      </c>
      <c r="Z900" t="str">
        <f ca="1"/>
        <v xml:space="preserve"> </v>
      </c>
    </row>
    <row r="901" spans="25:26" x14ac:dyDescent="0.45">
      <c r="Y901" t="str">
        <f ca="1"/>
        <v>"Jensen, Mr. Svend Lauritz","no","male",17,"3rd"</v>
      </c>
      <c r="Z901" t="str">
        <f ca="1"/>
        <v xml:space="preserve"> </v>
      </c>
    </row>
    <row r="902" spans="25:26" x14ac:dyDescent="0.45">
      <c r="Y902" t="str">
        <f ca="1"/>
        <v>"Jermyn, Miss. Annie","yes","female",NA,"3rd"</v>
      </c>
      <c r="Z902" t="str">
        <f ca="1"/>
        <v xml:space="preserve"> </v>
      </c>
    </row>
    <row r="903" spans="25:26" x14ac:dyDescent="0.45">
      <c r="Y903" t="str">
        <f ca="1"/>
        <v>"Johannesen-Bratthammer, Mr. Ber","yes","male",NA,"3rd"</v>
      </c>
      <c r="Z903" t="str">
        <f ca="1"/>
        <v xml:space="preserve"> </v>
      </c>
    </row>
    <row r="904" spans="25:26" x14ac:dyDescent="0.45">
      <c r="Y904" t="str">
        <f ca="1"/>
        <v>"Johanson, Mr. Jakob Alfred","no","male",34,"3rd"</v>
      </c>
      <c r="Z904" t="str">
        <f ca="1"/>
        <v xml:space="preserve"> </v>
      </c>
    </row>
    <row r="905" spans="25:26" x14ac:dyDescent="0.45">
      <c r="Y905" t="str">
        <f ca="1"/>
        <v>"Johansson Palmquist, Mr. Oskar","yes","male",26,"3rd"</v>
      </c>
      <c r="Z905" t="str">
        <f ca="1"/>
        <v xml:space="preserve"> </v>
      </c>
    </row>
    <row r="906" spans="25:26" x14ac:dyDescent="0.45">
      <c r="Y906" t="str">
        <f ca="1"/>
        <v>"Johansson, Mr. Erik","no","male",22,"3rd"</v>
      </c>
      <c r="Z906" t="str">
        <f ca="1"/>
        <v xml:space="preserve"> </v>
      </c>
    </row>
    <row r="907" spans="25:26" x14ac:dyDescent="0.45">
      <c r="Y907" t="str">
        <f ca="1"/>
        <v>"Johansson, Mr. Gustaf Joel","no","male",33,"3rd"</v>
      </c>
      <c r="Z907" t="str">
        <f ca="1"/>
        <v xml:space="preserve"> </v>
      </c>
    </row>
    <row r="908" spans="25:26" x14ac:dyDescent="0.45">
      <c r="Y908" t="str">
        <f ca="1"/>
        <v>"Johansson, Mr. Karl Johan","no","male",31,"3rd"</v>
      </c>
      <c r="Z908" t="str">
        <f ca="1"/>
        <v xml:space="preserve"> </v>
      </c>
    </row>
    <row r="909" spans="25:26" x14ac:dyDescent="0.45">
      <c r="Y909" t="str">
        <f ca="1"/>
        <v>"Johansson, Mr. Nils","no","male",29,"3rd"</v>
      </c>
      <c r="Z909" t="str">
        <f ca="1"/>
        <v xml:space="preserve"> </v>
      </c>
    </row>
    <row r="910" spans="25:26" x14ac:dyDescent="0.45">
      <c r="Y910" t="str">
        <f ca="1"/>
        <v>"Johnson, Master. Harold Theodor","yes","male",4,"3rd"</v>
      </c>
      <c r="Z910" t="str">
        <f ca="1"/>
        <v xml:space="preserve"> </v>
      </c>
    </row>
    <row r="911" spans="25:26" x14ac:dyDescent="0.45">
      <c r="Y911" t="str">
        <f ca="1"/>
        <v>"Johnson, Miss. Eleanor Ileen","yes","female",1,"3rd"</v>
      </c>
      <c r="Z911" t="str">
        <f ca="1"/>
        <v xml:space="preserve"> </v>
      </c>
    </row>
    <row r="912" spans="25:26" x14ac:dyDescent="0.45">
      <c r="Y912" t="str">
        <f ca="1"/>
        <v>"Johnson, Mr. Alfred","no","male",49,"3rd"</v>
      </c>
      <c r="Z912" t="str">
        <f ca="1"/>
        <v xml:space="preserve"> </v>
      </c>
    </row>
    <row r="913" spans="25:26" x14ac:dyDescent="0.45">
      <c r="Y913" t="str">
        <f ca="1"/>
        <v>"Johnson, Mr. Malkolm Joackim","no","male",33,"3rd"</v>
      </c>
      <c r="Z913" t="str">
        <f ca="1"/>
        <v xml:space="preserve"> </v>
      </c>
    </row>
    <row r="914" spans="25:26" x14ac:dyDescent="0.45">
      <c r="Y914" t="str">
        <f ca="1"/>
        <v>"Johnson, Mr. William Cahoone Jr","no","male",19,"3rd"</v>
      </c>
      <c r="Z914" t="str">
        <f ca="1"/>
        <v xml:space="preserve"> </v>
      </c>
    </row>
    <row r="915" spans="25:26" x14ac:dyDescent="0.45">
      <c r="Y915" t="str">
        <f ca="1"/>
        <v>"Johnson, Mrs. Oscar W (Elisabet","yes","female",27,"3rd"</v>
      </c>
      <c r="Z915" t="str">
        <f ca="1"/>
        <v xml:space="preserve"> </v>
      </c>
    </row>
    <row r="916" spans="25:26" x14ac:dyDescent="0.45">
      <c r="Y916" t="str">
        <f ca="1"/>
        <v>"Johnston, Master. William Arthu","no","male",NA,"3rd"</v>
      </c>
      <c r="Z916" t="str">
        <f ca="1"/>
        <v xml:space="preserve"> </v>
      </c>
    </row>
    <row r="917" spans="25:26" x14ac:dyDescent="0.45">
      <c r="Y917" t="str">
        <f ca="1"/>
        <v>"Johnston, Miss. Catherine Helen","no","female",NA,"3rd"</v>
      </c>
      <c r="Z917" t="str">
        <f ca="1"/>
        <v xml:space="preserve"> </v>
      </c>
    </row>
    <row r="918" spans="25:26" x14ac:dyDescent="0.45">
      <c r="Y918" t="str">
        <f ca="1"/>
        <v>"Johnston, Mr. Andrew G","no","male",NA,"3rd"</v>
      </c>
      <c r="Z918" t="str">
        <f ca="1"/>
        <v xml:space="preserve"> </v>
      </c>
    </row>
    <row r="919" spans="25:26" x14ac:dyDescent="0.45">
      <c r="Y919" t="str">
        <f ca="1"/>
        <v>"Johnston, Mrs. Andrew G (Elizab","no","female",NA,"3rd"</v>
      </c>
      <c r="Z919" t="str">
        <f ca="1"/>
        <v xml:space="preserve"> </v>
      </c>
    </row>
    <row r="920" spans="25:26" x14ac:dyDescent="0.45">
      <c r="Y920" t="str">
        <f ca="1"/>
        <v>"Jonkoff, Mr. Lalio","no","male",23,"3rd"</v>
      </c>
      <c r="Z920" t="str">
        <f ca="1"/>
        <v xml:space="preserve"> </v>
      </c>
    </row>
    <row r="921" spans="25:26" x14ac:dyDescent="0.45">
      <c r="Y921" t="str">
        <f ca="1"/>
        <v>"Jonsson, Mr. Carl","yes","male",32,"3rd"</v>
      </c>
      <c r="Z921" t="str">
        <f ca="1"/>
        <v xml:space="preserve"> </v>
      </c>
    </row>
    <row r="922" spans="25:26" x14ac:dyDescent="0.45">
      <c r="Y922" t="str">
        <f ca="1"/>
        <v>"Jonsson, Mr. Nils Hilding","no","male",27,"3rd"</v>
      </c>
      <c r="Z922" t="str">
        <f ca="1"/>
        <v xml:space="preserve"> </v>
      </c>
    </row>
    <row r="923" spans="25:26" x14ac:dyDescent="0.45">
      <c r="Y923" t="str">
        <f ca="1"/>
        <v>"Jussila, Miss. Katriina","no","female",20,"3rd"</v>
      </c>
      <c r="Z923" t="str">
        <f ca="1"/>
        <v xml:space="preserve"> </v>
      </c>
    </row>
    <row r="924" spans="25:26" x14ac:dyDescent="0.45">
      <c r="Y924" t="str">
        <f ca="1"/>
        <v>"Jussila, Miss. Mari Aina","no","female",21,"3rd"</v>
      </c>
      <c r="Z924" t="str">
        <f ca="1"/>
        <v xml:space="preserve"> </v>
      </c>
    </row>
    <row r="925" spans="25:26" x14ac:dyDescent="0.45">
      <c r="Y925" t="str">
        <f ca="1"/>
        <v>"Jussila, Mr. Eiriik","yes","male",32,"3rd"</v>
      </c>
      <c r="Z925" t="str">
        <f ca="1"/>
        <v xml:space="preserve"> </v>
      </c>
    </row>
    <row r="926" spans="25:26" x14ac:dyDescent="0.45">
      <c r="Y926" t="str">
        <f ca="1"/>
        <v>"Kallio, Mr. Nikolai Erland","no","male",17,"3rd"</v>
      </c>
      <c r="Z926" t="str">
        <f ca="1"/>
        <v xml:space="preserve"> </v>
      </c>
    </row>
    <row r="927" spans="25:26" x14ac:dyDescent="0.45">
      <c r="Y927" t="str">
        <f ca="1"/>
        <v>"Kalvik, Mr. Johannes Halvorsen","no","male",21,"3rd"</v>
      </c>
      <c r="Z927" t="str">
        <f ca="1"/>
        <v xml:space="preserve"> </v>
      </c>
    </row>
    <row r="928" spans="25:26" x14ac:dyDescent="0.45">
      <c r="Y928" t="str">
        <f ca="1"/>
        <v>"Karaic, Mr. Milan","no","male",30,"3rd"</v>
      </c>
      <c r="Z928" t="str">
        <f ca="1"/>
        <v xml:space="preserve"> </v>
      </c>
    </row>
    <row r="929" spans="25:26" x14ac:dyDescent="0.45">
      <c r="Y929" t="str">
        <f ca="1"/>
        <v>"Karlsson, Mr. Einar Gervasius","yes","male",21,"3rd"</v>
      </c>
      <c r="Z929" t="str">
        <f ca="1"/>
        <v xml:space="preserve"> </v>
      </c>
    </row>
    <row r="930" spans="25:26" x14ac:dyDescent="0.45">
      <c r="Y930" t="str">
        <f ca="1"/>
        <v>"Karlsson, Mr. Julius Konrad Eug","no","male",33,"3rd"</v>
      </c>
      <c r="Z930" t="str">
        <f ca="1"/>
        <v xml:space="preserve"> </v>
      </c>
    </row>
    <row r="931" spans="25:26" x14ac:dyDescent="0.45">
      <c r="Y931" t="str">
        <f ca="1"/>
        <v>"Karlsson, Mr. Nils August","no","male",22,"3rd"</v>
      </c>
      <c r="Z931" t="str">
        <f ca="1"/>
        <v xml:space="preserve"> </v>
      </c>
    </row>
    <row r="932" spans="25:26" x14ac:dyDescent="0.45">
      <c r="Y932" t="str">
        <f ca="1"/>
        <v>"Karun, Miss. Manca","yes","female",4,"3rd"</v>
      </c>
      <c r="Z932" t="str">
        <f ca="1"/>
        <v xml:space="preserve"> </v>
      </c>
    </row>
    <row r="933" spans="25:26" x14ac:dyDescent="0.45">
      <c r="Y933" t="str">
        <f ca="1"/>
        <v>"Karun, Mr. Franz","yes","male",39,"3rd"</v>
      </c>
      <c r="Z933" t="str">
        <f ca="1"/>
        <v xml:space="preserve"> </v>
      </c>
    </row>
    <row r="934" spans="25:26" x14ac:dyDescent="0.45">
      <c r="Y934" t="str">
        <f ca="1"/>
        <v>"Kassem, Mr. Fared","no","male",NA,"3rd"</v>
      </c>
      <c r="Z934" t="str">
        <f ca="1"/>
        <v xml:space="preserve"> </v>
      </c>
    </row>
    <row r="935" spans="25:26" x14ac:dyDescent="0.45">
      <c r="Y935" t="str">
        <f ca="1"/>
        <v>"Katavelas, Mr. Vassilios (Cata","no","male",18.5,"3rd"</v>
      </c>
      <c r="Z935" t="str">
        <f ca="1"/>
        <v xml:space="preserve"> </v>
      </c>
    </row>
    <row r="936" spans="25:26" x14ac:dyDescent="0.45">
      <c r="Y936" t="str">
        <f ca="1"/>
        <v>"Keane, Mr. Andrew Andy","no","male",NA,"3rd"</v>
      </c>
      <c r="Z936" t="str">
        <f ca="1"/>
        <v xml:space="preserve"> </v>
      </c>
    </row>
    <row r="937" spans="25:26" x14ac:dyDescent="0.45">
      <c r="Y937" t="str">
        <f ca="1"/>
        <v>"Keefe, Mr. Arthur","no","male",NA,"3rd"</v>
      </c>
      <c r="Z937" t="str">
        <f ca="1"/>
        <v xml:space="preserve"> </v>
      </c>
    </row>
    <row r="938" spans="25:26" x14ac:dyDescent="0.45">
      <c r="Y938" t="str">
        <f ca="1"/>
        <v>"Kelly, Miss. Anna Katherine An","yes","female",NA,"3rd"</v>
      </c>
      <c r="Z938" t="str">
        <f ca="1"/>
        <v xml:space="preserve"> </v>
      </c>
    </row>
    <row r="939" spans="25:26" x14ac:dyDescent="0.45">
      <c r="Y939" t="str">
        <f ca="1"/>
        <v>"Kelly, Miss. Mary","yes","female",NA,"3rd"</v>
      </c>
      <c r="Z939" t="str">
        <f ca="1"/>
        <v xml:space="preserve"> </v>
      </c>
    </row>
    <row r="940" spans="25:26" x14ac:dyDescent="0.45">
      <c r="Y940" t="str">
        <f ca="1"/>
        <v>"Kelly, Mr. James (A)","no","male",34.5,"3rd"</v>
      </c>
      <c r="Z940" t="str">
        <f ca="1"/>
        <v xml:space="preserve"> </v>
      </c>
    </row>
    <row r="941" spans="25:26" x14ac:dyDescent="0.45">
      <c r="Y941" t="str">
        <f ca="1"/>
        <v>"Kelly, Mr. James (B)","no","male",44,"3rd"</v>
      </c>
      <c r="Z941" t="str">
        <f ca="1"/>
        <v xml:space="preserve"> </v>
      </c>
    </row>
    <row r="942" spans="25:26" x14ac:dyDescent="0.45">
      <c r="Y942" t="str">
        <f ca="1"/>
        <v>"Kennedy, Mr. John","yes","male",NA,"3rd"</v>
      </c>
      <c r="Z942" t="str">
        <f ca="1"/>
        <v xml:space="preserve"> </v>
      </c>
    </row>
    <row r="943" spans="25:26" x14ac:dyDescent="0.45">
      <c r="Y943" t="str">
        <f ca="1"/>
        <v>"Khalil, Mr. Betros","no","male",NA,"3rd"</v>
      </c>
      <c r="Z943" t="str">
        <f ca="1"/>
        <v xml:space="preserve"> </v>
      </c>
    </row>
    <row r="944" spans="25:26" x14ac:dyDescent="0.45">
      <c r="Y944" t="str">
        <f ca="1"/>
        <v>"Khalil, Mrs. Betros (Zahie Mar","no","female",NA,"3rd"</v>
      </c>
      <c r="Z944" t="str">
        <f ca="1"/>
        <v xml:space="preserve"> </v>
      </c>
    </row>
    <row r="945" spans="25:26" x14ac:dyDescent="0.45">
      <c r="Y945" t="str">
        <f ca="1"/>
        <v>"Kiernan, Mr. John","no","male",NA,"3rd"</v>
      </c>
      <c r="Z945" t="str">
        <f ca="1"/>
        <v xml:space="preserve"> </v>
      </c>
    </row>
    <row r="946" spans="25:26" x14ac:dyDescent="0.45">
      <c r="Y946" t="str">
        <f ca="1"/>
        <v>"Kiernan, Mr. Philip","no","male",NA,"3rd"</v>
      </c>
      <c r="Z946" t="str">
        <f ca="1"/>
        <v xml:space="preserve"> </v>
      </c>
    </row>
    <row r="947" spans="25:26" x14ac:dyDescent="0.45">
      <c r="Y947" t="str">
        <f ca="1"/>
        <v>"Kilgannon, Mr. Thomas J","no","male",NA,"3rd"</v>
      </c>
      <c r="Z947" t="str">
        <f ca="1"/>
        <v xml:space="preserve"> </v>
      </c>
    </row>
    <row r="948" spans="25:26" x14ac:dyDescent="0.45">
      <c r="Y948" t="str">
        <f ca="1"/>
        <v>"Kink, Miss. Maria","no","female",22,"3rd"</v>
      </c>
      <c r="Z948" t="str">
        <f ca="1"/>
        <v xml:space="preserve"> </v>
      </c>
    </row>
    <row r="949" spans="25:26" x14ac:dyDescent="0.45">
      <c r="Y949" t="str">
        <f ca="1"/>
        <v>"Kink, Mr. Vincenz","no","male",26,"3rd"</v>
      </c>
      <c r="Z949" t="str">
        <f ca="1"/>
        <v xml:space="preserve"> </v>
      </c>
    </row>
    <row r="950" spans="25:26" x14ac:dyDescent="0.45">
      <c r="Y950" t="str">
        <f ca="1"/>
        <v>"Kink-Heilmann, Miss. Luise Gret","yes","female",4,"3rd"</v>
      </c>
      <c r="Z950" t="str">
        <f ca="1"/>
        <v xml:space="preserve"> </v>
      </c>
    </row>
    <row r="951" spans="25:26" x14ac:dyDescent="0.45">
      <c r="Y951" t="str">
        <f ca="1"/>
        <v>"Kink-Heilmann, Mr. Anton","yes","male",29,"3rd"</v>
      </c>
      <c r="Z951" t="str">
        <f ca="1"/>
        <v xml:space="preserve"> </v>
      </c>
    </row>
    <row r="952" spans="25:26" x14ac:dyDescent="0.45">
      <c r="Y952" t="str">
        <f ca="1"/>
        <v>"Kink-Heilmann, Mrs. Anton (Luis","yes","female",26,"3rd"</v>
      </c>
      <c r="Z952" t="str">
        <f ca="1"/>
        <v xml:space="preserve"> </v>
      </c>
    </row>
    <row r="953" spans="25:26" x14ac:dyDescent="0.45">
      <c r="Y953" t="str">
        <f ca="1"/>
        <v>"Klasen, Miss. Gertrud Emilia","no","female",1,"3rd"</v>
      </c>
      <c r="Z953" t="str">
        <f ca="1"/>
        <v xml:space="preserve"> </v>
      </c>
    </row>
    <row r="954" spans="25:26" x14ac:dyDescent="0.45">
      <c r="Y954" t="str">
        <f ca="1"/>
        <v>"Klasen, Mr. Klas Albin","no","male",18,"3rd"</v>
      </c>
      <c r="Z954" t="str">
        <f ca="1"/>
        <v xml:space="preserve"> </v>
      </c>
    </row>
    <row r="955" spans="25:26" x14ac:dyDescent="0.45">
      <c r="Y955" t="str">
        <f ca="1"/>
        <v>"Klasen, Mrs. (Hulda Kristina Eu","no","female",36,"3rd"</v>
      </c>
      <c r="Z955" t="str">
        <f ca="1"/>
        <v xml:space="preserve"> </v>
      </c>
    </row>
    <row r="956" spans="25:26" x14ac:dyDescent="0.45">
      <c r="Y956" t="str">
        <f ca="1"/>
        <v>"Kraeff, Mr. Theodor","no","male",NA,"3rd"</v>
      </c>
      <c r="Z956" t="str">
        <f ca="1"/>
        <v xml:space="preserve"> </v>
      </c>
    </row>
    <row r="957" spans="25:26" x14ac:dyDescent="0.45">
      <c r="Y957" t="str">
        <f ca="1"/>
        <v>"Krekorian, Mr. Neshan","yes","male",25,"3rd"</v>
      </c>
      <c r="Z957" t="str">
        <f ca="1"/>
        <v xml:space="preserve"> </v>
      </c>
    </row>
    <row r="958" spans="25:26" x14ac:dyDescent="0.45">
      <c r="Y958" t="str">
        <f ca="1"/>
        <v>"Lahoud, Mr. Sarkis","no","male",NA,"3rd"</v>
      </c>
      <c r="Z958" t="str">
        <f ca="1"/>
        <v xml:space="preserve"> </v>
      </c>
    </row>
    <row r="959" spans="25:26" x14ac:dyDescent="0.45">
      <c r="Y959" t="str">
        <f ca="1"/>
        <v>"Laitinen, Miss. Kristina Sofia","no","female",37,"3rd"</v>
      </c>
      <c r="Z959" t="str">
        <f ca="1"/>
        <v xml:space="preserve"> </v>
      </c>
    </row>
    <row r="960" spans="25:26" x14ac:dyDescent="0.45">
      <c r="Y960" t="str">
        <f ca="1"/>
        <v>"Laleff, Mr. Kristo","no","male",NA,"3rd"</v>
      </c>
      <c r="Z960" t="str">
        <f ca="1"/>
        <v xml:space="preserve"> </v>
      </c>
    </row>
    <row r="961" spans="25:26" x14ac:dyDescent="0.45">
      <c r="Y961" t="str">
        <f ca="1"/>
        <v>"Lam, Mr. Ali","yes","male",NA,"3rd"</v>
      </c>
      <c r="Z961" t="str">
        <f ca="1"/>
        <v xml:space="preserve"> </v>
      </c>
    </row>
    <row r="962" spans="25:26" x14ac:dyDescent="0.45">
      <c r="Y962" t="str">
        <f ca="1"/>
        <v>"Lam, Mr. Len","no","male",NA,"3rd"</v>
      </c>
      <c r="Z962" t="str">
        <f ca="1"/>
        <v xml:space="preserve"> </v>
      </c>
    </row>
    <row r="963" spans="25:26" x14ac:dyDescent="0.45">
      <c r="Y963" t="str">
        <f ca="1"/>
        <v>"Landergren, Miss. Aurora Adelia","yes","female",22,"3rd"</v>
      </c>
      <c r="Z963" t="str">
        <f ca="1"/>
        <v xml:space="preserve"> </v>
      </c>
    </row>
    <row r="964" spans="25:26" x14ac:dyDescent="0.45">
      <c r="Y964" t="str">
        <f ca="1"/>
        <v>"Lane, Mr. Patrick","no","male",NA,"3rd"</v>
      </c>
      <c r="Z964" t="str">
        <f ca="1"/>
        <v xml:space="preserve"> </v>
      </c>
    </row>
    <row r="965" spans="25:26" x14ac:dyDescent="0.45">
      <c r="Y965" t="str">
        <f ca="1"/>
        <v>"Lang, Mr. Fang","yes","male",26,"3rd"</v>
      </c>
      <c r="Z965" t="str">
        <f ca="1"/>
        <v xml:space="preserve"> </v>
      </c>
    </row>
    <row r="966" spans="25:26" x14ac:dyDescent="0.45">
      <c r="Y966" t="str">
        <f ca="1"/>
        <v>"Larsson, Mr. August Viktor","no","male",29,"3rd"</v>
      </c>
      <c r="Z966" t="str">
        <f ca="1"/>
        <v xml:space="preserve"> </v>
      </c>
    </row>
    <row r="967" spans="25:26" x14ac:dyDescent="0.45">
      <c r="Y967" t="str">
        <f ca="1"/>
        <v>"Larsson, Mr. Bengt Edvin","no","male",29,"3rd"</v>
      </c>
      <c r="Z967" t="str">
        <f ca="1"/>
        <v xml:space="preserve"> </v>
      </c>
    </row>
    <row r="968" spans="25:26" x14ac:dyDescent="0.45">
      <c r="Y968" t="str">
        <f ca="1"/>
        <v>"Larsson-Rondberg, Mr. Edvard A","no","male",22,"3rd"</v>
      </c>
      <c r="Z968" t="str">
        <f ca="1"/>
        <v xml:space="preserve"> </v>
      </c>
    </row>
    <row r="969" spans="25:26" x14ac:dyDescent="0.45">
      <c r="Y969" t="str">
        <f ca="1"/>
        <v>"Leeni, Mr. Fahim (Philip Zenni","yes","male",22,"3rd"</v>
      </c>
      <c r="Z969" t="str">
        <f ca="1"/>
        <v xml:space="preserve"> </v>
      </c>
    </row>
    <row r="970" spans="25:26" x14ac:dyDescent="0.45">
      <c r="Y970" t="str">
        <f ca="1"/>
        <v>"Lefebre, Master. Henry Forbes","no","male",NA,"3rd"</v>
      </c>
      <c r="Z970" t="str">
        <f ca="1"/>
        <v xml:space="preserve"> </v>
      </c>
    </row>
    <row r="971" spans="25:26" x14ac:dyDescent="0.45">
      <c r="Y971" t="str">
        <f ca="1"/>
        <v>"Lefebre, Miss. Ida","no","female",NA,"3rd"</v>
      </c>
      <c r="Z971" t="str">
        <f ca="1"/>
        <v xml:space="preserve"> </v>
      </c>
    </row>
    <row r="972" spans="25:26" x14ac:dyDescent="0.45">
      <c r="Y972" t="str">
        <f ca="1"/>
        <v>"Lefebre, Miss. Jeannie","no","female",NA,"3rd"</v>
      </c>
      <c r="Z972" t="str">
        <f ca="1"/>
        <v xml:space="preserve"> </v>
      </c>
    </row>
    <row r="973" spans="25:26" x14ac:dyDescent="0.45">
      <c r="Y973" t="str">
        <f ca="1"/>
        <v>"Lefebre, Miss. Mathilde","no","female",NA,"3rd"</v>
      </c>
      <c r="Z973" t="str">
        <f ca="1"/>
        <v xml:space="preserve"> </v>
      </c>
    </row>
    <row r="974" spans="25:26" x14ac:dyDescent="0.45">
      <c r="Y974" t="str">
        <f ca="1"/>
        <v>"Lefebre, Mrs. Frank (Frances)","no","female",NA,"3rd"</v>
      </c>
      <c r="Z974" t="str">
        <f ca="1"/>
        <v xml:space="preserve"> </v>
      </c>
    </row>
    <row r="975" spans="25:26" x14ac:dyDescent="0.45">
      <c r="Y975" t="str">
        <f ca="1"/>
        <v>"Leinonen, Mr. Antti Gustaf","no","male",32,"3rd"</v>
      </c>
      <c r="Z975" t="str">
        <f ca="1"/>
        <v xml:space="preserve"> </v>
      </c>
    </row>
    <row r="976" spans="25:26" x14ac:dyDescent="0.45">
      <c r="Y976" t="str">
        <f ca="1"/>
        <v>"Lemberopolous, Mr. Peter L","no","male",34.5,"3rd"</v>
      </c>
      <c r="Z976" t="str">
        <f ca="1"/>
        <v xml:space="preserve"> </v>
      </c>
    </row>
    <row r="977" spans="25:26" x14ac:dyDescent="0.45">
      <c r="Y977" t="str">
        <f ca="1"/>
        <v>"Lennon, Miss. Mary","no","female",NA,"3rd"</v>
      </c>
      <c r="Z977" t="str">
        <f ca="1"/>
        <v xml:space="preserve"> </v>
      </c>
    </row>
    <row r="978" spans="25:26" x14ac:dyDescent="0.45">
      <c r="Y978" t="str">
        <f ca="1"/>
        <v>"Lennon, Mr. Denis","no","male",NA,"3rd"</v>
      </c>
      <c r="Z978" t="str">
        <f ca="1"/>
        <v xml:space="preserve"> </v>
      </c>
    </row>
    <row r="979" spans="25:26" x14ac:dyDescent="0.45">
      <c r="Y979" t="str">
        <f ca="1"/>
        <v>"Leonard, Mr. Lionel","no","male",36,"3rd"</v>
      </c>
      <c r="Z979" t="str">
        <f ca="1"/>
        <v xml:space="preserve"> </v>
      </c>
    </row>
    <row r="980" spans="25:26" x14ac:dyDescent="0.45">
      <c r="Y980" t="str">
        <f ca="1"/>
        <v>"Lester, Mr. James","no","male",39,"3rd"</v>
      </c>
      <c r="Z980" t="str">
        <f ca="1"/>
        <v xml:space="preserve"> </v>
      </c>
    </row>
    <row r="981" spans="25:26" x14ac:dyDescent="0.45">
      <c r="Y981" t="str">
        <f ca="1"/>
        <v>"Lievens, Mr. Rene Aime","no","male",24,"3rd"</v>
      </c>
      <c r="Z981" t="str">
        <f ca="1"/>
        <v xml:space="preserve"> </v>
      </c>
    </row>
    <row r="982" spans="25:26" x14ac:dyDescent="0.45">
      <c r="Y982" t="str">
        <f ca="1"/>
        <v>"Lindahl, Miss. Agda Thorilda Vi","no","female",25,"3rd"</v>
      </c>
      <c r="Z982" t="str">
        <f ca="1"/>
        <v xml:space="preserve"> </v>
      </c>
    </row>
    <row r="983" spans="25:26" x14ac:dyDescent="0.45">
      <c r="Y983" t="str">
        <f ca="1"/>
        <v>"Lindblom, Miss. Augusta Charlot","no","female",45,"3rd"</v>
      </c>
      <c r="Z983" t="str">
        <f ca="1"/>
        <v xml:space="preserve"> </v>
      </c>
    </row>
    <row r="984" spans="25:26" x14ac:dyDescent="0.45">
      <c r="Y984" t="str">
        <f ca="1"/>
        <v>"Lindell, Mr. Edvard Bengtsson","no","male",36,"3rd"</v>
      </c>
      <c r="Z984" t="str">
        <f ca="1"/>
        <v xml:space="preserve"> </v>
      </c>
    </row>
    <row r="985" spans="25:26" x14ac:dyDescent="0.45">
      <c r="Y985" t="str">
        <f ca="1"/>
        <v>"Lindell, Mrs. Edvard Bengtsson","no","female",30,"3rd"</v>
      </c>
      <c r="Z985" t="str">
        <f ca="1"/>
        <v xml:space="preserve"> </v>
      </c>
    </row>
    <row r="986" spans="25:26" x14ac:dyDescent="0.45">
      <c r="Y986" t="str">
        <f ca="1"/>
        <v>"Lindqvist, Mr. Eino William","yes","male",20,"3rd"</v>
      </c>
      <c r="Z986" t="str">
        <f ca="1"/>
        <v xml:space="preserve"> </v>
      </c>
    </row>
    <row r="987" spans="25:26" x14ac:dyDescent="0.45">
      <c r="Y987" t="str">
        <f ca="1"/>
        <v>"Linehan, Mr. Michael","no","male",NA,"3rd"</v>
      </c>
      <c r="Z987" t="str">
        <f ca="1"/>
        <v xml:space="preserve"> </v>
      </c>
    </row>
    <row r="988" spans="25:26" x14ac:dyDescent="0.45">
      <c r="Y988" t="str">
        <f ca="1"/>
        <v>"Ling, Mr. Lee","no","male",28,"3rd"</v>
      </c>
      <c r="Z988" t="str">
        <f ca="1"/>
        <v xml:space="preserve"> </v>
      </c>
    </row>
    <row r="989" spans="25:26" x14ac:dyDescent="0.45">
      <c r="Y989" t="str">
        <f ca="1"/>
        <v>"Lithman, Mr. Simon","no","male",NA,"3rd"</v>
      </c>
      <c r="Z989" t="str">
        <f ca="1"/>
        <v xml:space="preserve"> </v>
      </c>
    </row>
    <row r="990" spans="25:26" x14ac:dyDescent="0.45">
      <c r="Y990" t="str">
        <f ca="1"/>
        <v>"Lobb, Mr. William Arthur","no","male",30,"3rd"</v>
      </c>
      <c r="Z990" t="str">
        <f ca="1"/>
        <v xml:space="preserve"> </v>
      </c>
    </row>
    <row r="991" spans="25:26" x14ac:dyDescent="0.45">
      <c r="Y991" t="str">
        <f ca="1"/>
        <v>"Lobb, Mrs. William Arthur (Cord","no","female",26,"3rd"</v>
      </c>
      <c r="Z991" t="str">
        <f ca="1"/>
        <v xml:space="preserve"> </v>
      </c>
    </row>
    <row r="992" spans="25:26" x14ac:dyDescent="0.45">
      <c r="Y992" t="str">
        <f ca="1"/>
        <v>"Lockyer, Mr. Edward","no","male",NA,"3rd"</v>
      </c>
      <c r="Z992" t="str">
        <f ca="1"/>
        <v xml:space="preserve"> </v>
      </c>
    </row>
    <row r="993" spans="25:26" x14ac:dyDescent="0.45">
      <c r="Y993" t="str">
        <f ca="1"/>
        <v>"Lovell, Mr. John Hall (Henry)","no","male",20.5,"3rd"</v>
      </c>
      <c r="Z993" t="str">
        <f ca="1"/>
        <v xml:space="preserve"> </v>
      </c>
    </row>
    <row r="994" spans="25:26" x14ac:dyDescent="0.45">
      <c r="Y994" t="str">
        <f ca="1"/>
        <v>"Lulic, Mr. Nikola","yes","male",27,"3rd"</v>
      </c>
      <c r="Z994" t="str">
        <f ca="1"/>
        <v xml:space="preserve"> </v>
      </c>
    </row>
    <row r="995" spans="25:26" x14ac:dyDescent="0.45">
      <c r="Y995" t="str">
        <f ca="1"/>
        <v>"Lundahl, Mr. Johan Svensson","no","male",51,"3rd"</v>
      </c>
      <c r="Z995" t="str">
        <f ca="1"/>
        <v xml:space="preserve"> </v>
      </c>
    </row>
    <row r="996" spans="25:26" x14ac:dyDescent="0.45">
      <c r="Y996" t="str">
        <f ca="1"/>
        <v>"Lundin, Miss. Olga Elida","yes","female",23,"3rd"</v>
      </c>
      <c r="Z996" t="str">
        <f ca="1"/>
        <v xml:space="preserve"> </v>
      </c>
    </row>
    <row r="997" spans="25:26" x14ac:dyDescent="0.45">
      <c r="Y997" t="str">
        <f ca="1"/>
        <v>"Lundstrom, Mr. Thure Edvin","yes","male",32,"3rd"</v>
      </c>
      <c r="Z997" t="str">
        <f ca="1"/>
        <v xml:space="preserve"> </v>
      </c>
    </row>
    <row r="998" spans="25:26" x14ac:dyDescent="0.45">
      <c r="Y998" t="str">
        <f ca="1"/>
        <v>"Lyntakoff, Mr. Stanko","no","male",NA,"3rd"</v>
      </c>
      <c r="Z998" t="str">
        <f ca="1"/>
        <v xml:space="preserve"> </v>
      </c>
    </row>
    <row r="999" spans="25:26" x14ac:dyDescent="0.45">
      <c r="Y999" t="str">
        <f ca="1"/>
        <v>"MacKay, Mr. George William","no","male",NA,"3rd"</v>
      </c>
      <c r="Z999" t="str">
        <f ca="1"/>
        <v xml:space="preserve"> </v>
      </c>
    </row>
    <row r="1000" spans="25:26" x14ac:dyDescent="0.45">
      <c r="Y1000" t="str">
        <f ca="1"/>
        <v>"Madigan, Miss. Margaret Maggie","yes","female",NA,"3rd"</v>
      </c>
      <c r="Z1000" t="str">
        <f ca="1"/>
        <v xml:space="preserve"> </v>
      </c>
    </row>
    <row r="1001" spans="25:26" x14ac:dyDescent="0.45">
      <c r="Y1001" t="str">
        <f ca="1"/>
        <v>"Madsen, Mr. Fridtjof Arne","yes","male",24,"3rd"</v>
      </c>
      <c r="Z1001" t="str">
        <f ca="1"/>
        <v xml:space="preserve"> </v>
      </c>
    </row>
    <row r="1002" spans="25:26" x14ac:dyDescent="0.45">
      <c r="Y1002" t="str">
        <f ca="1"/>
        <v>"Maenpaa, Mr. Matti Alexanteri","no","male",22,"3rd"</v>
      </c>
      <c r="Z1002" t="str">
        <f ca="1"/>
        <v xml:space="preserve"> </v>
      </c>
    </row>
    <row r="1003" spans="25:26" x14ac:dyDescent="0.45">
      <c r="Y1003" t="str">
        <f ca="1"/>
        <v>"Mahon, Miss. Bridget Delia","no","female",NA,"3rd"</v>
      </c>
      <c r="Z1003" t="str">
        <f ca="1"/>
        <v xml:space="preserve"> </v>
      </c>
    </row>
    <row r="1004" spans="25:26" x14ac:dyDescent="0.45">
      <c r="Y1004" t="str">
        <f ca="1"/>
        <v>"Mahon, Mr. John","no","male",NA,"3rd"</v>
      </c>
      <c r="Z1004" t="str">
        <f ca="1"/>
        <v xml:space="preserve"> </v>
      </c>
    </row>
    <row r="1005" spans="25:26" x14ac:dyDescent="0.45">
      <c r="Y1005" t="str">
        <f ca="1"/>
        <v>"Maisner, Mr. Simon","no","male",NA,"3rd"</v>
      </c>
      <c r="Z1005" t="str">
        <f ca="1"/>
        <v xml:space="preserve"> </v>
      </c>
    </row>
    <row r="1006" spans="25:26" x14ac:dyDescent="0.45">
      <c r="Y1006" t="str">
        <f ca="1"/>
        <v>"Makinen, Mr. Kalle Edvard","no","male",29,"3rd"</v>
      </c>
      <c r="Z1006" t="str">
        <f ca="1"/>
        <v xml:space="preserve"> </v>
      </c>
    </row>
    <row r="1007" spans="25:26" x14ac:dyDescent="0.45">
      <c r="Y1007" t="str">
        <f ca="1"/>
        <v>"Mamee, Mr. Hanna","yes","male",NA,"3rd"</v>
      </c>
      <c r="Z1007" t="str">
        <f ca="1"/>
        <v xml:space="preserve"> </v>
      </c>
    </row>
    <row r="1008" spans="25:26" x14ac:dyDescent="0.45">
      <c r="Y1008" t="str">
        <f ca="1"/>
        <v>"Mangan, Miss. Mary","no","female",30.5,"3rd"</v>
      </c>
      <c r="Z1008" t="str">
        <f ca="1"/>
        <v xml:space="preserve"> </v>
      </c>
    </row>
    <row r="1009" spans="25:26" x14ac:dyDescent="0.45">
      <c r="Y1009" t="str">
        <f ca="1"/>
        <v>"Mannion, Miss. Margareth","yes","female",NA,"3rd"</v>
      </c>
      <c r="Z1009" t="str">
        <f ca="1"/>
        <v xml:space="preserve"> </v>
      </c>
    </row>
    <row r="1010" spans="25:26" x14ac:dyDescent="0.45">
      <c r="Y1010" t="str">
        <f ca="1"/>
        <v>"Mardirosian, Mr. Sarkis","no","male",NA,"3rd"</v>
      </c>
      <c r="Z1010" t="str">
        <f ca="1"/>
        <v xml:space="preserve"> </v>
      </c>
    </row>
    <row r="1011" spans="25:26" x14ac:dyDescent="0.45">
      <c r="Y1011" t="str">
        <f ca="1"/>
        <v>"Markoff, Mr. Marin","no","male",35,"3rd"</v>
      </c>
      <c r="Z1011" t="str">
        <f ca="1"/>
        <v xml:space="preserve"> </v>
      </c>
    </row>
    <row r="1012" spans="25:26" x14ac:dyDescent="0.45">
      <c r="Y1012" t="str">
        <f ca="1"/>
        <v>"Markun, Mr. Johann","no","male",33,"3rd"</v>
      </c>
      <c r="Z1012" t="str">
        <f ca="1"/>
        <v xml:space="preserve"> </v>
      </c>
    </row>
    <row r="1013" spans="25:26" x14ac:dyDescent="0.45">
      <c r="Y1013" t="str">
        <f ca="1"/>
        <v>"Masselmani, Mrs. Fatima","yes","female",NA,"3rd"</v>
      </c>
      <c r="Z1013" t="str">
        <f ca="1"/>
        <v xml:space="preserve"> </v>
      </c>
    </row>
    <row r="1014" spans="25:26" x14ac:dyDescent="0.45">
      <c r="Y1014" t="str">
        <f ca="1"/>
        <v>"Matinoff, Mr. Nicola","no","male",NA,"3rd"</v>
      </c>
      <c r="Z1014" t="str">
        <f ca="1"/>
        <v xml:space="preserve"> </v>
      </c>
    </row>
    <row r="1015" spans="25:26" x14ac:dyDescent="0.45">
      <c r="Y1015" t="str">
        <f ca="1"/>
        <v>"McCarthy, Miss. Catherine Kati","yes","female",NA,"3rd"</v>
      </c>
      <c r="Z1015" t="str">
        <f ca="1"/>
        <v xml:space="preserve"> </v>
      </c>
    </row>
    <row r="1016" spans="25:26" x14ac:dyDescent="0.45">
      <c r="Y1016" t="str">
        <f ca="1"/>
        <v>"McCormack, Mr. Thomas Joseph","yes","male",NA,"3rd"</v>
      </c>
      <c r="Z1016" t="str">
        <f ca="1"/>
        <v xml:space="preserve"> </v>
      </c>
    </row>
    <row r="1017" spans="25:26" x14ac:dyDescent="0.45">
      <c r="Y1017" t="str">
        <f ca="1"/>
        <v>"McCoy, Miss. Agnes","yes","female",NA,"3rd"</v>
      </c>
      <c r="Z1017" t="str">
        <f ca="1"/>
        <v xml:space="preserve"> </v>
      </c>
    </row>
    <row r="1018" spans="25:26" x14ac:dyDescent="0.45">
      <c r="Y1018" t="str">
        <f ca="1"/>
        <v>"McCoy, Miss. Alicia","yes","female",NA,"3rd"</v>
      </c>
      <c r="Z1018" t="str">
        <f ca="1"/>
        <v xml:space="preserve"> </v>
      </c>
    </row>
    <row r="1019" spans="25:26" x14ac:dyDescent="0.45">
      <c r="Y1019" t="str">
        <f ca="1"/>
        <v>"McCoy, Mr. Bernard","yes","male",NA,"3rd"</v>
      </c>
      <c r="Z1019" t="str">
        <f ca="1"/>
        <v xml:space="preserve"> </v>
      </c>
    </row>
    <row r="1020" spans="25:26" x14ac:dyDescent="0.45">
      <c r="Y1020" t="str">
        <f ca="1"/>
        <v>"McDermott, Miss. Brigdet Delia","yes","female",NA,"3rd"</v>
      </c>
      <c r="Z1020" t="str">
        <f ca="1"/>
        <v xml:space="preserve"> </v>
      </c>
    </row>
    <row r="1021" spans="25:26" x14ac:dyDescent="0.45">
      <c r="Y1021" t="str">
        <f ca="1"/>
        <v>"McEvoy, Mr. Michael","no","male",NA,"3rd"</v>
      </c>
      <c r="Z1021" t="str">
        <f ca="1"/>
        <v xml:space="preserve"> </v>
      </c>
    </row>
    <row r="1022" spans="25:26" x14ac:dyDescent="0.45">
      <c r="Y1022" t="str">
        <f ca="1"/>
        <v>"McGovern, Miss. Mary","yes","female",NA,"3rd"</v>
      </c>
      <c r="Z1022" t="str">
        <f ca="1"/>
        <v xml:space="preserve"> </v>
      </c>
    </row>
    <row r="1023" spans="25:26" x14ac:dyDescent="0.45">
      <c r="Y1023" t="str">
        <f ca="1"/>
        <v>"McGowan, Miss. Anna Annie","yes","female",15,"3rd"</v>
      </c>
      <c r="Z1023" t="str">
        <f ca="1"/>
        <v xml:space="preserve"> </v>
      </c>
    </row>
    <row r="1024" spans="25:26" x14ac:dyDescent="0.45">
      <c r="Y1024" t="str">
        <f ca="1"/>
        <v>"McGowan, Miss. Katherine","no","female",35,"3rd"</v>
      </c>
      <c r="Z1024" t="str">
        <f ca="1"/>
        <v xml:space="preserve"> </v>
      </c>
    </row>
    <row r="1025" spans="25:26" x14ac:dyDescent="0.45">
      <c r="Y1025" t="str">
        <f ca="1"/>
        <v>"McMahon, Mr. Martin","no","male",NA,"3rd"</v>
      </c>
      <c r="Z1025" t="str">
        <f ca="1"/>
        <v xml:space="preserve"> </v>
      </c>
    </row>
    <row r="1026" spans="25:26" x14ac:dyDescent="0.45">
      <c r="Y1026" t="str">
        <f ca="1"/>
        <v>"McNamee, Mr. Neal","no","male",24,"3rd"</v>
      </c>
      <c r="Z1026" t="str">
        <f ca="1"/>
        <v xml:space="preserve"> </v>
      </c>
    </row>
    <row r="1027" spans="25:26" x14ac:dyDescent="0.45">
      <c r="Y1027" t="str">
        <f ca="1"/>
        <v>"McNamee, Mrs. Neal (Eileen O'Le","no","female",19,"3rd"</v>
      </c>
      <c r="Z1027" t="str">
        <f ca="1"/>
        <v xml:space="preserve"> </v>
      </c>
    </row>
    <row r="1028" spans="25:26" x14ac:dyDescent="0.45">
      <c r="Y1028" t="str">
        <f ca="1"/>
        <v>"McNeill, Miss. Bridget","no","female",NA,"3rd"</v>
      </c>
      <c r="Z1028" t="str">
        <f ca="1"/>
        <v xml:space="preserve"> </v>
      </c>
    </row>
    <row r="1029" spans="25:26" x14ac:dyDescent="0.45">
      <c r="Y1029" t="str">
        <f ca="1"/>
        <v>"Meanwell, Miss. (Marion Ogden)","no","female",NA,"3rd"</v>
      </c>
      <c r="Z1029" t="str">
        <f ca="1"/>
        <v xml:space="preserve"> </v>
      </c>
    </row>
    <row r="1030" spans="25:26" x14ac:dyDescent="0.45">
      <c r="Y1030" t="str">
        <f ca="1"/>
        <v>"Meek, Mrs. Thomas (Annie Louise","no","female",NA,"3rd"</v>
      </c>
      <c r="Z1030" t="str">
        <f ca="1"/>
        <v xml:space="preserve"> </v>
      </c>
    </row>
    <row r="1031" spans="25:26" x14ac:dyDescent="0.45">
      <c r="Y1031" t="str">
        <f ca="1"/>
        <v>"Meo, Mr. Alfonzo","no","male",55.5,"3rd"</v>
      </c>
      <c r="Z1031" t="str">
        <f ca="1"/>
        <v xml:space="preserve"> </v>
      </c>
    </row>
    <row r="1032" spans="25:26" x14ac:dyDescent="0.45">
      <c r="Y1032" t="str">
        <f ca="1"/>
        <v>"Mernagh, Mr. Robert","no","male",NA,"3rd"</v>
      </c>
      <c r="Z1032" t="str">
        <f ca="1"/>
        <v xml:space="preserve"> </v>
      </c>
    </row>
    <row r="1033" spans="25:26" x14ac:dyDescent="0.45">
      <c r="Y1033" t="str">
        <f ca="1"/>
        <v>"Midtsjo, Mr. Karl Albert","yes","male",21,"3rd"</v>
      </c>
      <c r="Z1033" t="str">
        <f ca="1"/>
        <v xml:space="preserve"> </v>
      </c>
    </row>
    <row r="1034" spans="25:26" x14ac:dyDescent="0.45">
      <c r="Y1034" t="str">
        <f ca="1"/>
        <v>"Miles, Mr. Frank","no","male",NA,"3rd"</v>
      </c>
      <c r="Z1034" t="str">
        <f ca="1"/>
        <v xml:space="preserve"> </v>
      </c>
    </row>
    <row r="1035" spans="25:26" x14ac:dyDescent="0.45">
      <c r="Y1035" t="str">
        <f ca="1"/>
        <v>"Mineff, Mr. Ivan","no","male",24,"3rd"</v>
      </c>
      <c r="Z1035" t="str">
        <f ca="1"/>
        <v xml:space="preserve"> </v>
      </c>
    </row>
    <row r="1036" spans="25:26" x14ac:dyDescent="0.45">
      <c r="Y1036" t="str">
        <f ca="1"/>
        <v>"Minkoff, Mr. Lazar","no","male",21,"3rd"</v>
      </c>
      <c r="Z1036" t="str">
        <f ca="1"/>
        <v xml:space="preserve"> </v>
      </c>
    </row>
    <row r="1037" spans="25:26" x14ac:dyDescent="0.45">
      <c r="Y1037" t="str">
        <f ca="1"/>
        <v>"Mionoff, Mr. Stoytcho","no","male",28,"3rd"</v>
      </c>
      <c r="Z1037" t="str">
        <f ca="1"/>
        <v xml:space="preserve"> </v>
      </c>
    </row>
    <row r="1038" spans="25:26" x14ac:dyDescent="0.45">
      <c r="Y1038" t="str">
        <f ca="1"/>
        <v>"Mitkoff, Mr. Mito","no","male",NA,"3rd"</v>
      </c>
      <c r="Z1038" t="str">
        <f ca="1"/>
        <v xml:space="preserve"> </v>
      </c>
    </row>
    <row r="1039" spans="25:26" x14ac:dyDescent="0.45">
      <c r="Y1039" t="str">
        <f ca="1"/>
        <v>"Mockler, Miss. Helen Mary Elli","yes","female",NA,"3rd"</v>
      </c>
      <c r="Z1039" t="str">
        <f ca="1"/>
        <v xml:space="preserve"> </v>
      </c>
    </row>
    <row r="1040" spans="25:26" x14ac:dyDescent="0.45">
      <c r="Y1040" t="str">
        <f ca="1"/>
        <v>"Moen, Mr. Sigurd Hansen","no","male",25,"3rd"</v>
      </c>
      <c r="Z1040" t="str">
        <f ca="1"/>
        <v xml:space="preserve"> </v>
      </c>
    </row>
    <row r="1041" spans="25:26" x14ac:dyDescent="0.45">
      <c r="Y1041" t="str">
        <f ca="1"/>
        <v>"Moor, Master. Meier","yes","male",6,"3rd"</v>
      </c>
      <c r="Z1041" t="str">
        <f ca="1"/>
        <v xml:space="preserve"> </v>
      </c>
    </row>
    <row r="1042" spans="25:26" x14ac:dyDescent="0.45">
      <c r="Y1042" t="str">
        <f ca="1"/>
        <v>"Moor, Mrs. (Beila)","yes","female",27,"3rd"</v>
      </c>
      <c r="Z1042" t="str">
        <f ca="1"/>
        <v xml:space="preserve"> </v>
      </c>
    </row>
    <row r="1043" spans="25:26" x14ac:dyDescent="0.45">
      <c r="Y1043" t="str">
        <f ca="1"/>
        <v>"Moore, Mr. Leonard Charles","no","male",NA,"3rd"</v>
      </c>
      <c r="Z1043" t="str">
        <f ca="1"/>
        <v xml:space="preserve"> </v>
      </c>
    </row>
    <row r="1044" spans="25:26" x14ac:dyDescent="0.45">
      <c r="Y1044" t="str">
        <f ca="1"/>
        <v>"Moran, Miss. Bertha","yes","female",NA,"3rd"</v>
      </c>
      <c r="Z1044" t="str">
        <f ca="1"/>
        <v xml:space="preserve"> </v>
      </c>
    </row>
    <row r="1045" spans="25:26" x14ac:dyDescent="0.45">
      <c r="Y1045" t="str">
        <f ca="1"/>
        <v>"Moran, Mr. Daniel J","no","male",NA,"3rd"</v>
      </c>
      <c r="Z1045" t="str">
        <f ca="1"/>
        <v xml:space="preserve"> </v>
      </c>
    </row>
    <row r="1046" spans="25:26" x14ac:dyDescent="0.45">
      <c r="Y1046" t="str">
        <f ca="1"/>
        <v>"Moran, Mr. James","no","male",NA,"3rd"</v>
      </c>
      <c r="Z1046" t="str">
        <f ca="1"/>
        <v xml:space="preserve"> </v>
      </c>
    </row>
    <row r="1047" spans="25:26" x14ac:dyDescent="0.45">
      <c r="Y1047" t="str">
        <f ca="1"/>
        <v>"Morley, Mr. William","no","male",34,"3rd"</v>
      </c>
      <c r="Z1047" t="str">
        <f ca="1"/>
        <v xml:space="preserve"> </v>
      </c>
    </row>
    <row r="1048" spans="25:26" x14ac:dyDescent="0.45">
      <c r="Y1048" t="str">
        <f ca="1"/>
        <v>"Morrow, Mr. Thomas Rowan","no","male",NA,"3rd"</v>
      </c>
      <c r="Z1048" t="str">
        <f ca="1"/>
        <v xml:space="preserve"> </v>
      </c>
    </row>
    <row r="1049" spans="25:26" x14ac:dyDescent="0.45">
      <c r="Y1049" t="str">
        <f ca="1"/>
        <v>"Moss, Mr. Albert Johan","yes","male",NA,"3rd"</v>
      </c>
      <c r="Z1049" t="str">
        <f ca="1"/>
        <v xml:space="preserve"> </v>
      </c>
    </row>
    <row r="1050" spans="25:26" x14ac:dyDescent="0.45">
      <c r="Y1050" t="str">
        <f ca="1"/>
        <v>"Moubarek, Master. Gerios","yes","male",NA,"3rd"</v>
      </c>
      <c r="Z1050" t="str">
        <f ca="1"/>
        <v xml:space="preserve"> </v>
      </c>
    </row>
    <row r="1051" spans="25:26" x14ac:dyDescent="0.45">
      <c r="Y1051" t="str">
        <f ca="1"/>
        <v>"Moubarek, Master. Halim Gonios","yes","male",NA,"3rd"</v>
      </c>
      <c r="Z1051" t="str">
        <f ca="1"/>
        <v xml:space="preserve"> </v>
      </c>
    </row>
    <row r="1052" spans="25:26" x14ac:dyDescent="0.45">
      <c r="Y1052" t="str">
        <f ca="1"/>
        <v>"Moubarek, Mrs. George (Omine A","yes","female",NA,"3rd"</v>
      </c>
      <c r="Z1052" t="str">
        <f ca="1"/>
        <v xml:space="preserve"> </v>
      </c>
    </row>
    <row r="1053" spans="25:26" x14ac:dyDescent="0.45">
      <c r="Y1053" t="str">
        <f ca="1"/>
        <v>"Moussa, Mrs. (Mantoura Boulos)","yes","female",NA,"3rd"</v>
      </c>
      <c r="Z1053" t="str">
        <f ca="1"/>
        <v xml:space="preserve"> </v>
      </c>
    </row>
    <row r="1054" spans="25:26" x14ac:dyDescent="0.45">
      <c r="Y1054" t="str">
        <f ca="1"/>
        <v>"Moutal, Mr. Rahamin Haim","no","male",NA,"3rd"</v>
      </c>
      <c r="Z1054" t="str">
        <f ca="1"/>
        <v xml:space="preserve"> </v>
      </c>
    </row>
    <row r="1055" spans="25:26" x14ac:dyDescent="0.45">
      <c r="Y1055" t="str">
        <f ca="1"/>
        <v>"Mullens, Miss. Katherine Katie","yes","female",NA,"3rd"</v>
      </c>
      <c r="Z1055" t="str">
        <f ca="1"/>
        <v xml:space="preserve"> </v>
      </c>
    </row>
    <row r="1056" spans="25:26" x14ac:dyDescent="0.45">
      <c r="Y1056" t="str">
        <f ca="1"/>
        <v>"Mulvihill, Miss. Bertha E","yes","female",24,"3rd"</v>
      </c>
      <c r="Z1056" t="str">
        <f ca="1"/>
        <v xml:space="preserve"> </v>
      </c>
    </row>
    <row r="1057" spans="25:26" x14ac:dyDescent="0.45">
      <c r="Y1057" t="str">
        <f ca="1"/>
        <v>"Murdlin, Mr. Joseph","no","male",NA,"3rd"</v>
      </c>
      <c r="Z1057" t="str">
        <f ca="1"/>
        <v xml:space="preserve"> </v>
      </c>
    </row>
    <row r="1058" spans="25:26" x14ac:dyDescent="0.45">
      <c r="Y1058" t="str">
        <f ca="1"/>
        <v>"Murphy, Miss. Katherine Kate","yes","female",NA,"3rd"</v>
      </c>
      <c r="Z1058" t="str">
        <f ca="1"/>
        <v xml:space="preserve"> </v>
      </c>
    </row>
    <row r="1059" spans="25:26" x14ac:dyDescent="0.45">
      <c r="Y1059" t="str">
        <f ca="1"/>
        <v>"Murphy, Miss. Margaret Jane","yes","female",NA,"3rd"</v>
      </c>
      <c r="Z1059" t="str">
        <f ca="1"/>
        <v xml:space="preserve"> </v>
      </c>
    </row>
    <row r="1060" spans="25:26" x14ac:dyDescent="0.45">
      <c r="Y1060" t="str">
        <f ca="1"/>
        <v>"Murphy, Miss. Nora","yes","female",NA,"3rd"</v>
      </c>
      <c r="Z1060" t="str">
        <f ca="1"/>
        <v xml:space="preserve"> </v>
      </c>
    </row>
    <row r="1061" spans="25:26" x14ac:dyDescent="0.45">
      <c r="Y1061" t="str">
        <f ca="1"/>
        <v>"Myhrman, Mr. Pehr Fabian Oliver","no","male",18,"3rd"</v>
      </c>
      <c r="Z1061" t="str">
        <f ca="1"/>
        <v xml:space="preserve"> </v>
      </c>
    </row>
    <row r="1062" spans="25:26" x14ac:dyDescent="0.45">
      <c r="Y1062" t="str">
        <f ca="1"/>
        <v>"Naidenoff, Mr. Penko","no","male",22,"3rd"</v>
      </c>
      <c r="Z1062" t="str">
        <f ca="1"/>
        <v xml:space="preserve"> </v>
      </c>
    </row>
    <row r="1063" spans="25:26" x14ac:dyDescent="0.45">
      <c r="Y1063" t="str">
        <f ca="1"/>
        <v>"Najib, Miss. Adele Kiamie Jane","yes","female",15,"3rd"</v>
      </c>
      <c r="Z1063" t="str">
        <f ca="1"/>
        <v xml:space="preserve"> </v>
      </c>
    </row>
    <row r="1064" spans="25:26" x14ac:dyDescent="0.45">
      <c r="Y1064" t="str">
        <f ca="1"/>
        <v>"Nakid, Miss. Maria (Mary)","yes","female",1,"3rd"</v>
      </c>
      <c r="Z1064" t="str">
        <f ca="1"/>
        <v xml:space="preserve"> </v>
      </c>
    </row>
    <row r="1065" spans="25:26" x14ac:dyDescent="0.45">
      <c r="Y1065" t="str">
        <f ca="1"/>
        <v>"Nakid, Mr. Sahid","yes","male",20,"3rd"</v>
      </c>
      <c r="Z1065" t="str">
        <f ca="1"/>
        <v xml:space="preserve"> </v>
      </c>
    </row>
    <row r="1066" spans="25:26" x14ac:dyDescent="0.45">
      <c r="Y1066" t="str">
        <f ca="1"/>
        <v>"Nakid, Mrs. Said (Waika Mary","yes","female",19,"3rd"</v>
      </c>
      <c r="Z1066" t="str">
        <f ca="1"/>
        <v xml:space="preserve"> </v>
      </c>
    </row>
    <row r="1067" spans="25:26" x14ac:dyDescent="0.45">
      <c r="Y1067" t="str">
        <f ca="1"/>
        <v>"Nancarrow, Mr. William Henry","no","male",33,"3rd"</v>
      </c>
      <c r="Z1067" t="str">
        <f ca="1"/>
        <v xml:space="preserve"> </v>
      </c>
    </row>
    <row r="1068" spans="25:26" x14ac:dyDescent="0.45">
      <c r="Y1068" t="str">
        <f ca="1"/>
        <v>"Nankoff, Mr. Minko","no","male",NA,"3rd"</v>
      </c>
      <c r="Z1068" t="str">
        <f ca="1"/>
        <v xml:space="preserve"> </v>
      </c>
    </row>
    <row r="1069" spans="25:26" x14ac:dyDescent="0.45">
      <c r="Y1069" t="str">
        <f ca="1"/>
        <v>"Nasr, Mr. Mustafa","no","male",NA,"3rd"</v>
      </c>
      <c r="Z1069" t="str">
        <f ca="1"/>
        <v xml:space="preserve"> </v>
      </c>
    </row>
    <row r="1070" spans="25:26" x14ac:dyDescent="0.45">
      <c r="Y1070" t="str">
        <f ca="1"/>
        <v>"Naughton, Miss. Hannah","no","female",NA,"3rd"</v>
      </c>
      <c r="Z1070" t="str">
        <f ca="1"/>
        <v xml:space="preserve"> </v>
      </c>
    </row>
    <row r="1071" spans="25:26" x14ac:dyDescent="0.45">
      <c r="Y1071" t="str">
        <f ca="1"/>
        <v>"Nenkoff, Mr. Christo","no","male",NA,"3rd"</v>
      </c>
      <c r="Z1071" t="str">
        <f ca="1"/>
        <v xml:space="preserve"> </v>
      </c>
    </row>
    <row r="1072" spans="25:26" x14ac:dyDescent="0.45">
      <c r="Y1072" t="str">
        <f ca="1"/>
        <v>"Nicola-Yarred, Master. Elias","yes","male",12,"3rd"</v>
      </c>
      <c r="Z1072" t="str">
        <f ca="1"/>
        <v xml:space="preserve"> </v>
      </c>
    </row>
    <row r="1073" spans="25:26" x14ac:dyDescent="0.45">
      <c r="Y1073" t="str">
        <f ca="1"/>
        <v>"Nicola-Yarred, Miss. Jamila","yes","female",14,"3rd"</v>
      </c>
      <c r="Z1073" t="str">
        <f ca="1"/>
        <v xml:space="preserve"> </v>
      </c>
    </row>
    <row r="1074" spans="25:26" x14ac:dyDescent="0.45">
      <c r="Y1074" t="str">
        <f ca="1"/>
        <v>"Nieminen, Miss. Manta Josefina","no","female",29,"3rd"</v>
      </c>
      <c r="Z1074" t="str">
        <f ca="1"/>
        <v xml:space="preserve"> </v>
      </c>
    </row>
    <row r="1075" spans="25:26" x14ac:dyDescent="0.45">
      <c r="Y1075" t="str">
        <f ca="1"/>
        <v>"Niklasson, Mr. Samuel","no","male",28,"3rd"</v>
      </c>
      <c r="Z1075" t="str">
        <f ca="1"/>
        <v xml:space="preserve"> </v>
      </c>
    </row>
    <row r="1076" spans="25:26" x14ac:dyDescent="0.45">
      <c r="Y1076" t="str">
        <f ca="1"/>
        <v>"Nilsson, Miss. Berta Olivia","yes","female",18,"3rd"</v>
      </c>
      <c r="Z1076" t="str">
        <f ca="1"/>
        <v xml:space="preserve"> </v>
      </c>
    </row>
    <row r="1077" spans="25:26" x14ac:dyDescent="0.45">
      <c r="Y1077" t="str">
        <f ca="1"/>
        <v>"Nilsson, Miss. Helmina Josefina","yes","female",26,"3rd"</v>
      </c>
      <c r="Z1077" t="str">
        <f ca="1"/>
        <v xml:space="preserve"> </v>
      </c>
    </row>
    <row r="1078" spans="25:26" x14ac:dyDescent="0.45">
      <c r="Y1078" t="str">
        <f ca="1"/>
        <v>"Nilsson, Mr. August Ferdinand","no","male",21,"3rd"</v>
      </c>
      <c r="Z1078" t="str">
        <f ca="1"/>
        <v xml:space="preserve"> </v>
      </c>
    </row>
    <row r="1079" spans="25:26" x14ac:dyDescent="0.45">
      <c r="Y1079" t="str">
        <f ca="1"/>
        <v>"Nirva, Mr. Iisakki Antino Aijo","no","male",41,"3rd"</v>
      </c>
      <c r="Z1079" t="str">
        <f ca="1"/>
        <v xml:space="preserve"> </v>
      </c>
    </row>
    <row r="1080" spans="25:26" x14ac:dyDescent="0.45">
      <c r="Y1080" t="str">
        <f ca="1"/>
        <v>"Niskanen, Mr. Juha","yes","male",39,"3rd"</v>
      </c>
      <c r="Z1080" t="str">
        <f ca="1"/>
        <v xml:space="preserve"> </v>
      </c>
    </row>
    <row r="1081" spans="25:26" x14ac:dyDescent="0.45">
      <c r="Y1081" t="str">
        <f ca="1"/>
        <v>"Nosworthy, Mr. Richard Cater","no","male",21,"3rd"</v>
      </c>
      <c r="Z1081" t="str">
        <f ca="1"/>
        <v xml:space="preserve"> </v>
      </c>
    </row>
    <row r="1082" spans="25:26" x14ac:dyDescent="0.45">
      <c r="Y1082" t="str">
        <f ca="1"/>
        <v>"Novel, Mr. Mansouer","no","male",28.5,"3rd"</v>
      </c>
      <c r="Z1082" t="str">
        <f ca="1"/>
        <v xml:space="preserve"> </v>
      </c>
    </row>
    <row r="1083" spans="25:26" x14ac:dyDescent="0.45">
      <c r="Y1083" t="str">
        <f ca="1"/>
        <v>"Nysten, Miss. Anna Sofia","yes","female",22,"3rd"</v>
      </c>
      <c r="Z1083" t="str">
        <f ca="1"/>
        <v xml:space="preserve"> </v>
      </c>
    </row>
    <row r="1084" spans="25:26" x14ac:dyDescent="0.45">
      <c r="Y1084" t="str">
        <f ca="1"/>
        <v>"Nysveen, Mr. Johan Hansen","no","male",61,"3rd"</v>
      </c>
      <c r="Z1084" t="str">
        <f ca="1"/>
        <v xml:space="preserve"> </v>
      </c>
    </row>
    <row r="1085" spans="25:26" x14ac:dyDescent="0.45">
      <c r="Y1085" t="str">
        <f ca="1"/>
        <v>"O'Brien, Mr. Thomas","no","male",NA,"3rd"</v>
      </c>
      <c r="Z1085" t="str">
        <f ca="1"/>
        <v xml:space="preserve"> </v>
      </c>
    </row>
    <row r="1086" spans="25:26" x14ac:dyDescent="0.45">
      <c r="Y1086" t="str">
        <f ca="1"/>
        <v>"O'Brien, Mr. Timothy","no","male",NA,"3rd"</v>
      </c>
      <c r="Z1086" t="str">
        <f ca="1"/>
        <v xml:space="preserve"> </v>
      </c>
    </row>
    <row r="1087" spans="25:26" x14ac:dyDescent="0.45">
      <c r="Y1087" t="str">
        <f ca="1"/>
        <v>"O'Brien, Mrs. Thomas (Johanna ","yes","female",NA,"3rd"</v>
      </c>
      <c r="Z1087" t="str">
        <f ca="1"/>
        <v xml:space="preserve"> </v>
      </c>
    </row>
    <row r="1088" spans="25:26" x14ac:dyDescent="0.45">
      <c r="Y1088" t="str">
        <f ca="1"/>
        <v>"O'Connell, Mr. Patrick D","no","male",NA,"3rd"</v>
      </c>
      <c r="Z1088" t="str">
        <f ca="1"/>
        <v xml:space="preserve"> </v>
      </c>
    </row>
    <row r="1089" spans="25:26" x14ac:dyDescent="0.45">
      <c r="Y1089" t="str">
        <f ca="1"/>
        <v>"O'Connor, Mr. Maurice","no","male",NA,"3rd"</v>
      </c>
      <c r="Z1089" t="str">
        <f ca="1"/>
        <v xml:space="preserve"> </v>
      </c>
    </row>
    <row r="1090" spans="25:26" x14ac:dyDescent="0.45">
      <c r="Y1090" t="str">
        <f ca="1"/>
        <v>"O'Connor, Mr. Patrick","no","male",NA,"3rd"</v>
      </c>
      <c r="Z1090" t="str">
        <f ca="1"/>
        <v xml:space="preserve"> </v>
      </c>
    </row>
    <row r="1091" spans="25:26" x14ac:dyDescent="0.45">
      <c r="Y1091" t="str">
        <f ca="1"/>
        <v>"Odahl, Mr. Nils Martin","no","male",23,"3rd"</v>
      </c>
      <c r="Z1091" t="str">
        <f ca="1"/>
        <v xml:space="preserve"> </v>
      </c>
    </row>
    <row r="1092" spans="25:26" x14ac:dyDescent="0.45">
      <c r="Y1092" t="str">
        <f ca="1"/>
        <v>"O'Donoghue, Ms. Bridget","no","female",NA,"3rd"</v>
      </c>
      <c r="Z1092" t="str">
        <f ca="1"/>
        <v xml:space="preserve"> </v>
      </c>
    </row>
    <row r="1093" spans="25:26" x14ac:dyDescent="0.45">
      <c r="Y1093" t="str">
        <f ca="1"/>
        <v>"O'Driscoll, Miss. Bridget","yes","female",NA,"3rd"</v>
      </c>
      <c r="Z1093" t="str">
        <f ca="1"/>
        <v xml:space="preserve"> </v>
      </c>
    </row>
    <row r="1094" spans="25:26" x14ac:dyDescent="0.45">
      <c r="Y1094" t="str">
        <f ca="1"/>
        <v>"O'Dwyer, Miss. Ellen Nellie","yes","female",NA,"3rd"</v>
      </c>
      <c r="Z1094" t="str">
        <f ca="1"/>
        <v xml:space="preserve"> </v>
      </c>
    </row>
    <row r="1095" spans="25:26" x14ac:dyDescent="0.45">
      <c r="Y1095" t="str">
        <f ca="1"/>
        <v>"Ohman, Miss. Velin","yes","female",22,"3rd"</v>
      </c>
      <c r="Z1095" t="str">
        <f ca="1"/>
        <v xml:space="preserve"> </v>
      </c>
    </row>
    <row r="1096" spans="25:26" x14ac:dyDescent="0.45">
      <c r="Y1096" t="str">
        <f ca="1"/>
        <v>"O'Keefe, Mr. Patrick","yes","male",NA,"3rd"</v>
      </c>
      <c r="Z1096" t="str">
        <f ca="1"/>
        <v xml:space="preserve"> </v>
      </c>
    </row>
    <row r="1097" spans="25:26" x14ac:dyDescent="0.45">
      <c r="Y1097" t="str">
        <f ca="1"/>
        <v>"O'Leary, Miss. Hanora Norah","yes","female",NA,"3rd"</v>
      </c>
      <c r="Z1097" t="str">
        <f ca="1"/>
        <v xml:space="preserve"> </v>
      </c>
    </row>
    <row r="1098" spans="25:26" x14ac:dyDescent="0.45">
      <c r="Y1098" t="str">
        <f ca="1"/>
        <v>"Olsen, Master. Artur Karl","yes","male",9,"3rd"</v>
      </c>
      <c r="Z1098" t="str">
        <f ca="1"/>
        <v xml:space="preserve"> </v>
      </c>
    </row>
    <row r="1099" spans="25:26" x14ac:dyDescent="0.45">
      <c r="Y1099" t="str">
        <f ca="1"/>
        <v>"Olsen, Mr. Henry Margido","no","male",28,"3rd"</v>
      </c>
      <c r="Z1099" t="str">
        <f ca="1"/>
        <v xml:space="preserve"> </v>
      </c>
    </row>
    <row r="1100" spans="25:26" x14ac:dyDescent="0.45">
      <c r="Y1100" t="str">
        <f ca="1"/>
        <v>"Olsen, Mr. Karl Siegwart Andrea","no","male",42,"3rd"</v>
      </c>
      <c r="Z1100" t="str">
        <f ca="1"/>
        <v xml:space="preserve"> </v>
      </c>
    </row>
    <row r="1101" spans="25:26" x14ac:dyDescent="0.45">
      <c r="Y1101" t="str">
        <f ca="1"/>
        <v>"Olsen, Mr. Ole Martin","no","male",NA,"3rd"</v>
      </c>
      <c r="Z1101" t="str">
        <f ca="1"/>
        <v xml:space="preserve"> </v>
      </c>
    </row>
    <row r="1102" spans="25:26" x14ac:dyDescent="0.45">
      <c r="Y1102" t="str">
        <f ca="1"/>
        <v>"Olsson, Miss. Elina","no","female",31,"3rd"</v>
      </c>
      <c r="Z1102" t="str">
        <f ca="1"/>
        <v xml:space="preserve"> </v>
      </c>
    </row>
    <row r="1103" spans="25:26" x14ac:dyDescent="0.45">
      <c r="Y1103" t="str">
        <f ca="1"/>
        <v>"Olsson, Mr. Nils Johan Goransso","no","male",28,"3rd"</v>
      </c>
      <c r="Z1103" t="str">
        <f ca="1"/>
        <v xml:space="preserve"> </v>
      </c>
    </row>
    <row r="1104" spans="25:26" x14ac:dyDescent="0.45">
      <c r="Y1104" t="str">
        <f ca="1"/>
        <v>"Olsson, Mr. Oscar Wilhelm","yes","male",32,"3rd"</v>
      </c>
      <c r="Z1104" t="str">
        <f ca="1"/>
        <v xml:space="preserve"> </v>
      </c>
    </row>
    <row r="1105" spans="25:26" x14ac:dyDescent="0.45">
      <c r="Y1105" t="str">
        <f ca="1"/>
        <v>"Olsvigen, Mr. Thor Anderson","no","male",20,"3rd"</v>
      </c>
      <c r="Z1105" t="str">
        <f ca="1"/>
        <v xml:space="preserve"> </v>
      </c>
    </row>
    <row r="1106" spans="25:26" x14ac:dyDescent="0.45">
      <c r="Y1106" t="str">
        <f ca="1"/>
        <v>"Oreskovic, Miss. Jelka","no","female",23,"3rd"</v>
      </c>
      <c r="Z1106" t="str">
        <f ca="1"/>
        <v xml:space="preserve"> </v>
      </c>
    </row>
    <row r="1107" spans="25:26" x14ac:dyDescent="0.45">
      <c r="Y1107" t="str">
        <f ca="1"/>
        <v>"Oreskovic, Miss. Marija","no","female",20,"3rd"</v>
      </c>
      <c r="Z1107" t="str">
        <f ca="1"/>
        <v xml:space="preserve"> </v>
      </c>
    </row>
    <row r="1108" spans="25:26" x14ac:dyDescent="0.45">
      <c r="Y1108" t="str">
        <f ca="1"/>
        <v>"Oreskovic, Mr. Luka","no","male",20,"3rd"</v>
      </c>
      <c r="Z1108" t="str">
        <f ca="1"/>
        <v xml:space="preserve"> </v>
      </c>
    </row>
    <row r="1109" spans="25:26" x14ac:dyDescent="0.45">
      <c r="Y1109" t="str">
        <f ca="1"/>
        <v>"Osen, Mr. Olaf Elon","no","male",16,"3rd"</v>
      </c>
      <c r="Z1109" t="str">
        <f ca="1"/>
        <v xml:space="preserve"> </v>
      </c>
    </row>
    <row r="1110" spans="25:26" x14ac:dyDescent="0.45">
      <c r="Y1110" t="str">
        <f ca="1"/>
        <v>"Osman, Mrs. Mara","yes","female",31,"3rd"</v>
      </c>
      <c r="Z1110" t="str">
        <f ca="1"/>
        <v xml:space="preserve"> </v>
      </c>
    </row>
    <row r="1111" spans="25:26" x14ac:dyDescent="0.45">
      <c r="Y1111" t="str">
        <f ca="1"/>
        <v>"O'Sullivan, Miss. Bridget Mary","no","female",NA,"3rd"</v>
      </c>
      <c r="Z1111" t="str">
        <f ca="1"/>
        <v xml:space="preserve"> </v>
      </c>
    </row>
    <row r="1112" spans="25:26" x14ac:dyDescent="0.45">
      <c r="Y1112" t="str">
        <f ca="1"/>
        <v>"Palsson, Master. Gosta Leonard","no","male",2,"3rd"</v>
      </c>
      <c r="Z1112" t="str">
        <f ca="1"/>
        <v xml:space="preserve"> </v>
      </c>
    </row>
    <row r="1113" spans="25:26" x14ac:dyDescent="0.45">
      <c r="Y1113" t="str">
        <f ca="1"/>
        <v>"Palsson, Master. Paul Folke","no","male",6,"3rd"</v>
      </c>
      <c r="Z1113" t="str">
        <f ca="1"/>
        <v xml:space="preserve"> </v>
      </c>
    </row>
    <row r="1114" spans="25:26" x14ac:dyDescent="0.45">
      <c r="Y1114" t="str">
        <f ca="1"/>
        <v>"Palsson, Miss. Stina Viola","no","female",3,"3rd"</v>
      </c>
      <c r="Z1114" t="str">
        <f ca="1"/>
        <v xml:space="preserve"> </v>
      </c>
    </row>
    <row r="1115" spans="25:26" x14ac:dyDescent="0.45">
      <c r="Y1115" t="str">
        <f ca="1"/>
        <v>"Palsson, Miss. Torborg Danira","no","female",8,"3rd"</v>
      </c>
      <c r="Z1115" t="str">
        <f ca="1"/>
        <v xml:space="preserve"> </v>
      </c>
    </row>
    <row r="1116" spans="25:26" x14ac:dyDescent="0.45">
      <c r="Y1116" t="str">
        <f ca="1"/>
        <v>"Palsson, Mrs. Nils (Alma Cornel","no","female",29,"3rd"</v>
      </c>
      <c r="Z1116" t="str">
        <f ca="1"/>
        <v xml:space="preserve"> </v>
      </c>
    </row>
    <row r="1117" spans="25:26" x14ac:dyDescent="0.45">
      <c r="Y1117" t="str">
        <f ca="1"/>
        <v>"Panula, Master. Eino Viljami","no","male",1,"3rd"</v>
      </c>
      <c r="Z1117" t="str">
        <f ca="1"/>
        <v xml:space="preserve"> </v>
      </c>
    </row>
    <row r="1118" spans="25:26" x14ac:dyDescent="0.45">
      <c r="Y1118" t="str">
        <f ca="1"/>
        <v>"Panula, Master. Juha Niilo","no","male",7,"3rd"</v>
      </c>
      <c r="Z1118" t="str">
        <f ca="1"/>
        <v xml:space="preserve"> </v>
      </c>
    </row>
    <row r="1119" spans="25:26" x14ac:dyDescent="0.45">
      <c r="Y1119" t="str">
        <f ca="1"/>
        <v>"Panula, Master. Urho Abraham","no","male",2,"3rd"</v>
      </c>
      <c r="Z1119" t="str">
        <f ca="1"/>
        <v xml:space="preserve"> </v>
      </c>
    </row>
    <row r="1120" spans="25:26" x14ac:dyDescent="0.45">
      <c r="Y1120" t="str">
        <f ca="1"/>
        <v>"Panula, Mr. Ernesti Arvid","no","male",16,"3rd"</v>
      </c>
      <c r="Z1120" t="str">
        <f ca="1"/>
        <v xml:space="preserve"> </v>
      </c>
    </row>
    <row r="1121" spans="25:26" x14ac:dyDescent="0.45">
      <c r="Y1121" t="str">
        <f ca="1"/>
        <v>"Panula, Mr. Jaako Arnold","no","male",14,"3rd"</v>
      </c>
      <c r="Z1121" t="str">
        <f ca="1"/>
        <v xml:space="preserve"> </v>
      </c>
    </row>
    <row r="1122" spans="25:26" x14ac:dyDescent="0.45">
      <c r="Y1122" t="str">
        <f ca="1"/>
        <v>"Panula, Mrs. Juha (Maria Emilia","no","female",41,"3rd"</v>
      </c>
      <c r="Z1122" t="str">
        <f ca="1"/>
        <v xml:space="preserve"> </v>
      </c>
    </row>
    <row r="1123" spans="25:26" x14ac:dyDescent="0.45">
      <c r="Y1123" t="str">
        <f ca="1"/>
        <v>"Pasic, Mr. Jakob","no","male",21,"3rd"</v>
      </c>
      <c r="Z1123" t="str">
        <f ca="1"/>
        <v xml:space="preserve"> </v>
      </c>
    </row>
    <row r="1124" spans="25:26" x14ac:dyDescent="0.45">
      <c r="Y1124" t="str">
        <f ca="1"/>
        <v>"Patchett, Mr. George","no","male",19,"3rd"</v>
      </c>
      <c r="Z1124" t="str">
        <f ca="1"/>
        <v xml:space="preserve"> </v>
      </c>
    </row>
    <row r="1125" spans="25:26" x14ac:dyDescent="0.45">
      <c r="Y1125" t="str">
        <f ca="1"/>
        <v>"Paulner, Mr. Uscher","no","male",NA,"3rd"</v>
      </c>
      <c r="Z1125" t="str">
        <f ca="1"/>
        <v xml:space="preserve"> </v>
      </c>
    </row>
    <row r="1126" spans="25:26" x14ac:dyDescent="0.45">
      <c r="Y1126" t="str">
        <f ca="1"/>
        <v>"Pavlovic, Mr. Stefo","no","male",32,"3rd"</v>
      </c>
      <c r="Z1126" t="str">
        <f ca="1"/>
        <v xml:space="preserve"> </v>
      </c>
    </row>
    <row r="1127" spans="25:26" x14ac:dyDescent="0.45">
      <c r="Y1127" t="str">
        <f ca="1"/>
        <v>"Peacock, Master. Alfred Edward","no","male",0.75,"3rd"</v>
      </c>
      <c r="Z1127" t="str">
        <f ca="1"/>
        <v xml:space="preserve"> </v>
      </c>
    </row>
    <row r="1128" spans="25:26" x14ac:dyDescent="0.45">
      <c r="Y1128" t="str">
        <f ca="1"/>
        <v>"Peacock, Miss. Treasteall","no","female",3,"3rd"</v>
      </c>
      <c r="Z1128" t="str">
        <f ca="1"/>
        <v xml:space="preserve"> </v>
      </c>
    </row>
    <row r="1129" spans="25:26" x14ac:dyDescent="0.45">
      <c r="Y1129" t="str">
        <f ca="1"/>
        <v>"Peacock, Mrs. Benjamin (Edith N","no","female",26,"3rd"</v>
      </c>
      <c r="Z1129" t="str">
        <f ca="1"/>
        <v xml:space="preserve"> </v>
      </c>
    </row>
    <row r="1130" spans="25:26" x14ac:dyDescent="0.45">
      <c r="Y1130" t="str">
        <f ca="1"/>
        <v>"Pearce, Mr. Ernest","no","male",NA,"3rd"</v>
      </c>
      <c r="Z1130" t="str">
        <f ca="1"/>
        <v xml:space="preserve"> </v>
      </c>
    </row>
    <row r="1131" spans="25:26" x14ac:dyDescent="0.45">
      <c r="Y1131" t="str">
        <f ca="1"/>
        <v>"Pedersen, Mr. Olaf","no","male",NA,"3rd"</v>
      </c>
      <c r="Z1131" t="str">
        <f ca="1"/>
        <v xml:space="preserve"> </v>
      </c>
    </row>
    <row r="1132" spans="25:26" x14ac:dyDescent="0.45">
      <c r="Y1132" t="str">
        <f ca="1"/>
        <v>"Peduzzi, Mr. Joseph","no","male",NA,"3rd"</v>
      </c>
      <c r="Z1132" t="str">
        <f ca="1"/>
        <v xml:space="preserve"> </v>
      </c>
    </row>
    <row r="1133" spans="25:26" x14ac:dyDescent="0.45">
      <c r="Y1133" t="str">
        <f ca="1"/>
        <v>"Pekoniemi, Mr. Edvard","no","male",21,"3rd"</v>
      </c>
      <c r="Z1133" t="str">
        <f ca="1"/>
        <v xml:space="preserve"> </v>
      </c>
    </row>
    <row r="1134" spans="25:26" x14ac:dyDescent="0.45">
      <c r="Y1134" t="str">
        <f ca="1"/>
        <v>"Peltomaki, Mr. Nikolai Johannes","no","male",25,"3rd"</v>
      </c>
      <c r="Z1134" t="str">
        <f ca="1"/>
        <v xml:space="preserve"> </v>
      </c>
    </row>
    <row r="1135" spans="25:26" x14ac:dyDescent="0.45">
      <c r="Y1135" t="str">
        <f ca="1"/>
        <v>"Perkin, Mr. John Henry","no","male",22,"3rd"</v>
      </c>
      <c r="Z1135" t="str">
        <f ca="1"/>
        <v xml:space="preserve"> </v>
      </c>
    </row>
    <row r="1136" spans="25:26" x14ac:dyDescent="0.45">
      <c r="Y1136" t="str">
        <f ca="1"/>
        <v>"Persson, Mr. Ernst Ulrik","yes","male",25,"3rd"</v>
      </c>
      <c r="Z1136" t="str">
        <f ca="1"/>
        <v xml:space="preserve"> </v>
      </c>
    </row>
    <row r="1137" spans="25:26" x14ac:dyDescent="0.45">
      <c r="Y1137" t="str">
        <f ca="1"/>
        <v>"Peter, Master. Michael J","yes","male",NA,"3rd"</v>
      </c>
      <c r="Z1137" t="str">
        <f ca="1"/>
        <v xml:space="preserve"> </v>
      </c>
    </row>
    <row r="1138" spans="25:26" x14ac:dyDescent="0.45">
      <c r="Y1138" t="str">
        <f ca="1"/>
        <v>"Peter, Miss. Anna","yes","female",NA,"3rd"</v>
      </c>
      <c r="Z1138" t="str">
        <f ca="1"/>
        <v xml:space="preserve"> </v>
      </c>
    </row>
    <row r="1139" spans="25:26" x14ac:dyDescent="0.45">
      <c r="Y1139" t="str">
        <f ca="1"/>
        <v>"Peter, Mrs. Catherine (Catherin","yes","female",NA,"3rd"</v>
      </c>
      <c r="Z1139" t="str">
        <f ca="1"/>
        <v xml:space="preserve"> </v>
      </c>
    </row>
    <row r="1140" spans="25:26" x14ac:dyDescent="0.45">
      <c r="Y1140" t="str">
        <f ca="1"/>
        <v>"Peters, Miss. Katie","no","female",NA,"3rd"</v>
      </c>
      <c r="Z1140" t="str">
        <f ca="1"/>
        <v xml:space="preserve"> </v>
      </c>
    </row>
    <row r="1141" spans="25:26" x14ac:dyDescent="0.45">
      <c r="Y1141" t="str">
        <f ca="1"/>
        <v>"Petersen, Mr. Marius","no","male",24,"3rd"</v>
      </c>
      <c r="Z1141" t="str">
        <f ca="1"/>
        <v xml:space="preserve"> </v>
      </c>
    </row>
    <row r="1142" spans="25:26" x14ac:dyDescent="0.45">
      <c r="Y1142" t="str">
        <f ca="1"/>
        <v>"Petranec, Miss. Matilda","no","female",28,"3rd"</v>
      </c>
      <c r="Z1142" t="str">
        <f ca="1"/>
        <v xml:space="preserve"> </v>
      </c>
    </row>
    <row r="1143" spans="25:26" x14ac:dyDescent="0.45">
      <c r="Y1143" t="str">
        <f ca="1"/>
        <v>"Petroff, Mr. Nedelio","no","male",19,"3rd"</v>
      </c>
      <c r="Z1143" t="str">
        <f ca="1"/>
        <v xml:space="preserve"> </v>
      </c>
    </row>
    <row r="1144" spans="25:26" x14ac:dyDescent="0.45">
      <c r="Y1144" t="str">
        <f ca="1"/>
        <v>"Petroff, Mr. Pastcho (Pentcho","no","male",NA,"3rd"</v>
      </c>
      <c r="Z1144" t="str">
        <f ca="1"/>
        <v xml:space="preserve"> </v>
      </c>
    </row>
    <row r="1145" spans="25:26" x14ac:dyDescent="0.45">
      <c r="Y1145" t="str">
        <f ca="1"/>
        <v>"Petterson, Mr. Johan Emil","no","male",25,"3rd"</v>
      </c>
      <c r="Z1145" t="str">
        <f ca="1"/>
        <v xml:space="preserve"> </v>
      </c>
    </row>
    <row r="1146" spans="25:26" x14ac:dyDescent="0.45">
      <c r="Y1146" t="str">
        <f ca="1"/>
        <v>"Pettersson, Miss. Ellen Natalia","no","female",18,"3rd"</v>
      </c>
      <c r="Z1146" t="str">
        <f ca="1"/>
        <v xml:space="preserve"> </v>
      </c>
    </row>
    <row r="1147" spans="25:26" x14ac:dyDescent="0.45">
      <c r="Y1147" t="str">
        <f ca="1"/>
        <v>"Pickard, Mr. Berk (Berk Trembis","yes","male",32,"3rd"</v>
      </c>
      <c r="Z1147" t="str">
        <f ca="1"/>
        <v xml:space="preserve"> </v>
      </c>
    </row>
    <row r="1148" spans="25:26" x14ac:dyDescent="0.45">
      <c r="Y1148" t="str">
        <f ca="1"/>
        <v>"Plotcharsky, Mr. Vasil","no","male",NA,"3rd"</v>
      </c>
      <c r="Z1148" t="str">
        <f ca="1"/>
        <v xml:space="preserve"> </v>
      </c>
    </row>
    <row r="1149" spans="25:26" x14ac:dyDescent="0.45">
      <c r="Y1149" t="str">
        <f ca="1"/>
        <v>"Pokrnic, Mr. Mate","no","male",17,"3rd"</v>
      </c>
      <c r="Z1149" t="str">
        <f ca="1"/>
        <v xml:space="preserve"> </v>
      </c>
    </row>
    <row r="1150" spans="25:26" x14ac:dyDescent="0.45">
      <c r="Y1150" t="str">
        <f ca="1"/>
        <v>"Pokrnic, Mr. Tome","no","male",24,"3rd"</v>
      </c>
      <c r="Z1150" t="str">
        <f ca="1"/>
        <v xml:space="preserve"> </v>
      </c>
    </row>
    <row r="1151" spans="25:26" x14ac:dyDescent="0.45">
      <c r="Y1151" t="str">
        <f ca="1"/>
        <v>"Radeff, Mr. Alexander","no","male",NA,"3rd"</v>
      </c>
      <c r="Z1151" t="str">
        <f ca="1"/>
        <v xml:space="preserve"> </v>
      </c>
    </row>
    <row r="1152" spans="25:26" x14ac:dyDescent="0.45">
      <c r="Y1152" t="str">
        <f ca="1"/>
        <v>"Rasmussen, Mrs. (Lena Jacobsen","no","female",NA,"3rd"</v>
      </c>
      <c r="Z1152" t="str">
        <f ca="1"/>
        <v xml:space="preserve"> </v>
      </c>
    </row>
    <row r="1153" spans="25:26" x14ac:dyDescent="0.45">
      <c r="Y1153" t="str">
        <f ca="1"/>
        <v>"Razi, Mr. Raihed","no","male",NA,"3rd"</v>
      </c>
      <c r="Z1153" t="str">
        <f ca="1"/>
        <v xml:space="preserve"> </v>
      </c>
    </row>
    <row r="1154" spans="25:26" x14ac:dyDescent="0.45">
      <c r="Y1154" t="str">
        <f ca="1"/>
        <v>"Reed, Mr. James George","no","male",NA,"3rd"</v>
      </c>
      <c r="Z1154" t="str">
        <f ca="1"/>
        <v xml:space="preserve"> </v>
      </c>
    </row>
    <row r="1155" spans="25:26" x14ac:dyDescent="0.45">
      <c r="Y1155" t="str">
        <f ca="1"/>
        <v>"Rekic, Mr. Tido","no","male",38,"3rd"</v>
      </c>
      <c r="Z1155" t="str">
        <f ca="1"/>
        <v xml:space="preserve"> </v>
      </c>
    </row>
    <row r="1156" spans="25:26" x14ac:dyDescent="0.45">
      <c r="Y1156" t="str">
        <f ca="1"/>
        <v>"Reynolds, Mr. Harold J","no","male",21,"3rd"</v>
      </c>
      <c r="Z1156" t="str">
        <f ca="1"/>
        <v xml:space="preserve"> </v>
      </c>
    </row>
    <row r="1157" spans="25:26" x14ac:dyDescent="0.45">
      <c r="Y1157" t="str">
        <f ca="1"/>
        <v>"Rice, Master. Albert","no","male",10,"3rd"</v>
      </c>
      <c r="Z1157" t="str">
        <f ca="1"/>
        <v xml:space="preserve"> </v>
      </c>
    </row>
    <row r="1158" spans="25:26" x14ac:dyDescent="0.45">
      <c r="Y1158" t="str">
        <f ca="1"/>
        <v>"Rice, Master. Arthur","no","male",4,"3rd"</v>
      </c>
      <c r="Z1158" t="str">
        <f ca="1"/>
        <v xml:space="preserve"> </v>
      </c>
    </row>
    <row r="1159" spans="25:26" x14ac:dyDescent="0.45">
      <c r="Y1159" t="str">
        <f ca="1"/>
        <v>"Rice, Master. Eric","no","male",7,"3rd"</v>
      </c>
      <c r="Z1159" t="str">
        <f ca="1"/>
        <v xml:space="preserve"> </v>
      </c>
    </row>
    <row r="1160" spans="25:26" x14ac:dyDescent="0.45">
      <c r="Y1160" t="str">
        <f ca="1"/>
        <v>"Rice, Master. Eugene","no","male",2,"3rd"</v>
      </c>
      <c r="Z1160" t="str">
        <f ca="1"/>
        <v xml:space="preserve"> </v>
      </c>
    </row>
    <row r="1161" spans="25:26" x14ac:dyDescent="0.45">
      <c r="Y1161" t="str">
        <f ca="1"/>
        <v>"Rice, Master. George Hugh","no","male",8,"3rd"</v>
      </c>
      <c r="Z1161" t="str">
        <f ca="1"/>
        <v xml:space="preserve"> </v>
      </c>
    </row>
    <row r="1162" spans="25:26" x14ac:dyDescent="0.45">
      <c r="Y1162" t="str">
        <f ca="1"/>
        <v>"Rice, Mrs. William (Margaret No","no","female",39,"3rd"</v>
      </c>
      <c r="Z1162" t="str">
        <f ca="1"/>
        <v xml:space="preserve"> </v>
      </c>
    </row>
    <row r="1163" spans="25:26" x14ac:dyDescent="0.45">
      <c r="Y1163" t="str">
        <f ca="1"/>
        <v>"Riihivouri, Miss. Susanna Juhan","no","female",22,"3rd"</v>
      </c>
      <c r="Z1163" t="str">
        <f ca="1"/>
        <v xml:space="preserve"> </v>
      </c>
    </row>
    <row r="1164" spans="25:26" x14ac:dyDescent="0.45">
      <c r="Y1164" t="str">
        <f ca="1"/>
        <v>"Rintamaki, Mr. Matti","no","male",35,"3rd"</v>
      </c>
      <c r="Z1164" t="str">
        <f ca="1"/>
        <v xml:space="preserve"> </v>
      </c>
    </row>
    <row r="1165" spans="25:26" x14ac:dyDescent="0.45">
      <c r="Y1165" t="str">
        <f ca="1"/>
        <v>"Riordan, Miss. Johanna Hannah","yes","female",NA,"3rd"</v>
      </c>
      <c r="Z1165" t="str">
        <f ca="1"/>
        <v xml:space="preserve"> </v>
      </c>
    </row>
    <row r="1166" spans="25:26" x14ac:dyDescent="0.45">
      <c r="Y1166" t="str">
        <f ca="1"/>
        <v>"Risien, Mr. Samuel Beard","no","male",NA,"3rd"</v>
      </c>
      <c r="Z1166" t="str">
        <f ca="1"/>
        <v xml:space="preserve"> </v>
      </c>
    </row>
    <row r="1167" spans="25:26" x14ac:dyDescent="0.45">
      <c r="Y1167" t="str">
        <f ca="1"/>
        <v>"Risien, Mrs. Samuel (Emma)","no","female",NA,"3rd"</v>
      </c>
      <c r="Z1167" t="str">
        <f ca="1"/>
        <v xml:space="preserve"> </v>
      </c>
    </row>
    <row r="1168" spans="25:26" x14ac:dyDescent="0.45">
      <c r="Y1168" t="str">
        <f ca="1"/>
        <v>"Robins, Mr. Alexander A","no","male",50,"3rd"</v>
      </c>
      <c r="Z1168" t="str">
        <f ca="1"/>
        <v xml:space="preserve"> </v>
      </c>
    </row>
    <row r="1169" spans="25:26" x14ac:dyDescent="0.45">
      <c r="Y1169" t="str">
        <f ca="1"/>
        <v>"Robins, Mrs. Alexander A (Grace","no","female",47,"3rd"</v>
      </c>
      <c r="Z1169" t="str">
        <f ca="1"/>
        <v xml:space="preserve"> </v>
      </c>
    </row>
    <row r="1170" spans="25:26" x14ac:dyDescent="0.45">
      <c r="Y1170" t="str">
        <f ca="1"/>
        <v>"Rogers, Mr. William John","no","male",NA,"3rd"</v>
      </c>
      <c r="Z1170" t="str">
        <f ca="1"/>
        <v xml:space="preserve"> </v>
      </c>
    </row>
    <row r="1171" spans="25:26" x14ac:dyDescent="0.45">
      <c r="Y1171" t="str">
        <f ca="1"/>
        <v>"Rommetvedt, Mr. Knud Paust","no","male",NA,"3rd"</v>
      </c>
      <c r="Z1171" t="str">
        <f ca="1"/>
        <v xml:space="preserve"> </v>
      </c>
    </row>
    <row r="1172" spans="25:26" x14ac:dyDescent="0.45">
      <c r="Y1172" t="str">
        <f ca="1"/>
        <v>"Rosblom, Miss. Salli Helena","no","female",2,"3rd"</v>
      </c>
      <c r="Z1172" t="str">
        <f ca="1"/>
        <v xml:space="preserve"> </v>
      </c>
    </row>
    <row r="1173" spans="25:26" x14ac:dyDescent="0.45">
      <c r="Y1173" t="str">
        <f ca="1"/>
        <v>"Rosblom, Mr. Viktor Richard","no","male",18,"3rd"</v>
      </c>
      <c r="Z1173" t="str">
        <f ca="1"/>
        <v xml:space="preserve"> </v>
      </c>
    </row>
    <row r="1174" spans="25:26" x14ac:dyDescent="0.45">
      <c r="Y1174" t="str">
        <f ca="1"/>
        <v>"Rosblom, Mrs. Viktor (Helena Wi","no","female",41,"3rd"</v>
      </c>
      <c r="Z1174" t="str">
        <f ca="1"/>
        <v xml:space="preserve"> </v>
      </c>
    </row>
    <row r="1175" spans="25:26" x14ac:dyDescent="0.45">
      <c r="Y1175" t="str">
        <f ca="1"/>
        <v>"Roth, Miss. Sarah A","yes","female",NA,"3rd"</v>
      </c>
      <c r="Z1175" t="str">
        <f ca="1"/>
        <v xml:space="preserve"> </v>
      </c>
    </row>
    <row r="1176" spans="25:26" x14ac:dyDescent="0.45">
      <c r="Y1176" t="str">
        <f ca="1"/>
        <v>"Rouse, Mr. Richard Henry","no","male",50,"3rd"</v>
      </c>
      <c r="Z1176" t="str">
        <f ca="1"/>
        <v xml:space="preserve"> </v>
      </c>
    </row>
    <row r="1177" spans="25:26" x14ac:dyDescent="0.45">
      <c r="Y1177" t="str">
        <f ca="1"/>
        <v>"Rush, Mr. Alfred George John","no","male",16,"3rd"</v>
      </c>
      <c r="Z1177" t="str">
        <f ca="1"/>
        <v xml:space="preserve"> </v>
      </c>
    </row>
    <row r="1178" spans="25:26" x14ac:dyDescent="0.45">
      <c r="Y1178" t="str">
        <f ca="1"/>
        <v>"Ryan, Mr. Edward","yes","male",NA,"3rd"</v>
      </c>
      <c r="Z1178" t="str">
        <f ca="1"/>
        <v xml:space="preserve"> </v>
      </c>
    </row>
    <row r="1179" spans="25:26" x14ac:dyDescent="0.45">
      <c r="Y1179" t="str">
        <f ca="1"/>
        <v>"Ryan, Mr. Patrick","no","male",NA,"3rd"</v>
      </c>
      <c r="Z1179" t="str">
        <f ca="1"/>
        <v xml:space="preserve"> </v>
      </c>
    </row>
    <row r="1180" spans="25:26" x14ac:dyDescent="0.45">
      <c r="Y1180" t="str">
        <f ca="1"/>
        <v>"Saad, Mr. Amin","no","male",NA,"3rd"</v>
      </c>
      <c r="Z1180" t="str">
        <f ca="1"/>
        <v xml:space="preserve"> </v>
      </c>
    </row>
    <row r="1181" spans="25:26" x14ac:dyDescent="0.45">
      <c r="Y1181" t="str">
        <f ca="1"/>
        <v>"Saad, Mr. Khalil","no","male",25,"3rd"</v>
      </c>
      <c r="Z1181" t="str">
        <f ca="1"/>
        <v xml:space="preserve"> </v>
      </c>
    </row>
    <row r="1182" spans="25:26" x14ac:dyDescent="0.45">
      <c r="Y1182" t="str">
        <f ca="1"/>
        <v>"Saade, Mr. Jean Nassr","no","male",NA,"3rd"</v>
      </c>
      <c r="Z1182" t="str">
        <f ca="1"/>
        <v xml:space="preserve"> </v>
      </c>
    </row>
    <row r="1183" spans="25:26" x14ac:dyDescent="0.45">
      <c r="Y1183" t="str">
        <f ca="1"/>
        <v>"Sadlier, Mr. Matthew","no","male",NA,"3rd"</v>
      </c>
      <c r="Z1183" t="str">
        <f ca="1"/>
        <v xml:space="preserve"> </v>
      </c>
    </row>
    <row r="1184" spans="25:26" x14ac:dyDescent="0.45">
      <c r="Y1184" t="str">
        <f ca="1"/>
        <v>"Sadowitz, Mr. Harry","no","male",NA,"3rd"</v>
      </c>
      <c r="Z1184" t="str">
        <f ca="1"/>
        <v xml:space="preserve"> </v>
      </c>
    </row>
    <row r="1185" spans="25:26" x14ac:dyDescent="0.45">
      <c r="Y1185" t="str">
        <f ca="1"/>
        <v>"Saether, Mr. Simon Sivertsen","no","male",38.5,"3rd"</v>
      </c>
      <c r="Z1185" t="str">
        <f ca="1"/>
        <v xml:space="preserve"> </v>
      </c>
    </row>
    <row r="1186" spans="25:26" x14ac:dyDescent="0.45">
      <c r="Y1186" t="str">
        <f ca="1"/>
        <v>"Sage, Master. Thomas Henry","no","male",NA,"3rd"</v>
      </c>
      <c r="Z1186" t="str">
        <f ca="1"/>
        <v xml:space="preserve"> </v>
      </c>
    </row>
    <row r="1187" spans="25:26" x14ac:dyDescent="0.45">
      <c r="Y1187" t="str">
        <f ca="1"/>
        <v>"Sage, Master. William Henry","no","male",14.5,"3rd"</v>
      </c>
      <c r="Z1187" t="str">
        <f ca="1"/>
        <v xml:space="preserve"> </v>
      </c>
    </row>
    <row r="1188" spans="25:26" x14ac:dyDescent="0.45">
      <c r="Y1188" t="str">
        <f ca="1"/>
        <v>"Sage, Miss. Ada","no","female",NA,"3rd"</v>
      </c>
      <c r="Z1188" t="str">
        <f ca="1"/>
        <v xml:space="preserve"> </v>
      </c>
    </row>
    <row r="1189" spans="25:26" x14ac:dyDescent="0.45">
      <c r="Y1189" t="str">
        <f ca="1"/>
        <v>"Sage, Miss. Constance Gladys","no","female",NA,"3rd"</v>
      </c>
      <c r="Z1189" t="str">
        <f ca="1"/>
        <v xml:space="preserve"> </v>
      </c>
    </row>
    <row r="1190" spans="25:26" x14ac:dyDescent="0.45">
      <c r="Y1190" t="str">
        <f ca="1"/>
        <v>"Sage, Miss. Dorothy Edith Doll","no","female",NA,"3rd"</v>
      </c>
      <c r="Z1190" t="str">
        <f ca="1"/>
        <v xml:space="preserve"> </v>
      </c>
    </row>
    <row r="1191" spans="25:26" x14ac:dyDescent="0.45">
      <c r="Y1191" t="str">
        <f ca="1"/>
        <v>"Sage, Miss. Stella Anna","no","female",NA,"3rd"</v>
      </c>
      <c r="Z1191" t="str">
        <f ca="1"/>
        <v xml:space="preserve"> </v>
      </c>
    </row>
    <row r="1192" spans="25:26" x14ac:dyDescent="0.45">
      <c r="Y1192" t="str">
        <f ca="1"/>
        <v>"Sage, Mr. Douglas Bullen","no","male",NA,"3rd"</v>
      </c>
      <c r="Z1192" t="str">
        <f ca="1"/>
        <v xml:space="preserve"> </v>
      </c>
    </row>
    <row r="1193" spans="25:26" x14ac:dyDescent="0.45">
      <c r="Y1193" t="str">
        <f ca="1"/>
        <v>"Sage, Mr. Frederick","no","male",NA,"3rd"</v>
      </c>
      <c r="Z1193" t="str">
        <f ca="1"/>
        <v xml:space="preserve"> </v>
      </c>
    </row>
    <row r="1194" spans="25:26" x14ac:dyDescent="0.45">
      <c r="Y1194" t="str">
        <f ca="1"/>
        <v>"Sage, Mr. George John Jr","no","male",NA,"3rd"</v>
      </c>
      <c r="Z1194" t="str">
        <f ca="1"/>
        <v xml:space="preserve"> </v>
      </c>
    </row>
    <row r="1195" spans="25:26" x14ac:dyDescent="0.45">
      <c r="Y1195" t="str">
        <f ca="1"/>
        <v>"Sage, Mr. John George","no","male",NA,"3rd"</v>
      </c>
      <c r="Z1195" t="str">
        <f ca="1"/>
        <v xml:space="preserve"> </v>
      </c>
    </row>
    <row r="1196" spans="25:26" x14ac:dyDescent="0.45">
      <c r="Y1196" t="str">
        <f ca="1"/>
        <v>"Sage, Mrs. John (Annie Bullen)","no","female",NA,"3rd"</v>
      </c>
      <c r="Z1196" t="str">
        <f ca="1"/>
        <v xml:space="preserve"> </v>
      </c>
    </row>
    <row r="1197" spans="25:26" x14ac:dyDescent="0.45">
      <c r="Y1197" t="str">
        <f ca="1"/>
        <v>"Salander, Mr. Karl Johan","no","male",24,"3rd"</v>
      </c>
      <c r="Z1197" t="str">
        <f ca="1"/>
        <v xml:space="preserve"> </v>
      </c>
    </row>
    <row r="1198" spans="25:26" x14ac:dyDescent="0.45">
      <c r="Y1198" t="str">
        <f ca="1"/>
        <v>"Salkjelsvik, Miss. Anna Kristin","yes","female",21,"3rd"</v>
      </c>
      <c r="Z1198" t="str">
        <f ca="1"/>
        <v xml:space="preserve"> </v>
      </c>
    </row>
    <row r="1199" spans="25:26" x14ac:dyDescent="0.45">
      <c r="Y1199" t="str">
        <f ca="1"/>
        <v>"Salonen, Mr. Johan Werner","no","male",39,"3rd"</v>
      </c>
      <c r="Z1199" t="str">
        <f ca="1"/>
        <v xml:space="preserve"> </v>
      </c>
    </row>
    <row r="1200" spans="25:26" x14ac:dyDescent="0.45">
      <c r="Y1200" t="str">
        <f ca="1"/>
        <v>"Samaan, Mr. Elias","no","male",NA,"3rd"</v>
      </c>
      <c r="Z1200" t="str">
        <f ca="1"/>
        <v xml:space="preserve"> </v>
      </c>
    </row>
    <row r="1201" spans="25:26" x14ac:dyDescent="0.45">
      <c r="Y1201" t="str">
        <f ca="1"/>
        <v>"Samaan, Mr. Hanna","no","male",NA,"3rd"</v>
      </c>
      <c r="Z1201" t="str">
        <f ca="1"/>
        <v xml:space="preserve"> </v>
      </c>
    </row>
    <row r="1202" spans="25:26" x14ac:dyDescent="0.45">
      <c r="Y1202" t="str">
        <f ca="1"/>
        <v>"Samaan, Mr. Youssef","no","male",NA,"3rd"</v>
      </c>
      <c r="Z1202" t="str">
        <f ca="1"/>
        <v xml:space="preserve"> </v>
      </c>
    </row>
    <row r="1203" spans="25:26" x14ac:dyDescent="0.45">
      <c r="Y1203" t="str">
        <f ca="1"/>
        <v>"Sandstrom, Miss. Beatrice Irene","yes","female",1,"3rd"</v>
      </c>
      <c r="Z1203" t="str">
        <f ca="1"/>
        <v xml:space="preserve"> </v>
      </c>
    </row>
    <row r="1204" spans="25:26" x14ac:dyDescent="0.45">
      <c r="Y1204" t="str">
        <f ca="1"/>
        <v>"Sandstrom, Mrs. Hjalmar (Agnes","yes","female",24,"3rd"</v>
      </c>
      <c r="Z1204" t="str">
        <f ca="1"/>
        <v xml:space="preserve"> </v>
      </c>
    </row>
    <row r="1205" spans="25:26" x14ac:dyDescent="0.45">
      <c r="Y1205" t="str">
        <f ca="1"/>
        <v>"Sandstrom, Miss. Marguerite Rut","yes","female",4,"3rd"</v>
      </c>
      <c r="Z1205" t="str">
        <f ca="1"/>
        <v xml:space="preserve"> </v>
      </c>
    </row>
    <row r="1206" spans="25:26" x14ac:dyDescent="0.45">
      <c r="Y1206" t="str">
        <f ca="1"/>
        <v>"Sap, Mr. Julius","yes","male",25,"3rd"</v>
      </c>
      <c r="Z1206" t="str">
        <f ca="1"/>
        <v xml:space="preserve"> </v>
      </c>
    </row>
    <row r="1207" spans="25:26" x14ac:dyDescent="0.45">
      <c r="Y1207" t="str">
        <f ca="1"/>
        <v>"Saundercock, Mr. William Henry","no","male",20,"3rd"</v>
      </c>
      <c r="Z1207" t="str">
        <f ca="1"/>
        <v xml:space="preserve"> </v>
      </c>
    </row>
    <row r="1208" spans="25:26" x14ac:dyDescent="0.45">
      <c r="Y1208" t="str">
        <f ca="1"/>
        <v>"Sawyer, Mr. Frederick Charles","no","male",24.5,"3rd"</v>
      </c>
      <c r="Z1208" t="str">
        <f ca="1"/>
        <v xml:space="preserve"> </v>
      </c>
    </row>
    <row r="1209" spans="25:26" x14ac:dyDescent="0.45">
      <c r="Y1209" t="str">
        <f ca="1"/>
        <v>"Scanlan, Mr. James","no","male",NA,"3rd"</v>
      </c>
      <c r="Z1209" t="str">
        <f ca="1"/>
        <v xml:space="preserve"> </v>
      </c>
    </row>
    <row r="1210" spans="25:26" x14ac:dyDescent="0.45">
      <c r="Y1210" t="str">
        <f ca="1"/>
        <v>"Sdycoff, Mr. Todor","no","male",NA,"3rd"</v>
      </c>
      <c r="Z1210" t="str">
        <f ca="1"/>
        <v xml:space="preserve"> </v>
      </c>
    </row>
    <row r="1211" spans="25:26" x14ac:dyDescent="0.45">
      <c r="Y1211" t="str">
        <f ca="1"/>
        <v>"Shaughnessy, Mr. Patrick","no","male",NA,"3rd"</v>
      </c>
      <c r="Z1211" t="str">
        <f ca="1"/>
        <v xml:space="preserve"> </v>
      </c>
    </row>
    <row r="1212" spans="25:26" x14ac:dyDescent="0.45">
      <c r="Y1212" t="str">
        <f ca="1"/>
        <v>"Sheerlinck, Mr. Jan Baptist","yes","male",29,"3rd"</v>
      </c>
      <c r="Z1212" t="str">
        <f ca="1"/>
        <v xml:space="preserve"> </v>
      </c>
    </row>
    <row r="1213" spans="25:26" x14ac:dyDescent="0.45">
      <c r="Y1213" t="str">
        <f ca="1"/>
        <v>"Shellard, Mr. Frederick William","no","male",NA,"3rd"</v>
      </c>
      <c r="Z1213" t="str">
        <f ca="1"/>
        <v xml:space="preserve"> </v>
      </c>
    </row>
    <row r="1214" spans="25:26" x14ac:dyDescent="0.45">
      <c r="Y1214" t="str">
        <f ca="1"/>
        <v>"Shine, Miss. Ellen Natalia","yes","female",NA,"3rd"</v>
      </c>
      <c r="Z1214" t="str">
        <f ca="1"/>
        <v xml:space="preserve"> </v>
      </c>
    </row>
    <row r="1215" spans="25:26" x14ac:dyDescent="0.45">
      <c r="Y1215" t="str">
        <f ca="1"/>
        <v>"Shorney, Mr. Charles Joseph","no","male",NA,"3rd"</v>
      </c>
      <c r="Z1215" t="str">
        <f ca="1"/>
        <v xml:space="preserve"> </v>
      </c>
    </row>
    <row r="1216" spans="25:26" x14ac:dyDescent="0.45">
      <c r="Y1216" t="str">
        <f ca="1"/>
        <v>"Simmons, Mr. John","no","male",NA,"3rd"</v>
      </c>
      <c r="Z1216" t="str">
        <f ca="1"/>
        <v xml:space="preserve"> </v>
      </c>
    </row>
    <row r="1217" spans="25:26" x14ac:dyDescent="0.45">
      <c r="Y1217" t="str">
        <f ca="1"/>
        <v>"Sirayanian, Mr. Orsen","no","male",22,"3rd"</v>
      </c>
      <c r="Z1217" t="str">
        <f ca="1"/>
        <v xml:space="preserve"> </v>
      </c>
    </row>
    <row r="1218" spans="25:26" x14ac:dyDescent="0.45">
      <c r="Y1218" t="str">
        <f ca="1"/>
        <v>"Sirota, Mr. Maurice","no","male",NA,"3rd"</v>
      </c>
      <c r="Z1218" t="str">
        <f ca="1"/>
        <v xml:space="preserve"> </v>
      </c>
    </row>
    <row r="1219" spans="25:26" x14ac:dyDescent="0.45">
      <c r="Y1219" t="str">
        <f ca="1"/>
        <v>"Sivic, Mr. Husein","no","male",40,"3rd"</v>
      </c>
      <c r="Z1219" t="str">
        <f ca="1"/>
        <v xml:space="preserve"> </v>
      </c>
    </row>
    <row r="1220" spans="25:26" x14ac:dyDescent="0.45">
      <c r="Y1220" t="str">
        <f ca="1"/>
        <v>"Sivola, Mr. Antti Wilhelm","no","male",21,"3rd"</v>
      </c>
      <c r="Z1220" t="str">
        <f ca="1"/>
        <v xml:space="preserve"> </v>
      </c>
    </row>
    <row r="1221" spans="25:26" x14ac:dyDescent="0.45">
      <c r="Y1221" t="str">
        <f ca="1"/>
        <v>"Sjoblom, Miss. Anna Sofia","yes","female",18,"3rd"</v>
      </c>
      <c r="Z1221" t="str">
        <f ca="1"/>
        <v xml:space="preserve"> </v>
      </c>
    </row>
    <row r="1222" spans="25:26" x14ac:dyDescent="0.45">
      <c r="Y1222" t="str">
        <f ca="1"/>
        <v>"Skoog, Master. Harald","no","male",4,"3rd"</v>
      </c>
      <c r="Z1222" t="str">
        <f ca="1"/>
        <v xml:space="preserve"> </v>
      </c>
    </row>
    <row r="1223" spans="25:26" x14ac:dyDescent="0.45">
      <c r="Y1223" t="str">
        <f ca="1"/>
        <v>"Skoog, Master. Karl Thorsten","no","male",10,"3rd"</v>
      </c>
      <c r="Z1223" t="str">
        <f ca="1"/>
        <v xml:space="preserve"> </v>
      </c>
    </row>
    <row r="1224" spans="25:26" x14ac:dyDescent="0.45">
      <c r="Y1224" t="str">
        <f ca="1"/>
        <v>"Skoog, Miss. Mabel","no","female",9,"3rd"</v>
      </c>
      <c r="Z1224" t="str">
        <f ca="1"/>
        <v xml:space="preserve"> </v>
      </c>
    </row>
    <row r="1225" spans="25:26" x14ac:dyDescent="0.45">
      <c r="Y1225" t="str">
        <f ca="1"/>
        <v>"Skoog, Miss. Margit Elizabeth","no","female",2,"3rd"</v>
      </c>
      <c r="Z1225" t="str">
        <f ca="1"/>
        <v xml:space="preserve"> </v>
      </c>
    </row>
    <row r="1226" spans="25:26" x14ac:dyDescent="0.45">
      <c r="Y1226" t="str">
        <f ca="1"/>
        <v>"Skoog, Mr. Wilhelm","no","male",40,"3rd"</v>
      </c>
      <c r="Z1226" t="str">
        <f ca="1"/>
        <v xml:space="preserve"> </v>
      </c>
    </row>
    <row r="1227" spans="25:26" x14ac:dyDescent="0.45">
      <c r="Y1227" t="str">
        <f ca="1"/>
        <v>"Skoog, Mrs. William (Anna Bernh","no","female",45,"3rd"</v>
      </c>
      <c r="Z1227" t="str">
        <f ca="1"/>
        <v xml:space="preserve"> </v>
      </c>
    </row>
    <row r="1228" spans="25:26" x14ac:dyDescent="0.45">
      <c r="Y1228" t="str">
        <f ca="1"/>
        <v>"Slabenoff, Mr. Petco","no","male",NA,"3rd"</v>
      </c>
      <c r="Z1228" t="str">
        <f ca="1"/>
        <v xml:space="preserve"> </v>
      </c>
    </row>
    <row r="1229" spans="25:26" x14ac:dyDescent="0.45">
      <c r="Y1229" t="str">
        <f ca="1"/>
        <v>"Slocovski, Mr. Selman Francis","no","male",NA,"3rd"</v>
      </c>
      <c r="Z1229" t="str">
        <f ca="1"/>
        <v xml:space="preserve"> </v>
      </c>
    </row>
    <row r="1230" spans="25:26" x14ac:dyDescent="0.45">
      <c r="Y1230" t="str">
        <f ca="1"/>
        <v>"Smiljanic, Mr. Mile","no","male",NA,"3rd"</v>
      </c>
      <c r="Z1230" t="str">
        <f ca="1"/>
        <v xml:space="preserve"> </v>
      </c>
    </row>
    <row r="1231" spans="25:26" x14ac:dyDescent="0.45">
      <c r="Y1231" t="str">
        <f ca="1"/>
        <v>"Smith, Mr. Thomas","no","male",NA,"3rd"</v>
      </c>
      <c r="Z1231" t="str">
        <f ca="1"/>
        <v xml:space="preserve"> </v>
      </c>
    </row>
    <row r="1232" spans="25:26" x14ac:dyDescent="0.45">
      <c r="Y1232" t="str">
        <f ca="1"/>
        <v>"Smyth, Miss. Julia","yes","female",NA,"3rd"</v>
      </c>
      <c r="Z1232" t="str">
        <f ca="1"/>
        <v xml:space="preserve"> </v>
      </c>
    </row>
    <row r="1233" spans="25:26" x14ac:dyDescent="0.45">
      <c r="Y1233" t="str">
        <f ca="1"/>
        <v>"Soholt, Mr. Peter Andreas Lauri","no","male",19,"3rd"</v>
      </c>
      <c r="Z1233" t="str">
        <f ca="1"/>
        <v xml:space="preserve"> </v>
      </c>
    </row>
    <row r="1234" spans="25:26" x14ac:dyDescent="0.45">
      <c r="Y1234" t="str">
        <f ca="1"/>
        <v>"Somerton, Mr. Francis William","no","male",30,"3rd"</v>
      </c>
      <c r="Z1234" t="str">
        <f ca="1"/>
        <v xml:space="preserve"> </v>
      </c>
    </row>
    <row r="1235" spans="25:26" x14ac:dyDescent="0.45">
      <c r="Y1235" t="str">
        <f ca="1"/>
        <v>"Spector, Mr. Woolf","no","male",NA,"3rd"</v>
      </c>
      <c r="Z1235" t="str">
        <f ca="1"/>
        <v xml:space="preserve"> </v>
      </c>
    </row>
    <row r="1236" spans="25:26" x14ac:dyDescent="0.45">
      <c r="Y1236" t="str">
        <f ca="1"/>
        <v>"Spinner, Mr. Henry John","no","male",32,"3rd"</v>
      </c>
      <c r="Z1236" t="str">
        <f ca="1"/>
        <v xml:space="preserve"> </v>
      </c>
    </row>
    <row r="1237" spans="25:26" x14ac:dyDescent="0.45">
      <c r="Y1237" t="str">
        <f ca="1"/>
        <v>"Staneff, Mr. Ivan","no","male",NA,"3rd"</v>
      </c>
      <c r="Z1237" t="str">
        <f ca="1"/>
        <v xml:space="preserve"> </v>
      </c>
    </row>
    <row r="1238" spans="25:26" x14ac:dyDescent="0.45">
      <c r="Y1238" t="str">
        <f ca="1"/>
        <v>"Stankovic, Mr. Ivan","no","male",33,"3rd"</v>
      </c>
      <c r="Z1238" t="str">
        <f ca="1"/>
        <v xml:space="preserve"> </v>
      </c>
    </row>
    <row r="1239" spans="25:26" x14ac:dyDescent="0.45">
      <c r="Y1239" t="str">
        <f ca="1"/>
        <v>"Stanley, Miss. Amy Zillah Elsie","yes","female",23,"3rd"</v>
      </c>
      <c r="Z1239" t="str">
        <f ca="1"/>
        <v xml:space="preserve"> </v>
      </c>
    </row>
    <row r="1240" spans="25:26" x14ac:dyDescent="0.45">
      <c r="Y1240" t="str">
        <f ca="1"/>
        <v>"Stanley, Mr. Edward Roland","no","male",21,"3rd"</v>
      </c>
      <c r="Z1240" t="str">
        <f ca="1"/>
        <v xml:space="preserve"> </v>
      </c>
    </row>
    <row r="1241" spans="25:26" x14ac:dyDescent="0.45">
      <c r="Y1241" t="str">
        <f ca="1"/>
        <v>"Storey, Mr. Thomas","no","male",60.5,"3rd"</v>
      </c>
      <c r="Z1241" t="str">
        <f ca="1"/>
        <v xml:space="preserve"> </v>
      </c>
    </row>
    <row r="1242" spans="25:26" x14ac:dyDescent="0.45">
      <c r="Y1242" t="str">
        <f ca="1"/>
        <v>"Stoytcheff, Mr. Ilia","no","male",19,"3rd"</v>
      </c>
      <c r="Z1242" t="str">
        <f ca="1"/>
        <v xml:space="preserve"> </v>
      </c>
    </row>
    <row r="1243" spans="25:26" x14ac:dyDescent="0.45">
      <c r="Y1243" t="str">
        <f ca="1"/>
        <v>"Strandberg, Miss. Ida Sofia","no","female",22,"3rd"</v>
      </c>
      <c r="Z1243" t="str">
        <f ca="1"/>
        <v xml:space="preserve"> </v>
      </c>
    </row>
    <row r="1244" spans="25:26" x14ac:dyDescent="0.45">
      <c r="Y1244" t="str">
        <f ca="1"/>
        <v>"Stranden, Mr. Juho","yes","male",31,"3rd"</v>
      </c>
      <c r="Z1244" t="str">
        <f ca="1"/>
        <v xml:space="preserve"> </v>
      </c>
    </row>
    <row r="1245" spans="25:26" x14ac:dyDescent="0.45">
      <c r="Y1245" t="str">
        <f ca="1"/>
        <v>"Strilic, Mr. Ivan","no","male",27,"3rd"</v>
      </c>
      <c r="Z1245" t="str">
        <f ca="1"/>
        <v xml:space="preserve"> </v>
      </c>
    </row>
    <row r="1246" spans="25:26" x14ac:dyDescent="0.45">
      <c r="Y1246" t="str">
        <f ca="1"/>
        <v>"Strom, Miss. Telma Matilda","no","female",2,"3rd"</v>
      </c>
      <c r="Z1246" t="str">
        <f ca="1"/>
        <v xml:space="preserve"> </v>
      </c>
    </row>
    <row r="1247" spans="25:26" x14ac:dyDescent="0.45">
      <c r="Y1247" t="str">
        <f ca="1"/>
        <v>"Strom, Mrs. Wilhelm (Elna Matil","no","female",29,"3rd"</v>
      </c>
      <c r="Z1247" t="str">
        <f ca="1"/>
        <v xml:space="preserve"> </v>
      </c>
    </row>
    <row r="1248" spans="25:26" x14ac:dyDescent="0.45">
      <c r="Y1248" t="str">
        <f ca="1"/>
        <v>"Sunderland, Mr. Victor Francis","yes","male",16,"3rd"</v>
      </c>
      <c r="Z1248" t="str">
        <f ca="1"/>
        <v xml:space="preserve"> </v>
      </c>
    </row>
    <row r="1249" spans="25:26" x14ac:dyDescent="0.45">
      <c r="Y1249" t="str">
        <f ca="1"/>
        <v>"Sundman, Mr. Johan Julian","yes","male",44,"3rd"</v>
      </c>
      <c r="Z1249" t="str">
        <f ca="1"/>
        <v xml:space="preserve"> </v>
      </c>
    </row>
    <row r="1250" spans="25:26" x14ac:dyDescent="0.45">
      <c r="Y1250" t="str">
        <f ca="1"/>
        <v>"Sutehall, Mr. Henry Jr","no","male",25,"3rd"</v>
      </c>
      <c r="Z1250" t="str">
        <f ca="1"/>
        <v xml:space="preserve"> </v>
      </c>
    </row>
    <row r="1251" spans="25:26" x14ac:dyDescent="0.45">
      <c r="Y1251" t="str">
        <f ca="1"/>
        <v>"Svensson, Mr. Johan","no","male",74,"3rd"</v>
      </c>
      <c r="Z1251" t="str">
        <f ca="1"/>
        <v xml:space="preserve"> </v>
      </c>
    </row>
    <row r="1252" spans="25:26" x14ac:dyDescent="0.45">
      <c r="Y1252" t="str">
        <f ca="1"/>
        <v>"Svensson, Mr. Johan Cervin","yes","male",14,"3rd"</v>
      </c>
      <c r="Z1252" t="str">
        <f ca="1"/>
        <v xml:space="preserve"> </v>
      </c>
    </row>
    <row r="1253" spans="25:26" x14ac:dyDescent="0.45">
      <c r="Y1253" t="str">
        <f ca="1"/>
        <v>"Svensson, Mr. Olof","no","male",24,"3rd"</v>
      </c>
      <c r="Z1253" t="str">
        <f ca="1"/>
        <v xml:space="preserve"> </v>
      </c>
    </row>
    <row r="1254" spans="25:26" x14ac:dyDescent="0.45">
      <c r="Y1254" t="str">
        <f ca="1"/>
        <v>"Tenglin, Mr. Gunnar Isidor","yes","male",25,"3rd"</v>
      </c>
      <c r="Z1254" t="str">
        <f ca="1"/>
        <v xml:space="preserve"> </v>
      </c>
    </row>
    <row r="1255" spans="25:26" x14ac:dyDescent="0.45">
      <c r="Y1255" t="str">
        <f ca="1"/>
        <v>"Theobald, Mr. Thomas Leonard","no","male",34,"3rd"</v>
      </c>
      <c r="Z1255" t="str">
        <f ca="1"/>
        <v xml:space="preserve"> </v>
      </c>
    </row>
    <row r="1256" spans="25:26" x14ac:dyDescent="0.45">
      <c r="Y1256" t="str">
        <f ca="1"/>
        <v>"Thomas, Master. Assad Alexander","yes","male",0.416700006,"3rd"</v>
      </c>
      <c r="Z1256" t="str">
        <f ca="1"/>
        <v xml:space="preserve"> </v>
      </c>
    </row>
    <row r="1257" spans="25:26" x14ac:dyDescent="0.45">
      <c r="Y1257" t="str">
        <f ca="1"/>
        <v>"Thomas, Mr. Charles P","no","male",NA,"3rd"</v>
      </c>
      <c r="Z1257" t="str">
        <f ca="1"/>
        <v xml:space="preserve"> </v>
      </c>
    </row>
    <row r="1258" spans="25:26" x14ac:dyDescent="0.45">
      <c r="Y1258" t="str">
        <f ca="1"/>
        <v>"Thomas, Mr. John","no","male",NA,"3rd"</v>
      </c>
      <c r="Z1258" t="str">
        <f ca="1"/>
        <v xml:space="preserve"> </v>
      </c>
    </row>
    <row r="1259" spans="25:26" x14ac:dyDescent="0.45">
      <c r="Y1259" t="str">
        <f ca="1"/>
        <v>"Thomas, Mr. Tannous","no","male",NA,"3rd"</v>
      </c>
      <c r="Z1259" t="str">
        <f ca="1"/>
        <v xml:space="preserve"> </v>
      </c>
    </row>
    <row r="1260" spans="25:26" x14ac:dyDescent="0.45">
      <c r="Y1260" t="str">
        <f ca="1"/>
        <v>"Thomas, Mrs. Alexander (Thamine","yes","female",16,"3rd"</v>
      </c>
      <c r="Z1260" t="str">
        <f ca="1"/>
        <v xml:space="preserve"> </v>
      </c>
    </row>
    <row r="1261" spans="25:26" x14ac:dyDescent="0.45">
      <c r="Y1261" t="str">
        <f ca="1"/>
        <v>"Thomson, Mr. Alexander Morrison","no","male",NA,"3rd"</v>
      </c>
      <c r="Z1261" t="str">
        <f ca="1"/>
        <v xml:space="preserve"> </v>
      </c>
    </row>
    <row r="1262" spans="25:26" x14ac:dyDescent="0.45">
      <c r="Y1262" t="str">
        <f ca="1"/>
        <v>"Thorneycroft, Mr. Percival","no","male",NA,"3rd"</v>
      </c>
      <c r="Z1262" t="str">
        <f ca="1"/>
        <v xml:space="preserve"> </v>
      </c>
    </row>
    <row r="1263" spans="25:26" x14ac:dyDescent="0.45">
      <c r="Y1263" t="str">
        <f ca="1"/>
        <v>"Thorneycroft, Mrs. Percival (Fl","yes","female",NA,"3rd"</v>
      </c>
      <c r="Z1263" t="str">
        <f ca="1"/>
        <v xml:space="preserve"> </v>
      </c>
    </row>
    <row r="1264" spans="25:26" x14ac:dyDescent="0.45">
      <c r="Y1264" t="str">
        <f ca="1"/>
        <v>"Tikkanen, Mr. Juho","no","male",32,"3rd"</v>
      </c>
      <c r="Z1264" t="str">
        <f ca="1"/>
        <v xml:space="preserve"> </v>
      </c>
    </row>
    <row r="1265" spans="25:26" x14ac:dyDescent="0.45">
      <c r="Y1265" t="str">
        <f ca="1"/>
        <v>"Tobin, Mr. Roger","no","male",NA,"3rd"</v>
      </c>
      <c r="Z1265" t="str">
        <f ca="1"/>
        <v xml:space="preserve"> </v>
      </c>
    </row>
    <row r="1266" spans="25:26" x14ac:dyDescent="0.45">
      <c r="Y1266" t="str">
        <f ca="1"/>
        <v>"Todoroff, Mr. Lalio","no","male",NA,"3rd"</v>
      </c>
      <c r="Z1266" t="str">
        <f ca="1"/>
        <v xml:space="preserve"> </v>
      </c>
    </row>
    <row r="1267" spans="25:26" x14ac:dyDescent="0.45">
      <c r="Y1267" t="str">
        <f ca="1"/>
        <v>"Tomlin, Mr. Ernest Portage","no","male",30.5,"3rd"</v>
      </c>
      <c r="Z1267" t="str">
        <f ca="1"/>
        <v xml:space="preserve"> </v>
      </c>
    </row>
    <row r="1268" spans="25:26" x14ac:dyDescent="0.45">
      <c r="Y1268" t="str">
        <f ca="1"/>
        <v>"Torber, Mr. Ernst William","no","male",44,"3rd"</v>
      </c>
      <c r="Z1268" t="str">
        <f ca="1"/>
        <v xml:space="preserve"> </v>
      </c>
    </row>
    <row r="1269" spans="25:26" x14ac:dyDescent="0.45">
      <c r="Y1269" t="str">
        <f ca="1"/>
        <v>"Torfa, Mr. Assad","no","male",NA,"3rd"</v>
      </c>
      <c r="Z1269" t="str">
        <f ca="1"/>
        <v xml:space="preserve"> </v>
      </c>
    </row>
    <row r="1270" spans="25:26" x14ac:dyDescent="0.45">
      <c r="Y1270" t="str">
        <f ca="1"/>
        <v>"Tornquist, Mr. William Henry","yes","male",25,"3rd"</v>
      </c>
      <c r="Z1270" t="str">
        <f ca="1"/>
        <v xml:space="preserve"> </v>
      </c>
    </row>
    <row r="1271" spans="25:26" x14ac:dyDescent="0.45">
      <c r="Y1271" t="str">
        <f ca="1"/>
        <v>"Toufik, Mr. Nakli","no","male",NA,"3rd"</v>
      </c>
      <c r="Z1271" t="str">
        <f ca="1"/>
        <v xml:space="preserve"> </v>
      </c>
    </row>
    <row r="1272" spans="25:26" x14ac:dyDescent="0.45">
      <c r="Y1272" t="str">
        <f ca="1"/>
        <v>"Touma, Master. Georges Youssef","yes","male",7,"3rd"</v>
      </c>
      <c r="Z1272" t="str">
        <f ca="1"/>
        <v xml:space="preserve"> </v>
      </c>
    </row>
    <row r="1273" spans="25:26" x14ac:dyDescent="0.45">
      <c r="Y1273" t="str">
        <f ca="1"/>
        <v>"Touma, Miss. Maria Youssef","yes","female",9,"3rd"</v>
      </c>
      <c r="Z1273" t="str">
        <f ca="1"/>
        <v xml:space="preserve"> </v>
      </c>
    </row>
    <row r="1274" spans="25:26" x14ac:dyDescent="0.45">
      <c r="Y1274" t="str">
        <f ca="1"/>
        <v>"Touma, Mrs. Darwis (Hanne Youss","yes","female",29,"3rd"</v>
      </c>
      <c r="Z1274" t="str">
        <f ca="1"/>
        <v xml:space="preserve"> </v>
      </c>
    </row>
    <row r="1275" spans="25:26" x14ac:dyDescent="0.45">
      <c r="Y1275" t="str">
        <f ca="1"/>
        <v>"Turcin, Mr. Stjepan","no","male",36,"3rd"</v>
      </c>
      <c r="Z1275" t="str">
        <f ca="1"/>
        <v xml:space="preserve"> </v>
      </c>
    </row>
    <row r="1276" spans="25:26" x14ac:dyDescent="0.45">
      <c r="Y1276" t="str">
        <f ca="1"/>
        <v>"Turja, Miss. Anna Sofia","yes","female",18,"3rd"</v>
      </c>
      <c r="Z1276" t="str">
        <f ca="1"/>
        <v xml:space="preserve"> </v>
      </c>
    </row>
    <row r="1277" spans="25:26" x14ac:dyDescent="0.45">
      <c r="Y1277" t="str">
        <f ca="1"/>
        <v>"Turkula, Mrs. (Hedwig)","yes","female",63,"3rd"</v>
      </c>
      <c r="Z1277" t="str">
        <f ca="1"/>
        <v xml:space="preserve"> </v>
      </c>
    </row>
    <row r="1278" spans="25:26" x14ac:dyDescent="0.45">
      <c r="Y1278" t="str">
        <f ca="1"/>
        <v>"van Billiard, Master. James Wil","no","male",NA,"3rd"</v>
      </c>
      <c r="Z1278" t="str">
        <f ca="1"/>
        <v xml:space="preserve"> </v>
      </c>
    </row>
    <row r="1279" spans="25:26" x14ac:dyDescent="0.45">
      <c r="Y1279" t="str">
        <f ca="1"/>
        <v>"van Billiard, Master. Walter Jo","no","male",11.5,"3rd"</v>
      </c>
      <c r="Z1279" t="str">
        <f ca="1"/>
        <v xml:space="preserve"> </v>
      </c>
    </row>
    <row r="1280" spans="25:26" x14ac:dyDescent="0.45">
      <c r="Y1280" t="str">
        <f ca="1"/>
        <v>"van Billiard, Mr. Austin Blyler","no","male",40.5,"3rd"</v>
      </c>
      <c r="Z1280" t="str">
        <f ca="1"/>
        <v xml:space="preserve"> </v>
      </c>
    </row>
    <row r="1281" spans="25:26" x14ac:dyDescent="0.45">
      <c r="Y1281" t="str">
        <f ca="1"/>
        <v>"Van Impe, Miss. Catharina","no","female",10,"3rd"</v>
      </c>
      <c r="Z1281" t="str">
        <f ca="1"/>
        <v xml:space="preserve"> </v>
      </c>
    </row>
    <row r="1282" spans="25:26" x14ac:dyDescent="0.45">
      <c r="Y1282" t="str">
        <f ca="1"/>
        <v>"Van Impe, Mr. Jean Baptiste","no","male",36,"3rd"</v>
      </c>
      <c r="Z1282" t="str">
        <f ca="1"/>
        <v xml:space="preserve"> </v>
      </c>
    </row>
    <row r="1283" spans="25:26" x14ac:dyDescent="0.45">
      <c r="Y1283" t="str">
        <f ca="1"/>
        <v>"Van Impe, Mrs. Jean Baptiste (R","no","female",30,"3rd"</v>
      </c>
      <c r="Z1283" t="str">
        <f ca="1"/>
        <v xml:space="preserve"> </v>
      </c>
    </row>
    <row r="1284" spans="25:26" x14ac:dyDescent="0.45">
      <c r="Y1284" t="str">
        <f ca="1"/>
        <v>"van Melkebeke, Mr. Philemon","no","male",NA,"3rd"</v>
      </c>
      <c r="Z1284" t="str">
        <f ca="1"/>
        <v xml:space="preserve"> </v>
      </c>
    </row>
    <row r="1285" spans="25:26" x14ac:dyDescent="0.45">
      <c r="Y1285" t="str">
        <f ca="1"/>
        <v>"Vande Velde, Mr. Johannes Josep","no","male",33,"3rd"</v>
      </c>
      <c r="Z1285" t="str">
        <f ca="1"/>
        <v xml:space="preserve"> </v>
      </c>
    </row>
    <row r="1286" spans="25:26" x14ac:dyDescent="0.45">
      <c r="Y1286" t="str">
        <f ca="1"/>
        <v>"Vande Walle, Mr. Nestor Cyriel","no","male",28,"3rd"</v>
      </c>
      <c r="Z1286" t="str">
        <f ca="1"/>
        <v xml:space="preserve"> </v>
      </c>
    </row>
    <row r="1287" spans="25:26" x14ac:dyDescent="0.45">
      <c r="Y1287" t="str">
        <f ca="1"/>
        <v>"Vanden Steen, Mr. Leo Peter","no","male",28,"3rd"</v>
      </c>
      <c r="Z1287" t="str">
        <f ca="1"/>
        <v xml:space="preserve"> </v>
      </c>
    </row>
    <row r="1288" spans="25:26" x14ac:dyDescent="0.45">
      <c r="Y1288" t="str">
        <f ca="1"/>
        <v>"Vander Cruyssen, Mr. Victor","no","male",47,"3rd"</v>
      </c>
      <c r="Z1288" t="str">
        <f ca="1"/>
        <v xml:space="preserve"> </v>
      </c>
    </row>
    <row r="1289" spans="25:26" x14ac:dyDescent="0.45">
      <c r="Y1289" t="str">
        <f ca="1"/>
        <v>"Vander Planke, Miss. Augusta Ma","no","female",18,"3rd"</v>
      </c>
      <c r="Z1289" t="str">
        <f ca="1"/>
        <v xml:space="preserve"> </v>
      </c>
    </row>
    <row r="1290" spans="25:26" x14ac:dyDescent="0.45">
      <c r="Y1290" t="str">
        <f ca="1"/>
        <v>"Vander Planke, Mr. Julius","no","male",31,"3rd"</v>
      </c>
      <c r="Z1290" t="str">
        <f ca="1"/>
        <v xml:space="preserve"> </v>
      </c>
    </row>
    <row r="1291" spans="25:26" x14ac:dyDescent="0.45">
      <c r="Y1291" t="str">
        <f ca="1"/>
        <v>"Vander Planke, Mr. Leo Edmondus","no","male",16,"3rd"</v>
      </c>
      <c r="Z1291" t="str">
        <f ca="1"/>
        <v xml:space="preserve"> </v>
      </c>
    </row>
    <row r="1292" spans="25:26" x14ac:dyDescent="0.45">
      <c r="Y1292" t="str">
        <f ca="1"/>
        <v>"Vander Planke, Mrs. Julius (Eme","no","female",31,"3rd"</v>
      </c>
      <c r="Z1292" t="str">
        <f ca="1"/>
        <v xml:space="preserve"> </v>
      </c>
    </row>
    <row r="1293" spans="25:26" x14ac:dyDescent="0.45">
      <c r="Y1293" t="str">
        <f ca="1"/>
        <v>"Vartanian, Mr. David","yes","male",22,"3rd"</v>
      </c>
      <c r="Z1293" t="str">
        <f ca="1"/>
        <v xml:space="preserve"> </v>
      </c>
    </row>
    <row r="1294" spans="25:26" x14ac:dyDescent="0.45">
      <c r="Y1294" t="str">
        <f ca="1"/>
        <v>"Vendel, Mr. Olof Edvin","no","male",20,"3rd"</v>
      </c>
      <c r="Z1294" t="str">
        <f ca="1"/>
        <v xml:space="preserve"> </v>
      </c>
    </row>
    <row r="1295" spans="25:26" x14ac:dyDescent="0.45">
      <c r="Y1295" t="str">
        <f ca="1"/>
        <v>"Vestrom, Miss. Hulda Amanda Ado","no","female",14,"3rd"</v>
      </c>
      <c r="Z1295" t="str">
        <f ca="1"/>
        <v xml:space="preserve"> </v>
      </c>
    </row>
    <row r="1296" spans="25:26" x14ac:dyDescent="0.45">
      <c r="Y1296" t="str">
        <f ca="1"/>
        <v>"Vovk, Mr. Janko","no","male",22,"3rd"</v>
      </c>
      <c r="Z1296" t="str">
        <f ca="1"/>
        <v xml:space="preserve"> </v>
      </c>
    </row>
    <row r="1297" spans="25:26" x14ac:dyDescent="0.45">
      <c r="Y1297" t="str">
        <f ca="1"/>
        <v>"Waelens, Mr. Achille","no","male",22,"3rd"</v>
      </c>
      <c r="Z1297" t="str">
        <f ca="1"/>
        <v xml:space="preserve"> </v>
      </c>
    </row>
    <row r="1298" spans="25:26" x14ac:dyDescent="0.45">
      <c r="Y1298" t="str">
        <f ca="1"/>
        <v>"Ware, Mr. Frederick","no","male",NA,"3rd"</v>
      </c>
      <c r="Z1298" t="str">
        <f ca="1"/>
        <v xml:space="preserve"> </v>
      </c>
    </row>
    <row r="1299" spans="25:26" x14ac:dyDescent="0.45">
      <c r="Y1299" t="str">
        <f ca="1"/>
        <v>"Warren, Mr. Charles William","no","male",NA,"3rd"</v>
      </c>
      <c r="Z1299" t="str">
        <f ca="1"/>
        <v xml:space="preserve"> </v>
      </c>
    </row>
    <row r="1300" spans="25:26" x14ac:dyDescent="0.45">
      <c r="Y1300" t="str">
        <f ca="1"/>
        <v>"Webber, Mr. James","no","male",NA,"3rd"</v>
      </c>
      <c r="Z1300" t="str">
        <f ca="1"/>
        <v xml:space="preserve"> </v>
      </c>
    </row>
    <row r="1301" spans="25:26" x14ac:dyDescent="0.45">
      <c r="Y1301" t="str">
        <f ca="1"/>
        <v>"Wenzel, Mr. Linhart","no","male",32.5,"3rd"</v>
      </c>
      <c r="Z1301" t="str">
        <f ca="1"/>
        <v xml:space="preserve"> </v>
      </c>
    </row>
    <row r="1302" spans="25:26" x14ac:dyDescent="0.45">
      <c r="Y1302" t="str">
        <f ca="1"/>
        <v>"Whabee, Mrs. George Joseph (Sha","yes","female",38,"3rd"</v>
      </c>
      <c r="Z1302" t="str">
        <f ca="1"/>
        <v xml:space="preserve"> </v>
      </c>
    </row>
    <row r="1303" spans="25:26" x14ac:dyDescent="0.45">
      <c r="Y1303" t="str">
        <f ca="1"/>
        <v>"Widegren, Mr. Carl/Charles Pete","no","male",51,"3rd"</v>
      </c>
      <c r="Z1303" t="str">
        <f ca="1"/>
        <v xml:space="preserve"> </v>
      </c>
    </row>
    <row r="1304" spans="25:26" x14ac:dyDescent="0.45">
      <c r="Y1304" t="str">
        <f ca="1"/>
        <v>"Wiklund, Mr. Jakob Alfred","no","male",18,"3rd"</v>
      </c>
      <c r="Z1304" t="str">
        <f ca="1"/>
        <v xml:space="preserve"> </v>
      </c>
    </row>
    <row r="1305" spans="25:26" x14ac:dyDescent="0.45">
      <c r="Y1305" t="str">
        <f ca="1"/>
        <v>"Wiklund, Mr. Karl Johan","no","male",21,"3rd"</v>
      </c>
      <c r="Z1305" t="str">
        <f ca="1"/>
        <v xml:space="preserve"> </v>
      </c>
    </row>
    <row r="1306" spans="25:26" x14ac:dyDescent="0.45">
      <c r="Y1306" t="str">
        <f ca="1"/>
        <v>"Wilkes, Mrs. James (Ellen Needs","yes","female",47,"3rd"</v>
      </c>
      <c r="Z1306" t="str">
        <f ca="1"/>
        <v xml:space="preserve"> </v>
      </c>
    </row>
    <row r="1307" spans="25:26" x14ac:dyDescent="0.45">
      <c r="Y1307" t="str">
        <f ca="1"/>
        <v>"Willer, Mr. Aaron (Abi Weller","no","male",NA,"3rd"</v>
      </c>
      <c r="Z1307" t="str">
        <f ca="1"/>
        <v xml:space="preserve"> </v>
      </c>
    </row>
    <row r="1308" spans="25:26" x14ac:dyDescent="0.45">
      <c r="Y1308" t="str">
        <f ca="1"/>
        <v>"Willey, Mr. Edward","no","male",NA,"3rd"</v>
      </c>
      <c r="Z1308" t="str">
        <f ca="1"/>
        <v xml:space="preserve"> </v>
      </c>
    </row>
    <row r="1309" spans="25:26" x14ac:dyDescent="0.45">
      <c r="Y1309" t="str">
        <f ca="1"/>
        <v>"Williams, Mr. Howard Hugh Harr","no","male",NA,"3rd"</v>
      </c>
      <c r="Z1309" t="str">
        <f ca="1"/>
        <v xml:space="preserve"> </v>
      </c>
    </row>
    <row r="1310" spans="25:26" x14ac:dyDescent="0.45">
      <c r="Y1310" t="str">
        <f ca="1"/>
        <v>"Williams, Mr. Leslie","no","male",28.5,"3rd"</v>
      </c>
      <c r="Z1310" t="str">
        <f ca="1"/>
        <v xml:space="preserve"> </v>
      </c>
    </row>
    <row r="1311" spans="25:26" x14ac:dyDescent="0.45">
      <c r="Y1311" t="str">
        <f ca="1"/>
        <v>"Windelov, Mr. Einar","no","male",21,"3rd"</v>
      </c>
      <c r="Z1311" t="str">
        <f ca="1"/>
        <v xml:space="preserve"> </v>
      </c>
    </row>
    <row r="1312" spans="25:26" x14ac:dyDescent="0.45">
      <c r="Y1312" t="str">
        <f ca="1"/>
        <v>"Wirz, Mr. Albert","no","male",27,"3rd"</v>
      </c>
      <c r="Z1312" t="str">
        <f ca="1"/>
        <v xml:space="preserve"> </v>
      </c>
    </row>
    <row r="1313" spans="25:26" x14ac:dyDescent="0.45">
      <c r="Y1313" t="str">
        <f ca="1"/>
        <v>"Wiseman, Mr. Phillippe","no","male",NA,"3rd"</v>
      </c>
      <c r="Z1313" t="str">
        <f ca="1"/>
        <v xml:space="preserve"> </v>
      </c>
    </row>
    <row r="1314" spans="25:26" x14ac:dyDescent="0.45">
      <c r="Y1314" t="str">
        <f ca="1"/>
        <v>"Wittevrongel, Mr. Camille","no","male",36,"3rd"</v>
      </c>
      <c r="Z1314" t="str">
        <f ca="1"/>
        <v xml:space="preserve"> </v>
      </c>
    </row>
    <row r="1315" spans="25:26" x14ac:dyDescent="0.45">
      <c r="Y1315" t="str">
        <f ca="1"/>
        <v>"Yasbeck, Mr. Antoni","no","male",27,"3rd"</v>
      </c>
      <c r="Z1315" t="str">
        <f ca="1"/>
        <v xml:space="preserve"> </v>
      </c>
    </row>
    <row r="1316" spans="25:26" x14ac:dyDescent="0.45">
      <c r="Y1316" t="str">
        <f ca="1"/>
        <v>"Yasbeck, Mrs. Antoni (Selini Al","yes","female",15,"3rd"</v>
      </c>
      <c r="Z1316" t="str">
        <f ca="1"/>
        <v xml:space="preserve"> </v>
      </c>
    </row>
    <row r="1317" spans="25:26" x14ac:dyDescent="0.45">
      <c r="Y1317" t="str">
        <f ca="1"/>
        <v>"Youseff, Mr. Gerious","no","male",45.5,"3rd"</v>
      </c>
      <c r="Z1317" t="str">
        <f ca="1"/>
        <v xml:space="preserve"> </v>
      </c>
    </row>
    <row r="1318" spans="25:26" x14ac:dyDescent="0.45">
      <c r="Y1318" t="str">
        <f ca="1"/>
        <v>"Yousif, Mr. Wazli","no","male",NA,"3rd"</v>
      </c>
      <c r="Z1318" t="str">
        <f ca="1"/>
        <v xml:space="preserve"> </v>
      </c>
    </row>
    <row r="1319" spans="25:26" x14ac:dyDescent="0.45">
      <c r="Y1319" t="str">
        <f ca="1"/>
        <v>"Yousseff, Mr. Gerious","no","male",NA,"3rd"</v>
      </c>
      <c r="Z1319" t="str">
        <f ca="1"/>
        <v xml:space="preserve"> </v>
      </c>
    </row>
    <row r="1320" spans="25:26" x14ac:dyDescent="0.45">
      <c r="Y1320" t="str">
        <f ca="1"/>
        <v>"Zabour, Miss. Hileni","no","female",14.5,"3rd"</v>
      </c>
      <c r="Z1320" t="str">
        <f ca="1"/>
        <v xml:space="preserve"> </v>
      </c>
    </row>
    <row r="1321" spans="25:26" x14ac:dyDescent="0.45">
      <c r="Y1321" t="str">
        <f ca="1"/>
        <v>"Zabour, Miss. Thamine","no","female",NA,"3rd"</v>
      </c>
      <c r="Z1321" t="str">
        <f ca="1"/>
        <v xml:space="preserve"> </v>
      </c>
    </row>
    <row r="1322" spans="25:26" x14ac:dyDescent="0.45">
      <c r="Y1322" t="str">
        <f ca="1"/>
        <v>"Zakarian, Mr. Mapriededer","no","male",26.5,"3rd"</v>
      </c>
      <c r="Z1322" t="str">
        <f ca="1"/>
        <v xml:space="preserve"> </v>
      </c>
    </row>
    <row r="1323" spans="25:26" x14ac:dyDescent="0.45">
      <c r="Y1323" t="str">
        <f ca="1"/>
        <v>"Zakarian, Mr. Ortin","no","male",27,"3rd"</v>
      </c>
      <c r="Z1323" t="str">
        <f ca="1"/>
        <v xml:space="preserve"> </v>
      </c>
    </row>
    <row r="1324" spans="25:26" x14ac:dyDescent="0.45">
      <c r="Y1324" t="str">
        <f ca="1"/>
        <v>"Zimmerman, Mr. Leo","no","male",29,"3rd"</v>
      </c>
      <c r="Z1324" t="str">
        <f ca="1"/>
        <v xml:space="preserve"> </v>
      </c>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7" priority="109">
      <formula>ISLOGICAL(AB7)</formula>
    </cfRule>
    <cfRule type="expression" dxfId="56" priority="110">
      <formula>ISNUMBER(AB7)</formula>
    </cfRule>
    <cfRule type="expression" dxfId="55" priority="111">
      <formula>ISNUMBER(SEARCH("""",AB7))</formula>
    </cfRule>
    <cfRule type="expression" dxfId="54" priority="112">
      <formula>ISTEXT(AB7)</formula>
    </cfRule>
    <cfRule type="expression" dxfId="53" priority="113">
      <formula>ISERROR(AB7)</formula>
    </cfRule>
  </conditionalFormatting>
  <conditionalFormatting sqref="B15:U222">
    <cfRule type="expression" dxfId="52" priority="151">
      <formula>$C15=$C$4</formula>
    </cfRule>
  </conditionalFormatting>
  <conditionalFormatting sqref="J5">
    <cfRule type="expression" dxfId="51" priority="50">
      <formula>$J$5&gt;0</formula>
    </cfRule>
  </conditionalFormatting>
  <conditionalFormatting sqref="AA15:AO50">
    <cfRule type="expression" dxfId="50" priority="13">
      <formula>ISNUMBER(AA15)</formula>
    </cfRule>
    <cfRule type="expression" dxfId="49" priority="14">
      <formula>ISLOGICAL(AA15)</formula>
    </cfRule>
    <cfRule type="expression" dxfId="48" priority="15">
      <formula>ISERROR(AA15)</formula>
    </cfRule>
    <cfRule type="expression" dxfId="47" priority="16">
      <formula>ISNUMBER(SEARCH(CHAR(10),AA15))</formula>
    </cfRule>
    <cfRule type="expression" dxfId="46" priority="17">
      <formula>ISNUMBER(SEARCH("""",AA15))</formula>
    </cfRule>
    <cfRule type="expression" dxfId="45" priority="18">
      <formula>ISTEXT(AA15)</formula>
    </cfRule>
  </conditionalFormatting>
  <conditionalFormatting sqref="AA13:AO13">
    <cfRule type="expression" dxfId="44" priority="7">
      <formula>ISNUMBER(AA13)</formula>
    </cfRule>
    <cfRule type="expression" dxfId="43" priority="8">
      <formula>ISLOGICAL(AA13)</formula>
    </cfRule>
    <cfRule type="expression" dxfId="42" priority="9">
      <formula>ISERROR(AA13)</formula>
    </cfRule>
    <cfRule type="expression" dxfId="41" priority="10">
      <formula>ISNUMBER(SEARCH(CHAR(10),AA13))</formula>
    </cfRule>
    <cfRule type="expression" dxfId="40" priority="11">
      <formula>ISNUMBER(SEARCH("""",AA13))</formula>
    </cfRule>
    <cfRule type="expression" dxfId="39" priority="12">
      <formula>ISTEXT(AA13)</formula>
    </cfRule>
  </conditionalFormatting>
  <conditionalFormatting sqref="Y15:Y50">
    <cfRule type="expression" dxfId="38" priority="1">
      <formula>ISNUMBER(Y15)</formula>
    </cfRule>
    <cfRule type="expression" dxfId="37" priority="2">
      <formula>ISLOGICAL(Y15)</formula>
    </cfRule>
    <cfRule type="expression" dxfId="36" priority="3">
      <formula>ISERROR(Y15)</formula>
    </cfRule>
    <cfRule type="expression" dxfId="35" priority="4">
      <formula>ISNUMBER(SEARCH(CHAR(10),Y15))</formula>
    </cfRule>
    <cfRule type="expression" dxfId="34" priority="5">
      <formula>ISNUMBER(SEARCH("""",Y15))</formula>
    </cfRule>
    <cfRule type="expression" dxfId="33"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532</v>
      </c>
      <c r="N31" s="56">
        <f ca="1">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673</v>
      </c>
      <c r="F33" s="13" t="s">
        <v>374</v>
      </c>
      <c r="G33" s="13" t="s">
        <v>375</v>
      </c>
      <c r="H33" s="13" t="s">
        <v>376</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673</v>
      </c>
      <c r="F60" s="13" t="s">
        <v>374</v>
      </c>
      <c r="G60" s="13" t="s">
        <v>375</v>
      </c>
      <c r="H60" s="13" t="s">
        <v>376</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673</v>
      </c>
      <c r="F87" s="13" t="s">
        <v>374</v>
      </c>
      <c r="G87" s="13" t="s">
        <v>375</v>
      </c>
      <c r="H87" s="13" t="s">
        <v>376</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673</v>
      </c>
      <c r="F114" s="13" t="s">
        <v>374</v>
      </c>
      <c r="G114" s="13" t="s">
        <v>375</v>
      </c>
      <c r="H114" s="13" t="s">
        <v>376</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673</v>
      </c>
      <c r="F141" s="13" t="s">
        <v>374</v>
      </c>
      <c r="G141" s="13" t="s">
        <v>375</v>
      </c>
      <c r="H141" s="13" t="s">
        <v>376</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222</v>
      </c>
    </row>
    <row r="2" spans="1:16" x14ac:dyDescent="0.45">
      <c r="A2" s="94" t="s">
        <v>670</v>
      </c>
      <c r="P2" s="56"/>
    </row>
    <row r="4" spans="1:16" x14ac:dyDescent="0.45">
      <c r="A4" s="14" t="s">
        <v>666</v>
      </c>
      <c r="H4" s="55" t="s">
        <v>667</v>
      </c>
      <c r="I4" s="55" t="s">
        <v>668</v>
      </c>
      <c r="O4" s="14" t="s">
        <v>533</v>
      </c>
    </row>
    <row r="5" spans="1:16" x14ac:dyDescent="0.45">
      <c r="O5" t="s">
        <v>504</v>
      </c>
    </row>
    <row r="6" spans="1:16" ht="42.75" x14ac:dyDescent="0.45">
      <c r="A6" s="12" t="s">
        <v>10</v>
      </c>
      <c r="B6" s="12" t="s">
        <v>11</v>
      </c>
      <c r="C6" s="12" t="s">
        <v>12</v>
      </c>
      <c r="D6" s="12" t="s">
        <v>13</v>
      </c>
      <c r="E6" s="13" t="s">
        <v>672</v>
      </c>
      <c r="F6" s="13" t="s">
        <v>374</v>
      </c>
      <c r="G6" s="13" t="s">
        <v>375</v>
      </c>
      <c r="H6" s="13" t="s">
        <v>376</v>
      </c>
      <c r="I6" s="13" t="s">
        <v>669</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532</v>
      </c>
      <c r="P31" s="56">
        <f ca="1">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672</v>
      </c>
      <c r="F33" s="13" t="s">
        <v>374</v>
      </c>
      <c r="G33" s="13" t="s">
        <v>375</v>
      </c>
      <c r="H33" s="13" t="s">
        <v>376</v>
      </c>
      <c r="I33" s="13" t="s">
        <v>669</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672</v>
      </c>
      <c r="F60" s="13" t="s">
        <v>374</v>
      </c>
      <c r="G60" s="13" t="s">
        <v>375</v>
      </c>
      <c r="H60" s="13" t="s">
        <v>376</v>
      </c>
      <c r="I60" s="13" t="s">
        <v>669</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672</v>
      </c>
      <c r="F87" s="13" t="s">
        <v>374</v>
      </c>
      <c r="G87" s="13" t="s">
        <v>375</v>
      </c>
      <c r="H87" s="13" t="s">
        <v>376</v>
      </c>
      <c r="I87" s="13" t="s">
        <v>669</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672</v>
      </c>
      <c r="F114" s="13" t="s">
        <v>374</v>
      </c>
      <c r="G114" s="13" t="s">
        <v>375</v>
      </c>
      <c r="H114" s="13" t="s">
        <v>376</v>
      </c>
      <c r="I114" s="13" t="s">
        <v>669</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672</v>
      </c>
      <c r="F141" s="13" t="s">
        <v>374</v>
      </c>
      <c r="G141" s="13" t="s">
        <v>375</v>
      </c>
      <c r="H141" s="13" t="s">
        <v>376</v>
      </c>
      <c r="I141" s="13" t="s">
        <v>669</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672</v>
      </c>
      <c r="F168" s="13" t="s">
        <v>374</v>
      </c>
      <c r="G168" s="13" t="s">
        <v>375</v>
      </c>
      <c r="H168" s="13" t="s">
        <v>376</v>
      </c>
      <c r="I168" s="13" t="s">
        <v>669</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671</v>
      </c>
      <c r="M4" s="14" t="s">
        <v>533</v>
      </c>
    </row>
    <row r="5" spans="1:14" x14ac:dyDescent="0.45">
      <c r="M5" t="s">
        <v>504</v>
      </c>
    </row>
    <row r="6" spans="1:14" ht="42.75" x14ac:dyDescent="0.45">
      <c r="A6" s="12" t="s">
        <v>10</v>
      </c>
      <c r="B6" s="12" t="s">
        <v>11</v>
      </c>
      <c r="C6" s="12" t="s">
        <v>12</v>
      </c>
      <c r="D6" s="12" t="s">
        <v>13</v>
      </c>
      <c r="E6" s="13" t="s">
        <v>672</v>
      </c>
      <c r="F6" s="13" t="s">
        <v>374</v>
      </c>
      <c r="G6" s="13" t="s">
        <v>375</v>
      </c>
      <c r="H6" s="13" t="s">
        <v>376</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532</v>
      </c>
      <c r="N31" s="93">
        <f ca="1">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672</v>
      </c>
      <c r="F33" s="13" t="s">
        <v>374</v>
      </c>
      <c r="G33" s="13" t="s">
        <v>375</v>
      </c>
      <c r="H33" s="13" t="s">
        <v>376</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672</v>
      </c>
      <c r="F60" s="13" t="s">
        <v>374</v>
      </c>
      <c r="G60" s="13" t="s">
        <v>375</v>
      </c>
      <c r="H60" s="13" t="s">
        <v>376</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672</v>
      </c>
      <c r="F87" s="13" t="s">
        <v>374</v>
      </c>
      <c r="G87" s="13" t="s">
        <v>375</v>
      </c>
      <c r="H87" s="13" t="s">
        <v>376</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672</v>
      </c>
      <c r="F114" s="13" t="s">
        <v>374</v>
      </c>
      <c r="G114" s="13" t="s">
        <v>375</v>
      </c>
      <c r="H114" s="13" t="s">
        <v>376</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672</v>
      </c>
      <c r="F141" s="13" t="s">
        <v>374</v>
      </c>
      <c r="G141" s="13" t="s">
        <v>375</v>
      </c>
      <c r="H141" s="13" t="s">
        <v>376</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672</v>
      </c>
      <c r="F168" s="13" t="s">
        <v>374</v>
      </c>
      <c r="G168" s="13" t="s">
        <v>375</v>
      </c>
      <c r="H168" s="13" t="s">
        <v>376</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859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858</v>
      </c>
      <c r="I7" s="13" t="s">
        <v>376</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ca="1"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ca="1"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ca="1"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ca="1"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ca="1"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ca="1"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ca="1"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ca="1"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ca="1"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ca="1"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ca="1"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ca="1"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ca="1"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ca="1"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ca="1"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ca="1"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ca="1"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ca="1"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ca="1"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ca="1"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ca="1"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 ca="1">P29/1000000/E29</f>
        <v>1.7254802475134154</v>
      </c>
    </row>
    <row r="32" spans="1:16" x14ac:dyDescent="0.45">
      <c r="J32" s="93"/>
      <c r="K32" s="93"/>
      <c r="L32" s="93"/>
      <c r="M32" s="93"/>
      <c r="N32" s="93"/>
      <c r="O32" s="14" t="s">
        <v>532</v>
      </c>
      <c r="P32" s="93">
        <f ca="1">C29*D29/E29</f>
        <v>575160.08250447176</v>
      </c>
    </row>
    <row r="33" spans="1:16" x14ac:dyDescent="0.45">
      <c r="J33" s="93"/>
      <c r="K33" s="93"/>
      <c r="L33" s="93"/>
      <c r="M33" s="93"/>
      <c r="N33" s="93"/>
      <c r="O33" t="s">
        <v>538</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ca="1" si="1">LEN(B36)</f>
        <v>32</v>
      </c>
      <c r="B36" t="str">
        <f t="shared" ref="B36:B55" ca="1"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ca="1" si="1"/>
        <v>32</v>
      </c>
      <c r="B37" t="str">
        <f t="shared" ca="1"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ca="1" si="1"/>
        <v>32</v>
      </c>
      <c r="B38" t="str">
        <f t="shared" ca="1"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ca="1" si="1"/>
        <v>32</v>
      </c>
      <c r="B39" t="str">
        <f t="shared" ca="1"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ca="1" si="1"/>
        <v>32</v>
      </c>
      <c r="B40" t="str">
        <f t="shared" ca="1"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ca="1" si="1"/>
        <v>32</v>
      </c>
      <c r="B41" t="str">
        <f t="shared" ca="1"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ca="1" si="1"/>
        <v>32</v>
      </c>
      <c r="B42" t="str">
        <f t="shared" ca="1"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ca="1" si="1"/>
        <v>32</v>
      </c>
      <c r="B43" t="str">
        <f t="shared" ca="1"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ca="1" si="1"/>
        <v>32</v>
      </c>
      <c r="B44" t="str">
        <f t="shared" ca="1"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ca="1" si="1"/>
        <v>32</v>
      </c>
      <c r="B45" t="str">
        <f t="shared" ca="1"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ca="1" si="1"/>
        <v>32</v>
      </c>
      <c r="B46" t="str">
        <f t="shared" ca="1"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ca="1" si="1"/>
        <v>32</v>
      </c>
      <c r="B47" t="str">
        <f t="shared" ca="1"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ca="1" si="1"/>
        <v>32</v>
      </c>
      <c r="B48" t="str">
        <f t="shared" ca="1"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ca="1" si="1"/>
        <v>32</v>
      </c>
      <c r="B49" t="str">
        <f t="shared" ca="1"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ca="1" si="1"/>
        <v>32</v>
      </c>
      <c r="B50" t="str">
        <f t="shared" ca="1"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ca="1" si="1"/>
        <v>32</v>
      </c>
      <c r="B51" t="str">
        <f t="shared" ca="1"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ca="1" si="1"/>
        <v>32</v>
      </c>
      <c r="B52" t="str">
        <f t="shared" ca="1"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ca="1" si="1"/>
        <v>32</v>
      </c>
      <c r="B53" t="str">
        <f t="shared" ca="1"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ca="1" si="1"/>
        <v>32</v>
      </c>
      <c r="B54" t="str">
        <f t="shared" ca="1"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ca="1" si="1"/>
        <v>32</v>
      </c>
      <c r="B55" t="str">
        <f t="shared" ca="1"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 ca="1">P55/1000000/E55</f>
        <v>8.8555365863492703</v>
      </c>
    </row>
    <row r="58" spans="1:16" x14ac:dyDescent="0.45">
      <c r="J58" s="93"/>
      <c r="K58" s="93"/>
      <c r="L58" s="93"/>
      <c r="M58" s="93"/>
      <c r="N58" s="93"/>
      <c r="P58" s="93">
        <f ca="1">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ca="1" si="3">LEN(B63)</f>
        <v>20</v>
      </c>
      <c r="B63" t="str">
        <f t="shared" ref="B63:B82" ca="1"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ca="1" si="3"/>
        <v>20</v>
      </c>
      <c r="B64" t="str">
        <f t="shared" ca="1"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ca="1" si="3"/>
        <v>20</v>
      </c>
      <c r="B65" t="str">
        <f t="shared" ca="1"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ca="1" si="3"/>
        <v>20</v>
      </c>
      <c r="B66" t="str">
        <f t="shared" ca="1"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ca="1" si="3"/>
        <v>20</v>
      </c>
      <c r="B67" t="str">
        <f t="shared" ca="1"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ca="1" si="3"/>
        <v>20</v>
      </c>
      <c r="B68" t="str">
        <f t="shared" ca="1"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ca="1" si="3"/>
        <v>20</v>
      </c>
      <c r="B69" t="str">
        <f t="shared" ca="1"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ca="1" si="3"/>
        <v>20</v>
      </c>
      <c r="B70" t="str">
        <f t="shared" ca="1"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ca="1" si="3"/>
        <v>20</v>
      </c>
      <c r="B71" t="str">
        <f t="shared" ca="1"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ca="1" si="3"/>
        <v>20</v>
      </c>
      <c r="B72" t="str">
        <f t="shared" ca="1"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ca="1" si="3"/>
        <v>20</v>
      </c>
      <c r="B73" t="str">
        <f t="shared" ca="1"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ca="1" si="3"/>
        <v>20</v>
      </c>
      <c r="B74" t="str">
        <f t="shared" ca="1"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ca="1" si="3"/>
        <v>20</v>
      </c>
      <c r="B75" t="str">
        <f t="shared" ca="1"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ca="1" si="3"/>
        <v>20</v>
      </c>
      <c r="B76" t="str">
        <f t="shared" ca="1"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ca="1" si="3"/>
        <v>20</v>
      </c>
      <c r="B77" t="str">
        <f t="shared" ca="1"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ca="1" si="3"/>
        <v>20</v>
      </c>
      <c r="B78" t="str">
        <f t="shared" ca="1"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ca="1" si="3"/>
        <v>20</v>
      </c>
      <c r="B79" t="str">
        <f t="shared" ca="1"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ca="1" si="3"/>
        <v>20</v>
      </c>
      <c r="B80" t="str">
        <f t="shared" ca="1"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ca="1" si="3"/>
        <v>20</v>
      </c>
      <c r="B81" t="str">
        <f t="shared" ca="1"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ca="1" si="3"/>
        <v>20</v>
      </c>
      <c r="B82" t="str">
        <f t="shared" ca="1"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 ca="1">P82/1000000/E82</f>
        <v>5.1816129079242419</v>
      </c>
    </row>
    <row r="85" spans="1:16" x14ac:dyDescent="0.45">
      <c r="G85">
        <f ca="1">G82/E82</f>
        <v>9.0148701759112555</v>
      </c>
      <c r="J85" s="93"/>
      <c r="K85" s="93"/>
      <c r="L85" s="93"/>
      <c r="M85" s="93"/>
      <c r="N85" s="93"/>
      <c r="P85" s="93">
        <f ca="1">C82*D82/E82</f>
        <v>199292.80415093238</v>
      </c>
    </row>
    <row r="86" spans="1:16" x14ac:dyDescent="0.45">
      <c r="G86">
        <f ca="1">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 ca="1">P107/1000000/E107</f>
        <v>6.6769945481972055</v>
      </c>
    </row>
    <row r="110" spans="1:16" x14ac:dyDescent="0.45">
      <c r="J110" s="93"/>
      <c r="K110" s="93"/>
      <c r="L110" s="93"/>
      <c r="M110" s="93"/>
      <c r="N110" s="93"/>
      <c r="P110" s="93">
        <f ca="1">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3" cm="1">
        <f t="array" aca="1" ref="A143:A157" ca="1">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f ca="1"/>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f ca="1"/>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f ca="1"/>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f ca="1"/>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f ca="1"/>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f ca="1"/>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f ca="1"/>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f ca="1"/>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f ca="1"/>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f ca="1"/>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f ca="1"/>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f ca="1"/>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f ca="1"/>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f ca="1"/>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 ca="1">P157/1000000/E157</f>
        <v>15.586089074980901</v>
      </c>
    </row>
    <row r="160" spans="1:16" x14ac:dyDescent="0.45">
      <c r="J160" s="93"/>
      <c r="K160" s="93"/>
      <c r="L160" s="93"/>
      <c r="M160" s="93"/>
      <c r="N160" s="93"/>
      <c r="P160" s="93">
        <f ca="1">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884</v>
      </c>
      <c r="K5" s="14" t="s">
        <v>882</v>
      </c>
    </row>
    <row r="6" spans="1:12" ht="42.75" x14ac:dyDescent="0.45">
      <c r="K6" s="107" t="s">
        <v>883</v>
      </c>
    </row>
    <row r="7" spans="1:12" ht="42.75" x14ac:dyDescent="0.45">
      <c r="A7" s="12" t="s">
        <v>10</v>
      </c>
      <c r="B7" s="12" t="s">
        <v>11</v>
      </c>
      <c r="C7" s="12" t="s">
        <v>12</v>
      </c>
      <c r="D7" s="106" t="s">
        <v>881</v>
      </c>
      <c r="E7" s="13" t="s">
        <v>672</v>
      </c>
      <c r="F7" s="13" t="s">
        <v>374</v>
      </c>
      <c r="G7" s="13" t="s">
        <v>858</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ca="1" si="0">LEN(B9)</f>
        <v>1</v>
      </c>
      <c r="B9" t="s">
        <v>16</v>
      </c>
      <c r="C9" s="93">
        <v>2</v>
      </c>
      <c r="D9">
        <f ca="1">D8*2</f>
        <v>2</v>
      </c>
      <c r="E9">
        <v>1.8445118421340419E-4</v>
      </c>
      <c r="F9">
        <v>1.20630134380587E-4</v>
      </c>
      <c r="G9">
        <v>1.1550345418980276E-4</v>
      </c>
      <c r="H9" s="93">
        <v>5241</v>
      </c>
      <c r="I9" s="93">
        <v>7875</v>
      </c>
      <c r="J9" s="93">
        <v>8206</v>
      </c>
      <c r="K9" s="61" t="s">
        <v>868</v>
      </c>
      <c r="L9" s="93">
        <v>10</v>
      </c>
    </row>
    <row r="10" spans="1:12" x14ac:dyDescent="0.45">
      <c r="A10">
        <f t="shared" ca="1" si="0"/>
        <v>1</v>
      </c>
      <c r="B10" t="s">
        <v>16</v>
      </c>
      <c r="C10" s="93">
        <v>4</v>
      </c>
      <c r="D10">
        <f t="shared" ref="C10:D16" ca="1" si="1">D9*2</f>
        <v>4</v>
      </c>
      <c r="E10">
        <v>2.0120135983347796E-4</v>
      </c>
      <c r="F10">
        <v>1.3190786813201488E-4</v>
      </c>
      <c r="G10">
        <v>1.2532129681308855E-4</v>
      </c>
      <c r="H10" s="93">
        <v>4818</v>
      </c>
      <c r="I10" s="93">
        <v>7233</v>
      </c>
      <c r="J10" s="93">
        <v>7595</v>
      </c>
      <c r="K10" s="61" t="s">
        <v>869</v>
      </c>
      <c r="L10" s="93">
        <v>36</v>
      </c>
    </row>
    <row r="11" spans="1:12" x14ac:dyDescent="0.45">
      <c r="A11">
        <f t="shared" ca="1" si="0"/>
        <v>1</v>
      </c>
      <c r="B11" t="s">
        <v>16</v>
      </c>
      <c r="C11" s="93">
        <v>8</v>
      </c>
      <c r="D11">
        <f t="shared" ca="1" si="1"/>
        <v>8</v>
      </c>
      <c r="E11">
        <v>2.7148083755594495E-4</v>
      </c>
      <c r="F11">
        <v>1.7899621343273755E-4</v>
      </c>
      <c r="G11">
        <v>1.5881782411461212E-4</v>
      </c>
      <c r="H11" s="93">
        <v>3600</v>
      </c>
      <c r="I11" s="93">
        <v>5396</v>
      </c>
      <c r="J11" s="93">
        <v>6055</v>
      </c>
      <c r="K11" s="61" t="s">
        <v>870</v>
      </c>
      <c r="L11" s="93">
        <v>136</v>
      </c>
    </row>
    <row r="12" spans="1:12" x14ac:dyDescent="0.45">
      <c r="A12">
        <f t="shared" ca="1" si="0"/>
        <v>1</v>
      </c>
      <c r="B12" t="s">
        <v>16</v>
      </c>
      <c r="C12" s="93">
        <v>16</v>
      </c>
      <c r="D12">
        <f t="shared" ca="1" si="1"/>
        <v>16</v>
      </c>
      <c r="E12">
        <v>5.3517332450247362E-4</v>
      </c>
      <c r="F12">
        <v>3.5523165980093049E-4</v>
      </c>
      <c r="G12">
        <v>2.8731259291933111E-4</v>
      </c>
      <c r="H12" s="93">
        <v>1847</v>
      </c>
      <c r="I12" s="93">
        <v>2766</v>
      </c>
      <c r="J12" s="93">
        <v>3406</v>
      </c>
      <c r="K12" s="61" t="s">
        <v>871</v>
      </c>
      <c r="L12" s="93">
        <v>528</v>
      </c>
    </row>
    <row r="13" spans="1:12" x14ac:dyDescent="0.45">
      <c r="A13">
        <f t="shared" ca="1" si="0"/>
        <v>1</v>
      </c>
      <c r="B13" t="s">
        <v>16</v>
      </c>
      <c r="C13" s="93">
        <v>32</v>
      </c>
      <c r="D13">
        <f t="shared" ca="1" si="1"/>
        <v>32</v>
      </c>
      <c r="E13">
        <v>1.6377223616258511E-3</v>
      </c>
      <c r="F13">
        <v>1.0567130646882592E-3</v>
      </c>
      <c r="G13">
        <v>8.0562709368125823E-4</v>
      </c>
      <c r="H13" s="93">
        <v>609</v>
      </c>
      <c r="I13" s="93">
        <v>941</v>
      </c>
      <c r="J13" s="93">
        <v>1232</v>
      </c>
      <c r="K13" s="61" t="s">
        <v>872</v>
      </c>
      <c r="L13" s="93">
        <v>2080</v>
      </c>
    </row>
    <row r="14" spans="1:12" x14ac:dyDescent="0.45">
      <c r="A14">
        <f t="shared" ca="1" si="0"/>
        <v>1</v>
      </c>
      <c r="B14" t="s">
        <v>16</v>
      </c>
      <c r="C14">
        <f t="shared" ca="1" si="1"/>
        <v>64</v>
      </c>
      <c r="D14">
        <f t="shared" ca="1" si="1"/>
        <v>64</v>
      </c>
      <c r="E14">
        <v>6.4179169871830775E-3</v>
      </c>
      <c r="F14">
        <v>3.8925967586751014E-3</v>
      </c>
      <c r="G14">
        <v>2.9890384826220711E-3</v>
      </c>
      <c r="H14" s="93">
        <v>156</v>
      </c>
      <c r="I14" s="93">
        <v>257</v>
      </c>
      <c r="J14" s="93">
        <v>334</v>
      </c>
      <c r="K14" s="61" t="s">
        <v>873</v>
      </c>
      <c r="L14" s="93">
        <v>8256</v>
      </c>
    </row>
    <row r="15" spans="1:12" x14ac:dyDescent="0.45">
      <c r="A15">
        <f t="shared" ca="1" si="0"/>
        <v>1</v>
      </c>
      <c r="B15" t="s">
        <v>16</v>
      </c>
      <c r="C15">
        <f t="shared" ca="1" si="1"/>
        <v>128</v>
      </c>
      <c r="D15">
        <f t="shared" ca="1" si="1"/>
        <v>128</v>
      </c>
      <c r="E15">
        <v>2.3822850409788418E-2</v>
      </c>
      <c r="F15">
        <v>1.5324832721456415E-2</v>
      </c>
      <c r="G15">
        <v>1.1657537619151665E-2</v>
      </c>
      <c r="H15" s="93">
        <v>43</v>
      </c>
      <c r="I15" s="93">
        <v>66</v>
      </c>
      <c r="J15" s="93">
        <v>86</v>
      </c>
      <c r="K15" s="61" t="s">
        <v>874</v>
      </c>
      <c r="L15" s="93">
        <v>32896</v>
      </c>
    </row>
    <row r="16" spans="1:12" x14ac:dyDescent="0.45">
      <c r="A16">
        <f t="shared" ca="1" si="0"/>
        <v>1</v>
      </c>
      <c r="B16" t="s">
        <v>16</v>
      </c>
      <c r="C16">
        <f t="shared" ca="1" si="1"/>
        <v>256</v>
      </c>
      <c r="D16">
        <f t="shared" ca="1" si="1"/>
        <v>256</v>
      </c>
      <c r="E16">
        <v>9.599932969180576E-2</v>
      </c>
      <c r="F16">
        <v>6.6397720031857024E-2</v>
      </c>
      <c r="G16">
        <v>5.0958153781941511E-2</v>
      </c>
      <c r="H16" s="93">
        <v>11</v>
      </c>
      <c r="I16" s="93">
        <v>16</v>
      </c>
      <c r="J16" s="93">
        <v>20</v>
      </c>
      <c r="K16" s="61" t="s">
        <v>875</v>
      </c>
      <c r="L16" s="93">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3">
        <v>2</v>
      </c>
      <c r="I17" s="93">
        <v>4</v>
      </c>
      <c r="J17" s="93">
        <v>5</v>
      </c>
      <c r="K17" s="61" t="s">
        <v>876</v>
      </c>
      <c r="L17" s="93">
        <v>524800</v>
      </c>
    </row>
    <row r="18" spans="1:12" x14ac:dyDescent="0.45">
      <c r="A18">
        <f t="shared" ca="1" si="2"/>
        <v>1</v>
      </c>
      <c r="B18" t="s">
        <v>16</v>
      </c>
      <c r="C18">
        <f t="shared" ca="1" si="3"/>
        <v>1024</v>
      </c>
      <c r="D18">
        <f t="shared" ca="1" si="4"/>
        <v>1024</v>
      </c>
      <c r="E18">
        <v>1.6514603387830378</v>
      </c>
      <c r="F18">
        <v>1.2590950387883297</v>
      </c>
      <c r="G18">
        <v>1.1223542387805012</v>
      </c>
      <c r="H18" s="93">
        <v>1</v>
      </c>
      <c r="I18" s="93">
        <v>1</v>
      </c>
      <c r="J18" s="93">
        <v>1</v>
      </c>
      <c r="K18" s="61" t="s">
        <v>877</v>
      </c>
      <c r="L18" s="93">
        <v>2098176</v>
      </c>
    </row>
    <row r="19" spans="1:12" x14ac:dyDescent="0.45">
      <c r="A19">
        <f t="shared" ca="1" si="2"/>
        <v>1</v>
      </c>
      <c r="B19" t="s">
        <v>16</v>
      </c>
      <c r="C19">
        <f t="shared" ca="1" si="3"/>
        <v>2048</v>
      </c>
      <c r="D19">
        <f t="shared" ca="1" si="4"/>
        <v>2048</v>
      </c>
      <c r="E19">
        <v>7.7898979387744856</v>
      </c>
      <c r="F19">
        <v>6.1225244387813671</v>
      </c>
      <c r="G19">
        <v>5.2295692387768593</v>
      </c>
      <c r="H19" s="93">
        <v>1</v>
      </c>
      <c r="I19" s="93">
        <v>1</v>
      </c>
      <c r="J19" s="93">
        <v>1</v>
      </c>
      <c r="K19" s="61" t="s">
        <v>878</v>
      </c>
      <c r="L19" s="93">
        <v>8390656</v>
      </c>
    </row>
    <row r="20" spans="1:12" x14ac:dyDescent="0.45">
      <c r="A20">
        <f t="shared" ca="1" si="0"/>
        <v>1</v>
      </c>
      <c r="B20" t="s">
        <v>16</v>
      </c>
      <c r="C20">
        <f t="shared" ca="1" si="3"/>
        <v>4096</v>
      </c>
      <c r="D20">
        <f t="shared" ca="1" si="4"/>
        <v>4096</v>
      </c>
      <c r="E20">
        <v>32.304938438776702</v>
      </c>
      <c r="F20">
        <v>28.03440563877561</v>
      </c>
      <c r="G20">
        <v>26.263708238787189</v>
      </c>
      <c r="H20" s="93">
        <v>1</v>
      </c>
      <c r="I20" s="93">
        <v>1</v>
      </c>
      <c r="J20" s="93">
        <v>1</v>
      </c>
      <c r="K20" s="61" t="s">
        <v>879</v>
      </c>
      <c r="L20" s="93">
        <v>33558528</v>
      </c>
    </row>
    <row r="21" spans="1:12" x14ac:dyDescent="0.45">
      <c r="A21">
        <f t="shared" ca="1" si="0"/>
        <v>1</v>
      </c>
      <c r="B21" t="s">
        <v>16</v>
      </c>
      <c r="C21">
        <f t="shared" ca="1" si="3"/>
        <v>8192</v>
      </c>
      <c r="D21">
        <f t="shared" ca="1" si="4"/>
        <v>8192</v>
      </c>
      <c r="E21">
        <v>159.12672273879329</v>
      </c>
      <c r="F21">
        <v>156.65383093877503</v>
      </c>
      <c r="G21">
        <v>169.5070796387798</v>
      </c>
      <c r="H21" s="93">
        <v>1</v>
      </c>
      <c r="I21" s="93">
        <v>1</v>
      </c>
      <c r="J21" s="93">
        <v>1</v>
      </c>
      <c r="K21" s="61" t="s">
        <v>880</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 ca="1">L4&amp;"("&amp;L5&amp;")?"</f>
        <v>T[0-2][0-9]:[0-5][0-9]:[0-5][0-9](\.[0-9]+)?</v>
      </c>
    </row>
    <row r="7" spans="2:13" x14ac:dyDescent="0.45">
      <c r="K7" s="35" t="s">
        <v>315</v>
      </c>
      <c r="L7" s="14" t="s">
        <v>312</v>
      </c>
    </row>
    <row r="8" spans="2:13" x14ac:dyDescent="0.45">
      <c r="F8" s="14"/>
      <c r="G8" s="14"/>
      <c r="H8" s="14"/>
      <c r="I8" s="14"/>
      <c r="K8" s="50" t="s">
        <v>320</v>
      </c>
      <c r="L8" t="str">
        <f ca="1">L6&amp;"("&amp;L7&amp;")?"</f>
        <v>T[0-2][0-9]:[0-5][0-9]:[0-5][0-9](\.[0-9]+)?((Z|((\+|\-)[0-2][0-9]:[0-5][0-9])))?</v>
      </c>
    </row>
    <row r="9" spans="2:13" x14ac:dyDescent="0.45">
      <c r="B9" s="40"/>
      <c r="F9" s="47"/>
      <c r="G9" s="47"/>
      <c r="H9" s="47"/>
      <c r="I9" s="47"/>
      <c r="K9" s="50" t="s">
        <v>316</v>
      </c>
      <c r="L9" t="str">
        <f ca="1">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 ca="1">L2&amp;L3&amp;L10</f>
        <v>^[0-9][0-9][0-9][0-9]\-[[0-1][0-9]\-[0-3][0-9]$</v>
      </c>
    </row>
    <row r="12" spans="2:13" x14ac:dyDescent="0.45">
      <c r="B12" s="69" t="str" cm="1">
        <f t="array" aca="1" ref="B12" ca="1">TestFolder()&amp;"\test_good_ISO8601.csv"</f>
        <v>C:\Projects\VBA-CSV\testfiles\\test_good_ISO8601.csv</v>
      </c>
      <c r="K12" s="50" t="s">
        <v>322</v>
      </c>
      <c r="L12" s="53" t="str">
        <f ca="1">L2&amp;L3&amp;"("&amp;L6&amp;")?"&amp;L10</f>
        <v>^[0-9][0-9][0-9][0-9]\-[[0-1][0-9]\-[0-3][0-9](T[0-2][0-9]:[0-5][0-9]:[0-5][0-9](\.[0-9]+)?)?$</v>
      </c>
    </row>
    <row r="13" spans="2:13" x14ac:dyDescent="0.45">
      <c r="B13" t="s">
        <v>298</v>
      </c>
      <c r="K13" s="50" t="s">
        <v>323</v>
      </c>
      <c r="L13" s="53" t="str">
        <f ca="1">L2&amp;L3&amp;"("&amp;L9&amp;")?"&amp;L10</f>
        <v>^[0-9][0-9][0-9][0-9]\-[[0-1][0-9]\-[0-3][0-9](T[0-2][0-9]:[0-5][0-9]:[0-5][0-9](\.[0-9]+)?(Z|((\+|\-)[0-2][0-9]:[0-5][0-9])))?$</v>
      </c>
    </row>
    <row r="14" spans="2:13" x14ac:dyDescent="0.45">
      <c r="B14" s="69" t="str" cm="1">
        <f t="array" aca="1" ref="B14" ca="1">TestFolder()&amp;"\test_bad_ISO8601.csv"</f>
        <v>C:\Projects\VBA-CSV\testfiles\\test_bad_ISO8601.csv</v>
      </c>
      <c r="K14" s="50" t="s">
        <v>324</v>
      </c>
      <c r="L14" s="53" t="str">
        <f ca="1">L2&amp;L3&amp;"("&amp;L8&amp;")?"&amp;L10</f>
        <v>^[0-9][0-9][0-9][0-9]\-[[0-1][0-9]\-[0-3][0-9](T[0-2][0-9]:[0-5][0-9]:[0-5][0-9](\.[0-9]+)?((Z|((\+|\-)[0-2][0-9]:[0-5][0-9])))?)?$</v>
      </c>
    </row>
    <row r="15" spans="2:13" x14ac:dyDescent="0.45">
      <c r="E15" s="47"/>
    </row>
    <row r="16" spans="2:13" x14ac:dyDescent="0.45">
      <c r="B16" t="s">
        <v>299</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300</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2" priority="43" operator="equal">
      <formula>FALSE</formula>
    </cfRule>
    <cfRule type="cellIs" dxfId="31" priority="44" operator="equal">
      <formula>TRUE</formula>
    </cfRule>
  </conditionalFormatting>
  <conditionalFormatting sqref="I17:I161">
    <cfRule type="cellIs" dxfId="30" priority="41" operator="equal">
      <formula>FALSE</formula>
    </cfRule>
    <cfRule type="cellIs" dxfId="29" priority="42" operator="equal">
      <formula>TRUE</formula>
    </cfRule>
  </conditionalFormatting>
  <conditionalFormatting sqref="D17:D153">
    <cfRule type="cellIs" dxfId="28" priority="39" operator="equal">
      <formula>FALSE</formula>
    </cfRule>
    <cfRule type="cellIs" dxfId="27" priority="40" operator="equal">
      <formula>TRUE</formula>
    </cfRule>
  </conditionalFormatting>
  <conditionalFormatting sqref="F17:F153">
    <cfRule type="cellIs" dxfId="26" priority="19" operator="equal">
      <formula>FALSE</formula>
    </cfRule>
    <cfRule type="cellIs" dxfId="25" priority="20" operator="equal">
      <formula>TRUE</formula>
    </cfRule>
  </conditionalFormatting>
  <conditionalFormatting sqref="I162:I166">
    <cfRule type="cellIs" dxfId="24" priority="35" operator="equal">
      <formula>FALSE</formula>
    </cfRule>
    <cfRule type="cellIs" dxfId="23" priority="36" operator="equal">
      <formula>TRUE</formula>
    </cfRule>
  </conditionalFormatting>
  <conditionalFormatting sqref="J162:J166">
    <cfRule type="cellIs" dxfId="22" priority="15" operator="equal">
      <formula>FALSE</formula>
    </cfRule>
    <cfRule type="cellIs" dxfId="21" priority="16" operator="equal">
      <formula>TRUE</formula>
    </cfRule>
  </conditionalFormatting>
  <conditionalFormatting sqref="E17:E153">
    <cfRule type="cellIs" dxfId="20" priority="31" operator="equal">
      <formula>FALSE</formula>
    </cfRule>
    <cfRule type="cellIs" dxfId="19" priority="32" operator="equal">
      <formula>TRUE</formula>
    </cfRule>
  </conditionalFormatting>
  <conditionalFormatting sqref="J17:J161">
    <cfRule type="cellIs" dxfId="18" priority="17" operator="equal">
      <formula>FALSE</formula>
    </cfRule>
    <cfRule type="cellIs" dxfId="17" priority="18" operator="equal">
      <formula>TRUE</formula>
    </cfRule>
  </conditionalFormatting>
  <conditionalFormatting sqref="I167:I171">
    <cfRule type="cellIs" dxfId="16" priority="25" operator="equal">
      <formula>FALSE</formula>
    </cfRule>
    <cfRule type="cellIs" dxfId="15" priority="26" operator="equal">
      <formula>TRUE</formula>
    </cfRule>
  </conditionalFormatting>
  <conditionalFormatting sqref="L17:L161">
    <cfRule type="cellIs" dxfId="14" priority="5" operator="equal">
      <formula>FALSE</formula>
    </cfRule>
    <cfRule type="cellIs" dxfId="13" priority="6" operator="equal">
      <formula>TRUE</formula>
    </cfRule>
  </conditionalFormatting>
  <conditionalFormatting sqref="K162:K166">
    <cfRule type="cellIs" dxfId="12" priority="9" operator="equal">
      <formula>FALSE</formula>
    </cfRule>
    <cfRule type="cellIs" dxfId="11" priority="10" operator="equal">
      <formula>TRUE</formula>
    </cfRule>
  </conditionalFormatting>
  <conditionalFormatting sqref="J167:J171">
    <cfRule type="cellIs" dxfId="10" priority="13" operator="equal">
      <formula>FALSE</formula>
    </cfRule>
    <cfRule type="cellIs" dxfId="9" priority="14" operator="equal">
      <formula>TRUE</formula>
    </cfRule>
  </conditionalFormatting>
  <conditionalFormatting sqref="K17:K161">
    <cfRule type="cellIs" dxfId="8" priority="11" operator="equal">
      <formula>FALSE</formula>
    </cfRule>
    <cfRule type="cellIs" dxfId="7" priority="12" operator="equal">
      <formula>TRUE</formula>
    </cfRule>
  </conditionalFormatting>
  <conditionalFormatting sqref="K167:K171">
    <cfRule type="cellIs" dxfId="6" priority="7" operator="equal">
      <formula>FALSE</formula>
    </cfRule>
    <cfRule type="cellIs" dxfId="5" priority="8" operator="equal">
      <formula>TRUE</formula>
    </cfRule>
  </conditionalFormatting>
  <conditionalFormatting sqref="L162:L166">
    <cfRule type="cellIs" dxfId="4" priority="3" operator="equal">
      <formula>FALSE</formula>
    </cfRule>
    <cfRule type="cellIs" dxfId="3" priority="4" operator="equal">
      <formula>TRUE</formula>
    </cfRule>
  </conditionalFormatting>
  <conditionalFormatting sqref="L167:L171">
    <cfRule type="cellIs" dxfId="2" priority="1" operator="equal">
      <formula>FALSE</formula>
    </cfRule>
    <cfRule type="cellIs" dxfId="1" priority="2" operator="equal">
      <formula>TRUE</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632</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644</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646</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645</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632</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aca="1" ref="A3:A7" ca="1">_xlfn.SEQUENCE(5)</f>
        <v>1</v>
      </c>
      <c r="B3" s="78" t="b" cm="1">
        <f t="array" aca="1" ref="B3:B7" ca="1">MOD(_xlfn.ANCHORARRAY(A3),2)=0</f>
        <v>0</v>
      </c>
      <c r="C3" s="82" cm="1">
        <f t="array" aca="1" ref="C3:C7" ca="1">TODAY()+_xlfn.ANCHORARRAY(A3)</f>
        <v>44502</v>
      </c>
      <c r="D3" s="81" t="s">
        <v>632</v>
      </c>
    </row>
    <row r="4" spans="1:4" x14ac:dyDescent="0.45">
      <c r="A4" s="78">
        <f ca="1"/>
        <v>2</v>
      </c>
      <c r="B4" s="78" t="b">
        <f ca="1"/>
        <v>1</v>
      </c>
      <c r="C4" s="82">
        <f ca="1"/>
        <v>44503</v>
      </c>
      <c r="D4" s="13" t="s">
        <v>644</v>
      </c>
    </row>
    <row r="5" spans="1:4" ht="28.5" x14ac:dyDescent="0.45">
      <c r="A5" s="78">
        <f ca="1"/>
        <v>3</v>
      </c>
      <c r="B5" s="78" t="b">
        <f ca="1"/>
        <v>0</v>
      </c>
      <c r="C5" s="82">
        <f ca="1"/>
        <v>44504</v>
      </c>
      <c r="D5" s="81" t="s">
        <v>646</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781</v>
      </c>
    </row>
    <row r="3" spans="1:23" x14ac:dyDescent="0.45">
      <c r="B3" t="s">
        <v>765</v>
      </c>
    </row>
    <row r="4" spans="1:23" x14ac:dyDescent="0.45">
      <c r="B4" s="18" t="s">
        <v>764</v>
      </c>
    </row>
    <row r="6" spans="1:23" ht="16.5" x14ac:dyDescent="0.6">
      <c r="B6" s="96" t="s">
        <v>771</v>
      </c>
      <c r="C6" s="96" t="s">
        <v>772</v>
      </c>
      <c r="D6" s="98" t="s">
        <v>779</v>
      </c>
    </row>
    <row r="7" spans="1:23" ht="16.5" x14ac:dyDescent="0.6">
      <c r="B7" s="96" t="s">
        <v>747</v>
      </c>
      <c r="C7" s="96" t="s">
        <v>773</v>
      </c>
      <c r="D7" s="98">
        <f ca="1">_xlfn.UNICODE(B7)</f>
        <v>9251</v>
      </c>
    </row>
    <row r="8" spans="1:23" ht="16.5" x14ac:dyDescent="0.6">
      <c r="B8" s="96" t="s">
        <v>767</v>
      </c>
      <c r="C8" s="96" t="s">
        <v>774</v>
      </c>
      <c r="D8" s="98">
        <f t="shared" ref="D8:D14" ca="1" si="0">_xlfn.UNICODE(B8)</f>
        <v>9229</v>
      </c>
    </row>
    <row r="9" spans="1:23" ht="16.5" x14ac:dyDescent="0.6">
      <c r="B9" s="96" t="s">
        <v>766</v>
      </c>
      <c r="C9" s="96" t="s">
        <v>775</v>
      </c>
      <c r="D9" s="98">
        <f t="shared" ca="1" si="0"/>
        <v>9226</v>
      </c>
    </row>
    <row r="10" spans="1:23" ht="16.5" x14ac:dyDescent="0.6">
      <c r="B10" s="96" t="s">
        <v>723</v>
      </c>
      <c r="C10" s="97" t="s">
        <v>780</v>
      </c>
      <c r="D10" s="98"/>
    </row>
    <row r="11" spans="1:23" ht="16.5" x14ac:dyDescent="0.6">
      <c r="B11" s="96" t="s">
        <v>768</v>
      </c>
      <c r="C11" s="96" t="s">
        <v>776</v>
      </c>
      <c r="D11" s="98">
        <f t="shared" ca="1" si="0"/>
        <v>9166</v>
      </c>
    </row>
    <row r="12" spans="1:23" ht="16.5" x14ac:dyDescent="0.6">
      <c r="B12" s="96" t="s">
        <v>769</v>
      </c>
      <c r="C12" s="96" t="s">
        <v>777</v>
      </c>
      <c r="D12" s="98">
        <f t="shared" ca="1" si="0"/>
        <v>8631</v>
      </c>
    </row>
    <row r="13" spans="1:23" ht="16.5" x14ac:dyDescent="0.6">
      <c r="B13" s="103" t="s">
        <v>770</v>
      </c>
      <c r="C13" s="103" t="s">
        <v>778</v>
      </c>
      <c r="D13" s="104">
        <f t="shared" ca="1" si="0"/>
        <v>9711</v>
      </c>
    </row>
    <row r="14" spans="1:23" ht="16.5" x14ac:dyDescent="0.6">
      <c r="B14" s="96" t="s">
        <v>722</v>
      </c>
      <c r="C14" s="96" t="s">
        <v>788</v>
      </c>
      <c r="D14" s="98">
        <f t="shared" ca="1" si="0"/>
        <v>10134</v>
      </c>
    </row>
    <row r="15" spans="1:23" ht="16.5" x14ac:dyDescent="0.6">
      <c r="B15" s="96" t="s">
        <v>675</v>
      </c>
      <c r="C15" s="101" t="s">
        <v>789</v>
      </c>
      <c r="D15" s="98">
        <f ca="1">_xlfn.UNICODE(B15)</f>
        <v>9989</v>
      </c>
    </row>
    <row r="16" spans="1:23" ht="16.5" x14ac:dyDescent="0.6">
      <c r="B16" s="105" t="s">
        <v>681</v>
      </c>
      <c r="C16" s="96" t="s">
        <v>790</v>
      </c>
      <c r="D16" s="102">
        <f ca="1">_xlfn.UNICODE(B16)</f>
        <v>128165</v>
      </c>
      <c r="U16" t="s">
        <v>840</v>
      </c>
      <c r="W16" s="14"/>
    </row>
    <row r="17" spans="1:25" x14ac:dyDescent="0.45">
      <c r="E17" s="118" t="s">
        <v>856</v>
      </c>
      <c r="F17" s="118"/>
      <c r="G17" s="118"/>
      <c r="H17" s="118"/>
      <c r="I17" s="118"/>
      <c r="J17" s="118"/>
      <c r="K17" s="118"/>
      <c r="L17" s="118"/>
      <c r="M17" s="118"/>
      <c r="O17" s="117" t="s">
        <v>855</v>
      </c>
      <c r="P17" s="117"/>
      <c r="Q17" s="117"/>
    </row>
    <row r="18" spans="1:25" ht="16.5" x14ac:dyDescent="0.6">
      <c r="A18" s="98"/>
      <c r="B18" s="96" t="s">
        <v>763</v>
      </c>
      <c r="C18" s="96" t="s">
        <v>762</v>
      </c>
      <c r="D18" s="96" t="s">
        <v>761</v>
      </c>
      <c r="E18" s="96" t="s">
        <v>760</v>
      </c>
      <c r="F18" s="96" t="s">
        <v>759</v>
      </c>
      <c r="G18" s="96" t="s">
        <v>758</v>
      </c>
      <c r="H18" s="96" t="s">
        <v>757</v>
      </c>
      <c r="I18" s="96" t="s">
        <v>756</v>
      </c>
      <c r="J18" s="96" t="s">
        <v>755</v>
      </c>
      <c r="K18" s="96" t="s">
        <v>754</v>
      </c>
      <c r="L18" s="96" t="s">
        <v>753</v>
      </c>
      <c r="M18" s="96" t="s">
        <v>752</v>
      </c>
      <c r="N18" s="96"/>
      <c r="O18" s="96" t="s">
        <v>635</v>
      </c>
      <c r="P18" s="99" t="s">
        <v>784</v>
      </c>
      <c r="Q18" s="100" t="s">
        <v>785</v>
      </c>
      <c r="R18" s="97" t="s">
        <v>751</v>
      </c>
      <c r="S18" s="96" t="s">
        <v>52</v>
      </c>
    </row>
    <row r="19" spans="1:25" ht="16.5" x14ac:dyDescent="0.6">
      <c r="A19" s="98" cm="1">
        <f t="array" aca="1" ref="A19:A67" ca="1">_xlfn.SEQUENCE(49)</f>
        <v>1</v>
      </c>
      <c r="B19" s="96" t="s">
        <v>212</v>
      </c>
      <c r="C19" s="96" t="s">
        <v>677</v>
      </c>
      <c r="D19" s="96" t="s">
        <v>212</v>
      </c>
      <c r="E19" s="96" t="s">
        <v>675</v>
      </c>
      <c r="F19" s="96" t="s">
        <v>675</v>
      </c>
      <c r="G19" s="96" t="s">
        <v>675</v>
      </c>
      <c r="H19" s="96" t="s">
        <v>675</v>
      </c>
      <c r="I19" s="96" t="s">
        <v>675</v>
      </c>
      <c r="J19" s="96" t="s">
        <v>675</v>
      </c>
      <c r="K19" s="96" t="s">
        <v>675</v>
      </c>
      <c r="L19" s="96" t="s">
        <v>675</v>
      </c>
      <c r="M19" s="96" t="s">
        <v>675</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791</v>
      </c>
      <c r="Y19" s="95"/>
    </row>
    <row r="20" spans="1:25" ht="16.5" x14ac:dyDescent="0.6">
      <c r="A20" s="98">
        <f ca="1"/>
        <v>2</v>
      </c>
      <c r="B20" s="96" t="s">
        <v>750</v>
      </c>
      <c r="C20" s="96" t="s">
        <v>677</v>
      </c>
      <c r="D20" s="96" t="s">
        <v>716</v>
      </c>
      <c r="E20" s="96" t="s">
        <v>675</v>
      </c>
      <c r="F20" s="96" t="s">
        <v>675</v>
      </c>
      <c r="G20" s="96" t="s">
        <v>675</v>
      </c>
      <c r="H20" s="96" t="s">
        <v>675</v>
      </c>
      <c r="I20" s="96" t="s">
        <v>675</v>
      </c>
      <c r="J20" s="96" t="s">
        <v>675</v>
      </c>
      <c r="K20" s="96" t="s">
        <v>675</v>
      </c>
      <c r="L20" s="96" t="s">
        <v>675</v>
      </c>
      <c r="M20" s="96" t="s">
        <v>675</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792</v>
      </c>
      <c r="Y20" s="95"/>
    </row>
    <row r="21" spans="1:25" ht="16.5" x14ac:dyDescent="0.6">
      <c r="A21" s="98">
        <f ca="1"/>
        <v>3</v>
      </c>
      <c r="B21" s="96" t="s">
        <v>749</v>
      </c>
      <c r="C21" s="96" t="s">
        <v>677</v>
      </c>
      <c r="D21" s="96" t="s">
        <v>748</v>
      </c>
      <c r="E21" s="96" t="s">
        <v>675</v>
      </c>
      <c r="F21" s="96" t="s">
        <v>675</v>
      </c>
      <c r="G21" s="96" t="s">
        <v>675</v>
      </c>
      <c r="H21" s="96" t="s">
        <v>675</v>
      </c>
      <c r="I21" s="96" t="s">
        <v>675</v>
      </c>
      <c r="J21" s="96" t="s">
        <v>675</v>
      </c>
      <c r="K21" s="96" t="s">
        <v>675</v>
      </c>
      <c r="L21" s="96" t="s">
        <v>675</v>
      </c>
      <c r="M21" s="96" t="s">
        <v>675</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793</v>
      </c>
      <c r="Y21" s="95"/>
    </row>
    <row r="22" spans="1:25" ht="16.5" x14ac:dyDescent="0.6">
      <c r="A22" s="98">
        <f ca="1"/>
        <v>4</v>
      </c>
      <c r="B22" s="96" t="s">
        <v>747</v>
      </c>
      <c r="C22" s="96" t="s">
        <v>677</v>
      </c>
      <c r="D22" s="96" t="s">
        <v>747</v>
      </c>
      <c r="E22" s="96" t="s">
        <v>675</v>
      </c>
      <c r="F22" s="96" t="s">
        <v>675</v>
      </c>
      <c r="G22" s="96" t="s">
        <v>675</v>
      </c>
      <c r="H22" s="96" t="s">
        <v>675</v>
      </c>
      <c r="I22" s="96" t="s">
        <v>675</v>
      </c>
      <c r="J22" s="96" t="s">
        <v>675</v>
      </c>
      <c r="K22" s="96" t="s">
        <v>675</v>
      </c>
      <c r="L22" s="96" t="s">
        <v>675</v>
      </c>
      <c r="M22" s="96" t="s">
        <v>675</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794</v>
      </c>
      <c r="Y22" s="95"/>
    </row>
    <row r="23" spans="1:25" ht="16.5" x14ac:dyDescent="0.6">
      <c r="A23" s="98">
        <f ca="1"/>
        <v>5</v>
      </c>
      <c r="B23" s="96" t="s">
        <v>746</v>
      </c>
      <c r="C23" s="96" t="s">
        <v>677</v>
      </c>
      <c r="D23" s="96" t="s">
        <v>745</v>
      </c>
      <c r="E23" s="96" t="s">
        <v>675</v>
      </c>
      <c r="F23" s="96" t="s">
        <v>675</v>
      </c>
      <c r="G23" s="96" t="s">
        <v>675</v>
      </c>
      <c r="H23" s="96" t="s">
        <v>675</v>
      </c>
      <c r="I23" s="96" t="s">
        <v>675</v>
      </c>
      <c r="J23" s="96" t="s">
        <v>675</v>
      </c>
      <c r="K23" s="96" t="s">
        <v>675</v>
      </c>
      <c r="L23" s="96" t="s">
        <v>675</v>
      </c>
      <c r="M23" s="96" t="s">
        <v>675</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795</v>
      </c>
      <c r="Y23" s="95"/>
    </row>
    <row r="24" spans="1:25" ht="16.5" x14ac:dyDescent="0.6">
      <c r="A24" s="98">
        <f ca="1"/>
        <v>6</v>
      </c>
      <c r="B24" s="96" t="s">
        <v>744</v>
      </c>
      <c r="C24" s="96" t="s">
        <v>677</v>
      </c>
      <c r="D24" s="96" t="s">
        <v>743</v>
      </c>
      <c r="E24" s="96" t="s">
        <v>675</v>
      </c>
      <c r="F24" s="96" t="s">
        <v>675</v>
      </c>
      <c r="G24" s="96" t="s">
        <v>675</v>
      </c>
      <c r="H24" s="96" t="s">
        <v>675</v>
      </c>
      <c r="I24" s="96" t="s">
        <v>675</v>
      </c>
      <c r="J24" s="96" t="s">
        <v>675</v>
      </c>
      <c r="K24" s="96" t="s">
        <v>675</v>
      </c>
      <c r="L24" s="96" t="s">
        <v>675</v>
      </c>
      <c r="M24" s="96" t="s">
        <v>675</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796</v>
      </c>
      <c r="Y24" s="95"/>
    </row>
    <row r="25" spans="1:25" ht="16.5" x14ac:dyDescent="0.6">
      <c r="A25" s="98">
        <f ca="1"/>
        <v>7</v>
      </c>
      <c r="B25" s="96" t="s">
        <v>742</v>
      </c>
      <c r="C25" s="96" t="s">
        <v>677</v>
      </c>
      <c r="D25" s="96" t="s">
        <v>742</v>
      </c>
      <c r="E25" s="96" t="s">
        <v>675</v>
      </c>
      <c r="F25" s="96" t="s">
        <v>675</v>
      </c>
      <c r="G25" s="96" t="s">
        <v>675</v>
      </c>
      <c r="H25" s="96" t="s">
        <v>675</v>
      </c>
      <c r="I25" s="96" t="s">
        <v>675</v>
      </c>
      <c r="J25" s="96" t="s">
        <v>675</v>
      </c>
      <c r="K25" s="96" t="s">
        <v>675</v>
      </c>
      <c r="L25" s="96" t="s">
        <v>675</v>
      </c>
      <c r="M25" s="96" t="s">
        <v>675</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797</v>
      </c>
      <c r="Y25" s="95"/>
    </row>
    <row r="26" spans="1:25" ht="16.5" x14ac:dyDescent="0.6">
      <c r="A26" s="98">
        <f ca="1"/>
        <v>8</v>
      </c>
      <c r="B26" s="96" t="s">
        <v>741</v>
      </c>
      <c r="C26" s="96" t="s">
        <v>677</v>
      </c>
      <c r="D26" s="96" t="s">
        <v>740</v>
      </c>
      <c r="E26" s="96" t="s">
        <v>675</v>
      </c>
      <c r="F26" s="96" t="s">
        <v>675</v>
      </c>
      <c r="G26" s="96" t="s">
        <v>675</v>
      </c>
      <c r="H26" s="96" t="s">
        <v>675</v>
      </c>
      <c r="I26" s="96" t="s">
        <v>675</v>
      </c>
      <c r="J26" s="96" t="s">
        <v>675</v>
      </c>
      <c r="K26" s="96" t="s">
        <v>675</v>
      </c>
      <c r="L26" s="96" t="s">
        <v>675</v>
      </c>
      <c r="M26" s="96" t="s">
        <v>675</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798</v>
      </c>
      <c r="Y26" s="95"/>
    </row>
    <row r="27" spans="1:25" ht="16.5" x14ac:dyDescent="0.6">
      <c r="A27" s="98">
        <f ca="1"/>
        <v>9</v>
      </c>
      <c r="B27" s="96" t="s">
        <v>739</v>
      </c>
      <c r="C27" s="96" t="s">
        <v>677</v>
      </c>
      <c r="D27" s="96" t="s">
        <v>738</v>
      </c>
      <c r="E27" s="96" t="s">
        <v>675</v>
      </c>
      <c r="F27" s="96" t="s">
        <v>675</v>
      </c>
      <c r="G27" s="96" t="s">
        <v>675</v>
      </c>
      <c r="H27" s="96" t="s">
        <v>675</v>
      </c>
      <c r="I27" s="96" t="s">
        <v>675</v>
      </c>
      <c r="J27" s="96" t="s">
        <v>675</v>
      </c>
      <c r="K27" s="96" t="s">
        <v>675</v>
      </c>
      <c r="L27" s="96" t="s">
        <v>675</v>
      </c>
      <c r="M27" s="96" t="s">
        <v>675</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799</v>
      </c>
      <c r="Y27" s="95"/>
    </row>
    <row r="28" spans="1:25" ht="16.5" x14ac:dyDescent="0.6">
      <c r="A28" s="98">
        <f ca="1"/>
        <v>10</v>
      </c>
      <c r="B28" s="96" t="s">
        <v>737</v>
      </c>
      <c r="C28" s="96" t="s">
        <v>677</v>
      </c>
      <c r="D28" s="96" t="s">
        <v>736</v>
      </c>
      <c r="E28" s="96" t="s">
        <v>675</v>
      </c>
      <c r="F28" s="96" t="s">
        <v>675</v>
      </c>
      <c r="G28" s="96" t="s">
        <v>675</v>
      </c>
      <c r="H28" s="96" t="s">
        <v>675</v>
      </c>
      <c r="I28" s="96" t="s">
        <v>675</v>
      </c>
      <c r="J28" s="96" t="s">
        <v>681</v>
      </c>
      <c r="K28" s="96" t="s">
        <v>675</v>
      </c>
      <c r="L28" s="96" t="s">
        <v>675</v>
      </c>
      <c r="M28" s="96" t="s">
        <v>675</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786</v>
      </c>
      <c r="U28" t="s">
        <v>800</v>
      </c>
      <c r="Y28" s="95"/>
    </row>
    <row r="29" spans="1:25" ht="16.5" x14ac:dyDescent="0.6">
      <c r="A29" s="98">
        <f ca="1"/>
        <v>11</v>
      </c>
      <c r="B29" s="96" t="s">
        <v>735</v>
      </c>
      <c r="C29" s="96" t="s">
        <v>677</v>
      </c>
      <c r="D29" s="96" t="s">
        <v>734</v>
      </c>
      <c r="E29" s="96" t="s">
        <v>675</v>
      </c>
      <c r="F29" s="96" t="s">
        <v>675</v>
      </c>
      <c r="G29" s="96" t="s">
        <v>675</v>
      </c>
      <c r="H29" s="96" t="s">
        <v>675</v>
      </c>
      <c r="I29" s="96" t="s">
        <v>675</v>
      </c>
      <c r="J29" s="96" t="s">
        <v>675</v>
      </c>
      <c r="K29" s="96" t="s">
        <v>675</v>
      </c>
      <c r="L29" s="96" t="s">
        <v>675</v>
      </c>
      <c r="M29" s="96" t="s">
        <v>675</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801</v>
      </c>
      <c r="Y29" s="95"/>
    </row>
    <row r="30" spans="1:25" ht="16.5" x14ac:dyDescent="0.6">
      <c r="A30" s="98">
        <f ca="1"/>
        <v>12</v>
      </c>
      <c r="B30" s="96" t="s">
        <v>733</v>
      </c>
      <c r="C30" s="96" t="s">
        <v>677</v>
      </c>
      <c r="D30" s="96" t="s">
        <v>732</v>
      </c>
      <c r="E30" s="96" t="s">
        <v>675</v>
      </c>
      <c r="F30" s="96" t="s">
        <v>675</v>
      </c>
      <c r="G30" s="96" t="s">
        <v>675</v>
      </c>
      <c r="H30" s="96" t="s">
        <v>675</v>
      </c>
      <c r="I30" s="96" t="s">
        <v>675</v>
      </c>
      <c r="J30" s="96" t="s">
        <v>681</v>
      </c>
      <c r="K30" s="96" t="s">
        <v>675</v>
      </c>
      <c r="L30" s="96" t="s">
        <v>675</v>
      </c>
      <c r="M30" s="96" t="s">
        <v>675</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786</v>
      </c>
      <c r="U30" t="s">
        <v>802</v>
      </c>
      <c r="Y30" s="95"/>
    </row>
    <row r="31" spans="1:25" ht="16.5" x14ac:dyDescent="0.6">
      <c r="A31" s="98">
        <f ca="1"/>
        <v>13</v>
      </c>
      <c r="B31" s="96" t="s">
        <v>702</v>
      </c>
      <c r="C31" s="96" t="s">
        <v>677</v>
      </c>
      <c r="D31" s="96" t="s">
        <v>727</v>
      </c>
      <c r="E31" s="96" t="s">
        <v>675</v>
      </c>
      <c r="F31" s="96" t="s">
        <v>675</v>
      </c>
      <c r="G31" s="96" t="s">
        <v>675</v>
      </c>
      <c r="H31" s="96" t="s">
        <v>675</v>
      </c>
      <c r="I31" s="96" t="s">
        <v>675</v>
      </c>
      <c r="J31" s="96" t="s">
        <v>675</v>
      </c>
      <c r="K31" s="96" t="s">
        <v>675</v>
      </c>
      <c r="L31" s="96" t="s">
        <v>675</v>
      </c>
      <c r="M31" s="96" t="s">
        <v>675</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803</v>
      </c>
      <c r="Y31" s="95"/>
    </row>
    <row r="32" spans="1:25" ht="16.5" x14ac:dyDescent="0.6">
      <c r="A32" s="98">
        <f ca="1"/>
        <v>14</v>
      </c>
      <c r="B32" s="96" t="s">
        <v>731</v>
      </c>
      <c r="C32" s="96" t="s">
        <v>677</v>
      </c>
      <c r="D32" s="96" t="s">
        <v>212</v>
      </c>
      <c r="E32" s="96" t="s">
        <v>675</v>
      </c>
      <c r="F32" s="96" t="s">
        <v>675</v>
      </c>
      <c r="G32" s="96" t="s">
        <v>675</v>
      </c>
      <c r="H32" s="96" t="s">
        <v>675</v>
      </c>
      <c r="I32" s="96" t="s">
        <v>675</v>
      </c>
      <c r="J32" s="96" t="s">
        <v>675</v>
      </c>
      <c r="K32" s="96" t="s">
        <v>675</v>
      </c>
      <c r="L32" s="96" t="s">
        <v>675</v>
      </c>
      <c r="M32" s="96" t="s">
        <v>675</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804</v>
      </c>
      <c r="Y32" s="95"/>
    </row>
    <row r="33" spans="1:25" ht="16.5" x14ac:dyDescent="0.6">
      <c r="A33" s="98">
        <f ca="1"/>
        <v>15</v>
      </c>
      <c r="B33" s="96" t="s">
        <v>730</v>
      </c>
      <c r="C33" s="96" t="s">
        <v>677</v>
      </c>
      <c r="D33" s="96" t="s">
        <v>725</v>
      </c>
      <c r="E33" s="96" t="s">
        <v>675</v>
      </c>
      <c r="F33" s="96" t="s">
        <v>675</v>
      </c>
      <c r="G33" s="96" t="s">
        <v>675</v>
      </c>
      <c r="H33" s="96" t="s">
        <v>675</v>
      </c>
      <c r="I33" s="96" t="s">
        <v>675</v>
      </c>
      <c r="J33" s="96" t="s">
        <v>675</v>
      </c>
      <c r="K33" s="96" t="s">
        <v>675</v>
      </c>
      <c r="L33" s="96" t="s">
        <v>675</v>
      </c>
      <c r="M33" s="96" t="s">
        <v>675</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805</v>
      </c>
      <c r="Y33" s="95"/>
    </row>
    <row r="34" spans="1:25" ht="16.5" x14ac:dyDescent="0.6">
      <c r="A34" s="98">
        <f ca="1"/>
        <v>16</v>
      </c>
      <c r="B34" s="96" t="s">
        <v>730</v>
      </c>
      <c r="C34" s="96" t="s">
        <v>723</v>
      </c>
      <c r="D34" s="96" t="s">
        <v>212</v>
      </c>
      <c r="E34" s="96" t="s">
        <v>675</v>
      </c>
      <c r="F34" s="96" t="s">
        <v>675</v>
      </c>
      <c r="G34" s="96" t="s">
        <v>675</v>
      </c>
      <c r="H34" s="96" t="s">
        <v>675</v>
      </c>
      <c r="I34" s="96" t="s">
        <v>722</v>
      </c>
      <c r="J34" s="96" t="s">
        <v>722</v>
      </c>
      <c r="K34" s="96" t="s">
        <v>722</v>
      </c>
      <c r="L34" s="96" t="s">
        <v>675</v>
      </c>
      <c r="M34" s="96" t="s">
        <v>675</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806</v>
      </c>
      <c r="Y34" s="95"/>
    </row>
    <row r="35" spans="1:25" ht="16.5" x14ac:dyDescent="0.6">
      <c r="A35" s="98">
        <f ca="1"/>
        <v>17</v>
      </c>
      <c r="B35" s="96" t="s">
        <v>700</v>
      </c>
      <c r="C35" s="96" t="s">
        <v>677</v>
      </c>
      <c r="D35" s="96" t="s">
        <v>727</v>
      </c>
      <c r="E35" s="96" t="s">
        <v>675</v>
      </c>
      <c r="F35" s="96" t="s">
        <v>675</v>
      </c>
      <c r="G35" s="96" t="s">
        <v>675</v>
      </c>
      <c r="H35" s="96" t="s">
        <v>675</v>
      </c>
      <c r="I35" s="96" t="s">
        <v>675</v>
      </c>
      <c r="J35" s="100" t="s" cm="1">
        <v>700</v>
      </c>
      <c r="K35" s="96" t="s">
        <v>675</v>
      </c>
      <c r="L35" s="96" t="s">
        <v>675</v>
      </c>
      <c r="M35" s="100" t="s" cm="1">
        <v>700</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807</v>
      </c>
      <c r="Y35" s="95"/>
    </row>
    <row r="36" spans="1:25" ht="16.5" x14ac:dyDescent="0.6">
      <c r="A36" s="98">
        <f ca="1"/>
        <v>18</v>
      </c>
      <c r="B36" s="96" t="s">
        <v>729</v>
      </c>
      <c r="C36" s="96" t="s">
        <v>677</v>
      </c>
      <c r="D36" s="96" t="s">
        <v>212</v>
      </c>
      <c r="E36" s="96" t="s">
        <v>675</v>
      </c>
      <c r="F36" s="96" t="s">
        <v>675</v>
      </c>
      <c r="G36" s="96" t="s">
        <v>675</v>
      </c>
      <c r="H36" s="96" t="s">
        <v>675</v>
      </c>
      <c r="I36" s="96" t="s">
        <v>675</v>
      </c>
      <c r="J36" s="96" t="s">
        <v>675</v>
      </c>
      <c r="K36" s="96" t="s">
        <v>675</v>
      </c>
      <c r="L36" s="96" t="s">
        <v>675</v>
      </c>
      <c r="M36" s="100" t="s" cm="1">
        <v>729</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808</v>
      </c>
      <c r="Y36" s="95"/>
    </row>
    <row r="37" spans="1:25" ht="16.5" x14ac:dyDescent="0.6">
      <c r="A37" s="98">
        <f ca="1"/>
        <v>19</v>
      </c>
      <c r="B37" s="96" t="s">
        <v>728</v>
      </c>
      <c r="C37" s="96" t="s">
        <v>677</v>
      </c>
      <c r="D37" s="96" t="s">
        <v>725</v>
      </c>
      <c r="E37" s="96" t="s">
        <v>675</v>
      </c>
      <c r="F37" s="96" t="s">
        <v>675</v>
      </c>
      <c r="G37" s="96" t="s">
        <v>675</v>
      </c>
      <c r="H37" s="96" t="s">
        <v>675</v>
      </c>
      <c r="I37" s="96" t="s">
        <v>675</v>
      </c>
      <c r="J37" s="100" t="s" cm="1">
        <v>728</v>
      </c>
      <c r="K37" s="96" t="s">
        <v>675</v>
      </c>
      <c r="L37" s="96" t="s">
        <v>675</v>
      </c>
      <c r="M37" s="100" t="s" cm="1">
        <v>728</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809</v>
      </c>
      <c r="Y37" s="95"/>
    </row>
    <row r="38" spans="1:25" ht="16.5" x14ac:dyDescent="0.6">
      <c r="A38" s="98">
        <f ca="1"/>
        <v>20</v>
      </c>
      <c r="B38" s="96" t="s">
        <v>728</v>
      </c>
      <c r="C38" s="96" t="s">
        <v>723</v>
      </c>
      <c r="D38" s="96" t="s">
        <v>212</v>
      </c>
      <c r="E38" s="96" t="s">
        <v>675</v>
      </c>
      <c r="F38" s="96" t="s">
        <v>675</v>
      </c>
      <c r="G38" s="96" t="s">
        <v>675</v>
      </c>
      <c r="H38" s="96" t="s">
        <v>675</v>
      </c>
      <c r="I38" s="96" t="s">
        <v>722</v>
      </c>
      <c r="J38" s="96" t="s">
        <v>722</v>
      </c>
      <c r="K38" s="96" t="s">
        <v>722</v>
      </c>
      <c r="L38" s="96" t="s">
        <v>675</v>
      </c>
      <c r="M38" s="100" t="s" cm="1">
        <v>728</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810</v>
      </c>
      <c r="Y38" s="95"/>
    </row>
    <row r="39" spans="1:25" ht="16.5" x14ac:dyDescent="0.6">
      <c r="A39" s="98">
        <f ca="1"/>
        <v>21</v>
      </c>
      <c r="B39" s="96" t="s">
        <v>698</v>
      </c>
      <c r="C39" s="96" t="s">
        <v>677</v>
      </c>
      <c r="D39" s="96" t="s">
        <v>727</v>
      </c>
      <c r="E39" s="96" t="s">
        <v>675</v>
      </c>
      <c r="F39" s="96" t="s">
        <v>675</v>
      </c>
      <c r="G39" s="96" t="s">
        <v>675</v>
      </c>
      <c r="H39" s="96" t="s">
        <v>675</v>
      </c>
      <c r="I39" s="96" t="s">
        <v>675</v>
      </c>
      <c r="J39" s="96" t="s">
        <v>675</v>
      </c>
      <c r="K39" s="96" t="s">
        <v>675</v>
      </c>
      <c r="L39" s="96" t="s">
        <v>675</v>
      </c>
      <c r="M39" s="100" t="s" cm="1">
        <v>853</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811</v>
      </c>
      <c r="Y39" s="95"/>
    </row>
    <row r="40" spans="1:25" ht="16.5" x14ac:dyDescent="0.6">
      <c r="A40" s="98">
        <f ca="1"/>
        <v>22</v>
      </c>
      <c r="B40" s="96" t="s">
        <v>726</v>
      </c>
      <c r="C40" s="96" t="s">
        <v>677</v>
      </c>
      <c r="D40" s="96" t="s">
        <v>212</v>
      </c>
      <c r="E40" s="96" t="s">
        <v>675</v>
      </c>
      <c r="F40" s="96" t="s">
        <v>675</v>
      </c>
      <c r="G40" s="96" t="s">
        <v>675</v>
      </c>
      <c r="H40" s="96" t="s">
        <v>675</v>
      </c>
      <c r="I40" s="96" t="s">
        <v>675</v>
      </c>
      <c r="J40" s="96" t="s">
        <v>675</v>
      </c>
      <c r="K40" s="96" t="s">
        <v>675</v>
      </c>
      <c r="L40" s="96" t="s">
        <v>675</v>
      </c>
      <c r="M40" s="100" t="s" cm="1">
        <v>729</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812</v>
      </c>
      <c r="Y40" s="95"/>
    </row>
    <row r="41" spans="1:25" ht="16.5" x14ac:dyDescent="0.6">
      <c r="A41" s="98">
        <f ca="1"/>
        <v>23</v>
      </c>
      <c r="B41" s="96" t="s">
        <v>724</v>
      </c>
      <c r="C41" s="96" t="s">
        <v>677</v>
      </c>
      <c r="D41" s="96" t="s">
        <v>725</v>
      </c>
      <c r="E41" s="96" t="s">
        <v>675</v>
      </c>
      <c r="F41" s="96" t="s">
        <v>675</v>
      </c>
      <c r="G41" s="96" t="s">
        <v>675</v>
      </c>
      <c r="H41" s="96" t="s">
        <v>675</v>
      </c>
      <c r="I41" s="96" t="s">
        <v>675</v>
      </c>
      <c r="J41" s="96" t="s">
        <v>675</v>
      </c>
      <c r="K41" s="96" t="s">
        <v>675</v>
      </c>
      <c r="L41" s="96" t="s">
        <v>675</v>
      </c>
      <c r="M41" s="100" t="s" cm="1">
        <v>854</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813</v>
      </c>
      <c r="Y41" s="95"/>
    </row>
    <row r="42" spans="1:25" ht="16.5" x14ac:dyDescent="0.6">
      <c r="A42" s="98">
        <f ca="1"/>
        <v>24</v>
      </c>
      <c r="B42" s="96" t="s">
        <v>724</v>
      </c>
      <c r="C42" s="96" t="s">
        <v>723</v>
      </c>
      <c r="D42" s="96" t="s">
        <v>212</v>
      </c>
      <c r="E42" s="96" t="s">
        <v>675</v>
      </c>
      <c r="F42" s="96" t="s">
        <v>675</v>
      </c>
      <c r="G42" s="96" t="s">
        <v>675</v>
      </c>
      <c r="H42" s="96" t="s">
        <v>675</v>
      </c>
      <c r="I42" s="96" t="s">
        <v>722</v>
      </c>
      <c r="J42" s="96" t="s">
        <v>722</v>
      </c>
      <c r="K42" s="96" t="s">
        <v>722</v>
      </c>
      <c r="L42" s="96" t="s">
        <v>675</v>
      </c>
      <c r="M42" s="100" t="s" cm="1">
        <v>854</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814</v>
      </c>
      <c r="Y42" s="95"/>
    </row>
    <row r="43" spans="1:25" ht="16.5" x14ac:dyDescent="0.6">
      <c r="A43" s="98">
        <f ca="1"/>
        <v>25</v>
      </c>
      <c r="B43" s="96" t="s">
        <v>721</v>
      </c>
      <c r="C43" s="96" t="s">
        <v>677</v>
      </c>
      <c r="D43" s="96" t="s">
        <v>720</v>
      </c>
      <c r="E43" s="96" t="s">
        <v>675</v>
      </c>
      <c r="F43" s="96" t="s">
        <v>675</v>
      </c>
      <c r="G43" s="96" t="s">
        <v>675</v>
      </c>
      <c r="H43" s="96" t="s">
        <v>675</v>
      </c>
      <c r="I43" s="96" t="s">
        <v>675</v>
      </c>
      <c r="J43" s="96" t="s">
        <v>675</v>
      </c>
      <c r="K43" s="96" t="s">
        <v>675</v>
      </c>
      <c r="L43" s="96" t="s">
        <v>675</v>
      </c>
      <c r="M43" s="96" t="s">
        <v>675</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815</v>
      </c>
      <c r="Y43" s="95"/>
    </row>
    <row r="44" spans="1:25" ht="16.5" x14ac:dyDescent="0.6">
      <c r="A44" s="98">
        <f ca="1"/>
        <v>26</v>
      </c>
      <c r="B44" s="96" t="s">
        <v>719</v>
      </c>
      <c r="C44" s="96" t="s">
        <v>677</v>
      </c>
      <c r="D44" s="96" t="s">
        <v>212</v>
      </c>
      <c r="E44" s="96" t="s">
        <v>675</v>
      </c>
      <c r="F44" s="96" t="s">
        <v>675</v>
      </c>
      <c r="G44" s="96" t="s">
        <v>675</v>
      </c>
      <c r="H44" s="96" t="s">
        <v>675</v>
      </c>
      <c r="I44" s="96" t="s">
        <v>675</v>
      </c>
      <c r="J44" s="96" t="s">
        <v>675</v>
      </c>
      <c r="K44" s="96" t="s">
        <v>675</v>
      </c>
      <c r="L44" s="96" t="s">
        <v>675</v>
      </c>
      <c r="M44" s="96" t="s">
        <v>675</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816</v>
      </c>
      <c r="Y44" s="95"/>
    </row>
    <row r="45" spans="1:25" ht="16.5" x14ac:dyDescent="0.6">
      <c r="A45" s="98">
        <f ca="1"/>
        <v>27</v>
      </c>
      <c r="B45" s="96" t="s">
        <v>718</v>
      </c>
      <c r="C45" s="96" t="s">
        <v>677</v>
      </c>
      <c r="D45" s="96" t="s">
        <v>716</v>
      </c>
      <c r="E45" s="96" t="s">
        <v>675</v>
      </c>
      <c r="F45" s="96" t="s">
        <v>675</v>
      </c>
      <c r="G45" s="96" t="s">
        <v>675</v>
      </c>
      <c r="H45" s="96" t="s">
        <v>675</v>
      </c>
      <c r="I45" s="96" t="s">
        <v>675</v>
      </c>
      <c r="J45" s="96" t="s">
        <v>675</v>
      </c>
      <c r="K45" s="96" t="s">
        <v>675</v>
      </c>
      <c r="L45" s="96" t="s">
        <v>675</v>
      </c>
      <c r="M45" s="96" t="s">
        <v>675</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817</v>
      </c>
      <c r="Y45" s="95"/>
    </row>
    <row r="46" spans="1:25" ht="16.5" x14ac:dyDescent="0.6">
      <c r="A46" s="98">
        <f ca="1"/>
        <v>28</v>
      </c>
      <c r="B46" s="96" t="s">
        <v>717</v>
      </c>
      <c r="C46" s="96" t="s">
        <v>677</v>
      </c>
      <c r="D46" s="96" t="s">
        <v>716</v>
      </c>
      <c r="E46" s="96" t="s">
        <v>675</v>
      </c>
      <c r="F46" s="96" t="s">
        <v>675</v>
      </c>
      <c r="G46" s="96" t="s">
        <v>675</v>
      </c>
      <c r="H46" s="96" t="s">
        <v>675</v>
      </c>
      <c r="I46" s="96" t="s">
        <v>675</v>
      </c>
      <c r="J46" s="96" t="s">
        <v>675</v>
      </c>
      <c r="K46" s="96" t="s">
        <v>675</v>
      </c>
      <c r="L46" s="96" t="s">
        <v>675</v>
      </c>
      <c r="M46" s="96" t="s">
        <v>675</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818</v>
      </c>
      <c r="Y46" s="95"/>
    </row>
    <row r="47" spans="1:25" ht="16.5" x14ac:dyDescent="0.6">
      <c r="A47" s="98">
        <f ca="1"/>
        <v>29</v>
      </c>
      <c r="B47" s="96" t="s">
        <v>715</v>
      </c>
      <c r="C47" s="96" t="s">
        <v>677</v>
      </c>
      <c r="D47" s="96" t="s">
        <v>714</v>
      </c>
      <c r="E47" s="96" t="s">
        <v>681</v>
      </c>
      <c r="F47" s="96" t="s">
        <v>675</v>
      </c>
      <c r="G47" s="96" t="s">
        <v>681</v>
      </c>
      <c r="H47" s="96" t="s">
        <v>675</v>
      </c>
      <c r="I47" s="96" t="s">
        <v>681</v>
      </c>
      <c r="J47" s="96" t="s">
        <v>681</v>
      </c>
      <c r="K47" s="96" t="s">
        <v>675</v>
      </c>
      <c r="L47" s="96" t="s">
        <v>681</v>
      </c>
      <c r="M47" s="96" t="s">
        <v>675</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783</v>
      </c>
      <c r="U47" t="s">
        <v>819</v>
      </c>
      <c r="Y47" s="95"/>
    </row>
    <row r="48" spans="1:25" ht="16.5" x14ac:dyDescent="0.6">
      <c r="A48" s="98">
        <f ca="1"/>
        <v>30</v>
      </c>
      <c r="B48" s="96" t="s">
        <v>713</v>
      </c>
      <c r="C48" s="96" t="s">
        <v>677</v>
      </c>
      <c r="D48" s="96" t="s">
        <v>712</v>
      </c>
      <c r="E48" s="96" t="s">
        <v>675</v>
      </c>
      <c r="F48" s="96" t="s">
        <v>675</v>
      </c>
      <c r="G48" s="96" t="s">
        <v>675</v>
      </c>
      <c r="H48" s="96" t="s">
        <v>675</v>
      </c>
      <c r="I48" s="96" t="s">
        <v>681</v>
      </c>
      <c r="J48" s="96" t="s">
        <v>675</v>
      </c>
      <c r="K48" s="96" t="s">
        <v>675</v>
      </c>
      <c r="L48" s="96" t="s">
        <v>681</v>
      </c>
      <c r="M48" s="96" t="s">
        <v>675</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820</v>
      </c>
      <c r="Y48" s="95"/>
    </row>
    <row r="49" spans="1:25" ht="16.5" x14ac:dyDescent="0.6">
      <c r="A49" s="98">
        <f ca="1"/>
        <v>31</v>
      </c>
      <c r="B49" s="96" t="s">
        <v>711</v>
      </c>
      <c r="C49" s="96" t="s">
        <v>677</v>
      </c>
      <c r="D49" s="96" t="s">
        <v>710</v>
      </c>
      <c r="E49" s="96" t="s">
        <v>681</v>
      </c>
      <c r="F49" s="96" t="s">
        <v>675</v>
      </c>
      <c r="G49" s="96" t="s">
        <v>681</v>
      </c>
      <c r="H49" s="96" t="s">
        <v>675</v>
      </c>
      <c r="I49" s="96" t="s">
        <v>681</v>
      </c>
      <c r="J49" s="96" t="s">
        <v>681</v>
      </c>
      <c r="K49" s="96" t="s">
        <v>675</v>
      </c>
      <c r="L49" s="96" t="s">
        <v>681</v>
      </c>
      <c r="M49" s="96" t="s">
        <v>675</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783</v>
      </c>
      <c r="U49" t="s">
        <v>821</v>
      </c>
      <c r="Y49" s="95"/>
    </row>
    <row r="50" spans="1:25" ht="16.5" x14ac:dyDescent="0.6">
      <c r="A50" s="98">
        <f ca="1"/>
        <v>32</v>
      </c>
      <c r="B50" s="96" t="s">
        <v>709</v>
      </c>
      <c r="C50" s="96" t="s">
        <v>677</v>
      </c>
      <c r="D50" s="96" t="s">
        <v>708</v>
      </c>
      <c r="E50" s="96" t="s">
        <v>675</v>
      </c>
      <c r="F50" s="96" t="s">
        <v>675</v>
      </c>
      <c r="G50" s="96" t="s">
        <v>675</v>
      </c>
      <c r="H50" s="96" t="s">
        <v>675</v>
      </c>
      <c r="I50" s="96" t="s">
        <v>675</v>
      </c>
      <c r="J50" s="96" t="s">
        <v>675</v>
      </c>
      <c r="K50" s="96" t="s">
        <v>675</v>
      </c>
      <c r="L50" s="96" t="s">
        <v>675</v>
      </c>
      <c r="M50" s="96" t="s">
        <v>675</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822</v>
      </c>
    </row>
    <row r="51" spans="1:25" ht="16.5" x14ac:dyDescent="0.6">
      <c r="A51" s="98">
        <f ca="1"/>
        <v>33</v>
      </c>
      <c r="B51" s="96" t="s">
        <v>707</v>
      </c>
      <c r="C51" s="96" t="s">
        <v>677</v>
      </c>
      <c r="D51" s="96" t="s">
        <v>706</v>
      </c>
      <c r="E51" s="96" t="s">
        <v>675</v>
      </c>
      <c r="F51" s="96" t="s">
        <v>675</v>
      </c>
      <c r="G51" s="96" t="s">
        <v>675</v>
      </c>
      <c r="H51" s="96" t="s">
        <v>675</v>
      </c>
      <c r="I51" s="96" t="s">
        <v>675</v>
      </c>
      <c r="J51" s="96" t="s">
        <v>675</v>
      </c>
      <c r="K51" s="96" t="s">
        <v>675</v>
      </c>
      <c r="L51" s="96" t="s">
        <v>675</v>
      </c>
      <c r="M51" s="96" t="s">
        <v>675</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823</v>
      </c>
    </row>
    <row r="52" spans="1:25" ht="16.5" x14ac:dyDescent="0.6">
      <c r="A52" s="98">
        <f ca="1"/>
        <v>34</v>
      </c>
      <c r="B52" s="96" t="s">
        <v>705</v>
      </c>
      <c r="C52" s="96" t="s">
        <v>677</v>
      </c>
      <c r="D52" s="96" t="s">
        <v>704</v>
      </c>
      <c r="E52" s="96" t="s">
        <v>675</v>
      </c>
      <c r="F52" s="96" t="s">
        <v>675</v>
      </c>
      <c r="G52" s="96" t="s">
        <v>675</v>
      </c>
      <c r="H52" s="96" t="s">
        <v>675</v>
      </c>
      <c r="I52" s="96" t="s">
        <v>675</v>
      </c>
      <c r="J52" s="96" t="s">
        <v>675</v>
      </c>
      <c r="K52" s="96" t="s">
        <v>675</v>
      </c>
      <c r="L52" s="96" t="s">
        <v>675</v>
      </c>
      <c r="M52" s="96" t="s">
        <v>675</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824</v>
      </c>
    </row>
    <row r="53" spans="1:25" ht="16.5" x14ac:dyDescent="0.6">
      <c r="A53" s="98">
        <f ca="1"/>
        <v>35</v>
      </c>
      <c r="B53" s="96" t="s">
        <v>703</v>
      </c>
      <c r="C53" s="96" t="s">
        <v>677</v>
      </c>
      <c r="D53" s="96" t="s">
        <v>702</v>
      </c>
      <c r="E53" s="96" t="s">
        <v>675</v>
      </c>
      <c r="F53" s="96" t="s">
        <v>675</v>
      </c>
      <c r="G53" s="96" t="s">
        <v>675</v>
      </c>
      <c r="H53" s="96" t="s">
        <v>675</v>
      </c>
      <c r="I53" s="96" t="s">
        <v>675</v>
      </c>
      <c r="J53" s="96" t="s">
        <v>675</v>
      </c>
      <c r="K53" s="96" t="s">
        <v>675</v>
      </c>
      <c r="L53" s="96" t="s">
        <v>675</v>
      </c>
      <c r="M53" s="96" t="s">
        <v>675</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825</v>
      </c>
      <c r="X53" s="55"/>
    </row>
    <row r="54" spans="1:25" ht="16.5" x14ac:dyDescent="0.6">
      <c r="A54" s="98">
        <f ca="1"/>
        <v>36</v>
      </c>
      <c r="B54" s="96" t="s">
        <v>701</v>
      </c>
      <c r="C54" s="96" t="s">
        <v>677</v>
      </c>
      <c r="D54" s="96" t="s">
        <v>700</v>
      </c>
      <c r="E54" s="96" t="s">
        <v>675</v>
      </c>
      <c r="F54" s="96" t="s">
        <v>675</v>
      </c>
      <c r="G54" s="96" t="s">
        <v>675</v>
      </c>
      <c r="H54" s="96" t="s">
        <v>675</v>
      </c>
      <c r="I54" s="100" t="s" cm="1">
        <v>702</v>
      </c>
      <c r="J54" s="96" t="s">
        <v>675</v>
      </c>
      <c r="K54" s="96" t="s">
        <v>675</v>
      </c>
      <c r="L54" s="100" t="s" cm="1">
        <v>702</v>
      </c>
      <c r="M54" s="96" t="s">
        <v>675</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826</v>
      </c>
    </row>
    <row r="55" spans="1:25" ht="16.5" x14ac:dyDescent="0.6">
      <c r="A55" s="98">
        <f ca="1"/>
        <v>37</v>
      </c>
      <c r="B55" s="96" t="s">
        <v>699</v>
      </c>
      <c r="C55" s="96" t="s">
        <v>677</v>
      </c>
      <c r="D55" s="96" t="s">
        <v>698</v>
      </c>
      <c r="E55" s="96" t="s">
        <v>675</v>
      </c>
      <c r="F55" s="96" t="s">
        <v>675</v>
      </c>
      <c r="G55" s="96" t="s">
        <v>675</v>
      </c>
      <c r="H55" s="96" t="s">
        <v>675</v>
      </c>
      <c r="I55" s="100" t="s" cm="1">
        <v>702</v>
      </c>
      <c r="J55" s="96" t="s">
        <v>675</v>
      </c>
      <c r="K55" s="96" t="s">
        <v>675</v>
      </c>
      <c r="L55" s="100" t="s" cm="1">
        <v>702</v>
      </c>
      <c r="M55" s="96" t="s">
        <v>675</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827</v>
      </c>
    </row>
    <row r="56" spans="1:25" ht="16.5" x14ac:dyDescent="0.6">
      <c r="A56" s="98">
        <f ca="1"/>
        <v>38</v>
      </c>
      <c r="B56" s="96" t="s">
        <v>697</v>
      </c>
      <c r="C56" s="96" t="s">
        <v>677</v>
      </c>
      <c r="D56" s="96" t="s">
        <v>696</v>
      </c>
      <c r="E56" s="96" t="s">
        <v>675</v>
      </c>
      <c r="F56" s="96" t="s">
        <v>675</v>
      </c>
      <c r="G56" s="96" t="s">
        <v>675</v>
      </c>
      <c r="H56" s="96" t="s">
        <v>675</v>
      </c>
      <c r="I56" s="96" t="s">
        <v>675</v>
      </c>
      <c r="J56" s="100" t="s" cm="1">
        <v>848</v>
      </c>
      <c r="K56" s="96" t="s">
        <v>675</v>
      </c>
      <c r="L56" s="96" t="s">
        <v>675</v>
      </c>
      <c r="M56" s="96" t="s">
        <v>675</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786</v>
      </c>
      <c r="U56" t="s">
        <v>828</v>
      </c>
    </row>
    <row r="57" spans="1:25" ht="16.5" x14ac:dyDescent="0.6">
      <c r="A57" s="98">
        <f ca="1"/>
        <v>39</v>
      </c>
      <c r="B57" s="96" t="s">
        <v>695</v>
      </c>
      <c r="C57" s="96" t="s">
        <v>677</v>
      </c>
      <c r="D57" s="96" t="s">
        <v>694</v>
      </c>
      <c r="E57" s="96" t="s">
        <v>675</v>
      </c>
      <c r="F57" s="96" t="s">
        <v>675</v>
      </c>
      <c r="G57" s="96" t="s">
        <v>675</v>
      </c>
      <c r="H57" s="96" t="s">
        <v>675</v>
      </c>
      <c r="I57" s="96" t="s">
        <v>675</v>
      </c>
      <c r="J57" s="96" t="s">
        <v>681</v>
      </c>
      <c r="K57" s="96" t="s">
        <v>675</v>
      </c>
      <c r="L57" s="96" t="s">
        <v>675</v>
      </c>
      <c r="M57" s="96" t="s">
        <v>675</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786</v>
      </c>
      <c r="U57" t="s">
        <v>829</v>
      </c>
    </row>
    <row r="58" spans="1:25" ht="16.5" x14ac:dyDescent="0.6">
      <c r="A58" s="98">
        <f ca="1"/>
        <v>40</v>
      </c>
      <c r="B58" s="96" t="s">
        <v>693</v>
      </c>
      <c r="C58" s="96" t="s">
        <v>677</v>
      </c>
      <c r="D58" s="96" t="s">
        <v>692</v>
      </c>
      <c r="E58" s="96" t="s">
        <v>675</v>
      </c>
      <c r="F58" s="96" t="s">
        <v>675</v>
      </c>
      <c r="G58" s="96" t="s">
        <v>675</v>
      </c>
      <c r="H58" s="96" t="s">
        <v>675</v>
      </c>
      <c r="I58" s="96" t="s">
        <v>675</v>
      </c>
      <c r="J58" s="100" t="s" cm="1">
        <v>849</v>
      </c>
      <c r="K58" s="96" t="s">
        <v>675</v>
      </c>
      <c r="L58" s="96" t="s">
        <v>675</v>
      </c>
      <c r="M58" s="96" t="s">
        <v>675</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786</v>
      </c>
      <c r="U58" t="s">
        <v>830</v>
      </c>
    </row>
    <row r="59" spans="1:25" ht="16.5" x14ac:dyDescent="0.6">
      <c r="A59" s="98">
        <f ca="1"/>
        <v>41</v>
      </c>
      <c r="B59" s="96" t="s">
        <v>691</v>
      </c>
      <c r="C59" s="96" t="s">
        <v>677</v>
      </c>
      <c r="D59" s="96" t="s">
        <v>690</v>
      </c>
      <c r="E59" s="100" t="s" cm="1">
        <v>212</v>
      </c>
      <c r="F59" s="96" t="s">
        <v>675</v>
      </c>
      <c r="G59" s="100" t="s" cm="1">
        <v>212</v>
      </c>
      <c r="H59" s="100" t="s" cm="1">
        <v>212</v>
      </c>
      <c r="I59" s="96" t="s">
        <v>675</v>
      </c>
      <c r="J59" s="100" t="s" cm="1">
        <v>212</v>
      </c>
      <c r="K59" s="100" t="s" cm="1">
        <v>850</v>
      </c>
      <c r="L59" s="96" t="s">
        <v>675</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783</v>
      </c>
      <c r="U59" t="s">
        <v>831</v>
      </c>
    </row>
    <row r="60" spans="1:25" ht="16.5" x14ac:dyDescent="0.6">
      <c r="A60" s="98">
        <f ca="1"/>
        <v>42</v>
      </c>
      <c r="B60" s="96" t="s">
        <v>689</v>
      </c>
      <c r="C60" s="96" t="s">
        <v>677</v>
      </c>
      <c r="D60" s="96" t="s">
        <v>688</v>
      </c>
      <c r="E60" s="100" t="s" cm="1">
        <v>710</v>
      </c>
      <c r="F60" s="96" t="s">
        <v>675</v>
      </c>
      <c r="G60" s="100" t="s" cm="1">
        <v>710</v>
      </c>
      <c r="H60" s="100" t="s" cm="1">
        <v>710</v>
      </c>
      <c r="I60" s="100" t="s" cm="1">
        <v>842</v>
      </c>
      <c r="J60" s="100" t="s" cm="1">
        <v>710</v>
      </c>
      <c r="K60" s="100" t="s" cm="1">
        <v>842</v>
      </c>
      <c r="L60" s="96" t="s">
        <v>675</v>
      </c>
      <c r="M60" s="100" t="s" cm="1">
        <v>710</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783</v>
      </c>
      <c r="U60" t="s">
        <v>832</v>
      </c>
    </row>
    <row r="61" spans="1:25" ht="16.5" x14ac:dyDescent="0.6">
      <c r="A61" s="98">
        <f ca="1"/>
        <v>43</v>
      </c>
      <c r="B61" s="96" t="s">
        <v>687</v>
      </c>
      <c r="C61" s="96" t="s">
        <v>677</v>
      </c>
      <c r="D61" s="96" t="s">
        <v>687</v>
      </c>
      <c r="E61" s="96" t="s">
        <v>675</v>
      </c>
      <c r="F61" s="96" t="s">
        <v>675</v>
      </c>
      <c r="G61" s="96" t="s">
        <v>675</v>
      </c>
      <c r="H61" s="96" t="s">
        <v>675</v>
      </c>
      <c r="I61" s="100" t="s" cm="1">
        <v>742</v>
      </c>
      <c r="J61" s="96" t="s">
        <v>675</v>
      </c>
      <c r="K61" s="96" t="s">
        <v>675</v>
      </c>
      <c r="L61" s="100" t="s" cm="1">
        <v>742</v>
      </c>
      <c r="M61" s="96" t="s">
        <v>675</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833</v>
      </c>
    </row>
    <row r="62" spans="1:25" ht="16.5" x14ac:dyDescent="0.6">
      <c r="A62" s="98">
        <f ca="1"/>
        <v>44</v>
      </c>
      <c r="B62" s="96" t="s">
        <v>686</v>
      </c>
      <c r="C62" s="96" t="s">
        <v>677</v>
      </c>
      <c r="D62" s="96" t="s">
        <v>686</v>
      </c>
      <c r="E62" s="96" t="s">
        <v>675</v>
      </c>
      <c r="F62" s="96" t="s">
        <v>675</v>
      </c>
      <c r="G62" s="96" t="s">
        <v>675</v>
      </c>
      <c r="H62" s="96" t="s">
        <v>675</v>
      </c>
      <c r="I62" s="100" t="s" cm="1">
        <v>843</v>
      </c>
      <c r="J62" s="96" t="s">
        <v>675</v>
      </c>
      <c r="K62" s="96" t="s">
        <v>675</v>
      </c>
      <c r="L62" s="100" t="s" cm="1">
        <v>720</v>
      </c>
      <c r="M62" s="96" t="s">
        <v>675</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834</v>
      </c>
      <c r="Y62" s="95"/>
    </row>
    <row r="63" spans="1:25" ht="16.5" x14ac:dyDescent="0.6">
      <c r="A63" s="98">
        <f ca="1"/>
        <v>45</v>
      </c>
      <c r="B63" s="96" t="s">
        <v>685</v>
      </c>
      <c r="C63" s="96" t="s">
        <v>677</v>
      </c>
      <c r="D63" s="96" t="s">
        <v>684</v>
      </c>
      <c r="E63" s="96" t="s">
        <v>681</v>
      </c>
      <c r="F63" s="96" t="s">
        <v>675</v>
      </c>
      <c r="G63" s="96" t="s">
        <v>681</v>
      </c>
      <c r="H63" s="100" t="s" cm="1">
        <v>212</v>
      </c>
      <c r="I63" s="96" t="s">
        <v>675</v>
      </c>
      <c r="J63" s="100" t="s" cm="1">
        <v>212</v>
      </c>
      <c r="K63" s="100" t="s" cm="1">
        <v>851</v>
      </c>
      <c r="L63" s="96" t="s">
        <v>675</v>
      </c>
      <c r="M63" s="100" t="s" cm="1">
        <v>685</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783</v>
      </c>
      <c r="U63" t="s">
        <v>835</v>
      </c>
      <c r="Y63" s="95"/>
    </row>
    <row r="64" spans="1:25" ht="16.5" x14ac:dyDescent="0.6">
      <c r="A64" s="98">
        <f ca="1"/>
        <v>46</v>
      </c>
      <c r="B64" s="96" t="s">
        <v>683</v>
      </c>
      <c r="C64" s="96" t="s">
        <v>677</v>
      </c>
      <c r="D64" s="96" t="s">
        <v>682</v>
      </c>
      <c r="E64" s="96" t="s">
        <v>681</v>
      </c>
      <c r="F64" s="96" t="s">
        <v>675</v>
      </c>
      <c r="G64" s="96" t="s">
        <v>681</v>
      </c>
      <c r="H64" s="100" t="s" cm="1">
        <v>710</v>
      </c>
      <c r="I64" s="100" t="s" cm="1">
        <v>844</v>
      </c>
      <c r="J64" s="100" t="s" cm="1">
        <v>710</v>
      </c>
      <c r="K64" s="100" t="s" cm="1">
        <v>844</v>
      </c>
      <c r="L64" s="96" t="s">
        <v>675</v>
      </c>
      <c r="M64" s="100" t="s" cm="1">
        <v>683</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836</v>
      </c>
      <c r="Y64" s="95"/>
    </row>
    <row r="65" spans="1:25" ht="16.5" x14ac:dyDescent="0.6">
      <c r="A65" s="98">
        <f ca="1"/>
        <v>47</v>
      </c>
      <c r="B65" s="96" t="s">
        <v>680</v>
      </c>
      <c r="C65" s="96" t="s">
        <v>677</v>
      </c>
      <c r="D65" s="96" t="s">
        <v>680</v>
      </c>
      <c r="E65" s="96" t="s">
        <v>675</v>
      </c>
      <c r="F65" s="96" t="s">
        <v>675</v>
      </c>
      <c r="G65" s="96" t="s">
        <v>675</v>
      </c>
      <c r="H65" s="96" t="s">
        <v>675</v>
      </c>
      <c r="I65" s="100" t="s" cm="1">
        <v>845</v>
      </c>
      <c r="J65" s="96" t="s">
        <v>675</v>
      </c>
      <c r="K65" s="96" t="s">
        <v>675</v>
      </c>
      <c r="L65" s="100" t="s" cm="1">
        <v>845</v>
      </c>
      <c r="M65" s="96" t="s">
        <v>675</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837</v>
      </c>
      <c r="Y65" s="95"/>
    </row>
    <row r="66" spans="1:25" ht="16.5" x14ac:dyDescent="0.6">
      <c r="A66" s="98">
        <f ca="1"/>
        <v>48</v>
      </c>
      <c r="B66" s="96" t="s">
        <v>679</v>
      </c>
      <c r="C66" s="96" t="s">
        <v>677</v>
      </c>
      <c r="D66" s="96" t="s">
        <v>678</v>
      </c>
      <c r="E66" s="96" t="s">
        <v>675</v>
      </c>
      <c r="F66" s="96" t="s">
        <v>675</v>
      </c>
      <c r="G66" s="96" t="s">
        <v>675</v>
      </c>
      <c r="H66" s="96" t="s">
        <v>675</v>
      </c>
      <c r="I66" s="100" t="s" cm="1">
        <v>846</v>
      </c>
      <c r="J66" s="96" t="s">
        <v>675</v>
      </c>
      <c r="K66" s="96" t="s">
        <v>675</v>
      </c>
      <c r="L66" s="100" t="s" cm="1">
        <v>846</v>
      </c>
      <c r="M66" s="96" t="s">
        <v>675</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841</v>
      </c>
      <c r="U66" t="s">
        <v>838</v>
      </c>
      <c r="Y66" s="95"/>
    </row>
    <row r="67" spans="1:25" ht="16.5" x14ac:dyDescent="0.6">
      <c r="A67" s="98">
        <f ca="1"/>
        <v>49</v>
      </c>
      <c r="B67" s="96" t="s">
        <v>676</v>
      </c>
      <c r="C67" s="96" t="s">
        <v>677</v>
      </c>
      <c r="D67" s="96" t="s">
        <v>676</v>
      </c>
      <c r="E67" s="96" t="s">
        <v>675</v>
      </c>
      <c r="F67" s="96" t="s">
        <v>675</v>
      </c>
      <c r="G67" s="96" t="s">
        <v>675</v>
      </c>
      <c r="H67" s="96" t="s">
        <v>675</v>
      </c>
      <c r="I67" s="100" t="s" cm="1">
        <v>847</v>
      </c>
      <c r="J67" s="96" t="s">
        <v>675</v>
      </c>
      <c r="K67" s="96" t="s">
        <v>675</v>
      </c>
      <c r="L67" s="100" t="s" cm="1">
        <v>852</v>
      </c>
      <c r="M67" s="96" t="s">
        <v>675</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839</v>
      </c>
      <c r="Y67" s="95"/>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A1:AA1336"/>
  <sheetViews>
    <sheetView showGridLines="0" showRowColHeaders="0" workbookViewId="0"/>
  </sheetViews>
  <sheetFormatPr defaultRowHeight="14.25" x14ac:dyDescent="0.45"/>
  <cols>
    <col min="2" max="2" width="11.1328125" bestFit="1" customWidth="1"/>
  </cols>
  <sheetData>
    <row r="1" spans="1:5" ht="28.5" x14ac:dyDescent="0.85">
      <c r="A1" s="1" t="s">
        <v>946</v>
      </c>
    </row>
    <row r="7" spans="1:5" x14ac:dyDescent="0.45">
      <c r="B7" t="s">
        <v>930</v>
      </c>
      <c r="C7" t="s">
        <v>931</v>
      </c>
    </row>
    <row r="8" spans="1:5" x14ac:dyDescent="0.45">
      <c r="B8">
        <v>1</v>
      </c>
      <c r="C8">
        <v>2</v>
      </c>
    </row>
    <row r="9" spans="1:5" x14ac:dyDescent="0.45">
      <c r="B9">
        <v>3</v>
      </c>
      <c r="C9">
        <v>4</v>
      </c>
    </row>
    <row r="12" spans="1:5" x14ac:dyDescent="0.45">
      <c r="B12" t="s">
        <v>16</v>
      </c>
      <c r="C12" t="s">
        <v>932</v>
      </c>
      <c r="E12" t="str" cm="1">
        <f t="array" aca="1" ref="E12" ca="1">CSVWrite($B$7:$C$9,$E$7,,,,,,,B12,C12)</f>
        <v>c:\temp\foo.csv</v>
      </c>
    </row>
    <row r="13" spans="1:5" x14ac:dyDescent="0.45">
      <c r="B13" s="119" t="s">
        <v>934</v>
      </c>
      <c r="C13" t="s">
        <v>932</v>
      </c>
      <c r="E13" t="str" cm="1">
        <f t="array" aca="1" ref="E13" ca="1">CSVWrite($B$7:$C$9,$E$7,,,,,,,B13,C13)</f>
        <v>c:\temp\foo.csv</v>
      </c>
    </row>
    <row r="14" spans="1:5" x14ac:dyDescent="0.45">
      <c r="B14" t="s">
        <v>942</v>
      </c>
      <c r="C14" t="s">
        <v>932</v>
      </c>
      <c r="E14" t="str" cm="1">
        <f t="array" aca="1" ref="E14" ca="1">CSVWrite($B$7:$C$9,$E$7,,,,,,,B14,C14)</f>
        <v>c:\temp\foo.csv</v>
      </c>
    </row>
    <row r="15" spans="1:5" x14ac:dyDescent="0.45">
      <c r="B15" s="14" t="s">
        <v>935</v>
      </c>
      <c r="C15" t="s">
        <v>932</v>
      </c>
      <c r="E15" t="str" cm="1">
        <f t="array" aca="1" ref="E15" ca="1">CSVWrite($B$7:$C$9,$E$7,,,,,,,B15,C15)</f>
        <v>#CSVWrite: If TrueString contains double quote characters (it does) then both the first and last characters must be double quotes and there must be no other double quotes!</v>
      </c>
    </row>
    <row r="16" spans="1:5" x14ac:dyDescent="0.45">
      <c r="B16" t="s">
        <v>936</v>
      </c>
      <c r="C16" t="s">
        <v>932</v>
      </c>
      <c r="E16" t="str" cm="1">
        <f t="array" aca="1" ref="E16" ca="1">CSVWrite($B$7:$C$9,$E$7,,,,,,,B16,C16)</f>
        <v>#CSVWrite: If TrueString contains double quote characters (it does) then both the first and last characters must be double quotes and there must be no other double quotes!</v>
      </c>
    </row>
    <row r="17" spans="2:27" x14ac:dyDescent="0.45">
      <c r="B17" s="50" t="s">
        <v>937</v>
      </c>
      <c r="C17" t="s">
        <v>932</v>
      </c>
      <c r="E17" t="str" cm="1">
        <f t="array" aca="1" ref="E17" ca="1">CSVWrite($B$7:$C$9,$E$7,,,,,,,B17,C17)</f>
        <v>#CSVWrite: If TrueString contains double quote characters (it does) then both the first and last characters must be double quotes and there must be no other double quotes!</v>
      </c>
    </row>
    <row r="18" spans="2:27" x14ac:dyDescent="0.45">
      <c r="B18" s="14" t="s">
        <v>205</v>
      </c>
      <c r="C18" t="s">
        <v>932</v>
      </c>
      <c r="E18" t="str" cm="1">
        <f t="array" aca="1" ref="E18" ca="1">CSVWrite($B$7:$C$9,$E$7,,,,,,,B18,C18)</f>
        <v>#CSVWrite: Got '1' as TrueString but that's not valid because it represents a number!</v>
      </c>
    </row>
    <row r="19" spans="2:27" x14ac:dyDescent="0.45">
      <c r="B19" s="14" t="s">
        <v>938</v>
      </c>
      <c r="C19" t="s">
        <v>932</v>
      </c>
      <c r="E19" t="str" cm="1">
        <f t="array" aca="1" ref="E19" ca="1">CSVWrite($B$7:$C$9,$E$7,,,,,,,B19,C19)</f>
        <v>#CSVWrite: Got '1e6' as TrueString but that's not valid because it represents a number!</v>
      </c>
    </row>
    <row r="20" spans="2:27" x14ac:dyDescent="0.45">
      <c r="B20" s="14" t="s">
        <v>939</v>
      </c>
      <c r="C20" t="s">
        <v>932</v>
      </c>
      <c r="E20" t="str" cm="1">
        <f t="array" aca="1" ref="E20" ca="1">CSVWrite($B$7:$C$9,$E$7,,,,,,,B20,C20)</f>
        <v>#CSVWrite: Got '-1' as TrueString but that's not valid because it represents a number!</v>
      </c>
    </row>
    <row r="21" spans="2:27" x14ac:dyDescent="0.45">
      <c r="B21" s="119" t="s">
        <v>933</v>
      </c>
      <c r="C21" t="s">
        <v>932</v>
      </c>
      <c r="E21" t="str" cm="1">
        <f t="array" aca="1" ref="E21" ca="1">CSVWrite($B$7:$C$9,$E$7,,,,,,,B21,C21)</f>
        <v>#CSVWrite: Got '2/2/2' as TrueString but that's not valid because it represents a date.!</v>
      </c>
    </row>
    <row r="22" spans="2:27" x14ac:dyDescent="0.45">
      <c r="B22" s="47" t="s">
        <v>940</v>
      </c>
      <c r="C22" t="s">
        <v>932</v>
      </c>
      <c r="E22" t="str" cm="1">
        <f t="array" aca="1" ref="E22" ca="1">CSVWrite($B$7:$C$9,$E$7,,,,,,,B22,C22)</f>
        <v>#CSVWrite: Got '2 2 2' as TrueString but that's not valid because it represents a date.!</v>
      </c>
    </row>
    <row r="23" spans="2:27" x14ac:dyDescent="0.45">
      <c r="B23" s="120" t="s">
        <v>941</v>
      </c>
      <c r="C23" t="s">
        <v>932</v>
      </c>
      <c r="E23" t="str" cm="1">
        <f t="array" aca="1" ref="E23" ca="1">CSVWrite($B$7:$C$9,$E$7,,,,,,,B23,C23)</f>
        <v>#CSVWrite: Got '2 feb 2002' as TrueString but that's not valid because it represents a date.!</v>
      </c>
    </row>
    <row r="24" spans="2:27" x14ac:dyDescent="0.45">
      <c r="B24" t="str">
        <f ca="1">CHAR(10)</f>
        <v xml:space="preserve">
</v>
      </c>
      <c r="C24" t="s">
        <v>932</v>
      </c>
      <c r="E24" t="str" cm="1">
        <f t="array" aca="1" ref="E24" ca="1">CSVWrite($B$7:$C$9,$E$7,,,,,,,B24,C24)</f>
        <v>#CSVWrite: TrueString contains a line feed character (ascii 10), which is not permitted!</v>
      </c>
    </row>
    <row r="25" spans="2:27" x14ac:dyDescent="0.45">
      <c r="B25" t="str">
        <f ca="1">CHAR(13)</f>
        <v>_x000D_</v>
      </c>
      <c r="C25" t="s">
        <v>932</v>
      </c>
      <c r="E25" t="str" cm="1">
        <f t="array" aca="1" ref="E25" ca="1">CSVWrite($B$7:$C$9,$E$7,,,,,,,B25,C25)</f>
        <v>#CSVWrite: TrueString contains a carriage return character (ascii 13), which is not permitted!</v>
      </c>
      <c r="W25" s="43" t="s">
        <v>554</v>
      </c>
    </row>
    <row r="26" spans="2:27" x14ac:dyDescent="0.45">
      <c r="B26" t="s">
        <v>943</v>
      </c>
      <c r="C26" t="str" cm="1">
        <f t="array" aca="1" ref="C26:C36" ca="1">B15:B25</f>
        <v>"sdfvsdfv</v>
      </c>
      <c r="E26" t="str" cm="1">
        <f t="array" aca="1" ref="E26" ca="1">CSVWrite($B$7:$C$9,$E$7,,,,,,,B26,C26)</f>
        <v>#CSVWrite: If FalseString contains double quote characters (it does) then both the first and last characters must be double quotes and there must be no other double quotes!</v>
      </c>
    </row>
    <row r="27" spans="2:27" x14ac:dyDescent="0.45">
      <c r="B27" t="s">
        <v>943</v>
      </c>
      <c r="C27" t="str">
        <f ca="1"/>
        <v>sdfv"sdf</v>
      </c>
      <c r="E27" t="str" cm="1">
        <f t="array" aca="1" ref="E27" ca="1">CSVWrite($B$7:$C$9,$E$7,,,,,,,B27,C27)</f>
        <v>#CSVWrite: If FalseString contains double quote characters (it does) then both the first and last characters must be double quotes and there must be no other double quotes!</v>
      </c>
      <c r="W27" t="str" cm="1">
        <f t="array" aca="1" ref="W27:AA1336" ca="1">CSVRead(W25,"B",,,,,,,,,,,"""yes""","""no""")</f>
        <v/>
      </c>
      <c r="X27" t="str">
        <f ca="1"/>
        <v>survived</v>
      </c>
      <c r="Y27" t="str">
        <f ca="1"/>
        <v>sex</v>
      </c>
      <c r="Z27" t="str">
        <f ca="1"/>
        <v>age</v>
      </c>
      <c r="AA27" t="str">
        <f ca="1"/>
        <v>passengerClass</v>
      </c>
    </row>
    <row r="28" spans="2:27" x14ac:dyDescent="0.45">
      <c r="B28" t="s">
        <v>943</v>
      </c>
      <c r="C28" t="str">
        <f ca="1"/>
        <v>sadfsdf"sdfv"</v>
      </c>
      <c r="E28" t="str" cm="1">
        <f t="array" aca="1" ref="E28" ca="1">CSVWrite($B$7:$C$9,$E$7,,,,,,,B28,C28)</f>
        <v>#CSVWrite: If FalseString contains double quote characters (it does) then both the first and last characters must be double quotes and there must be no other double quotes!</v>
      </c>
      <c r="W28" t="str">
        <f ca="1"/>
        <v>Allen, Miss. Elisabeth Walton</v>
      </c>
      <c r="X28" t="b">
        <f ca="1"/>
        <v>1</v>
      </c>
      <c r="Y28" t="str">
        <f ca="1"/>
        <v>female</v>
      </c>
      <c r="Z28" t="str">
        <f ca="1"/>
        <v>29</v>
      </c>
      <c r="AA28" t="str">
        <f ca="1"/>
        <v>1st</v>
      </c>
    </row>
    <row r="29" spans="2:27" x14ac:dyDescent="0.45">
      <c r="B29" t="s">
        <v>943</v>
      </c>
      <c r="C29" t="str">
        <f ca="1"/>
        <v>1</v>
      </c>
      <c r="E29" t="str" cm="1">
        <f t="array" aca="1" ref="E29" ca="1">CSVWrite($B$7:$C$9,$E$7,,,,,,,B29,C29)</f>
        <v>#CSVWrite: Got '1' as FalseString but that's not valid because it represents a number!</v>
      </c>
      <c r="W29" t="str">
        <f ca="1"/>
        <v>Allison, Master. Hudson Trevor</v>
      </c>
      <c r="X29" t="b">
        <f ca="1"/>
        <v>1</v>
      </c>
      <c r="Y29" t="str">
        <f ca="1"/>
        <v>male</v>
      </c>
      <c r="Z29" t="str">
        <f ca="1"/>
        <v>0.916700006</v>
      </c>
      <c r="AA29" t="str">
        <f ca="1"/>
        <v>1st</v>
      </c>
    </row>
    <row r="30" spans="2:27" x14ac:dyDescent="0.45">
      <c r="B30" t="s">
        <v>943</v>
      </c>
      <c r="C30" t="str">
        <f ca="1"/>
        <v>1e6</v>
      </c>
      <c r="E30" t="str" cm="1">
        <f t="array" aca="1" ref="E30" ca="1">CSVWrite($B$7:$C$9,$E$7,,,,,,,B30,C30)</f>
        <v>#CSVWrite: Got '1e6' as FalseString but that's not valid because it represents a number!</v>
      </c>
      <c r="W30" t="str">
        <f ca="1"/>
        <v>Allison, Miss. Helen Loraine</v>
      </c>
      <c r="X30" t="b">
        <f ca="1"/>
        <v>0</v>
      </c>
      <c r="Y30" t="str">
        <f ca="1"/>
        <v>female</v>
      </c>
      <c r="Z30" t="str">
        <f ca="1"/>
        <v>2</v>
      </c>
      <c r="AA30" t="str">
        <f ca="1"/>
        <v>1st</v>
      </c>
    </row>
    <row r="31" spans="2:27" x14ac:dyDescent="0.45">
      <c r="B31" t="s">
        <v>943</v>
      </c>
      <c r="C31" t="str">
        <f ca="1"/>
        <v>-1</v>
      </c>
      <c r="E31" t="str" cm="1">
        <f t="array" aca="1" ref="E31" ca="1">CSVWrite($B$7:$C$9,$E$7,,,,,,,B31,C31)</f>
        <v>#CSVWrite: Got '-1' as FalseString but that's not valid because it represents a number!</v>
      </c>
      <c r="W31" t="str">
        <f ca="1"/>
        <v>Allison, Mr. Hudson Joshua Crei</v>
      </c>
      <c r="X31" t="b">
        <f ca="1"/>
        <v>0</v>
      </c>
      <c r="Y31" t="str">
        <f ca="1"/>
        <v>male</v>
      </c>
      <c r="Z31" t="str">
        <f ca="1"/>
        <v>30</v>
      </c>
      <c r="AA31" t="str">
        <f ca="1"/>
        <v>1st</v>
      </c>
    </row>
    <row r="32" spans="2:27" x14ac:dyDescent="0.45">
      <c r="B32" t="s">
        <v>943</v>
      </c>
      <c r="C32" t="str">
        <f ca="1"/>
        <v>2/2/2</v>
      </c>
      <c r="E32" t="str" cm="1">
        <f t="array" aca="1" ref="E32" ca="1">CSVWrite($B$7:$C$9,$E$7,,,,,,,B32,C32)</f>
        <v>#CSVWrite: Got '2/2/2' as FalseString but that's not valid because it represents a date.!</v>
      </c>
      <c r="W32" t="str">
        <f ca="1"/>
        <v>Allison, Mrs. Hudson J C (Bessi</v>
      </c>
      <c r="X32" t="b">
        <f ca="1"/>
        <v>0</v>
      </c>
      <c r="Y32" t="str">
        <f ca="1"/>
        <v>female</v>
      </c>
      <c r="Z32" t="str">
        <f ca="1"/>
        <v>25</v>
      </c>
      <c r="AA32" t="str">
        <f ca="1"/>
        <v>1st</v>
      </c>
    </row>
    <row r="33" spans="2:27" x14ac:dyDescent="0.45">
      <c r="B33" t="s">
        <v>943</v>
      </c>
      <c r="C33" t="str">
        <f ca="1"/>
        <v>2 2 2</v>
      </c>
      <c r="E33" t="str" cm="1">
        <f t="array" aca="1" ref="E33" ca="1">CSVWrite($B$7:$C$9,$E$7,,,,,,,B33,C33)</f>
        <v>#CSVWrite: Got '2 2 2' as FalseString but that's not valid because it represents a date.!</v>
      </c>
      <c r="W33" t="str">
        <f ca="1"/>
        <v>Anderson, Mr. Harry</v>
      </c>
      <c r="X33" t="b">
        <f ca="1"/>
        <v>1</v>
      </c>
      <c r="Y33" t="str">
        <f ca="1"/>
        <v>male</v>
      </c>
      <c r="Z33" t="str">
        <f ca="1"/>
        <v>48</v>
      </c>
      <c r="AA33" t="str">
        <f ca="1"/>
        <v>1st</v>
      </c>
    </row>
    <row r="34" spans="2:27" x14ac:dyDescent="0.45">
      <c r="B34" t="s">
        <v>943</v>
      </c>
      <c r="C34" t="str">
        <f ca="1"/>
        <v>2 feb 2002</v>
      </c>
      <c r="E34" t="str" cm="1">
        <f t="array" aca="1" ref="E34" ca="1">CSVWrite($B$7:$C$9,$E$7,,,,,,,B34,C34)</f>
        <v>#CSVWrite: Got '2 feb 2002' as FalseString but that's not valid because it represents a date.!</v>
      </c>
      <c r="W34" t="str">
        <f ca="1"/>
        <v>Andrews, Miss. Kornelia Theodos</v>
      </c>
      <c r="X34" t="b">
        <f ca="1"/>
        <v>1</v>
      </c>
      <c r="Y34" t="str">
        <f ca="1"/>
        <v>female</v>
      </c>
      <c r="Z34" t="str">
        <f ca="1"/>
        <v>63</v>
      </c>
      <c r="AA34" t="str">
        <f ca="1"/>
        <v>1st</v>
      </c>
    </row>
    <row r="35" spans="2:27" x14ac:dyDescent="0.45">
      <c r="B35" t="s">
        <v>943</v>
      </c>
      <c r="C35" t="str">
        <f ca="1"/>
        <v xml:space="preserve">
</v>
      </c>
      <c r="E35" t="str" cm="1">
        <f t="array" aca="1" ref="E35" ca="1">CSVWrite($B$7:$C$9,$E$7,,,,,,,B35,C35)</f>
        <v>#CSVWrite: FalseString contains a line feed character (ascii 10), which is not permitted!</v>
      </c>
      <c r="W35" t="str">
        <f ca="1"/>
        <v>Andrews, Mr. Thomas Jr</v>
      </c>
      <c r="X35" t="b">
        <f ca="1"/>
        <v>0</v>
      </c>
      <c r="Y35" t="str">
        <f ca="1"/>
        <v>male</v>
      </c>
      <c r="Z35" t="str">
        <f ca="1"/>
        <v>39</v>
      </c>
      <c r="AA35" t="str">
        <f ca="1"/>
        <v>1st</v>
      </c>
    </row>
    <row r="36" spans="2:27" x14ac:dyDescent="0.45">
      <c r="B36" t="s">
        <v>943</v>
      </c>
      <c r="C36" t="str">
        <f ca="1"/>
        <v>_x000D_</v>
      </c>
      <c r="E36" t="str" cm="1">
        <f t="array" aca="1" ref="E36" ca="1">CSVWrite($B$7:$C$9,$E$7,,,,,,,B36,C36)</f>
        <v>#CSVWrite: FalseString contains a carriage return character (ascii 13), which is not permitted!</v>
      </c>
      <c r="W36" t="str">
        <f ca="1"/>
        <v>Appleton, Mrs. Edward Dale (Cha</v>
      </c>
      <c r="X36" t="b">
        <f ca="1"/>
        <v>1</v>
      </c>
      <c r="Y36" t="str">
        <f ca="1"/>
        <v>female</v>
      </c>
      <c r="Z36" t="str">
        <f ca="1"/>
        <v>53</v>
      </c>
      <c r="AA36" t="str">
        <f ca="1"/>
        <v>1st</v>
      </c>
    </row>
    <row r="37" spans="2:27" x14ac:dyDescent="0.45">
      <c r="W37" t="str">
        <f ca="1"/>
        <v>Artagaveytia, Mr. Ramon</v>
      </c>
      <c r="X37" t="b">
        <f ca="1"/>
        <v>0</v>
      </c>
      <c r="Y37" t="str">
        <f ca="1"/>
        <v>male</v>
      </c>
      <c r="Z37" t="str">
        <f ca="1"/>
        <v>71</v>
      </c>
      <c r="AA37" t="str">
        <f ca="1"/>
        <v>1st</v>
      </c>
    </row>
    <row r="38" spans="2:27" x14ac:dyDescent="0.45">
      <c r="W38" t="str">
        <f ca="1"/>
        <v>Astor, Col. John Jacob</v>
      </c>
      <c r="X38" t="b">
        <f ca="1"/>
        <v>0</v>
      </c>
      <c r="Y38" t="str">
        <f ca="1"/>
        <v>male</v>
      </c>
      <c r="Z38" t="str">
        <f ca="1"/>
        <v>47</v>
      </c>
      <c r="AA38" t="str">
        <f ca="1"/>
        <v>1st</v>
      </c>
    </row>
    <row r="39" spans="2:27" x14ac:dyDescent="0.45">
      <c r="W39" t="str">
        <f ca="1"/>
        <v>Astor, Mrs. John Jacob (Madelei</v>
      </c>
      <c r="X39" t="b">
        <f ca="1"/>
        <v>1</v>
      </c>
      <c r="Y39" t="str">
        <f ca="1"/>
        <v>female</v>
      </c>
      <c r="Z39" t="str">
        <f ca="1"/>
        <v>18</v>
      </c>
      <c r="AA39" t="str">
        <f ca="1"/>
        <v>1st</v>
      </c>
    </row>
    <row r="40" spans="2:27" x14ac:dyDescent="0.45">
      <c r="W40" t="str">
        <f ca="1"/>
        <v>Aubart, Mme. Leontine Pauline</v>
      </c>
      <c r="X40" t="b">
        <f ca="1"/>
        <v>1</v>
      </c>
      <c r="Y40" t="str">
        <f ca="1"/>
        <v>female</v>
      </c>
      <c r="Z40" t="str">
        <f ca="1"/>
        <v>24</v>
      </c>
      <c r="AA40" t="str">
        <f ca="1"/>
        <v>1st</v>
      </c>
    </row>
    <row r="41" spans="2:27" x14ac:dyDescent="0.45">
      <c r="W41" t="str">
        <f ca="1"/>
        <v>Barber, Miss. Ellen Nellie</v>
      </c>
      <c r="X41" t="b">
        <f ca="1"/>
        <v>1</v>
      </c>
      <c r="Y41" t="str">
        <f ca="1"/>
        <v>female</v>
      </c>
      <c r="Z41" t="str">
        <f ca="1"/>
        <v>26</v>
      </c>
      <c r="AA41" t="str">
        <f ca="1"/>
        <v>1st</v>
      </c>
    </row>
    <row r="42" spans="2:27" x14ac:dyDescent="0.45">
      <c r="W42" t="str">
        <f ca="1"/>
        <v>Barkworth, Mr. Algernon Henry W</v>
      </c>
      <c r="X42" t="b">
        <f ca="1"/>
        <v>1</v>
      </c>
      <c r="Y42" t="str">
        <f ca="1"/>
        <v>male</v>
      </c>
      <c r="Z42" t="str">
        <f ca="1"/>
        <v>80</v>
      </c>
      <c r="AA42" t="str">
        <f ca="1"/>
        <v>1st</v>
      </c>
    </row>
    <row r="43" spans="2:27" x14ac:dyDescent="0.45">
      <c r="W43" t="str">
        <f ca="1"/>
        <v>Baumann, Mr. John D</v>
      </c>
      <c r="X43" t="b">
        <f ca="1"/>
        <v>0</v>
      </c>
      <c r="Y43" t="str">
        <f ca="1"/>
        <v>male</v>
      </c>
      <c r="Z43" t="str">
        <f ca="1"/>
        <v>NA</v>
      </c>
      <c r="AA43" t="str">
        <f ca="1"/>
        <v>1st</v>
      </c>
    </row>
    <row r="44" spans="2:27" x14ac:dyDescent="0.45">
      <c r="W44" t="str">
        <f ca="1"/>
        <v>Baxter, Mr. Quigg Edmond</v>
      </c>
      <c r="X44" t="b">
        <f ca="1"/>
        <v>0</v>
      </c>
      <c r="Y44" t="str">
        <f ca="1"/>
        <v>male</v>
      </c>
      <c r="Z44" t="str">
        <f ca="1"/>
        <v>24</v>
      </c>
      <c r="AA44" t="str">
        <f ca="1"/>
        <v>1st</v>
      </c>
    </row>
    <row r="45" spans="2:27" x14ac:dyDescent="0.45">
      <c r="W45" t="str">
        <f ca="1"/>
        <v>Baxter, Mrs. James (Helene DeLa</v>
      </c>
      <c r="X45" t="b">
        <f ca="1"/>
        <v>1</v>
      </c>
      <c r="Y45" t="str">
        <f ca="1"/>
        <v>female</v>
      </c>
      <c r="Z45" t="str">
        <f ca="1"/>
        <v>50</v>
      </c>
      <c r="AA45" t="str">
        <f ca="1"/>
        <v>1st</v>
      </c>
    </row>
    <row r="46" spans="2:27" x14ac:dyDescent="0.45">
      <c r="W46" t="str">
        <f ca="1"/>
        <v>Bazzani, Miss. Albina</v>
      </c>
      <c r="X46" t="b">
        <f ca="1"/>
        <v>1</v>
      </c>
      <c r="Y46" t="str">
        <f ca="1"/>
        <v>female</v>
      </c>
      <c r="Z46" t="str">
        <f ca="1"/>
        <v>32</v>
      </c>
      <c r="AA46" t="str">
        <f ca="1"/>
        <v>1st</v>
      </c>
    </row>
    <row r="47" spans="2:27" x14ac:dyDescent="0.45">
      <c r="W47" t="str">
        <f ca="1"/>
        <v>Beattie, Mr. Thomson</v>
      </c>
      <c r="X47" t="b">
        <f ca="1"/>
        <v>0</v>
      </c>
      <c r="Y47" t="str">
        <f ca="1"/>
        <v>male</v>
      </c>
      <c r="Z47" t="str">
        <f ca="1"/>
        <v>36</v>
      </c>
      <c r="AA47" t="str">
        <f ca="1"/>
        <v>1st</v>
      </c>
    </row>
    <row r="48" spans="2:27" x14ac:dyDescent="0.45">
      <c r="W48" t="str">
        <f ca="1"/>
        <v>Beckwith, Mr. Richard Leonard</v>
      </c>
      <c r="X48" t="b">
        <f ca="1"/>
        <v>1</v>
      </c>
      <c r="Y48" t="str">
        <f ca="1"/>
        <v>male</v>
      </c>
      <c r="Z48" t="str">
        <f ca="1"/>
        <v>37</v>
      </c>
      <c r="AA48" t="str">
        <f ca="1"/>
        <v>1st</v>
      </c>
    </row>
    <row r="49" spans="23:27" x14ac:dyDescent="0.45">
      <c r="W49" t="str">
        <f ca="1"/>
        <v>Beckwith, Mrs. Richard Leonard</v>
      </c>
      <c r="X49" t="b">
        <f ca="1"/>
        <v>1</v>
      </c>
      <c r="Y49" t="str">
        <f ca="1"/>
        <v>female</v>
      </c>
      <c r="Z49" t="str">
        <f ca="1"/>
        <v>47</v>
      </c>
      <c r="AA49" t="str">
        <f ca="1"/>
        <v>1st</v>
      </c>
    </row>
    <row r="50" spans="23:27" x14ac:dyDescent="0.45">
      <c r="W50" t="str">
        <f ca="1"/>
        <v>Behr, Mr. Karl Howell</v>
      </c>
      <c r="X50" t="b">
        <f ca="1"/>
        <v>1</v>
      </c>
      <c r="Y50" t="str">
        <f ca="1"/>
        <v>male</v>
      </c>
      <c r="Z50" t="str">
        <f ca="1"/>
        <v>26</v>
      </c>
      <c r="AA50" t="str">
        <f ca="1"/>
        <v>1st</v>
      </c>
    </row>
    <row r="51" spans="23:27" x14ac:dyDescent="0.45">
      <c r="W51" t="str">
        <f ca="1"/>
        <v>Bidois, Miss. Rosalie</v>
      </c>
      <c r="X51" t="b">
        <f ca="1"/>
        <v>1</v>
      </c>
      <c r="Y51" t="str">
        <f ca="1"/>
        <v>female</v>
      </c>
      <c r="Z51" t="str">
        <f ca="1"/>
        <v>42</v>
      </c>
      <c r="AA51" t="str">
        <f ca="1"/>
        <v>1st</v>
      </c>
    </row>
    <row r="52" spans="23:27" x14ac:dyDescent="0.45">
      <c r="W52" t="str">
        <f ca="1"/>
        <v>Bird, Miss. Ellen</v>
      </c>
      <c r="X52" t="b">
        <f ca="1"/>
        <v>1</v>
      </c>
      <c r="Y52" t="str">
        <f ca="1"/>
        <v>female</v>
      </c>
      <c r="Z52" t="str">
        <f ca="1"/>
        <v>29</v>
      </c>
      <c r="AA52" t="str">
        <f ca="1"/>
        <v>1st</v>
      </c>
    </row>
    <row r="53" spans="23:27" x14ac:dyDescent="0.45">
      <c r="W53" t="str">
        <f ca="1"/>
        <v>Birnbaum, Mr. Jakob</v>
      </c>
      <c r="X53" t="b">
        <f ca="1"/>
        <v>0</v>
      </c>
      <c r="Y53" t="str">
        <f ca="1"/>
        <v>male</v>
      </c>
      <c r="Z53" t="str">
        <f ca="1"/>
        <v>25</v>
      </c>
      <c r="AA53" t="str">
        <f ca="1"/>
        <v>1st</v>
      </c>
    </row>
    <row r="54" spans="23:27" x14ac:dyDescent="0.45">
      <c r="W54" t="str">
        <f ca="1"/>
        <v>Bishop, Mr. Dickinson H</v>
      </c>
      <c r="X54" t="b">
        <f ca="1"/>
        <v>1</v>
      </c>
      <c r="Y54" t="str">
        <f ca="1"/>
        <v>male</v>
      </c>
      <c r="Z54" t="str">
        <f ca="1"/>
        <v>25</v>
      </c>
      <c r="AA54" t="str">
        <f ca="1"/>
        <v>1st</v>
      </c>
    </row>
    <row r="55" spans="23:27" x14ac:dyDescent="0.45">
      <c r="W55" t="str">
        <f ca="1"/>
        <v>Bishop, Mrs. Dickinson H (Helen</v>
      </c>
      <c r="X55" t="b">
        <f ca="1"/>
        <v>1</v>
      </c>
      <c r="Y55" t="str">
        <f ca="1"/>
        <v>female</v>
      </c>
      <c r="Z55" t="str">
        <f ca="1"/>
        <v>19</v>
      </c>
      <c r="AA55" t="str">
        <f ca="1"/>
        <v>1st</v>
      </c>
    </row>
    <row r="56" spans="23:27" x14ac:dyDescent="0.45">
      <c r="W56" t="str">
        <f ca="1"/>
        <v>Bissette, Miss. Amelia</v>
      </c>
      <c r="X56" t="b">
        <f ca="1"/>
        <v>1</v>
      </c>
      <c r="Y56" t="str">
        <f ca="1"/>
        <v>female</v>
      </c>
      <c r="Z56" t="str">
        <f ca="1"/>
        <v>35</v>
      </c>
      <c r="AA56" t="str">
        <f ca="1"/>
        <v>1st</v>
      </c>
    </row>
    <row r="57" spans="23:27" x14ac:dyDescent="0.45">
      <c r="W57" t="str">
        <f ca="1"/>
        <v>Bjornstrom-Steffansson, Mr. Mau</v>
      </c>
      <c r="X57" t="b">
        <f ca="1"/>
        <v>1</v>
      </c>
      <c r="Y57" t="str">
        <f ca="1"/>
        <v>male</v>
      </c>
      <c r="Z57" t="str">
        <f ca="1"/>
        <v>28</v>
      </c>
      <c r="AA57" t="str">
        <f ca="1"/>
        <v>1st</v>
      </c>
    </row>
    <row r="58" spans="23:27" x14ac:dyDescent="0.45">
      <c r="W58" t="str">
        <f ca="1"/>
        <v>Blackwell, Mr. Stephen Weart</v>
      </c>
      <c r="X58" t="b">
        <f ca="1"/>
        <v>0</v>
      </c>
      <c r="Y58" t="str">
        <f ca="1"/>
        <v>male</v>
      </c>
      <c r="Z58" t="str">
        <f ca="1"/>
        <v>45</v>
      </c>
      <c r="AA58" t="str">
        <f ca="1"/>
        <v>1st</v>
      </c>
    </row>
    <row r="59" spans="23:27" x14ac:dyDescent="0.45">
      <c r="W59" t="str">
        <f ca="1"/>
        <v>Blank, Mr. Henry</v>
      </c>
      <c r="X59" t="b">
        <f ca="1"/>
        <v>1</v>
      </c>
      <c r="Y59" t="str">
        <f ca="1"/>
        <v>male</v>
      </c>
      <c r="Z59" t="str">
        <f ca="1"/>
        <v>40</v>
      </c>
      <c r="AA59" t="str">
        <f ca="1"/>
        <v>1st</v>
      </c>
    </row>
    <row r="60" spans="23:27" x14ac:dyDescent="0.45">
      <c r="W60" t="str">
        <f ca="1"/>
        <v>Bonnell, Miss. Caroline</v>
      </c>
      <c r="X60" t="b">
        <f ca="1"/>
        <v>1</v>
      </c>
      <c r="Y60" t="str">
        <f ca="1"/>
        <v>female</v>
      </c>
      <c r="Z60" t="str">
        <f ca="1"/>
        <v>30</v>
      </c>
      <c r="AA60" t="str">
        <f ca="1"/>
        <v>1st</v>
      </c>
    </row>
    <row r="61" spans="23:27" x14ac:dyDescent="0.45">
      <c r="W61" t="str">
        <f ca="1"/>
        <v>Bonnell, Miss. Elizabeth</v>
      </c>
      <c r="X61" t="b">
        <f ca="1"/>
        <v>1</v>
      </c>
      <c r="Y61" t="str">
        <f ca="1"/>
        <v>female</v>
      </c>
      <c r="Z61" t="str">
        <f ca="1"/>
        <v>58</v>
      </c>
      <c r="AA61" t="str">
        <f ca="1"/>
        <v>1st</v>
      </c>
    </row>
    <row r="62" spans="23:27" x14ac:dyDescent="0.45">
      <c r="W62" t="str">
        <f ca="1"/>
        <v>Borebank, Mr. John James</v>
      </c>
      <c r="X62" t="b">
        <f ca="1"/>
        <v>0</v>
      </c>
      <c r="Y62" t="str">
        <f ca="1"/>
        <v>male</v>
      </c>
      <c r="Z62" t="str">
        <f ca="1"/>
        <v>42</v>
      </c>
      <c r="AA62" t="str">
        <f ca="1"/>
        <v>1st</v>
      </c>
    </row>
    <row r="63" spans="23:27" x14ac:dyDescent="0.45">
      <c r="W63" t="str">
        <f ca="1"/>
        <v>Bowen, Miss. Grace Scott</v>
      </c>
      <c r="X63" t="b">
        <f ca="1"/>
        <v>1</v>
      </c>
      <c r="Y63" t="str">
        <f ca="1"/>
        <v>female</v>
      </c>
      <c r="Z63" t="str">
        <f ca="1"/>
        <v>45</v>
      </c>
      <c r="AA63" t="str">
        <f ca="1"/>
        <v>1st</v>
      </c>
    </row>
    <row r="64" spans="23:27" x14ac:dyDescent="0.45">
      <c r="W64" t="str">
        <f ca="1"/>
        <v>Bowerman, Miss. Elsie Edith</v>
      </c>
      <c r="X64" t="b">
        <f ca="1"/>
        <v>1</v>
      </c>
      <c r="Y64" t="str">
        <f ca="1"/>
        <v>female</v>
      </c>
      <c r="Z64" t="str">
        <f ca="1"/>
        <v>22</v>
      </c>
      <c r="AA64" t="str">
        <f ca="1"/>
        <v>1st</v>
      </c>
    </row>
    <row r="65" spans="23:27" x14ac:dyDescent="0.45">
      <c r="W65" t="str">
        <f ca="1"/>
        <v>Bradley, Mr. George (George Ar</v>
      </c>
      <c r="X65" t="b">
        <f ca="1"/>
        <v>1</v>
      </c>
      <c r="Y65" t="str">
        <f ca="1"/>
        <v>male</v>
      </c>
      <c r="Z65" t="str">
        <f ca="1"/>
        <v>NA</v>
      </c>
      <c r="AA65" t="str">
        <f ca="1"/>
        <v>1st</v>
      </c>
    </row>
    <row r="66" spans="23:27" x14ac:dyDescent="0.45">
      <c r="W66" t="str">
        <f ca="1"/>
        <v>Brady, Mr. John Bertram</v>
      </c>
      <c r="X66" t="b">
        <f ca="1"/>
        <v>0</v>
      </c>
      <c r="Y66" t="str">
        <f ca="1"/>
        <v>male</v>
      </c>
      <c r="Z66" t="str">
        <f ca="1"/>
        <v>41</v>
      </c>
      <c r="AA66" t="str">
        <f ca="1"/>
        <v>1st</v>
      </c>
    </row>
    <row r="67" spans="23:27" x14ac:dyDescent="0.45">
      <c r="W67" t="str">
        <f ca="1"/>
        <v>Brandeis, Mr. Emil</v>
      </c>
      <c r="X67" t="b">
        <f ca="1"/>
        <v>0</v>
      </c>
      <c r="Y67" t="str">
        <f ca="1"/>
        <v>male</v>
      </c>
      <c r="Z67" t="str">
        <f ca="1"/>
        <v>48</v>
      </c>
      <c r="AA67" t="str">
        <f ca="1"/>
        <v>1st</v>
      </c>
    </row>
    <row r="68" spans="23:27" x14ac:dyDescent="0.45">
      <c r="W68" t="str">
        <f ca="1"/>
        <v>Brewe, Dr. Arthur Jackson</v>
      </c>
      <c r="X68" t="b">
        <f ca="1"/>
        <v>0</v>
      </c>
      <c r="Y68" t="str">
        <f ca="1"/>
        <v>male</v>
      </c>
      <c r="Z68" t="str">
        <f ca="1"/>
        <v>NA</v>
      </c>
      <c r="AA68" t="str">
        <f ca="1"/>
        <v>1st</v>
      </c>
    </row>
    <row r="69" spans="23:27" x14ac:dyDescent="0.45">
      <c r="W69" t="str">
        <f ca="1"/>
        <v>Brown, Mrs. James Joseph (Marga</v>
      </c>
      <c r="X69" t="b">
        <f ca="1"/>
        <v>1</v>
      </c>
      <c r="Y69" t="str">
        <f ca="1"/>
        <v>female</v>
      </c>
      <c r="Z69" t="str">
        <f ca="1"/>
        <v>44</v>
      </c>
      <c r="AA69" t="str">
        <f ca="1"/>
        <v>1st</v>
      </c>
    </row>
    <row r="70" spans="23:27" x14ac:dyDescent="0.45">
      <c r="W70" t="str">
        <f ca="1"/>
        <v>Brown, Mrs. John Murray (Caroli</v>
      </c>
      <c r="X70" t="b">
        <f ca="1"/>
        <v>1</v>
      </c>
      <c r="Y70" t="str">
        <f ca="1"/>
        <v>female</v>
      </c>
      <c r="Z70" t="str">
        <f ca="1"/>
        <v>59</v>
      </c>
      <c r="AA70" t="str">
        <f ca="1"/>
        <v>1st</v>
      </c>
    </row>
    <row r="71" spans="23:27" x14ac:dyDescent="0.45">
      <c r="W71" t="str">
        <f ca="1"/>
        <v>Bucknell, Mrs. William Robert (</v>
      </c>
      <c r="X71" t="b">
        <f ca="1"/>
        <v>1</v>
      </c>
      <c r="Y71" t="str">
        <f ca="1"/>
        <v>female</v>
      </c>
      <c r="Z71" t="str">
        <f ca="1"/>
        <v>60</v>
      </c>
      <c r="AA71" t="str">
        <f ca="1"/>
        <v>1st</v>
      </c>
    </row>
    <row r="72" spans="23:27" x14ac:dyDescent="0.45">
      <c r="W72" t="str">
        <f ca="1"/>
        <v>Burns, Miss. Elizabeth Margaret</v>
      </c>
      <c r="X72" t="b">
        <f ca="1"/>
        <v>1</v>
      </c>
      <c r="Y72" t="str">
        <f ca="1"/>
        <v>female</v>
      </c>
      <c r="Z72" t="str">
        <f ca="1"/>
        <v>41</v>
      </c>
      <c r="AA72" t="str">
        <f ca="1"/>
        <v>1st</v>
      </c>
    </row>
    <row r="73" spans="23:27" x14ac:dyDescent="0.45">
      <c r="W73" t="str">
        <f ca="1"/>
        <v>Butt, Major. Archibald Willingh</v>
      </c>
      <c r="X73" t="b">
        <f ca="1"/>
        <v>0</v>
      </c>
      <c r="Y73" t="str">
        <f ca="1"/>
        <v>male</v>
      </c>
      <c r="Z73" t="str">
        <f ca="1"/>
        <v>45</v>
      </c>
      <c r="AA73" t="str">
        <f ca="1"/>
        <v>1st</v>
      </c>
    </row>
    <row r="74" spans="23:27" x14ac:dyDescent="0.45">
      <c r="W74" t="str">
        <f ca="1"/>
        <v>Cairns, Mr. Alexander</v>
      </c>
      <c r="X74" t="b">
        <f ca="1"/>
        <v>0</v>
      </c>
      <c r="Y74" t="str">
        <f ca="1"/>
        <v>male</v>
      </c>
      <c r="Z74" t="str">
        <f ca="1"/>
        <v>NA</v>
      </c>
      <c r="AA74" t="str">
        <f ca="1"/>
        <v>1st</v>
      </c>
    </row>
    <row r="75" spans="23:27" x14ac:dyDescent="0.45">
      <c r="W75" t="str">
        <f ca="1"/>
        <v>Calderhead, Mr. Edward Penningt</v>
      </c>
      <c r="X75" t="b">
        <f ca="1"/>
        <v>1</v>
      </c>
      <c r="Y75" t="str">
        <f ca="1"/>
        <v>male</v>
      </c>
      <c r="Z75" t="str">
        <f ca="1"/>
        <v>42</v>
      </c>
      <c r="AA75" t="str">
        <f ca="1"/>
        <v>1st</v>
      </c>
    </row>
    <row r="76" spans="23:27" x14ac:dyDescent="0.45">
      <c r="W76" t="str">
        <f ca="1"/>
        <v>Candee, Mrs. Edward (Helen Chur</v>
      </c>
      <c r="X76" t="b">
        <f ca="1"/>
        <v>1</v>
      </c>
      <c r="Y76" t="str">
        <f ca="1"/>
        <v>female</v>
      </c>
      <c r="Z76" t="str">
        <f ca="1"/>
        <v>53</v>
      </c>
      <c r="AA76" t="str">
        <f ca="1"/>
        <v>1st</v>
      </c>
    </row>
    <row r="77" spans="23:27" x14ac:dyDescent="0.45">
      <c r="W77" t="str">
        <f ca="1"/>
        <v>Cardeza, Mr. Thomas Drake Marti</v>
      </c>
      <c r="X77" t="b">
        <f ca="1"/>
        <v>1</v>
      </c>
      <c r="Y77" t="str">
        <f ca="1"/>
        <v>male</v>
      </c>
      <c r="Z77" t="str">
        <f ca="1"/>
        <v>36</v>
      </c>
      <c r="AA77" t="str">
        <f ca="1"/>
        <v>1st</v>
      </c>
    </row>
    <row r="78" spans="23:27" x14ac:dyDescent="0.45">
      <c r="W78" t="str">
        <f ca="1"/>
        <v>Cardeza, Mrs. James Warburton M</v>
      </c>
      <c r="X78" t="b">
        <f ca="1"/>
        <v>1</v>
      </c>
      <c r="Y78" t="str">
        <f ca="1"/>
        <v>female</v>
      </c>
      <c r="Z78" t="str">
        <f ca="1"/>
        <v>58</v>
      </c>
      <c r="AA78" t="str">
        <f ca="1"/>
        <v>1st</v>
      </c>
    </row>
    <row r="79" spans="23:27" x14ac:dyDescent="0.45">
      <c r="W79" t="str">
        <f ca="1"/>
        <v>Carlsson, Mr. Frans Olof</v>
      </c>
      <c r="X79" t="b">
        <f ca="1"/>
        <v>0</v>
      </c>
      <c r="Y79" t="str">
        <f ca="1"/>
        <v>male</v>
      </c>
      <c r="Z79" t="str">
        <f ca="1"/>
        <v>33</v>
      </c>
      <c r="AA79" t="str">
        <f ca="1"/>
        <v>1st</v>
      </c>
    </row>
    <row r="80" spans="23:27" x14ac:dyDescent="0.45">
      <c r="W80" t="str">
        <f ca="1"/>
        <v>Carrau, Mr. Francisco M</v>
      </c>
      <c r="X80" t="b">
        <f ca="1"/>
        <v>0</v>
      </c>
      <c r="Y80" t="str">
        <f ca="1"/>
        <v>male</v>
      </c>
      <c r="Z80" t="str">
        <f ca="1"/>
        <v>28</v>
      </c>
      <c r="AA80" t="str">
        <f ca="1"/>
        <v>1st</v>
      </c>
    </row>
    <row r="81" spans="23:27" x14ac:dyDescent="0.45">
      <c r="W81" t="str">
        <f ca="1"/>
        <v>Carrau, Mr. Jose Pedro</v>
      </c>
      <c r="X81" t="b">
        <f ca="1"/>
        <v>0</v>
      </c>
      <c r="Y81" t="str">
        <f ca="1"/>
        <v>male</v>
      </c>
      <c r="Z81" t="str">
        <f ca="1"/>
        <v>17</v>
      </c>
      <c r="AA81" t="str">
        <f ca="1"/>
        <v>1st</v>
      </c>
    </row>
    <row r="82" spans="23:27" x14ac:dyDescent="0.45">
      <c r="W82" t="str">
        <f ca="1"/>
        <v>Carter, Master. William Thornto</v>
      </c>
      <c r="X82" t="b">
        <f ca="1"/>
        <v>1</v>
      </c>
      <c r="Y82" t="str">
        <f ca="1"/>
        <v>male</v>
      </c>
      <c r="Z82" t="str">
        <f ca="1"/>
        <v>11</v>
      </c>
      <c r="AA82" t="str">
        <f ca="1"/>
        <v>1st</v>
      </c>
    </row>
    <row r="83" spans="23:27" x14ac:dyDescent="0.45">
      <c r="W83" t="str">
        <f ca="1"/>
        <v>Carter, Miss. Lucile Polk</v>
      </c>
      <c r="X83" t="b">
        <f ca="1"/>
        <v>1</v>
      </c>
      <c r="Y83" t="str">
        <f ca="1"/>
        <v>female</v>
      </c>
      <c r="Z83" t="str">
        <f ca="1"/>
        <v>14</v>
      </c>
      <c r="AA83" t="str">
        <f ca="1"/>
        <v>1st</v>
      </c>
    </row>
    <row r="84" spans="23:27" x14ac:dyDescent="0.45">
      <c r="W84" t="str">
        <f ca="1"/>
        <v>Carter, Mr. William Ernest</v>
      </c>
      <c r="X84" t="b">
        <f ca="1"/>
        <v>1</v>
      </c>
      <c r="Y84" t="str">
        <f ca="1"/>
        <v>male</v>
      </c>
      <c r="Z84" t="str">
        <f ca="1"/>
        <v>36</v>
      </c>
      <c r="AA84" t="str">
        <f ca="1"/>
        <v>1st</v>
      </c>
    </row>
    <row r="85" spans="23:27" x14ac:dyDescent="0.45">
      <c r="W85" t="str">
        <f ca="1"/>
        <v>Carter, Mrs. William Ernest (Lu</v>
      </c>
      <c r="X85" t="b">
        <f ca="1"/>
        <v>1</v>
      </c>
      <c r="Y85" t="str">
        <f ca="1"/>
        <v>female</v>
      </c>
      <c r="Z85" t="str">
        <f ca="1"/>
        <v>36</v>
      </c>
      <c r="AA85" t="str">
        <f ca="1"/>
        <v>1st</v>
      </c>
    </row>
    <row r="86" spans="23:27" x14ac:dyDescent="0.45">
      <c r="W86" t="str">
        <f ca="1"/>
        <v>Case, Mr. Howard Brown</v>
      </c>
      <c r="X86" t="b">
        <f ca="1"/>
        <v>0</v>
      </c>
      <c r="Y86" t="str">
        <f ca="1"/>
        <v>male</v>
      </c>
      <c r="Z86" t="str">
        <f ca="1"/>
        <v>49</v>
      </c>
      <c r="AA86" t="str">
        <f ca="1"/>
        <v>1st</v>
      </c>
    </row>
    <row r="87" spans="23:27" x14ac:dyDescent="0.45">
      <c r="W87" t="str">
        <f ca="1"/>
        <v>Cassebeer, Mrs. Henry Arthur Jr</v>
      </c>
      <c r="X87" t="b">
        <f ca="1"/>
        <v>1</v>
      </c>
      <c r="Y87" t="str">
        <f ca="1"/>
        <v>female</v>
      </c>
      <c r="Z87" t="str">
        <f ca="1"/>
        <v>NA</v>
      </c>
      <c r="AA87" t="str">
        <f ca="1"/>
        <v>1st</v>
      </c>
    </row>
    <row r="88" spans="23:27" x14ac:dyDescent="0.45">
      <c r="W88" t="str">
        <f ca="1"/>
        <v>Cavendish, Mr. Tyrell William</v>
      </c>
      <c r="X88" t="b">
        <f ca="1"/>
        <v>0</v>
      </c>
      <c r="Y88" t="str">
        <f ca="1"/>
        <v>male</v>
      </c>
      <c r="Z88" t="str">
        <f ca="1"/>
        <v>36</v>
      </c>
      <c r="AA88" t="str">
        <f ca="1"/>
        <v>1st</v>
      </c>
    </row>
    <row r="89" spans="23:27" x14ac:dyDescent="0.45">
      <c r="W89" t="str">
        <f ca="1"/>
        <v>Cavendish, Mrs. Tyrell William</v>
      </c>
      <c r="X89" t="b">
        <f ca="1"/>
        <v>1</v>
      </c>
      <c r="Y89" t="str">
        <f ca="1"/>
        <v>female</v>
      </c>
      <c r="Z89" t="str">
        <f ca="1"/>
        <v>76</v>
      </c>
      <c r="AA89" t="str">
        <f ca="1"/>
        <v>1st</v>
      </c>
    </row>
    <row r="90" spans="23:27" x14ac:dyDescent="0.45">
      <c r="W90" t="str">
        <f ca="1"/>
        <v>Chaffee, Mr. Herbert Fuller</v>
      </c>
      <c r="X90" t="b">
        <f ca="1"/>
        <v>0</v>
      </c>
      <c r="Y90" t="str">
        <f ca="1"/>
        <v>male</v>
      </c>
      <c r="Z90" t="str">
        <f ca="1"/>
        <v>46</v>
      </c>
      <c r="AA90" t="str">
        <f ca="1"/>
        <v>1st</v>
      </c>
    </row>
    <row r="91" spans="23:27" x14ac:dyDescent="0.45">
      <c r="W91" t="str">
        <f ca="1"/>
        <v>Chaffee, Mrs. Herbert Fuller (C</v>
      </c>
      <c r="X91" t="b">
        <f ca="1"/>
        <v>1</v>
      </c>
      <c r="Y91" t="str">
        <f ca="1"/>
        <v>female</v>
      </c>
      <c r="Z91" t="str">
        <f ca="1"/>
        <v>47</v>
      </c>
      <c r="AA91" t="str">
        <f ca="1"/>
        <v>1st</v>
      </c>
    </row>
    <row r="92" spans="23:27" x14ac:dyDescent="0.45">
      <c r="W92" t="str">
        <f ca="1"/>
        <v>Chambers, Mr. Norman Campbell</v>
      </c>
      <c r="X92" t="b">
        <f ca="1"/>
        <v>1</v>
      </c>
      <c r="Y92" t="str">
        <f ca="1"/>
        <v>male</v>
      </c>
      <c r="Z92" t="str">
        <f ca="1"/>
        <v>27</v>
      </c>
      <c r="AA92" t="str">
        <f ca="1"/>
        <v>1st</v>
      </c>
    </row>
    <row r="93" spans="23:27" x14ac:dyDescent="0.45">
      <c r="W93" t="str">
        <f ca="1"/>
        <v>Chambers, Mrs. Norman Campbell</v>
      </c>
      <c r="X93" t="b">
        <f ca="1"/>
        <v>1</v>
      </c>
      <c r="Y93" t="str">
        <f ca="1"/>
        <v>female</v>
      </c>
      <c r="Z93" t="str">
        <f ca="1"/>
        <v>33</v>
      </c>
      <c r="AA93" t="str">
        <f ca="1"/>
        <v>1st</v>
      </c>
    </row>
    <row r="94" spans="23:27" x14ac:dyDescent="0.45">
      <c r="W94" t="str">
        <f ca="1"/>
        <v>Chaudanson, Miss. Victorine</v>
      </c>
      <c r="X94" t="b">
        <f ca="1"/>
        <v>1</v>
      </c>
      <c r="Y94" t="str">
        <f ca="1"/>
        <v>female</v>
      </c>
      <c r="Z94" t="str">
        <f ca="1"/>
        <v>36</v>
      </c>
      <c r="AA94" t="str">
        <f ca="1"/>
        <v>1st</v>
      </c>
    </row>
    <row r="95" spans="23:27" x14ac:dyDescent="0.45">
      <c r="W95" t="str">
        <f ca="1"/>
        <v>Cherry, Miss. Gladys</v>
      </c>
      <c r="X95" t="b">
        <f ca="1"/>
        <v>1</v>
      </c>
      <c r="Y95" t="str">
        <f ca="1"/>
        <v>female</v>
      </c>
      <c r="Z95" t="str">
        <f ca="1"/>
        <v>30</v>
      </c>
      <c r="AA95" t="str">
        <f ca="1"/>
        <v>1st</v>
      </c>
    </row>
    <row r="96" spans="23:27" x14ac:dyDescent="0.45">
      <c r="W96" t="str">
        <f ca="1"/>
        <v>Chevre, Mr. Paul Romaine</v>
      </c>
      <c r="X96" t="b">
        <f ca="1"/>
        <v>1</v>
      </c>
      <c r="Y96" t="str">
        <f ca="1"/>
        <v>male</v>
      </c>
      <c r="Z96" t="str">
        <f ca="1"/>
        <v>45</v>
      </c>
      <c r="AA96" t="str">
        <f ca="1"/>
        <v>1st</v>
      </c>
    </row>
    <row r="97" spans="23:27" x14ac:dyDescent="0.45">
      <c r="W97" t="str">
        <f ca="1"/>
        <v>Chibnall, Mrs. (Edith Martha Bo</v>
      </c>
      <c r="X97" t="b">
        <f ca="1"/>
        <v>1</v>
      </c>
      <c r="Y97" t="str">
        <f ca="1"/>
        <v>female</v>
      </c>
      <c r="Z97" t="str">
        <f ca="1"/>
        <v>NA</v>
      </c>
      <c r="AA97" t="str">
        <f ca="1"/>
        <v>1st</v>
      </c>
    </row>
    <row r="98" spans="23:27" x14ac:dyDescent="0.45">
      <c r="W98" t="str">
        <f ca="1"/>
        <v>Chisholm, Mr. Roderick Robert C</v>
      </c>
      <c r="X98" t="b">
        <f ca="1"/>
        <v>0</v>
      </c>
      <c r="Y98" t="str">
        <f ca="1"/>
        <v>male</v>
      </c>
      <c r="Z98" t="str">
        <f ca="1"/>
        <v>NA</v>
      </c>
      <c r="AA98" t="str">
        <f ca="1"/>
        <v>1st</v>
      </c>
    </row>
    <row r="99" spans="23:27" x14ac:dyDescent="0.45">
      <c r="W99" t="str">
        <f ca="1"/>
        <v>Clark, Mr. Walter Miller</v>
      </c>
      <c r="X99" t="b">
        <f ca="1"/>
        <v>0</v>
      </c>
      <c r="Y99" t="str">
        <f ca="1"/>
        <v>male</v>
      </c>
      <c r="Z99" t="str">
        <f ca="1"/>
        <v>27</v>
      </c>
      <c r="AA99" t="str">
        <f ca="1"/>
        <v>1st</v>
      </c>
    </row>
    <row r="100" spans="23:27" x14ac:dyDescent="0.45">
      <c r="W100" t="str">
        <f ca="1"/>
        <v>Clark, Mrs. Walter Miller (Virg</v>
      </c>
      <c r="X100" t="b">
        <f ca="1"/>
        <v>1</v>
      </c>
      <c r="Y100" t="str">
        <f ca="1"/>
        <v>female</v>
      </c>
      <c r="Z100" t="str">
        <f ca="1"/>
        <v>26</v>
      </c>
      <c r="AA100" t="str">
        <f ca="1"/>
        <v>1st</v>
      </c>
    </row>
    <row r="101" spans="23:27" x14ac:dyDescent="0.45">
      <c r="W101" t="str">
        <f ca="1"/>
        <v>Cleaver, Miss. Alice</v>
      </c>
      <c r="X101" t="b">
        <f ca="1"/>
        <v>1</v>
      </c>
      <c r="Y101" t="str">
        <f ca="1"/>
        <v>female</v>
      </c>
      <c r="Z101" t="str">
        <f ca="1"/>
        <v>22</v>
      </c>
      <c r="AA101" t="str">
        <f ca="1"/>
        <v>1st</v>
      </c>
    </row>
    <row r="102" spans="23:27" x14ac:dyDescent="0.45">
      <c r="W102" t="str">
        <f ca="1"/>
        <v>Clifford, Mr. George Quincy</v>
      </c>
      <c r="X102" t="b">
        <f ca="1"/>
        <v>0</v>
      </c>
      <c r="Y102" t="str">
        <f ca="1"/>
        <v>male</v>
      </c>
      <c r="Z102" t="str">
        <f ca="1"/>
        <v>NA</v>
      </c>
      <c r="AA102" t="str">
        <f ca="1"/>
        <v>1st</v>
      </c>
    </row>
    <row r="103" spans="23:27" x14ac:dyDescent="0.45">
      <c r="W103" t="str">
        <f ca="1"/>
        <v>Colley, Mr. Edward Pomeroy</v>
      </c>
      <c r="X103" t="b">
        <f ca="1"/>
        <v>0</v>
      </c>
      <c r="Y103" t="str">
        <f ca="1"/>
        <v>male</v>
      </c>
      <c r="Z103" t="str">
        <f ca="1"/>
        <v>47</v>
      </c>
      <c r="AA103" t="str">
        <f ca="1"/>
        <v>1st</v>
      </c>
    </row>
    <row r="104" spans="23:27" x14ac:dyDescent="0.45">
      <c r="W104" t="str">
        <f ca="1"/>
        <v>Compton, Miss. Sara Rebecca</v>
      </c>
      <c r="X104" t="b">
        <f ca="1"/>
        <v>1</v>
      </c>
      <c r="Y104" t="str">
        <f ca="1"/>
        <v>female</v>
      </c>
      <c r="Z104" t="str">
        <f ca="1"/>
        <v>39</v>
      </c>
      <c r="AA104" t="str">
        <f ca="1"/>
        <v>1st</v>
      </c>
    </row>
    <row r="105" spans="23:27" x14ac:dyDescent="0.45">
      <c r="W105" t="str">
        <f ca="1"/>
        <v>Compton, Mr. Alexander Taylor J</v>
      </c>
      <c r="X105" t="b">
        <f ca="1"/>
        <v>0</v>
      </c>
      <c r="Y105" t="str">
        <f ca="1"/>
        <v>male</v>
      </c>
      <c r="Z105" t="str">
        <f ca="1"/>
        <v>37</v>
      </c>
      <c r="AA105" t="str">
        <f ca="1"/>
        <v>1st</v>
      </c>
    </row>
    <row r="106" spans="23:27" x14ac:dyDescent="0.45">
      <c r="W106" t="str">
        <f ca="1"/>
        <v>Compton, Mrs. Alexander Taylor</v>
      </c>
      <c r="X106" t="b">
        <f ca="1"/>
        <v>1</v>
      </c>
      <c r="Y106" t="str">
        <f ca="1"/>
        <v>female</v>
      </c>
      <c r="Z106" t="str">
        <f ca="1"/>
        <v>64</v>
      </c>
      <c r="AA106" t="str">
        <f ca="1"/>
        <v>1st</v>
      </c>
    </row>
    <row r="107" spans="23:27" x14ac:dyDescent="0.45">
      <c r="W107" t="str">
        <f ca="1"/>
        <v>Cornell, Mrs. Robert Clifford (</v>
      </c>
      <c r="X107" t="b">
        <f ca="1"/>
        <v>1</v>
      </c>
      <c r="Y107" t="str">
        <f ca="1"/>
        <v>female</v>
      </c>
      <c r="Z107" t="str">
        <f ca="1"/>
        <v>55</v>
      </c>
      <c r="AA107" t="str">
        <f ca="1"/>
        <v>1st</v>
      </c>
    </row>
    <row r="108" spans="23:27" x14ac:dyDescent="0.45">
      <c r="W108" t="str">
        <f ca="1"/>
        <v>Crafton, Mr. John Bertram</v>
      </c>
      <c r="X108" t="b">
        <f ca="1"/>
        <v>0</v>
      </c>
      <c r="Y108" t="str">
        <f ca="1"/>
        <v>male</v>
      </c>
      <c r="Z108" t="str">
        <f ca="1"/>
        <v>NA</v>
      </c>
      <c r="AA108" t="str">
        <f ca="1"/>
        <v>1st</v>
      </c>
    </row>
    <row r="109" spans="23:27" x14ac:dyDescent="0.45">
      <c r="W109" t="str">
        <f ca="1"/>
        <v>Crosby, Capt. Edward Gifford</v>
      </c>
      <c r="X109" t="b">
        <f ca="1"/>
        <v>0</v>
      </c>
      <c r="Y109" t="str">
        <f ca="1"/>
        <v>male</v>
      </c>
      <c r="Z109" t="str">
        <f ca="1"/>
        <v>70</v>
      </c>
      <c r="AA109" t="str">
        <f ca="1"/>
        <v>1st</v>
      </c>
    </row>
    <row r="110" spans="23:27" x14ac:dyDescent="0.45">
      <c r="W110" t="str">
        <f ca="1"/>
        <v>Crosby, Miss. Harriet R</v>
      </c>
      <c r="X110" t="b">
        <f ca="1"/>
        <v>1</v>
      </c>
      <c r="Y110" t="str">
        <f ca="1"/>
        <v>female</v>
      </c>
      <c r="Z110" t="str">
        <f ca="1"/>
        <v>36</v>
      </c>
      <c r="AA110" t="str">
        <f ca="1"/>
        <v>1st</v>
      </c>
    </row>
    <row r="111" spans="23:27" x14ac:dyDescent="0.45">
      <c r="W111" t="str">
        <f ca="1"/>
        <v>Crosby, Mrs. Edward Gifford (Ca</v>
      </c>
      <c r="X111" t="b">
        <f ca="1"/>
        <v>1</v>
      </c>
      <c r="Y111" t="str">
        <f ca="1"/>
        <v>female</v>
      </c>
      <c r="Z111" t="str">
        <f ca="1"/>
        <v>64</v>
      </c>
      <c r="AA111" t="str">
        <f ca="1"/>
        <v>1st</v>
      </c>
    </row>
    <row r="112" spans="23:27" x14ac:dyDescent="0.45">
      <c r="W112" t="str">
        <f ca="1"/>
        <v>Cumings, Mr. John Bradley</v>
      </c>
      <c r="X112" t="b">
        <f ca="1"/>
        <v>0</v>
      </c>
      <c r="Y112" t="str">
        <f ca="1"/>
        <v>male</v>
      </c>
      <c r="Z112" t="str">
        <f ca="1"/>
        <v>39</v>
      </c>
      <c r="AA112" t="str">
        <f ca="1"/>
        <v>1st</v>
      </c>
    </row>
    <row r="113" spans="23:27" x14ac:dyDescent="0.45">
      <c r="W113" t="str">
        <f ca="1"/>
        <v>Cumings, Mrs. John Bradley (Flo</v>
      </c>
      <c r="X113" t="b">
        <f ca="1"/>
        <v>1</v>
      </c>
      <c r="Y113" t="str">
        <f ca="1"/>
        <v>female</v>
      </c>
      <c r="Z113" t="str">
        <f ca="1"/>
        <v>38</v>
      </c>
      <c r="AA113" t="str">
        <f ca="1"/>
        <v>1st</v>
      </c>
    </row>
    <row r="114" spans="23:27" x14ac:dyDescent="0.45">
      <c r="W114" t="str">
        <f ca="1"/>
        <v>Daly, Mr. Peter Denis</v>
      </c>
      <c r="X114" t="b">
        <f ca="1"/>
        <v>1</v>
      </c>
      <c r="Y114" t="str">
        <f ca="1"/>
        <v>male</v>
      </c>
      <c r="Z114" t="str">
        <f ca="1"/>
        <v>51</v>
      </c>
      <c r="AA114" t="str">
        <f ca="1"/>
        <v>1st</v>
      </c>
    </row>
    <row r="115" spans="23:27" x14ac:dyDescent="0.45">
      <c r="W115" t="str">
        <f ca="1"/>
        <v>Daniel, Mr. Robert Williams</v>
      </c>
      <c r="X115" t="b">
        <f ca="1"/>
        <v>1</v>
      </c>
      <c r="Y115" t="str">
        <f ca="1"/>
        <v>male</v>
      </c>
      <c r="Z115" t="str">
        <f ca="1"/>
        <v>27</v>
      </c>
      <c r="AA115" t="str">
        <f ca="1"/>
        <v>1st</v>
      </c>
    </row>
    <row r="116" spans="23:27" x14ac:dyDescent="0.45">
      <c r="W116" t="str">
        <f ca="1"/>
        <v>Daniels, Miss. Sarah</v>
      </c>
      <c r="X116" t="b">
        <f ca="1"/>
        <v>1</v>
      </c>
      <c r="Y116" t="str">
        <f ca="1"/>
        <v>female</v>
      </c>
      <c r="Z116" t="str">
        <f ca="1"/>
        <v>33</v>
      </c>
      <c r="AA116" t="str">
        <f ca="1"/>
        <v>1st</v>
      </c>
    </row>
    <row r="117" spans="23:27" x14ac:dyDescent="0.45">
      <c r="W117" t="str">
        <f ca="1"/>
        <v>Davidson, Mr. Thornton</v>
      </c>
      <c r="X117" t="b">
        <f ca="1"/>
        <v>0</v>
      </c>
      <c r="Y117" t="str">
        <f ca="1"/>
        <v>male</v>
      </c>
      <c r="Z117" t="str">
        <f ca="1"/>
        <v>31</v>
      </c>
      <c r="AA117" t="str">
        <f ca="1"/>
        <v>1st</v>
      </c>
    </row>
    <row r="118" spans="23:27" x14ac:dyDescent="0.45">
      <c r="W118" t="str">
        <f ca="1"/>
        <v>Davidson, Mrs. Thornton (Orian</v>
      </c>
      <c r="X118" t="b">
        <f ca="1"/>
        <v>1</v>
      </c>
      <c r="Y118" t="str">
        <f ca="1"/>
        <v>female</v>
      </c>
      <c r="Z118" t="str">
        <f ca="1"/>
        <v>27</v>
      </c>
      <c r="AA118" t="str">
        <f ca="1"/>
        <v>1st</v>
      </c>
    </row>
    <row r="119" spans="23:27" x14ac:dyDescent="0.45">
      <c r="W119" t="str">
        <f ca="1"/>
        <v>Dick, Mr. Albert Adrian</v>
      </c>
      <c r="X119" t="b">
        <f ca="1"/>
        <v>1</v>
      </c>
      <c r="Y119" t="str">
        <f ca="1"/>
        <v>male</v>
      </c>
      <c r="Z119" t="str">
        <f ca="1"/>
        <v>31</v>
      </c>
      <c r="AA119" t="str">
        <f ca="1"/>
        <v>1st</v>
      </c>
    </row>
    <row r="120" spans="23:27" x14ac:dyDescent="0.45">
      <c r="W120" t="str">
        <f ca="1"/>
        <v>Dick, Mrs. Albert Adrian (Vera</v>
      </c>
      <c r="X120" t="b">
        <f ca="1"/>
        <v>1</v>
      </c>
      <c r="Y120" t="str">
        <f ca="1"/>
        <v>female</v>
      </c>
      <c r="Z120" t="str">
        <f ca="1"/>
        <v>17</v>
      </c>
      <c r="AA120" t="str">
        <f ca="1"/>
        <v>1st</v>
      </c>
    </row>
    <row r="121" spans="23:27" x14ac:dyDescent="0.45">
      <c r="W121" t="str">
        <f ca="1"/>
        <v>Dodge, Dr. Washington</v>
      </c>
      <c r="X121" t="b">
        <f ca="1"/>
        <v>1</v>
      </c>
      <c r="Y121" t="str">
        <f ca="1"/>
        <v>male</v>
      </c>
      <c r="Z121" t="str">
        <f ca="1"/>
        <v>53</v>
      </c>
      <c r="AA121" t="str">
        <f ca="1"/>
        <v>1st</v>
      </c>
    </row>
    <row r="122" spans="23:27" x14ac:dyDescent="0.45">
      <c r="W122" t="str">
        <f ca="1"/>
        <v>Dodge, Master. Washington</v>
      </c>
      <c r="X122" t="b">
        <f ca="1"/>
        <v>1</v>
      </c>
      <c r="Y122" t="str">
        <f ca="1"/>
        <v>male</v>
      </c>
      <c r="Z122" t="str">
        <f ca="1"/>
        <v>4</v>
      </c>
      <c r="AA122" t="str">
        <f ca="1"/>
        <v>1st</v>
      </c>
    </row>
    <row r="123" spans="23:27" x14ac:dyDescent="0.45">
      <c r="W123" t="str">
        <f ca="1"/>
        <v>Dodge, Mrs. Washington (Ruth Vi</v>
      </c>
      <c r="X123" t="b">
        <f ca="1"/>
        <v>1</v>
      </c>
      <c r="Y123" t="str">
        <f ca="1"/>
        <v>female</v>
      </c>
      <c r="Z123" t="str">
        <f ca="1"/>
        <v>54</v>
      </c>
      <c r="AA123" t="str">
        <f ca="1"/>
        <v>1st</v>
      </c>
    </row>
    <row r="124" spans="23:27" x14ac:dyDescent="0.45">
      <c r="W124" t="str">
        <f ca="1"/>
        <v>Douglas, Mr. Walter Donald</v>
      </c>
      <c r="X124" t="b">
        <f ca="1"/>
        <v>0</v>
      </c>
      <c r="Y124" t="str">
        <f ca="1"/>
        <v>male</v>
      </c>
      <c r="Z124" t="str">
        <f ca="1"/>
        <v>50</v>
      </c>
      <c r="AA124" t="str">
        <f ca="1"/>
        <v>1st</v>
      </c>
    </row>
    <row r="125" spans="23:27" x14ac:dyDescent="0.45">
      <c r="W125" t="str">
        <f ca="1"/>
        <v>Douglas, Mrs. Frederick Charles</v>
      </c>
      <c r="X125" t="b">
        <f ca="1"/>
        <v>1</v>
      </c>
      <c r="Y125" t="str">
        <f ca="1"/>
        <v>female</v>
      </c>
      <c r="Z125" t="str">
        <f ca="1"/>
        <v>27</v>
      </c>
      <c r="AA125" t="str">
        <f ca="1"/>
        <v>1st</v>
      </c>
    </row>
    <row r="126" spans="23:27" x14ac:dyDescent="0.45">
      <c r="W126" t="str">
        <f ca="1"/>
        <v>Douglas, Mrs. Walter Donald (Ma</v>
      </c>
      <c r="X126" t="b">
        <f ca="1"/>
        <v>1</v>
      </c>
      <c r="Y126" t="str">
        <f ca="1"/>
        <v>female</v>
      </c>
      <c r="Z126" t="str">
        <f ca="1"/>
        <v>48</v>
      </c>
      <c r="AA126" t="str">
        <f ca="1"/>
        <v>1st</v>
      </c>
    </row>
    <row r="127" spans="23:27" x14ac:dyDescent="0.45">
      <c r="W127" t="str">
        <f ca="1"/>
        <v>Duff Gordon, Lady. (Lucille Chr</v>
      </c>
      <c r="X127" t="b">
        <f ca="1"/>
        <v>1</v>
      </c>
      <c r="Y127" t="str">
        <f ca="1"/>
        <v>female</v>
      </c>
      <c r="Z127" t="str">
        <f ca="1"/>
        <v>48</v>
      </c>
      <c r="AA127" t="str">
        <f ca="1"/>
        <v>1st</v>
      </c>
    </row>
    <row r="128" spans="23:27" x14ac:dyDescent="0.45">
      <c r="W128" t="str">
        <f ca="1"/>
        <v>Duff Gordon, Sir. Cosmo Edmund</v>
      </c>
      <c r="X128" t="b">
        <f ca="1"/>
        <v>1</v>
      </c>
      <c r="Y128" t="str">
        <f ca="1"/>
        <v>male</v>
      </c>
      <c r="Z128" t="str">
        <f ca="1"/>
        <v>49</v>
      </c>
      <c r="AA128" t="str">
        <f ca="1"/>
        <v>1st</v>
      </c>
    </row>
    <row r="129" spans="23:27" x14ac:dyDescent="0.45">
      <c r="W129" t="str">
        <f ca="1"/>
        <v>Dulles, Mr. William Crothers</v>
      </c>
      <c r="X129" t="b">
        <f ca="1"/>
        <v>0</v>
      </c>
      <c r="Y129" t="str">
        <f ca="1"/>
        <v>male</v>
      </c>
      <c r="Z129" t="str">
        <f ca="1"/>
        <v>39</v>
      </c>
      <c r="AA129" t="str">
        <f ca="1"/>
        <v>1st</v>
      </c>
    </row>
    <row r="130" spans="23:27" x14ac:dyDescent="0.45">
      <c r="W130" t="str">
        <f ca="1"/>
        <v>Earnshaw, Mrs. Boulton (Olive P</v>
      </c>
      <c r="X130" t="b">
        <f ca="1"/>
        <v>1</v>
      </c>
      <c r="Y130" t="str">
        <f ca="1"/>
        <v>female</v>
      </c>
      <c r="Z130" t="str">
        <f ca="1"/>
        <v>23</v>
      </c>
      <c r="AA130" t="str">
        <f ca="1"/>
        <v>1st</v>
      </c>
    </row>
    <row r="131" spans="23:27" x14ac:dyDescent="0.45">
      <c r="W131" t="str">
        <f ca="1"/>
        <v>Endres, Miss. Caroline Louise</v>
      </c>
      <c r="X131" t="b">
        <f ca="1"/>
        <v>1</v>
      </c>
      <c r="Y131" t="str">
        <f ca="1"/>
        <v>female</v>
      </c>
      <c r="Z131" t="str">
        <f ca="1"/>
        <v>38</v>
      </c>
      <c r="AA131" t="str">
        <f ca="1"/>
        <v>1st</v>
      </c>
    </row>
    <row r="132" spans="23:27" x14ac:dyDescent="0.45">
      <c r="W132" t="str">
        <f ca="1"/>
        <v>Eustis, Miss. Elizabeth Mussey</v>
      </c>
      <c r="X132" t="b">
        <f ca="1"/>
        <v>1</v>
      </c>
      <c r="Y132" t="str">
        <f ca="1"/>
        <v>female</v>
      </c>
      <c r="Z132" t="str">
        <f ca="1"/>
        <v>54</v>
      </c>
      <c r="AA132" t="str">
        <f ca="1"/>
        <v>1st</v>
      </c>
    </row>
    <row r="133" spans="23:27" x14ac:dyDescent="0.45">
      <c r="W133" t="str">
        <f ca="1"/>
        <v>Evans, Miss. Edith Corse</v>
      </c>
      <c r="X133" t="b">
        <f ca="1"/>
        <v>0</v>
      </c>
      <c r="Y133" t="str">
        <f ca="1"/>
        <v>female</v>
      </c>
      <c r="Z133" t="str">
        <f ca="1"/>
        <v>36</v>
      </c>
      <c r="AA133" t="str">
        <f ca="1"/>
        <v>1st</v>
      </c>
    </row>
    <row r="134" spans="23:27" x14ac:dyDescent="0.45">
      <c r="W134" t="str">
        <f ca="1"/>
        <v>Farthing, Mr. John</v>
      </c>
      <c r="X134" t="b">
        <f ca="1"/>
        <v>0</v>
      </c>
      <c r="Y134" t="str">
        <f ca="1"/>
        <v>male</v>
      </c>
      <c r="Z134" t="str">
        <f ca="1"/>
        <v>NA</v>
      </c>
      <c r="AA134" t="str">
        <f ca="1"/>
        <v>1st</v>
      </c>
    </row>
    <row r="135" spans="23:27" x14ac:dyDescent="0.45">
      <c r="W135" t="str">
        <f ca="1"/>
        <v>Flegenheim, Mrs. Alfred (Antoin</v>
      </c>
      <c r="X135" t="b">
        <f ca="1"/>
        <v>1</v>
      </c>
      <c r="Y135" t="str">
        <f ca="1"/>
        <v>female</v>
      </c>
      <c r="Z135" t="str">
        <f ca="1"/>
        <v>NA</v>
      </c>
      <c r="AA135" t="str">
        <f ca="1"/>
        <v>1st</v>
      </c>
    </row>
    <row r="136" spans="23:27" x14ac:dyDescent="0.45">
      <c r="W136" t="str">
        <f ca="1"/>
        <v>Fleming, Miss. Margaret</v>
      </c>
      <c r="X136" t="b">
        <f ca="1"/>
        <v>1</v>
      </c>
      <c r="Y136" t="str">
        <f ca="1"/>
        <v>female</v>
      </c>
      <c r="Z136" t="str">
        <f ca="1"/>
        <v>NA</v>
      </c>
      <c r="AA136" t="str">
        <f ca="1"/>
        <v>1st</v>
      </c>
    </row>
    <row r="137" spans="23:27" x14ac:dyDescent="0.45">
      <c r="W137" t="str">
        <f ca="1"/>
        <v>Flynn, Mr. John Irwin (Irving</v>
      </c>
      <c r="X137" t="b">
        <f ca="1"/>
        <v>1</v>
      </c>
      <c r="Y137" t="str">
        <f ca="1"/>
        <v>male</v>
      </c>
      <c r="Z137" t="str">
        <f ca="1"/>
        <v>36</v>
      </c>
      <c r="AA137" t="str">
        <f ca="1"/>
        <v>1st</v>
      </c>
    </row>
    <row r="138" spans="23:27" x14ac:dyDescent="0.45">
      <c r="W138" t="str">
        <f ca="1"/>
        <v>Foreman, Mr. Benjamin Laventall</v>
      </c>
      <c r="X138" t="b">
        <f ca="1"/>
        <v>0</v>
      </c>
      <c r="Y138" t="str">
        <f ca="1"/>
        <v>male</v>
      </c>
      <c r="Z138" t="str">
        <f ca="1"/>
        <v>30</v>
      </c>
      <c r="AA138" t="str">
        <f ca="1"/>
        <v>1st</v>
      </c>
    </row>
    <row r="139" spans="23:27" x14ac:dyDescent="0.45">
      <c r="W139" t="str">
        <f ca="1"/>
        <v>Fortune, Miss. Alice Elizabeth</v>
      </c>
      <c r="X139" t="b">
        <f ca="1"/>
        <v>1</v>
      </c>
      <c r="Y139" t="str">
        <f ca="1"/>
        <v>female</v>
      </c>
      <c r="Z139" t="str">
        <f ca="1"/>
        <v>24</v>
      </c>
      <c r="AA139" t="str">
        <f ca="1"/>
        <v>1st</v>
      </c>
    </row>
    <row r="140" spans="23:27" x14ac:dyDescent="0.45">
      <c r="W140" t="str">
        <f ca="1"/>
        <v>Fortune, Miss. Ethel Flora</v>
      </c>
      <c r="X140" t="b">
        <f ca="1"/>
        <v>1</v>
      </c>
      <c r="Y140" t="str">
        <f ca="1"/>
        <v>female</v>
      </c>
      <c r="Z140" t="str">
        <f ca="1"/>
        <v>28</v>
      </c>
      <c r="AA140" t="str">
        <f ca="1"/>
        <v>1st</v>
      </c>
    </row>
    <row r="141" spans="23:27" x14ac:dyDescent="0.45">
      <c r="W141" t="str">
        <f ca="1"/>
        <v>Fortune, Miss. Mabel Helen</v>
      </c>
      <c r="X141" t="b">
        <f ca="1"/>
        <v>1</v>
      </c>
      <c r="Y141" t="str">
        <f ca="1"/>
        <v>female</v>
      </c>
      <c r="Z141" t="str">
        <f ca="1"/>
        <v>23</v>
      </c>
      <c r="AA141" t="str">
        <f ca="1"/>
        <v>1st</v>
      </c>
    </row>
    <row r="142" spans="23:27" x14ac:dyDescent="0.45">
      <c r="W142" t="str">
        <f ca="1"/>
        <v>Fortune, Mr. Charles Alexander</v>
      </c>
      <c r="X142" t="b">
        <f ca="1"/>
        <v>0</v>
      </c>
      <c r="Y142" t="str">
        <f ca="1"/>
        <v>male</v>
      </c>
      <c r="Z142" t="str">
        <f ca="1"/>
        <v>19</v>
      </c>
      <c r="AA142" t="str">
        <f ca="1"/>
        <v>1st</v>
      </c>
    </row>
    <row r="143" spans="23:27" x14ac:dyDescent="0.45">
      <c r="W143" t="str">
        <f ca="1"/>
        <v>Fortune, Mr. Mark</v>
      </c>
      <c r="X143" t="b">
        <f ca="1"/>
        <v>0</v>
      </c>
      <c r="Y143" t="str">
        <f ca="1"/>
        <v>male</v>
      </c>
      <c r="Z143" t="str">
        <f ca="1"/>
        <v>64</v>
      </c>
      <c r="AA143" t="str">
        <f ca="1"/>
        <v>1st</v>
      </c>
    </row>
    <row r="144" spans="23:27" x14ac:dyDescent="0.45">
      <c r="W144" t="str">
        <f ca="1"/>
        <v>Fortune, Mrs. Mark (Mary McDoug</v>
      </c>
      <c r="X144" t="b">
        <f ca="1"/>
        <v>1</v>
      </c>
      <c r="Y144" t="str">
        <f ca="1"/>
        <v>female</v>
      </c>
      <c r="Z144" t="str">
        <f ca="1"/>
        <v>60</v>
      </c>
      <c r="AA144" t="str">
        <f ca="1"/>
        <v>1st</v>
      </c>
    </row>
    <row r="145" spans="23:27" x14ac:dyDescent="0.45">
      <c r="W145" t="str">
        <f ca="1"/>
        <v>Francatelli, Miss. Laura Mabel</v>
      </c>
      <c r="X145" t="b">
        <f ca="1"/>
        <v>1</v>
      </c>
      <c r="Y145" t="str">
        <f ca="1"/>
        <v>female</v>
      </c>
      <c r="Z145" t="str">
        <f ca="1"/>
        <v>30</v>
      </c>
      <c r="AA145" t="str">
        <f ca="1"/>
        <v>1st</v>
      </c>
    </row>
    <row r="146" spans="23:27" x14ac:dyDescent="0.45">
      <c r="W146" t="str">
        <f ca="1"/>
        <v>Franklin, Mr. Thomas Parham</v>
      </c>
      <c r="X146" t="b">
        <f ca="1"/>
        <v>0</v>
      </c>
      <c r="Y146" t="str">
        <f ca="1"/>
        <v>male</v>
      </c>
      <c r="Z146" t="str">
        <f ca="1"/>
        <v>NA</v>
      </c>
      <c r="AA146" t="str">
        <f ca="1"/>
        <v>1st</v>
      </c>
    </row>
    <row r="147" spans="23:27" x14ac:dyDescent="0.45">
      <c r="W147" t="str">
        <f ca="1"/>
        <v>Frauenthal, Dr. Henry William</v>
      </c>
      <c r="X147" t="b">
        <f ca="1"/>
        <v>1</v>
      </c>
      <c r="Y147" t="str">
        <f ca="1"/>
        <v>male</v>
      </c>
      <c r="Z147" t="str">
        <f ca="1"/>
        <v>50</v>
      </c>
      <c r="AA147" t="str">
        <f ca="1"/>
        <v>1st</v>
      </c>
    </row>
    <row r="148" spans="23:27" x14ac:dyDescent="0.45">
      <c r="W148" t="str">
        <f ca="1"/>
        <v>Frauenthal, Mr. Isaac Gerald</v>
      </c>
      <c r="X148" t="b">
        <f ca="1"/>
        <v>1</v>
      </c>
      <c r="Y148" t="str">
        <f ca="1"/>
        <v>male</v>
      </c>
      <c r="Z148" t="str">
        <f ca="1"/>
        <v>43</v>
      </c>
      <c r="AA148" t="str">
        <f ca="1"/>
        <v>1st</v>
      </c>
    </row>
    <row r="149" spans="23:27" x14ac:dyDescent="0.45">
      <c r="W149" t="str">
        <f ca="1"/>
        <v>Frauenthal, Mrs. Henry William</v>
      </c>
      <c r="X149" t="b">
        <f ca="1"/>
        <v>1</v>
      </c>
      <c r="Y149" t="str">
        <f ca="1"/>
        <v>female</v>
      </c>
      <c r="Z149" t="str">
        <f ca="1"/>
        <v>NA</v>
      </c>
      <c r="AA149" t="str">
        <f ca="1"/>
        <v>1st</v>
      </c>
    </row>
    <row r="150" spans="23:27" x14ac:dyDescent="0.45">
      <c r="W150" t="str">
        <f ca="1"/>
        <v>Frolicher, Miss. Hedwig Margari</v>
      </c>
      <c r="X150" t="b">
        <f ca="1"/>
        <v>1</v>
      </c>
      <c r="Y150" t="str">
        <f ca="1"/>
        <v>female</v>
      </c>
      <c r="Z150" t="str">
        <f ca="1"/>
        <v>22</v>
      </c>
      <c r="AA150" t="str">
        <f ca="1"/>
        <v>1st</v>
      </c>
    </row>
    <row r="151" spans="23:27" x14ac:dyDescent="0.45">
      <c r="W151" t="str">
        <f ca="1"/>
        <v>Frolicher-Stehli, Mr. Maxmillia</v>
      </c>
      <c r="X151" t="b">
        <f ca="1"/>
        <v>1</v>
      </c>
      <c r="Y151" t="str">
        <f ca="1"/>
        <v>male</v>
      </c>
      <c r="Z151" t="str">
        <f ca="1"/>
        <v>60</v>
      </c>
      <c r="AA151" t="str">
        <f ca="1"/>
        <v>1st</v>
      </c>
    </row>
    <row r="152" spans="23:27" x14ac:dyDescent="0.45">
      <c r="W152" t="str">
        <f ca="1"/>
        <v>Frolicher-Stehli, Mrs. Maxmilli</v>
      </c>
      <c r="X152" t="b">
        <f ca="1"/>
        <v>1</v>
      </c>
      <c r="Y152" t="str">
        <f ca="1"/>
        <v>female</v>
      </c>
      <c r="Z152" t="str">
        <f ca="1"/>
        <v>48</v>
      </c>
      <c r="AA152" t="str">
        <f ca="1"/>
        <v>1st</v>
      </c>
    </row>
    <row r="153" spans="23:27" x14ac:dyDescent="0.45">
      <c r="W153" t="str">
        <f ca="1"/>
        <v>Fry, Mr. Richard</v>
      </c>
      <c r="X153" t="b">
        <f ca="1"/>
        <v>0</v>
      </c>
      <c r="Y153" t="str">
        <f ca="1"/>
        <v>male</v>
      </c>
      <c r="Z153" t="str">
        <f ca="1"/>
        <v>NA</v>
      </c>
      <c r="AA153" t="str">
        <f ca="1"/>
        <v>1st</v>
      </c>
    </row>
    <row r="154" spans="23:27" x14ac:dyDescent="0.45">
      <c r="W154" t="str">
        <f ca="1"/>
        <v>Futrelle, Mr. Jacques Heath</v>
      </c>
      <c r="X154" t="b">
        <f ca="1"/>
        <v>0</v>
      </c>
      <c r="Y154" t="str">
        <f ca="1"/>
        <v>male</v>
      </c>
      <c r="Z154" t="str">
        <f ca="1"/>
        <v>37</v>
      </c>
      <c r="AA154" t="str">
        <f ca="1"/>
        <v>1st</v>
      </c>
    </row>
    <row r="155" spans="23:27" x14ac:dyDescent="0.45">
      <c r="W155" t="str">
        <f ca="1"/>
        <v>Futrelle, Mrs. Jacques Heath (L</v>
      </c>
      <c r="X155" t="b">
        <f ca="1"/>
        <v>1</v>
      </c>
      <c r="Y155" t="str">
        <f ca="1"/>
        <v>female</v>
      </c>
      <c r="Z155" t="str">
        <f ca="1"/>
        <v>35</v>
      </c>
      <c r="AA155" t="str">
        <f ca="1"/>
        <v>1st</v>
      </c>
    </row>
    <row r="156" spans="23:27" x14ac:dyDescent="0.45">
      <c r="W156" t="str">
        <f ca="1"/>
        <v>Gee, Mr. Arthur H</v>
      </c>
      <c r="X156" t="b">
        <f ca="1"/>
        <v>0</v>
      </c>
      <c r="Y156" t="str">
        <f ca="1"/>
        <v>male</v>
      </c>
      <c r="Z156" t="str">
        <f ca="1"/>
        <v>47</v>
      </c>
      <c r="AA156" t="str">
        <f ca="1"/>
        <v>1st</v>
      </c>
    </row>
    <row r="157" spans="23:27" x14ac:dyDescent="0.45">
      <c r="W157" t="str">
        <f ca="1"/>
        <v>Geiger, Miss. Amalie</v>
      </c>
      <c r="X157" t="b">
        <f ca="1"/>
        <v>1</v>
      </c>
      <c r="Y157" t="str">
        <f ca="1"/>
        <v>female</v>
      </c>
      <c r="Z157" t="str">
        <f ca="1"/>
        <v>35</v>
      </c>
      <c r="AA157" t="str">
        <f ca="1"/>
        <v>1st</v>
      </c>
    </row>
    <row r="158" spans="23:27" x14ac:dyDescent="0.45">
      <c r="W158" t="str">
        <f ca="1"/>
        <v>Gibson, Miss. Dorothy Winifred</v>
      </c>
      <c r="X158" t="b">
        <f ca="1"/>
        <v>1</v>
      </c>
      <c r="Y158" t="str">
        <f ca="1"/>
        <v>female</v>
      </c>
      <c r="Z158" t="str">
        <f ca="1"/>
        <v>22</v>
      </c>
      <c r="AA158" t="str">
        <f ca="1"/>
        <v>1st</v>
      </c>
    </row>
    <row r="159" spans="23:27" x14ac:dyDescent="0.45">
      <c r="W159" t="str">
        <f ca="1"/>
        <v>Gibson, Mrs. Leonard (Pauline C</v>
      </c>
      <c r="X159" t="b">
        <f ca="1"/>
        <v>1</v>
      </c>
      <c r="Y159" t="str">
        <f ca="1"/>
        <v>female</v>
      </c>
      <c r="Z159" t="str">
        <f ca="1"/>
        <v>45</v>
      </c>
      <c r="AA159" t="str">
        <f ca="1"/>
        <v>1st</v>
      </c>
    </row>
    <row r="160" spans="23:27" x14ac:dyDescent="0.45">
      <c r="W160" t="str">
        <f ca="1"/>
        <v>Giglio, Mr. Victor</v>
      </c>
      <c r="X160" t="b">
        <f ca="1"/>
        <v>0</v>
      </c>
      <c r="Y160" t="str">
        <f ca="1"/>
        <v>male</v>
      </c>
      <c r="Z160" t="str">
        <f ca="1"/>
        <v>24</v>
      </c>
      <c r="AA160" t="str">
        <f ca="1"/>
        <v>1st</v>
      </c>
    </row>
    <row r="161" spans="23:27" x14ac:dyDescent="0.45">
      <c r="W161" t="str">
        <f ca="1"/>
        <v>Goldenberg, Mr. Samuel L</v>
      </c>
      <c r="X161" t="b">
        <f ca="1"/>
        <v>1</v>
      </c>
      <c r="Y161" t="str">
        <f ca="1"/>
        <v>male</v>
      </c>
      <c r="Z161" t="str">
        <f ca="1"/>
        <v>49</v>
      </c>
      <c r="AA161" t="str">
        <f ca="1"/>
        <v>1st</v>
      </c>
    </row>
    <row r="162" spans="23:27" x14ac:dyDescent="0.45">
      <c r="W162" t="str">
        <f ca="1"/>
        <v>Goldenberg, Mrs. Samuel L (Edwi</v>
      </c>
      <c r="X162" t="b">
        <f ca="1"/>
        <v>1</v>
      </c>
      <c r="Y162" t="str">
        <f ca="1"/>
        <v>female</v>
      </c>
      <c r="Z162" t="str">
        <f ca="1"/>
        <v>NA</v>
      </c>
      <c r="AA162" t="str">
        <f ca="1"/>
        <v>1st</v>
      </c>
    </row>
    <row r="163" spans="23:27" x14ac:dyDescent="0.45">
      <c r="W163" t="str">
        <f ca="1"/>
        <v>Goldschmidt, Mr. George B</v>
      </c>
      <c r="X163" t="b">
        <f ca="1"/>
        <v>0</v>
      </c>
      <c r="Y163" t="str">
        <f ca="1"/>
        <v>male</v>
      </c>
      <c r="Z163" t="str">
        <f ca="1"/>
        <v>71</v>
      </c>
      <c r="AA163" t="str">
        <f ca="1"/>
        <v>1st</v>
      </c>
    </row>
    <row r="164" spans="23:27" x14ac:dyDescent="0.45">
      <c r="W164" t="str">
        <f ca="1"/>
        <v>Gracie, Col. Archibald IV</v>
      </c>
      <c r="X164" t="b">
        <f ca="1"/>
        <v>1</v>
      </c>
      <c r="Y164" t="str">
        <f ca="1"/>
        <v>male</v>
      </c>
      <c r="Z164" t="str">
        <f ca="1"/>
        <v>53</v>
      </c>
      <c r="AA164" t="str">
        <f ca="1"/>
        <v>1st</v>
      </c>
    </row>
    <row r="165" spans="23:27" x14ac:dyDescent="0.45">
      <c r="W165" t="str">
        <f ca="1"/>
        <v>Graham, Miss. Margaret Edith</v>
      </c>
      <c r="X165" t="b">
        <f ca="1"/>
        <v>1</v>
      </c>
      <c r="Y165" t="str">
        <f ca="1"/>
        <v>female</v>
      </c>
      <c r="Z165" t="str">
        <f ca="1"/>
        <v>19</v>
      </c>
      <c r="AA165" t="str">
        <f ca="1"/>
        <v>1st</v>
      </c>
    </row>
    <row r="166" spans="23:27" x14ac:dyDescent="0.45">
      <c r="W166" t="str">
        <f ca="1"/>
        <v>Graham, Mr. George Edward</v>
      </c>
      <c r="X166" t="b">
        <f ca="1"/>
        <v>0</v>
      </c>
      <c r="Y166" t="str">
        <f ca="1"/>
        <v>male</v>
      </c>
      <c r="Z166" t="str">
        <f ca="1"/>
        <v>38</v>
      </c>
      <c r="AA166" t="str">
        <f ca="1"/>
        <v>1st</v>
      </c>
    </row>
    <row r="167" spans="23:27" x14ac:dyDescent="0.45">
      <c r="W167" t="str">
        <f ca="1"/>
        <v>Graham, Mrs. William Thompson (</v>
      </c>
      <c r="X167" t="b">
        <f ca="1"/>
        <v>1</v>
      </c>
      <c r="Y167" t="str">
        <f ca="1"/>
        <v>female</v>
      </c>
      <c r="Z167" t="str">
        <f ca="1"/>
        <v>58</v>
      </c>
      <c r="AA167" t="str">
        <f ca="1"/>
        <v>1st</v>
      </c>
    </row>
    <row r="168" spans="23:27" x14ac:dyDescent="0.45">
      <c r="W168" t="str">
        <f ca="1"/>
        <v>Greenfield, Mr. William Bertram</v>
      </c>
      <c r="X168" t="b">
        <f ca="1"/>
        <v>1</v>
      </c>
      <c r="Y168" t="str">
        <f ca="1"/>
        <v>male</v>
      </c>
      <c r="Z168" t="str">
        <f ca="1"/>
        <v>23</v>
      </c>
      <c r="AA168" t="str">
        <f ca="1"/>
        <v>1st</v>
      </c>
    </row>
    <row r="169" spans="23:27" x14ac:dyDescent="0.45">
      <c r="W169" t="str">
        <f ca="1"/>
        <v>Greenfield, Mrs. Leo David (Bla</v>
      </c>
      <c r="X169" t="b">
        <f ca="1"/>
        <v>1</v>
      </c>
      <c r="Y169" t="str">
        <f ca="1"/>
        <v>female</v>
      </c>
      <c r="Z169" t="str">
        <f ca="1"/>
        <v>45</v>
      </c>
      <c r="AA169" t="str">
        <f ca="1"/>
        <v>1st</v>
      </c>
    </row>
    <row r="170" spans="23:27" x14ac:dyDescent="0.45">
      <c r="W170" t="str">
        <f ca="1"/>
        <v>Guggenheim, Mr. Benjamin</v>
      </c>
      <c r="X170" t="b">
        <f ca="1"/>
        <v>0</v>
      </c>
      <c r="Y170" t="str">
        <f ca="1"/>
        <v>male</v>
      </c>
      <c r="Z170" t="str">
        <f ca="1"/>
        <v>46</v>
      </c>
      <c r="AA170" t="str">
        <f ca="1"/>
        <v>1st</v>
      </c>
    </row>
    <row r="171" spans="23:27" x14ac:dyDescent="0.45">
      <c r="W171" t="str">
        <f ca="1"/>
        <v>Harder, Mr. George Achilles</v>
      </c>
      <c r="X171" t="b">
        <f ca="1"/>
        <v>1</v>
      </c>
      <c r="Y171" t="str">
        <f ca="1"/>
        <v>male</v>
      </c>
      <c r="Z171" t="str">
        <f ca="1"/>
        <v>25</v>
      </c>
      <c r="AA171" t="str">
        <f ca="1"/>
        <v>1st</v>
      </c>
    </row>
    <row r="172" spans="23:27" x14ac:dyDescent="0.45">
      <c r="W172" t="str">
        <f ca="1"/>
        <v>Harder, Mrs. George Achilles (D</v>
      </c>
      <c r="X172" t="b">
        <f ca="1"/>
        <v>1</v>
      </c>
      <c r="Y172" t="str">
        <f ca="1"/>
        <v>female</v>
      </c>
      <c r="Z172" t="str">
        <f ca="1"/>
        <v>25</v>
      </c>
      <c r="AA172" t="str">
        <f ca="1"/>
        <v>1st</v>
      </c>
    </row>
    <row r="173" spans="23:27" x14ac:dyDescent="0.45">
      <c r="W173" t="str">
        <f ca="1"/>
        <v>Harper, Mr. Henry Sleeper</v>
      </c>
      <c r="X173" t="b">
        <f ca="1"/>
        <v>1</v>
      </c>
      <c r="Y173" t="str">
        <f ca="1"/>
        <v>male</v>
      </c>
      <c r="Z173" t="str">
        <f ca="1"/>
        <v>48</v>
      </c>
      <c r="AA173" t="str">
        <f ca="1"/>
        <v>1st</v>
      </c>
    </row>
    <row r="174" spans="23:27" x14ac:dyDescent="0.45">
      <c r="W174" t="str">
        <f ca="1"/>
        <v>Harper, Mrs. Henry Sleeper (Myn</v>
      </c>
      <c r="X174" t="b">
        <f ca="1"/>
        <v>1</v>
      </c>
      <c r="Y174" t="str">
        <f ca="1"/>
        <v>female</v>
      </c>
      <c r="Z174" t="str">
        <f ca="1"/>
        <v>49</v>
      </c>
      <c r="AA174" t="str">
        <f ca="1"/>
        <v>1st</v>
      </c>
    </row>
    <row r="175" spans="23:27" x14ac:dyDescent="0.45">
      <c r="W175" t="str">
        <f ca="1"/>
        <v>Harrington, Mr. Charles H</v>
      </c>
      <c r="X175" t="b">
        <f ca="1"/>
        <v>0</v>
      </c>
      <c r="Y175" t="str">
        <f ca="1"/>
        <v>male</v>
      </c>
      <c r="Z175" t="str">
        <f ca="1"/>
        <v>NA</v>
      </c>
      <c r="AA175" t="str">
        <f ca="1"/>
        <v>1st</v>
      </c>
    </row>
    <row r="176" spans="23:27" x14ac:dyDescent="0.45">
      <c r="W176" t="str">
        <f ca="1"/>
        <v>Harris, Mr. Henry Birkhardt</v>
      </c>
      <c r="X176" t="b">
        <f ca="1"/>
        <v>0</v>
      </c>
      <c r="Y176" t="str">
        <f ca="1"/>
        <v>male</v>
      </c>
      <c r="Z176" t="str">
        <f ca="1"/>
        <v>45</v>
      </c>
      <c r="AA176" t="str">
        <f ca="1"/>
        <v>1st</v>
      </c>
    </row>
    <row r="177" spans="23:27" x14ac:dyDescent="0.45">
      <c r="W177" t="str">
        <f ca="1"/>
        <v>Harris, Mrs. Henry Birkhardt (I</v>
      </c>
      <c r="X177" t="b">
        <f ca="1"/>
        <v>1</v>
      </c>
      <c r="Y177" t="str">
        <f ca="1"/>
        <v>female</v>
      </c>
      <c r="Z177" t="str">
        <f ca="1"/>
        <v>35</v>
      </c>
      <c r="AA177" t="str">
        <f ca="1"/>
        <v>1st</v>
      </c>
    </row>
    <row r="178" spans="23:27" x14ac:dyDescent="0.45">
      <c r="W178" t="str">
        <f ca="1"/>
        <v>Harrison, Mr. William</v>
      </c>
      <c r="X178" t="b">
        <f ca="1"/>
        <v>0</v>
      </c>
      <c r="Y178" t="str">
        <f ca="1"/>
        <v>male</v>
      </c>
      <c r="Z178" t="str">
        <f ca="1"/>
        <v>40</v>
      </c>
      <c r="AA178" t="str">
        <f ca="1"/>
        <v>1st</v>
      </c>
    </row>
    <row r="179" spans="23:27" x14ac:dyDescent="0.45">
      <c r="W179" t="str">
        <f ca="1"/>
        <v>Hassab, Mr. Hammad</v>
      </c>
      <c r="X179" t="b">
        <f ca="1"/>
        <v>1</v>
      </c>
      <c r="Y179" t="str">
        <f ca="1"/>
        <v>male</v>
      </c>
      <c r="Z179" t="str">
        <f ca="1"/>
        <v>27</v>
      </c>
      <c r="AA179" t="str">
        <f ca="1"/>
        <v>1st</v>
      </c>
    </row>
    <row r="180" spans="23:27" x14ac:dyDescent="0.45">
      <c r="W180" t="str">
        <f ca="1"/>
        <v>Hawksford, Mr. Walter James</v>
      </c>
      <c r="X180" t="b">
        <f ca="1"/>
        <v>1</v>
      </c>
      <c r="Y180" t="str">
        <f ca="1"/>
        <v>male</v>
      </c>
      <c r="Z180" t="str">
        <f ca="1"/>
        <v>NA</v>
      </c>
      <c r="AA180" t="str">
        <f ca="1"/>
        <v>1st</v>
      </c>
    </row>
    <row r="181" spans="23:27" x14ac:dyDescent="0.45">
      <c r="W181" t="str">
        <f ca="1"/>
        <v>Hays, Miss. Margaret Bechstein</v>
      </c>
      <c r="X181" t="b">
        <f ca="1"/>
        <v>1</v>
      </c>
      <c r="Y181" t="str">
        <f ca="1"/>
        <v>female</v>
      </c>
      <c r="Z181" t="str">
        <f ca="1"/>
        <v>24</v>
      </c>
      <c r="AA181" t="str">
        <f ca="1"/>
        <v>1st</v>
      </c>
    </row>
    <row r="182" spans="23:27" x14ac:dyDescent="0.45">
      <c r="W182" t="str">
        <f ca="1"/>
        <v>Hays, Mr. Charles Melville</v>
      </c>
      <c r="X182" t="b">
        <f ca="1"/>
        <v>0</v>
      </c>
      <c r="Y182" t="str">
        <f ca="1"/>
        <v>male</v>
      </c>
      <c r="Z182" t="str">
        <f ca="1"/>
        <v>55</v>
      </c>
      <c r="AA182" t="str">
        <f ca="1"/>
        <v>1st</v>
      </c>
    </row>
    <row r="183" spans="23:27" x14ac:dyDescent="0.45">
      <c r="W183" t="str">
        <f ca="1"/>
        <v>Hays, Mrs. Charles Melville (Cl</v>
      </c>
      <c r="X183" t="b">
        <f ca="1"/>
        <v>1</v>
      </c>
      <c r="Y183" t="str">
        <f ca="1"/>
        <v>female</v>
      </c>
      <c r="Z183" t="str">
        <f ca="1"/>
        <v>52</v>
      </c>
      <c r="AA183" t="str">
        <f ca="1"/>
        <v>1st</v>
      </c>
    </row>
    <row r="184" spans="23:27" x14ac:dyDescent="0.45">
      <c r="W184" t="str">
        <f ca="1"/>
        <v>Head, Mr. Christopher</v>
      </c>
      <c r="X184" t="b">
        <f ca="1"/>
        <v>0</v>
      </c>
      <c r="Y184" t="str">
        <f ca="1"/>
        <v>male</v>
      </c>
      <c r="Z184" t="str">
        <f ca="1"/>
        <v>42</v>
      </c>
      <c r="AA184" t="str">
        <f ca="1"/>
        <v>1st</v>
      </c>
    </row>
    <row r="185" spans="23:27" x14ac:dyDescent="0.45">
      <c r="W185" t="str">
        <f ca="1"/>
        <v>Hilliard, Mr. Herbert Henry</v>
      </c>
      <c r="X185" t="b">
        <f ca="1"/>
        <v>0</v>
      </c>
      <c r="Y185" t="str">
        <f ca="1"/>
        <v>male</v>
      </c>
      <c r="Z185" t="str">
        <f ca="1"/>
        <v>NA</v>
      </c>
      <c r="AA185" t="str">
        <f ca="1"/>
        <v>1st</v>
      </c>
    </row>
    <row r="186" spans="23:27" x14ac:dyDescent="0.45">
      <c r="W186" t="str">
        <f ca="1"/>
        <v>Hipkins, Mr. William Edward</v>
      </c>
      <c r="X186" t="b">
        <f ca="1"/>
        <v>0</v>
      </c>
      <c r="Y186" t="str">
        <f ca="1"/>
        <v>male</v>
      </c>
      <c r="Z186" t="str">
        <f ca="1"/>
        <v>55</v>
      </c>
      <c r="AA186" t="str">
        <f ca="1"/>
        <v>1st</v>
      </c>
    </row>
    <row r="187" spans="23:27" x14ac:dyDescent="0.45">
      <c r="W187" t="str">
        <f ca="1"/>
        <v>Hippach, Miss. Jean Gertrude</v>
      </c>
      <c r="X187" t="b">
        <f ca="1"/>
        <v>1</v>
      </c>
      <c r="Y187" t="str">
        <f ca="1"/>
        <v>female</v>
      </c>
      <c r="Z187" t="str">
        <f ca="1"/>
        <v>16</v>
      </c>
      <c r="AA187" t="str">
        <f ca="1"/>
        <v>1st</v>
      </c>
    </row>
    <row r="188" spans="23:27" x14ac:dyDescent="0.45">
      <c r="W188" t="str">
        <f ca="1"/>
        <v>Hippach, Mrs. Louis Albert (Ida</v>
      </c>
      <c r="X188" t="b">
        <f ca="1"/>
        <v>1</v>
      </c>
      <c r="Y188" t="str">
        <f ca="1"/>
        <v>female</v>
      </c>
      <c r="Z188" t="str">
        <f ca="1"/>
        <v>44</v>
      </c>
      <c r="AA188" t="str">
        <f ca="1"/>
        <v>1st</v>
      </c>
    </row>
    <row r="189" spans="23:27" x14ac:dyDescent="0.45">
      <c r="W189" t="str">
        <f ca="1"/>
        <v>Hogeboom, Mrs. John C (Anna And</v>
      </c>
      <c r="X189" t="b">
        <f ca="1"/>
        <v>1</v>
      </c>
      <c r="Y189" t="str">
        <f ca="1"/>
        <v>female</v>
      </c>
      <c r="Z189" t="str">
        <f ca="1"/>
        <v>51</v>
      </c>
      <c r="AA189" t="str">
        <f ca="1"/>
        <v>1st</v>
      </c>
    </row>
    <row r="190" spans="23:27" x14ac:dyDescent="0.45">
      <c r="W190" t="str">
        <f ca="1"/>
        <v>Holverson, Mr. Alexander Oskar</v>
      </c>
      <c r="X190" t="b">
        <f ca="1"/>
        <v>0</v>
      </c>
      <c r="Y190" t="str">
        <f ca="1"/>
        <v>male</v>
      </c>
      <c r="Z190" t="str">
        <f ca="1"/>
        <v>42</v>
      </c>
      <c r="AA190" t="str">
        <f ca="1"/>
        <v>1st</v>
      </c>
    </row>
    <row r="191" spans="23:27" x14ac:dyDescent="0.45">
      <c r="W191" t="str">
        <f ca="1"/>
        <v>Holverson, Mrs. Alexander Oskar</v>
      </c>
      <c r="X191" t="b">
        <f ca="1"/>
        <v>1</v>
      </c>
      <c r="Y191" t="str">
        <f ca="1"/>
        <v>female</v>
      </c>
      <c r="Z191" t="str">
        <f ca="1"/>
        <v>35</v>
      </c>
      <c r="AA191" t="str">
        <f ca="1"/>
        <v>1st</v>
      </c>
    </row>
    <row r="192" spans="23:27" x14ac:dyDescent="0.45">
      <c r="W192" t="str">
        <f ca="1"/>
        <v>Homer, Mr. Harry (Mr E Haven)</v>
      </c>
      <c r="X192" t="b">
        <f ca="1"/>
        <v>1</v>
      </c>
      <c r="Y192" t="str">
        <f ca="1"/>
        <v>male</v>
      </c>
      <c r="Z192" t="str">
        <f ca="1"/>
        <v>35</v>
      </c>
      <c r="AA192" t="str">
        <f ca="1"/>
        <v>1st</v>
      </c>
    </row>
    <row r="193" spans="23:27" x14ac:dyDescent="0.45">
      <c r="W193" t="str">
        <f ca="1"/>
        <v>Hoyt, Mr. Frederick Maxfield</v>
      </c>
      <c r="X193" t="b">
        <f ca="1"/>
        <v>1</v>
      </c>
      <c r="Y193" t="str">
        <f ca="1"/>
        <v>male</v>
      </c>
      <c r="Z193" t="str">
        <f ca="1"/>
        <v>38</v>
      </c>
      <c r="AA193" t="str">
        <f ca="1"/>
        <v>1st</v>
      </c>
    </row>
    <row r="194" spans="23:27" x14ac:dyDescent="0.45">
      <c r="W194" t="str">
        <f ca="1"/>
        <v>Hoyt, Mr. William Fisher</v>
      </c>
      <c r="X194" t="b">
        <f ca="1"/>
        <v>0</v>
      </c>
      <c r="Y194" t="str">
        <f ca="1"/>
        <v>male</v>
      </c>
      <c r="Z194" t="str">
        <f ca="1"/>
        <v>NA</v>
      </c>
      <c r="AA194" t="str">
        <f ca="1"/>
        <v>1st</v>
      </c>
    </row>
    <row r="195" spans="23:27" x14ac:dyDescent="0.45">
      <c r="W195" t="str">
        <f ca="1"/>
        <v>Hoyt, Mrs. Frederick Maxfield (</v>
      </c>
      <c r="X195" t="b">
        <f ca="1"/>
        <v>1</v>
      </c>
      <c r="Y195" t="str">
        <f ca="1"/>
        <v>female</v>
      </c>
      <c r="Z195" t="str">
        <f ca="1"/>
        <v>35</v>
      </c>
      <c r="AA195" t="str">
        <f ca="1"/>
        <v>1st</v>
      </c>
    </row>
    <row r="196" spans="23:27" x14ac:dyDescent="0.45">
      <c r="W196" t="str">
        <f ca="1"/>
        <v>Icard, Miss. Amelie</v>
      </c>
      <c r="X196" t="b">
        <f ca="1"/>
        <v>1</v>
      </c>
      <c r="Y196" t="str">
        <f ca="1"/>
        <v>female</v>
      </c>
      <c r="Z196" t="str">
        <f ca="1"/>
        <v>38</v>
      </c>
      <c r="AA196" t="str">
        <f ca="1"/>
        <v>1st</v>
      </c>
    </row>
    <row r="197" spans="23:27" x14ac:dyDescent="0.45">
      <c r="W197" t="str">
        <f ca="1"/>
        <v>Isham, Miss. Ann Elizabeth</v>
      </c>
      <c r="X197" t="b">
        <f ca="1"/>
        <v>0</v>
      </c>
      <c r="Y197" t="str">
        <f ca="1"/>
        <v>female</v>
      </c>
      <c r="Z197" t="str">
        <f ca="1"/>
        <v>50</v>
      </c>
      <c r="AA197" t="str">
        <f ca="1"/>
        <v>1st</v>
      </c>
    </row>
    <row r="198" spans="23:27" x14ac:dyDescent="0.45">
      <c r="W198" t="str">
        <f ca="1"/>
        <v>Ismay, Mr. Joseph Bruce</v>
      </c>
      <c r="X198" t="b">
        <f ca="1"/>
        <v>1</v>
      </c>
      <c r="Y198" t="str">
        <f ca="1"/>
        <v>male</v>
      </c>
      <c r="Z198" t="str">
        <f ca="1"/>
        <v>49</v>
      </c>
      <c r="AA198" t="str">
        <f ca="1"/>
        <v>1st</v>
      </c>
    </row>
    <row r="199" spans="23:27" x14ac:dyDescent="0.45">
      <c r="W199" t="str">
        <f ca="1"/>
        <v>Jones, Mr. Charles Cresson</v>
      </c>
      <c r="X199" t="b">
        <f ca="1"/>
        <v>0</v>
      </c>
      <c r="Y199" t="str">
        <f ca="1"/>
        <v>male</v>
      </c>
      <c r="Z199" t="str">
        <f ca="1"/>
        <v>46</v>
      </c>
      <c r="AA199" t="str">
        <f ca="1"/>
        <v>1st</v>
      </c>
    </row>
    <row r="200" spans="23:27" x14ac:dyDescent="0.45">
      <c r="W200" t="str">
        <f ca="1"/>
        <v>Julian, Mr. Henry Forbes</v>
      </c>
      <c r="X200" t="b">
        <f ca="1"/>
        <v>0</v>
      </c>
      <c r="Y200" t="str">
        <f ca="1"/>
        <v>male</v>
      </c>
      <c r="Z200" t="str">
        <f ca="1"/>
        <v>50</v>
      </c>
      <c r="AA200" t="str">
        <f ca="1"/>
        <v>1st</v>
      </c>
    </row>
    <row r="201" spans="23:27" x14ac:dyDescent="0.45">
      <c r="W201" t="str">
        <f ca="1"/>
        <v>Keeping, Mr. Edwin</v>
      </c>
      <c r="X201" t="b">
        <f ca="1"/>
        <v>0</v>
      </c>
      <c r="Y201" t="str">
        <f ca="1"/>
        <v>male</v>
      </c>
      <c r="Z201" t="str">
        <f ca="1"/>
        <v>32.5</v>
      </c>
      <c r="AA201" t="str">
        <f ca="1"/>
        <v>1st</v>
      </c>
    </row>
    <row r="202" spans="23:27" x14ac:dyDescent="0.45">
      <c r="W202" t="str">
        <f ca="1"/>
        <v>Kent, Mr. Edward Austin</v>
      </c>
      <c r="X202" t="b">
        <f ca="1"/>
        <v>0</v>
      </c>
      <c r="Y202" t="str">
        <f ca="1"/>
        <v>male</v>
      </c>
      <c r="Z202" t="str">
        <f ca="1"/>
        <v>58</v>
      </c>
      <c r="AA202" t="str">
        <f ca="1"/>
        <v>1st</v>
      </c>
    </row>
    <row r="203" spans="23:27" x14ac:dyDescent="0.45">
      <c r="W203" t="str">
        <f ca="1"/>
        <v>Kenyon, Mr. Frederick R</v>
      </c>
      <c r="X203" t="b">
        <f ca="1"/>
        <v>0</v>
      </c>
      <c r="Y203" t="str">
        <f ca="1"/>
        <v>male</v>
      </c>
      <c r="Z203" t="str">
        <f ca="1"/>
        <v>41</v>
      </c>
      <c r="AA203" t="str">
        <f ca="1"/>
        <v>1st</v>
      </c>
    </row>
    <row r="204" spans="23:27" x14ac:dyDescent="0.45">
      <c r="W204" t="str">
        <f ca="1"/>
        <v>Kenyon, Mrs. Frederick R (Mario</v>
      </c>
      <c r="X204" t="b">
        <f ca="1"/>
        <v>1</v>
      </c>
      <c r="Y204" t="str">
        <f ca="1"/>
        <v>female</v>
      </c>
      <c r="Z204" t="str">
        <f ca="1"/>
        <v>NA</v>
      </c>
      <c r="AA204" t="str">
        <f ca="1"/>
        <v>1st</v>
      </c>
    </row>
    <row r="205" spans="23:27" x14ac:dyDescent="0.45">
      <c r="W205" t="str">
        <f ca="1"/>
        <v>Kimball, Mr. Edwin Nelson Jr</v>
      </c>
      <c r="X205" t="b">
        <f ca="1"/>
        <v>1</v>
      </c>
      <c r="Y205" t="str">
        <f ca="1"/>
        <v>male</v>
      </c>
      <c r="Z205" t="str">
        <f ca="1"/>
        <v>42</v>
      </c>
      <c r="AA205" t="str">
        <f ca="1"/>
        <v>1st</v>
      </c>
    </row>
    <row r="206" spans="23:27" x14ac:dyDescent="0.45">
      <c r="W206" t="str">
        <f ca="1"/>
        <v>Kimball, Mrs. Edwin Nelson Jr (</v>
      </c>
      <c r="X206" t="b">
        <f ca="1"/>
        <v>1</v>
      </c>
      <c r="Y206" t="str">
        <f ca="1"/>
        <v>female</v>
      </c>
      <c r="Z206" t="str">
        <f ca="1"/>
        <v>45</v>
      </c>
      <c r="AA206" t="str">
        <f ca="1"/>
        <v>1st</v>
      </c>
    </row>
    <row r="207" spans="23:27" x14ac:dyDescent="0.45">
      <c r="W207" t="str">
        <f ca="1"/>
        <v>Klaber, Mr. Herman</v>
      </c>
      <c r="X207" t="b">
        <f ca="1"/>
        <v>0</v>
      </c>
      <c r="Y207" t="str">
        <f ca="1"/>
        <v>male</v>
      </c>
      <c r="Z207" t="str">
        <f ca="1"/>
        <v>NA</v>
      </c>
      <c r="AA207" t="str">
        <f ca="1"/>
        <v>1st</v>
      </c>
    </row>
    <row r="208" spans="23:27" x14ac:dyDescent="0.45">
      <c r="W208" t="str">
        <f ca="1"/>
        <v>Kreuchen, Miss. Emilie</v>
      </c>
      <c r="X208" t="b">
        <f ca="1"/>
        <v>1</v>
      </c>
      <c r="Y208" t="str">
        <f ca="1"/>
        <v>female</v>
      </c>
      <c r="Z208" t="str">
        <f ca="1"/>
        <v>39</v>
      </c>
      <c r="AA208" t="str">
        <f ca="1"/>
        <v>1st</v>
      </c>
    </row>
    <row r="209" spans="23:27" x14ac:dyDescent="0.45">
      <c r="W209" t="str">
        <f ca="1"/>
        <v>Leader, Dr. Alice (Farnham)</v>
      </c>
      <c r="X209" t="b">
        <f ca="1"/>
        <v>1</v>
      </c>
      <c r="Y209" t="str">
        <f ca="1"/>
        <v>female</v>
      </c>
      <c r="Z209" t="str">
        <f ca="1"/>
        <v>49</v>
      </c>
      <c r="AA209" t="str">
        <f ca="1"/>
        <v>1st</v>
      </c>
    </row>
    <row r="210" spans="23:27" x14ac:dyDescent="0.45">
      <c r="W210" t="str">
        <f ca="1"/>
        <v>LeRoy, Miss. Bertha</v>
      </c>
      <c r="X210" t="b">
        <f ca="1"/>
        <v>1</v>
      </c>
      <c r="Y210" t="str">
        <f ca="1"/>
        <v>female</v>
      </c>
      <c r="Z210" t="str">
        <f ca="1"/>
        <v>30</v>
      </c>
      <c r="AA210" t="str">
        <f ca="1"/>
        <v>1st</v>
      </c>
    </row>
    <row r="211" spans="23:27" x14ac:dyDescent="0.45">
      <c r="W211" t="str">
        <f ca="1"/>
        <v>Lesurer, Mr. Gustave J</v>
      </c>
      <c r="X211" t="b">
        <f ca="1"/>
        <v>1</v>
      </c>
      <c r="Y211" t="str">
        <f ca="1"/>
        <v>male</v>
      </c>
      <c r="Z211" t="str">
        <f ca="1"/>
        <v>35</v>
      </c>
      <c r="AA211" t="str">
        <f ca="1"/>
        <v>1st</v>
      </c>
    </row>
    <row r="212" spans="23:27" x14ac:dyDescent="0.45">
      <c r="W212" t="str">
        <f ca="1"/>
        <v>Lewy, Mr. Ervin G</v>
      </c>
      <c r="X212" t="b">
        <f ca="1"/>
        <v>0</v>
      </c>
      <c r="Y212" t="str">
        <f ca="1"/>
        <v>male</v>
      </c>
      <c r="Z212" t="str">
        <f ca="1"/>
        <v>NA</v>
      </c>
      <c r="AA212" t="str">
        <f ca="1"/>
        <v>1st</v>
      </c>
    </row>
    <row r="213" spans="23:27" x14ac:dyDescent="0.45">
      <c r="W213" t="str">
        <f ca="1"/>
        <v>Lindeberg-Lind, Mr. Erik Gustaf</v>
      </c>
      <c r="X213" t="b">
        <f ca="1"/>
        <v>0</v>
      </c>
      <c r="Y213" t="str">
        <f ca="1"/>
        <v>male</v>
      </c>
      <c r="Z213" t="str">
        <f ca="1"/>
        <v>42</v>
      </c>
      <c r="AA213" t="str">
        <f ca="1"/>
        <v>1st</v>
      </c>
    </row>
    <row r="214" spans="23:27" x14ac:dyDescent="0.45">
      <c r="W214" t="str">
        <f ca="1"/>
        <v>Lindstrom, Mrs. Carl Johan (Sig</v>
      </c>
      <c r="X214" t="b">
        <f ca="1"/>
        <v>1</v>
      </c>
      <c r="Y214" t="str">
        <f ca="1"/>
        <v>female</v>
      </c>
      <c r="Z214" t="str">
        <f ca="1"/>
        <v>55</v>
      </c>
      <c r="AA214" t="str">
        <f ca="1"/>
        <v>1st</v>
      </c>
    </row>
    <row r="215" spans="23:27" x14ac:dyDescent="0.45">
      <c r="W215" t="str">
        <f ca="1"/>
        <v>Lines, Miss. Mary Conover</v>
      </c>
      <c r="X215" t="b">
        <f ca="1"/>
        <v>1</v>
      </c>
      <c r="Y215" t="str">
        <f ca="1"/>
        <v>female</v>
      </c>
      <c r="Z215" t="str">
        <f ca="1"/>
        <v>16</v>
      </c>
      <c r="AA215" t="str">
        <f ca="1"/>
        <v>1st</v>
      </c>
    </row>
    <row r="216" spans="23:27" x14ac:dyDescent="0.45">
      <c r="W216" t="str">
        <f ca="1"/>
        <v>Lines, Mrs. Ernest H (Elizabeth</v>
      </c>
      <c r="X216" t="b">
        <f ca="1"/>
        <v>1</v>
      </c>
      <c r="Y216" t="str">
        <f ca="1"/>
        <v>female</v>
      </c>
      <c r="Z216" t="str">
        <f ca="1"/>
        <v>51</v>
      </c>
      <c r="AA216" t="str">
        <f ca="1"/>
        <v>1st</v>
      </c>
    </row>
    <row r="217" spans="23:27" x14ac:dyDescent="0.45">
      <c r="W217" t="str">
        <f ca="1"/>
        <v>Long, Mr. Milton Clyde</v>
      </c>
      <c r="X217" t="b">
        <f ca="1"/>
        <v>0</v>
      </c>
      <c r="Y217" t="str">
        <f ca="1"/>
        <v>male</v>
      </c>
      <c r="Z217" t="str">
        <f ca="1"/>
        <v>29</v>
      </c>
      <c r="AA217" t="str">
        <f ca="1"/>
        <v>1st</v>
      </c>
    </row>
    <row r="218" spans="23:27" x14ac:dyDescent="0.45">
      <c r="W218" t="str">
        <f ca="1"/>
        <v>Longley, Miss. Gretchen Fiske</v>
      </c>
      <c r="X218" t="b">
        <f ca="1"/>
        <v>1</v>
      </c>
      <c r="Y218" t="str">
        <f ca="1"/>
        <v>female</v>
      </c>
      <c r="Z218" t="str">
        <f ca="1"/>
        <v>21</v>
      </c>
      <c r="AA218" t="str">
        <f ca="1"/>
        <v>1st</v>
      </c>
    </row>
    <row r="219" spans="23:27" x14ac:dyDescent="0.45">
      <c r="W219" t="str">
        <f ca="1"/>
        <v>Loring, Mr. Joseph Holland</v>
      </c>
      <c r="X219" t="b">
        <f ca="1"/>
        <v>0</v>
      </c>
      <c r="Y219" t="str">
        <f ca="1"/>
        <v>male</v>
      </c>
      <c r="Z219" t="str">
        <f ca="1"/>
        <v>30</v>
      </c>
      <c r="AA219" t="str">
        <f ca="1"/>
        <v>1st</v>
      </c>
    </row>
    <row r="220" spans="23:27" x14ac:dyDescent="0.45">
      <c r="W220" t="str">
        <f ca="1"/>
        <v>Lurette, Miss. Elise</v>
      </c>
      <c r="X220" t="b">
        <f ca="1"/>
        <v>1</v>
      </c>
      <c r="Y220" t="str">
        <f ca="1"/>
        <v>female</v>
      </c>
      <c r="Z220" t="str">
        <f ca="1"/>
        <v>58</v>
      </c>
      <c r="AA220" t="str">
        <f ca="1"/>
        <v>1st</v>
      </c>
    </row>
    <row r="221" spans="23:27" x14ac:dyDescent="0.45">
      <c r="W221" t="str">
        <f ca="1"/>
        <v>Madill, Miss. Georgette Alexand</v>
      </c>
      <c r="X221" t="b">
        <f ca="1"/>
        <v>1</v>
      </c>
      <c r="Y221" t="str">
        <f ca="1"/>
        <v>female</v>
      </c>
      <c r="Z221" t="str">
        <f ca="1"/>
        <v>15</v>
      </c>
      <c r="AA221" t="str">
        <f ca="1"/>
        <v>1st</v>
      </c>
    </row>
    <row r="222" spans="23:27" x14ac:dyDescent="0.45">
      <c r="W222" t="str">
        <f ca="1"/>
        <v>Maguire, Mr. John Edward</v>
      </c>
      <c r="X222" t="b">
        <f ca="1"/>
        <v>0</v>
      </c>
      <c r="Y222" t="str">
        <f ca="1"/>
        <v>male</v>
      </c>
      <c r="Z222" t="str">
        <f ca="1"/>
        <v>30</v>
      </c>
      <c r="AA222" t="str">
        <f ca="1"/>
        <v>1st</v>
      </c>
    </row>
    <row r="223" spans="23:27" x14ac:dyDescent="0.45">
      <c r="W223" t="str">
        <f ca="1"/>
        <v>Maioni, Miss. Roberta</v>
      </c>
      <c r="X223" t="b">
        <f ca="1"/>
        <v>1</v>
      </c>
      <c r="Y223" t="str">
        <f ca="1"/>
        <v>female</v>
      </c>
      <c r="Z223" t="str">
        <f ca="1"/>
        <v>16</v>
      </c>
      <c r="AA223" t="str">
        <f ca="1"/>
        <v>1st</v>
      </c>
    </row>
    <row r="224" spans="23:27" x14ac:dyDescent="0.45">
      <c r="W224" t="str">
        <f ca="1"/>
        <v>Marechal, Mr. Pierre</v>
      </c>
      <c r="X224" t="b">
        <f ca="1"/>
        <v>1</v>
      </c>
      <c r="Y224" t="str">
        <f ca="1"/>
        <v>male</v>
      </c>
      <c r="Z224" t="str">
        <f ca="1"/>
        <v>NA</v>
      </c>
      <c r="AA224" t="str">
        <f ca="1"/>
        <v>1st</v>
      </c>
    </row>
    <row r="225" spans="23:27" x14ac:dyDescent="0.45">
      <c r="W225" t="str">
        <f ca="1"/>
        <v>Marvin, Mr. Daniel Warner</v>
      </c>
      <c r="X225" t="b">
        <f ca="1"/>
        <v>0</v>
      </c>
      <c r="Y225" t="str">
        <f ca="1"/>
        <v>male</v>
      </c>
      <c r="Z225" t="str">
        <f ca="1"/>
        <v>19</v>
      </c>
      <c r="AA225" t="str">
        <f ca="1"/>
        <v>1st</v>
      </c>
    </row>
    <row r="226" spans="23:27" x14ac:dyDescent="0.45">
      <c r="W226" t="str">
        <f ca="1"/>
        <v>Marvin, Mrs. Daniel Warner (Mar</v>
      </c>
      <c r="X226" t="b">
        <f ca="1"/>
        <v>1</v>
      </c>
      <c r="Y226" t="str">
        <f ca="1"/>
        <v>female</v>
      </c>
      <c r="Z226" t="str">
        <f ca="1"/>
        <v>18</v>
      </c>
      <c r="AA226" t="str">
        <f ca="1"/>
        <v>1st</v>
      </c>
    </row>
    <row r="227" spans="23:27" x14ac:dyDescent="0.45">
      <c r="W227" t="str">
        <f ca="1"/>
        <v>Mayne, Mlle. Berthe Antonine (</v>
      </c>
      <c r="X227" t="b">
        <f ca="1"/>
        <v>1</v>
      </c>
      <c r="Y227" t="str">
        <f ca="1"/>
        <v>female</v>
      </c>
      <c r="Z227" t="str">
        <f ca="1"/>
        <v>24</v>
      </c>
      <c r="AA227" t="str">
        <f ca="1"/>
        <v>1st</v>
      </c>
    </row>
    <row r="228" spans="23:27" x14ac:dyDescent="0.45">
      <c r="W228" t="str">
        <f ca="1"/>
        <v>McCaffry, Mr. Thomas Francis</v>
      </c>
      <c r="X228" t="b">
        <f ca="1"/>
        <v>0</v>
      </c>
      <c r="Y228" t="str">
        <f ca="1"/>
        <v>male</v>
      </c>
      <c r="Z228" t="str">
        <f ca="1"/>
        <v>46</v>
      </c>
      <c r="AA228" t="str">
        <f ca="1"/>
        <v>1st</v>
      </c>
    </row>
    <row r="229" spans="23:27" x14ac:dyDescent="0.45">
      <c r="W229" t="str">
        <f ca="1"/>
        <v>McCarthy, Mr. Timothy J</v>
      </c>
      <c r="X229" t="b">
        <f ca="1"/>
        <v>0</v>
      </c>
      <c r="Y229" t="str">
        <f ca="1"/>
        <v>male</v>
      </c>
      <c r="Z229" t="str">
        <f ca="1"/>
        <v>54</v>
      </c>
      <c r="AA229" t="str">
        <f ca="1"/>
        <v>1st</v>
      </c>
    </row>
    <row r="230" spans="23:27" x14ac:dyDescent="0.45">
      <c r="W230" t="str">
        <f ca="1"/>
        <v>McGough, Mr. James Robert</v>
      </c>
      <c r="X230" t="b">
        <f ca="1"/>
        <v>1</v>
      </c>
      <c r="Y230" t="str">
        <f ca="1"/>
        <v>male</v>
      </c>
      <c r="Z230" t="str">
        <f ca="1"/>
        <v>36</v>
      </c>
      <c r="AA230" t="str">
        <f ca="1"/>
        <v>1st</v>
      </c>
    </row>
    <row r="231" spans="23:27" x14ac:dyDescent="0.45">
      <c r="W231" t="str">
        <f ca="1"/>
        <v>Meyer, Mr. Edgar Joseph</v>
      </c>
      <c r="X231" t="b">
        <f ca="1"/>
        <v>0</v>
      </c>
      <c r="Y231" t="str">
        <f ca="1"/>
        <v>male</v>
      </c>
      <c r="Z231" t="str">
        <f ca="1"/>
        <v>28</v>
      </c>
      <c r="AA231" t="str">
        <f ca="1"/>
        <v>1st</v>
      </c>
    </row>
    <row r="232" spans="23:27" x14ac:dyDescent="0.45">
      <c r="W232" t="str">
        <f ca="1"/>
        <v>Meyer, Mrs. Edgar Joseph (Leila</v>
      </c>
      <c r="X232" t="b">
        <f ca="1"/>
        <v>1</v>
      </c>
      <c r="Y232" t="str">
        <f ca="1"/>
        <v>female</v>
      </c>
      <c r="Z232" t="str">
        <f ca="1"/>
        <v>NA</v>
      </c>
      <c r="AA232" t="str">
        <f ca="1"/>
        <v>1st</v>
      </c>
    </row>
    <row r="233" spans="23:27" x14ac:dyDescent="0.45">
      <c r="W233" t="str">
        <f ca="1"/>
        <v>Millet, Mr. Francis Davis</v>
      </c>
      <c r="X233" t="b">
        <f ca="1"/>
        <v>0</v>
      </c>
      <c r="Y233" t="str">
        <f ca="1"/>
        <v>male</v>
      </c>
      <c r="Z233" t="str">
        <f ca="1"/>
        <v>65</v>
      </c>
      <c r="AA233" t="str">
        <f ca="1"/>
        <v>1st</v>
      </c>
    </row>
    <row r="234" spans="23:27" x14ac:dyDescent="0.45">
      <c r="W234" t="str">
        <f ca="1"/>
        <v>Minahan, Dr. William Edward</v>
      </c>
      <c r="X234" t="b">
        <f ca="1"/>
        <v>0</v>
      </c>
      <c r="Y234" t="str">
        <f ca="1"/>
        <v>male</v>
      </c>
      <c r="Z234" t="str">
        <f ca="1"/>
        <v>44</v>
      </c>
      <c r="AA234" t="str">
        <f ca="1"/>
        <v>1st</v>
      </c>
    </row>
    <row r="235" spans="23:27" x14ac:dyDescent="0.45">
      <c r="W235" t="str">
        <f ca="1"/>
        <v>Minahan, Miss. Daisy E</v>
      </c>
      <c r="X235" t="b">
        <f ca="1"/>
        <v>1</v>
      </c>
      <c r="Y235" t="str">
        <f ca="1"/>
        <v>female</v>
      </c>
      <c r="Z235" t="str">
        <f ca="1"/>
        <v>33</v>
      </c>
      <c r="AA235" t="str">
        <f ca="1"/>
        <v>1st</v>
      </c>
    </row>
    <row r="236" spans="23:27" x14ac:dyDescent="0.45">
      <c r="W236" t="str">
        <f ca="1"/>
        <v>Minahan, Mrs. William Edward (L</v>
      </c>
      <c r="X236" t="b">
        <f ca="1"/>
        <v>1</v>
      </c>
      <c r="Y236" t="str">
        <f ca="1"/>
        <v>female</v>
      </c>
      <c r="Z236" t="str">
        <f ca="1"/>
        <v>37</v>
      </c>
      <c r="AA236" t="str">
        <f ca="1"/>
        <v>1st</v>
      </c>
    </row>
    <row r="237" spans="23:27" x14ac:dyDescent="0.45">
      <c r="W237" t="str">
        <f ca="1"/>
        <v>Mock, Mr. Philipp Edmund</v>
      </c>
      <c r="X237" t="b">
        <f ca="1"/>
        <v>1</v>
      </c>
      <c r="Y237" t="str">
        <f ca="1"/>
        <v>male</v>
      </c>
      <c r="Z237" t="str">
        <f ca="1"/>
        <v>30</v>
      </c>
      <c r="AA237" t="str">
        <f ca="1"/>
        <v>1st</v>
      </c>
    </row>
    <row r="238" spans="23:27" x14ac:dyDescent="0.45">
      <c r="W238" t="str">
        <f ca="1"/>
        <v>Molson, Mr. Harry Markland</v>
      </c>
      <c r="X238" t="b">
        <f ca="1"/>
        <v>0</v>
      </c>
      <c r="Y238" t="str">
        <f ca="1"/>
        <v>male</v>
      </c>
      <c r="Z238" t="str">
        <f ca="1"/>
        <v>55</v>
      </c>
      <c r="AA238" t="str">
        <f ca="1"/>
        <v>1st</v>
      </c>
    </row>
    <row r="239" spans="23:27" x14ac:dyDescent="0.45">
      <c r="W239" t="str">
        <f ca="1"/>
        <v>Moore, Mr. Clarence Bloomfield</v>
      </c>
      <c r="X239" t="b">
        <f ca="1"/>
        <v>0</v>
      </c>
      <c r="Y239" t="str">
        <f ca="1"/>
        <v>male</v>
      </c>
      <c r="Z239" t="str">
        <f ca="1"/>
        <v>47</v>
      </c>
      <c r="AA239" t="str">
        <f ca="1"/>
        <v>1st</v>
      </c>
    </row>
    <row r="240" spans="23:27" x14ac:dyDescent="0.45">
      <c r="W240" t="str">
        <f ca="1"/>
        <v>Natsch, Mr. Charles H</v>
      </c>
      <c r="X240" t="b">
        <f ca="1"/>
        <v>0</v>
      </c>
      <c r="Y240" t="str">
        <f ca="1"/>
        <v>male</v>
      </c>
      <c r="Z240" t="str">
        <f ca="1"/>
        <v>37</v>
      </c>
      <c r="AA240" t="str">
        <f ca="1"/>
        <v>1st</v>
      </c>
    </row>
    <row r="241" spans="23:27" x14ac:dyDescent="0.45">
      <c r="W241" t="str">
        <f ca="1"/>
        <v>Newell, Miss. Madeleine</v>
      </c>
      <c r="X241" t="b">
        <f ca="1"/>
        <v>1</v>
      </c>
      <c r="Y241" t="str">
        <f ca="1"/>
        <v>female</v>
      </c>
      <c r="Z241" t="str">
        <f ca="1"/>
        <v>31</v>
      </c>
      <c r="AA241" t="str">
        <f ca="1"/>
        <v>1st</v>
      </c>
    </row>
    <row r="242" spans="23:27" x14ac:dyDescent="0.45">
      <c r="W242" t="str">
        <f ca="1"/>
        <v>Newell, Miss. Marjorie</v>
      </c>
      <c r="X242" t="b">
        <f ca="1"/>
        <v>1</v>
      </c>
      <c r="Y242" t="str">
        <f ca="1"/>
        <v>female</v>
      </c>
      <c r="Z242" t="str">
        <f ca="1"/>
        <v>23</v>
      </c>
      <c r="AA242" t="str">
        <f ca="1"/>
        <v>1st</v>
      </c>
    </row>
    <row r="243" spans="23:27" x14ac:dyDescent="0.45">
      <c r="W243" t="str">
        <f ca="1"/>
        <v>Newell, Mr. Arthur Webster</v>
      </c>
      <c r="X243" t="b">
        <f ca="1"/>
        <v>0</v>
      </c>
      <c r="Y243" t="str">
        <f ca="1"/>
        <v>male</v>
      </c>
      <c r="Z243" t="str">
        <f ca="1"/>
        <v>58</v>
      </c>
      <c r="AA243" t="str">
        <f ca="1"/>
        <v>1st</v>
      </c>
    </row>
    <row r="244" spans="23:27" x14ac:dyDescent="0.45">
      <c r="W244" t="str">
        <f ca="1"/>
        <v>Newsom, Miss. Helen Monypeny</v>
      </c>
      <c r="X244" t="b">
        <f ca="1"/>
        <v>1</v>
      </c>
      <c r="Y244" t="str">
        <f ca="1"/>
        <v>female</v>
      </c>
      <c r="Z244" t="str">
        <f ca="1"/>
        <v>19</v>
      </c>
      <c r="AA244" t="str">
        <f ca="1"/>
        <v>1st</v>
      </c>
    </row>
    <row r="245" spans="23:27" x14ac:dyDescent="0.45">
      <c r="W245" t="str">
        <f ca="1"/>
        <v>Nicholson, Mr. Arthur Ernest</v>
      </c>
      <c r="X245" t="b">
        <f ca="1"/>
        <v>0</v>
      </c>
      <c r="Y245" t="str">
        <f ca="1"/>
        <v>male</v>
      </c>
      <c r="Z245" t="str">
        <f ca="1"/>
        <v>64</v>
      </c>
      <c r="AA245" t="str">
        <f ca="1"/>
        <v>1st</v>
      </c>
    </row>
    <row r="246" spans="23:27" x14ac:dyDescent="0.45">
      <c r="W246" t="str">
        <f ca="1"/>
        <v>Oliva y Ocana, Dona. Fermina</v>
      </c>
      <c r="X246" t="b">
        <f ca="1"/>
        <v>1</v>
      </c>
      <c r="Y246" t="str">
        <f ca="1"/>
        <v>female</v>
      </c>
      <c r="Z246" t="str">
        <f ca="1"/>
        <v>39</v>
      </c>
      <c r="AA246" t="str">
        <f ca="1"/>
        <v>1st</v>
      </c>
    </row>
    <row r="247" spans="23:27" x14ac:dyDescent="0.45">
      <c r="W247" t="str">
        <f ca="1"/>
        <v>Omont, Mr. Alfred Fernand</v>
      </c>
      <c r="X247" t="b">
        <f ca="1"/>
        <v>1</v>
      </c>
      <c r="Y247" t="str">
        <f ca="1"/>
        <v>male</v>
      </c>
      <c r="Z247" t="str">
        <f ca="1"/>
        <v>NA</v>
      </c>
      <c r="AA247" t="str">
        <f ca="1"/>
        <v>1st</v>
      </c>
    </row>
    <row r="248" spans="23:27" x14ac:dyDescent="0.45">
      <c r="W248" t="str">
        <f ca="1"/>
        <v>Ostby, Miss. Helene Ragnhild</v>
      </c>
      <c r="X248" t="b">
        <f ca="1"/>
        <v>1</v>
      </c>
      <c r="Y248" t="str">
        <f ca="1"/>
        <v>female</v>
      </c>
      <c r="Z248" t="str">
        <f ca="1"/>
        <v>22</v>
      </c>
      <c r="AA248" t="str">
        <f ca="1"/>
        <v>1st</v>
      </c>
    </row>
    <row r="249" spans="23:27" x14ac:dyDescent="0.45">
      <c r="W249" t="str">
        <f ca="1"/>
        <v>Ostby, Mr. Engelhart Cornelius</v>
      </c>
      <c r="X249" t="b">
        <f ca="1"/>
        <v>0</v>
      </c>
      <c r="Y249" t="str">
        <f ca="1"/>
        <v>male</v>
      </c>
      <c r="Z249" t="str">
        <f ca="1"/>
        <v>65</v>
      </c>
      <c r="AA249" t="str">
        <f ca="1"/>
        <v>1st</v>
      </c>
    </row>
    <row r="250" spans="23:27" x14ac:dyDescent="0.45">
      <c r="W250" t="str">
        <f ca="1"/>
        <v>Ovies y Rodriguez, Mr. Servando</v>
      </c>
      <c r="X250" t="b">
        <f ca="1"/>
        <v>0</v>
      </c>
      <c r="Y250" t="str">
        <f ca="1"/>
        <v>male</v>
      </c>
      <c r="Z250" t="str">
        <f ca="1"/>
        <v>28.5</v>
      </c>
      <c r="AA250" t="str">
        <f ca="1"/>
        <v>1st</v>
      </c>
    </row>
    <row r="251" spans="23:27" x14ac:dyDescent="0.45">
      <c r="W251" t="str">
        <f ca="1"/>
        <v>Parr, Mr. William Henry Marsh</v>
      </c>
      <c r="X251" t="b">
        <f ca="1"/>
        <v>0</v>
      </c>
      <c r="Y251" t="str">
        <f ca="1"/>
        <v>male</v>
      </c>
      <c r="Z251" t="str">
        <f ca="1"/>
        <v>NA</v>
      </c>
      <c r="AA251" t="str">
        <f ca="1"/>
        <v>1st</v>
      </c>
    </row>
    <row r="252" spans="23:27" x14ac:dyDescent="0.45">
      <c r="W252" t="str">
        <f ca="1"/>
        <v>Partner, Mr. Austen</v>
      </c>
      <c r="X252" t="b">
        <f ca="1"/>
        <v>0</v>
      </c>
      <c r="Y252" t="str">
        <f ca="1"/>
        <v>male</v>
      </c>
      <c r="Z252" t="str">
        <f ca="1"/>
        <v>45.5</v>
      </c>
      <c r="AA252" t="str">
        <f ca="1"/>
        <v>1st</v>
      </c>
    </row>
    <row r="253" spans="23:27" x14ac:dyDescent="0.45">
      <c r="W253" t="str">
        <f ca="1"/>
        <v>Payne, Mr. Vivian Ponsonby</v>
      </c>
      <c r="X253" t="b">
        <f ca="1"/>
        <v>0</v>
      </c>
      <c r="Y253" t="str">
        <f ca="1"/>
        <v>male</v>
      </c>
      <c r="Z253" t="str">
        <f ca="1"/>
        <v>23</v>
      </c>
      <c r="AA253" t="str">
        <f ca="1"/>
        <v>1st</v>
      </c>
    </row>
    <row r="254" spans="23:27" x14ac:dyDescent="0.45">
      <c r="W254" t="str">
        <f ca="1"/>
        <v>Pears, Mr. Thomas Clinton</v>
      </c>
      <c r="X254" t="b">
        <f ca="1"/>
        <v>0</v>
      </c>
      <c r="Y254" t="str">
        <f ca="1"/>
        <v>male</v>
      </c>
      <c r="Z254" t="str">
        <f ca="1"/>
        <v>29</v>
      </c>
      <c r="AA254" t="str">
        <f ca="1"/>
        <v>1st</v>
      </c>
    </row>
    <row r="255" spans="23:27" x14ac:dyDescent="0.45">
      <c r="W255" t="str">
        <f ca="1"/>
        <v>Pears, Mrs. Thomas (Edith Wearn</v>
      </c>
      <c r="X255" t="b">
        <f ca="1"/>
        <v>1</v>
      </c>
      <c r="Y255" t="str">
        <f ca="1"/>
        <v>female</v>
      </c>
      <c r="Z255" t="str">
        <f ca="1"/>
        <v>22</v>
      </c>
      <c r="AA255" t="str">
        <f ca="1"/>
        <v>1st</v>
      </c>
    </row>
    <row r="256" spans="23:27" x14ac:dyDescent="0.45">
      <c r="W256" t="str">
        <f ca="1"/>
        <v>Penasco y Castellana, Mr. Victo</v>
      </c>
      <c r="X256" t="b">
        <f ca="1"/>
        <v>0</v>
      </c>
      <c r="Y256" t="str">
        <f ca="1"/>
        <v>male</v>
      </c>
      <c r="Z256" t="str">
        <f ca="1"/>
        <v>18</v>
      </c>
      <c r="AA256" t="str">
        <f ca="1"/>
        <v>1st</v>
      </c>
    </row>
    <row r="257" spans="23:27" x14ac:dyDescent="0.45">
      <c r="W257" t="str">
        <f ca="1"/>
        <v>Penasco y Castellana, Mrs. Vict</v>
      </c>
      <c r="X257" t="b">
        <f ca="1"/>
        <v>1</v>
      </c>
      <c r="Y257" t="str">
        <f ca="1"/>
        <v>female</v>
      </c>
      <c r="Z257" t="str">
        <f ca="1"/>
        <v>17</v>
      </c>
      <c r="AA257" t="str">
        <f ca="1"/>
        <v>1st</v>
      </c>
    </row>
    <row r="258" spans="23:27" x14ac:dyDescent="0.45">
      <c r="W258" t="str">
        <f ca="1"/>
        <v>Perreault, Miss. Anne</v>
      </c>
      <c r="X258" t="b">
        <f ca="1"/>
        <v>1</v>
      </c>
      <c r="Y258" t="str">
        <f ca="1"/>
        <v>female</v>
      </c>
      <c r="Z258" t="str">
        <f ca="1"/>
        <v>30</v>
      </c>
      <c r="AA258" t="str">
        <f ca="1"/>
        <v>1st</v>
      </c>
    </row>
    <row r="259" spans="23:27" x14ac:dyDescent="0.45">
      <c r="W259" t="str">
        <f ca="1"/>
        <v>Peuchen, Major. Arthur Godfrey</v>
      </c>
      <c r="X259" t="b">
        <f ca="1"/>
        <v>1</v>
      </c>
      <c r="Y259" t="str">
        <f ca="1"/>
        <v>male</v>
      </c>
      <c r="Z259" t="str">
        <f ca="1"/>
        <v>52</v>
      </c>
      <c r="AA259" t="str">
        <f ca="1"/>
        <v>1st</v>
      </c>
    </row>
    <row r="260" spans="23:27" x14ac:dyDescent="0.45">
      <c r="W260" t="str">
        <f ca="1"/>
        <v>Porter, Mr. Walter Chamberlain</v>
      </c>
      <c r="X260" t="b">
        <f ca="1"/>
        <v>0</v>
      </c>
      <c r="Y260" t="str">
        <f ca="1"/>
        <v>male</v>
      </c>
      <c r="Z260" t="str">
        <f ca="1"/>
        <v>47</v>
      </c>
      <c r="AA260" t="str">
        <f ca="1"/>
        <v>1st</v>
      </c>
    </row>
    <row r="261" spans="23:27" x14ac:dyDescent="0.45">
      <c r="W261" t="str">
        <f ca="1"/>
        <v>Potter, Mrs. Thomas Jr (Lily Al</v>
      </c>
      <c r="X261" t="b">
        <f ca="1"/>
        <v>1</v>
      </c>
      <c r="Y261" t="str">
        <f ca="1"/>
        <v>female</v>
      </c>
      <c r="Z261" t="str">
        <f ca="1"/>
        <v>56</v>
      </c>
      <c r="AA261" t="str">
        <f ca="1"/>
        <v>1st</v>
      </c>
    </row>
    <row r="262" spans="23:27" x14ac:dyDescent="0.45">
      <c r="W262" t="str">
        <f ca="1"/>
        <v>Reuchlin, Jonkheer. John George</v>
      </c>
      <c r="X262" t="b">
        <f ca="1"/>
        <v>0</v>
      </c>
      <c r="Y262" t="str">
        <f ca="1"/>
        <v>male</v>
      </c>
      <c r="Z262" t="str">
        <f ca="1"/>
        <v>38</v>
      </c>
      <c r="AA262" t="str">
        <f ca="1"/>
        <v>1st</v>
      </c>
    </row>
    <row r="263" spans="23:27" x14ac:dyDescent="0.45">
      <c r="W263" t="str">
        <f ca="1"/>
        <v>Rheims, Mr. George Alexander Lu</v>
      </c>
      <c r="X263" t="b">
        <f ca="1"/>
        <v>1</v>
      </c>
      <c r="Y263" t="str">
        <f ca="1"/>
        <v>male</v>
      </c>
      <c r="Z263" t="str">
        <f ca="1"/>
        <v>NA</v>
      </c>
      <c r="AA263" t="str">
        <f ca="1"/>
        <v>1st</v>
      </c>
    </row>
    <row r="264" spans="23:27" x14ac:dyDescent="0.45">
      <c r="W264" t="str">
        <f ca="1"/>
        <v>Ringhini, Mr. Sante</v>
      </c>
      <c r="X264" t="b">
        <f ca="1"/>
        <v>0</v>
      </c>
      <c r="Y264" t="str">
        <f ca="1"/>
        <v>male</v>
      </c>
      <c r="Z264" t="str">
        <f ca="1"/>
        <v>22</v>
      </c>
      <c r="AA264" t="str">
        <f ca="1"/>
        <v>1st</v>
      </c>
    </row>
    <row r="265" spans="23:27" x14ac:dyDescent="0.45">
      <c r="W265" t="str">
        <f ca="1"/>
        <v>Robbins, Mr. Victor</v>
      </c>
      <c r="X265" t="b">
        <f ca="1"/>
        <v>0</v>
      </c>
      <c r="Y265" t="str">
        <f ca="1"/>
        <v>male</v>
      </c>
      <c r="Z265" t="str">
        <f ca="1"/>
        <v>NA</v>
      </c>
      <c r="AA265" t="str">
        <f ca="1"/>
        <v>1st</v>
      </c>
    </row>
    <row r="266" spans="23:27" x14ac:dyDescent="0.45">
      <c r="W266" t="str">
        <f ca="1"/>
        <v>Robert, Mrs. Edward Scott (Elis</v>
      </c>
      <c r="X266" t="b">
        <f ca="1"/>
        <v>1</v>
      </c>
      <c r="Y266" t="str">
        <f ca="1"/>
        <v>female</v>
      </c>
      <c r="Z266" t="str">
        <f ca="1"/>
        <v>43</v>
      </c>
      <c r="AA266" t="str">
        <f ca="1"/>
        <v>1st</v>
      </c>
    </row>
    <row r="267" spans="23:27" x14ac:dyDescent="0.45">
      <c r="W267" t="str">
        <f ca="1"/>
        <v>Roebling, Mr. Washington August</v>
      </c>
      <c r="X267" t="b">
        <f ca="1"/>
        <v>0</v>
      </c>
      <c r="Y267" t="str">
        <f ca="1"/>
        <v>male</v>
      </c>
      <c r="Z267" t="str">
        <f ca="1"/>
        <v>31</v>
      </c>
      <c r="AA267" t="str">
        <f ca="1"/>
        <v>1st</v>
      </c>
    </row>
    <row r="268" spans="23:27" x14ac:dyDescent="0.45">
      <c r="W268" t="str">
        <f ca="1"/>
        <v>Romaine, Mr. Charles Hallace (</v>
      </c>
      <c r="X268" t="b">
        <f ca="1"/>
        <v>1</v>
      </c>
      <c r="Y268" t="str">
        <f ca="1"/>
        <v>male</v>
      </c>
      <c r="Z268" t="str">
        <f ca="1"/>
        <v>45</v>
      </c>
      <c r="AA268" t="str">
        <f ca="1"/>
        <v>1st</v>
      </c>
    </row>
    <row r="269" spans="23:27" x14ac:dyDescent="0.45">
      <c r="W269" t="str">
        <f ca="1"/>
        <v>Rood, Mr. Hugh Roscoe</v>
      </c>
      <c r="X269" t="b">
        <f ca="1"/>
        <v>0</v>
      </c>
      <c r="Y269" t="str">
        <f ca="1"/>
        <v>male</v>
      </c>
      <c r="Z269" t="str">
        <f ca="1"/>
        <v>NA</v>
      </c>
      <c r="AA269" t="str">
        <f ca="1"/>
        <v>1st</v>
      </c>
    </row>
    <row r="270" spans="23:27" x14ac:dyDescent="0.45">
      <c r="W270" t="str">
        <f ca="1"/>
        <v>Rosenbaum, Miss. Edith Louise</v>
      </c>
      <c r="X270" t="b">
        <f ca="1"/>
        <v>1</v>
      </c>
      <c r="Y270" t="str">
        <f ca="1"/>
        <v>female</v>
      </c>
      <c r="Z270" t="str">
        <f ca="1"/>
        <v>33</v>
      </c>
      <c r="AA270" t="str">
        <f ca="1"/>
        <v>1st</v>
      </c>
    </row>
    <row r="271" spans="23:27" x14ac:dyDescent="0.45">
      <c r="W271" t="str">
        <f ca="1"/>
        <v>Rosenshine, Mr. George (Mr Geo</v>
      </c>
      <c r="X271" t="b">
        <f ca="1"/>
        <v>0</v>
      </c>
      <c r="Y271" t="str">
        <f ca="1"/>
        <v>male</v>
      </c>
      <c r="Z271" t="str">
        <f ca="1"/>
        <v>46</v>
      </c>
      <c r="AA271" t="str">
        <f ca="1"/>
        <v>1st</v>
      </c>
    </row>
    <row r="272" spans="23:27" x14ac:dyDescent="0.45">
      <c r="W272" t="str">
        <f ca="1"/>
        <v>Ross, Mr. John Hugo</v>
      </c>
      <c r="X272" t="b">
        <f ca="1"/>
        <v>0</v>
      </c>
      <c r="Y272" t="str">
        <f ca="1"/>
        <v>male</v>
      </c>
      <c r="Z272" t="str">
        <f ca="1"/>
        <v>36</v>
      </c>
      <c r="AA272" t="str">
        <f ca="1"/>
        <v>1st</v>
      </c>
    </row>
    <row r="273" spans="23:27" x14ac:dyDescent="0.45">
      <c r="W273" t="str">
        <f ca="1"/>
        <v>Rothes, the Countess. of (Lucy</v>
      </c>
      <c r="X273" t="b">
        <f ca="1"/>
        <v>1</v>
      </c>
      <c r="Y273" t="str">
        <f ca="1"/>
        <v>female</v>
      </c>
      <c r="Z273" t="str">
        <f ca="1"/>
        <v>33</v>
      </c>
      <c r="AA273" t="str">
        <f ca="1"/>
        <v>1st</v>
      </c>
    </row>
    <row r="274" spans="23:27" x14ac:dyDescent="0.45">
      <c r="W274" t="str">
        <f ca="1"/>
        <v>Rothschild, Mr. Martin</v>
      </c>
      <c r="X274" t="b">
        <f ca="1"/>
        <v>0</v>
      </c>
      <c r="Y274" t="str">
        <f ca="1"/>
        <v>male</v>
      </c>
      <c r="Z274" t="str">
        <f ca="1"/>
        <v>55</v>
      </c>
      <c r="AA274" t="str">
        <f ca="1"/>
        <v>1st</v>
      </c>
    </row>
    <row r="275" spans="23:27" x14ac:dyDescent="0.45">
      <c r="W275" t="str">
        <f ca="1"/>
        <v>Rothschild, Mrs. Martin (Elizab</v>
      </c>
      <c r="X275" t="b">
        <f ca="1"/>
        <v>1</v>
      </c>
      <c r="Y275" t="str">
        <f ca="1"/>
        <v>female</v>
      </c>
      <c r="Z275" t="str">
        <f ca="1"/>
        <v>54</v>
      </c>
      <c r="AA275" t="str">
        <f ca="1"/>
        <v>1st</v>
      </c>
    </row>
    <row r="276" spans="23:27" x14ac:dyDescent="0.45">
      <c r="W276" t="str">
        <f ca="1"/>
        <v>Rowe, Mr. Alfred G</v>
      </c>
      <c r="X276" t="b">
        <f ca="1"/>
        <v>0</v>
      </c>
      <c r="Y276" t="str">
        <f ca="1"/>
        <v>male</v>
      </c>
      <c r="Z276" t="str">
        <f ca="1"/>
        <v>33</v>
      </c>
      <c r="AA276" t="str">
        <f ca="1"/>
        <v>1st</v>
      </c>
    </row>
    <row r="277" spans="23:27" x14ac:dyDescent="0.45">
      <c r="W277" t="str">
        <f ca="1"/>
        <v>Ryerson, Master. John Borie</v>
      </c>
      <c r="X277" t="b">
        <f ca="1"/>
        <v>1</v>
      </c>
      <c r="Y277" t="str">
        <f ca="1"/>
        <v>male</v>
      </c>
      <c r="Z277" t="str">
        <f ca="1"/>
        <v>13</v>
      </c>
      <c r="AA277" t="str">
        <f ca="1"/>
        <v>1st</v>
      </c>
    </row>
    <row r="278" spans="23:27" x14ac:dyDescent="0.45">
      <c r="W278" t="str">
        <f ca="1"/>
        <v>Ryerson, Miss. Emily Borie</v>
      </c>
      <c r="X278" t="b">
        <f ca="1"/>
        <v>1</v>
      </c>
      <c r="Y278" t="str">
        <f ca="1"/>
        <v>female</v>
      </c>
      <c r="Z278" t="str">
        <f ca="1"/>
        <v>18</v>
      </c>
      <c r="AA278" t="str">
        <f ca="1"/>
        <v>1st</v>
      </c>
    </row>
    <row r="279" spans="23:27" x14ac:dyDescent="0.45">
      <c r="W279" t="str">
        <f ca="1"/>
        <v>Ryerson, Miss. Susan Parker Su</v>
      </c>
      <c r="X279" t="b">
        <f ca="1"/>
        <v>1</v>
      </c>
      <c r="Y279" t="str">
        <f ca="1"/>
        <v>female</v>
      </c>
      <c r="Z279" t="str">
        <f ca="1"/>
        <v>21</v>
      </c>
      <c r="AA279" t="str">
        <f ca="1"/>
        <v>1st</v>
      </c>
    </row>
    <row r="280" spans="23:27" x14ac:dyDescent="0.45">
      <c r="W280" t="str">
        <f ca="1"/>
        <v>Ryerson, Mr. Arthur Larned</v>
      </c>
      <c r="X280" t="b">
        <f ca="1"/>
        <v>0</v>
      </c>
      <c r="Y280" t="str">
        <f ca="1"/>
        <v>male</v>
      </c>
      <c r="Z280" t="str">
        <f ca="1"/>
        <v>61</v>
      </c>
      <c r="AA280" t="str">
        <f ca="1"/>
        <v>1st</v>
      </c>
    </row>
    <row r="281" spans="23:27" x14ac:dyDescent="0.45">
      <c r="W281" t="str">
        <f ca="1"/>
        <v>Ryerson, Mrs. Arthur Larned (Em</v>
      </c>
      <c r="X281" t="b">
        <f ca="1"/>
        <v>1</v>
      </c>
      <c r="Y281" t="str">
        <f ca="1"/>
        <v>female</v>
      </c>
      <c r="Z281" t="str">
        <f ca="1"/>
        <v>48</v>
      </c>
      <c r="AA281" t="str">
        <f ca="1"/>
        <v>1st</v>
      </c>
    </row>
    <row r="282" spans="23:27" x14ac:dyDescent="0.45">
      <c r="W282" t="str">
        <f ca="1"/>
        <v>Saalfeld, Mr. Adolphe</v>
      </c>
      <c r="X282" t="b">
        <f ca="1"/>
        <v>1</v>
      </c>
      <c r="Y282" t="str">
        <f ca="1"/>
        <v>male</v>
      </c>
      <c r="Z282" t="str">
        <f ca="1"/>
        <v>NA</v>
      </c>
      <c r="AA282" t="str">
        <f ca="1"/>
        <v>1st</v>
      </c>
    </row>
    <row r="283" spans="23:27" x14ac:dyDescent="0.45">
      <c r="W283" t="str">
        <f ca="1"/>
        <v>Sagesser, Mlle. Emma</v>
      </c>
      <c r="X283" t="b">
        <f ca="1"/>
        <v>1</v>
      </c>
      <c r="Y283" t="str">
        <f ca="1"/>
        <v>female</v>
      </c>
      <c r="Z283" t="str">
        <f ca="1"/>
        <v>24</v>
      </c>
      <c r="AA283" t="str">
        <f ca="1"/>
        <v>1st</v>
      </c>
    </row>
    <row r="284" spans="23:27" x14ac:dyDescent="0.45">
      <c r="W284" t="str">
        <f ca="1"/>
        <v>Salomon, Mr. Abraham L</v>
      </c>
      <c r="X284" t="b">
        <f ca="1"/>
        <v>1</v>
      </c>
      <c r="Y284" t="str">
        <f ca="1"/>
        <v>male</v>
      </c>
      <c r="Z284" t="str">
        <f ca="1"/>
        <v>NA</v>
      </c>
      <c r="AA284" t="str">
        <f ca="1"/>
        <v>1st</v>
      </c>
    </row>
    <row r="285" spans="23:27" x14ac:dyDescent="0.45">
      <c r="W285" t="str">
        <f ca="1"/>
        <v>Schabert, Mrs. Paul (Emma Mock)</v>
      </c>
      <c r="X285" t="b">
        <f ca="1"/>
        <v>1</v>
      </c>
      <c r="Y285" t="str">
        <f ca="1"/>
        <v>female</v>
      </c>
      <c r="Z285" t="str">
        <f ca="1"/>
        <v>35</v>
      </c>
      <c r="AA285" t="str">
        <f ca="1"/>
        <v>1st</v>
      </c>
    </row>
    <row r="286" spans="23:27" x14ac:dyDescent="0.45">
      <c r="W286" t="str">
        <f ca="1"/>
        <v>Serepeca, Miss. Augusta</v>
      </c>
      <c r="X286" t="b">
        <f ca="1"/>
        <v>1</v>
      </c>
      <c r="Y286" t="str">
        <f ca="1"/>
        <v>female</v>
      </c>
      <c r="Z286" t="str">
        <f ca="1"/>
        <v>30</v>
      </c>
      <c r="AA286" t="str">
        <f ca="1"/>
        <v>1st</v>
      </c>
    </row>
    <row r="287" spans="23:27" x14ac:dyDescent="0.45">
      <c r="W287" t="str">
        <f ca="1"/>
        <v>Seward, Mr. Frederic Kimber</v>
      </c>
      <c r="X287" t="b">
        <f ca="1"/>
        <v>1</v>
      </c>
      <c r="Y287" t="str">
        <f ca="1"/>
        <v>male</v>
      </c>
      <c r="Z287" t="str">
        <f ca="1"/>
        <v>34</v>
      </c>
      <c r="AA287" t="str">
        <f ca="1"/>
        <v>1st</v>
      </c>
    </row>
    <row r="288" spans="23:27" x14ac:dyDescent="0.45">
      <c r="W288" t="str">
        <f ca="1"/>
        <v>Shutes, Miss. Elizabeth W</v>
      </c>
      <c r="X288" t="b">
        <f ca="1"/>
        <v>1</v>
      </c>
      <c r="Y288" t="str">
        <f ca="1"/>
        <v>female</v>
      </c>
      <c r="Z288" t="str">
        <f ca="1"/>
        <v>40</v>
      </c>
      <c r="AA288" t="str">
        <f ca="1"/>
        <v>1st</v>
      </c>
    </row>
    <row r="289" spans="23:27" x14ac:dyDescent="0.45">
      <c r="W289" t="str">
        <f ca="1"/>
        <v>Silverthorne, Mr. Spencer Victo</v>
      </c>
      <c r="X289" t="b">
        <f ca="1"/>
        <v>1</v>
      </c>
      <c r="Y289" t="str">
        <f ca="1"/>
        <v>male</v>
      </c>
      <c r="Z289" t="str">
        <f ca="1"/>
        <v>35</v>
      </c>
      <c r="AA289" t="str">
        <f ca="1"/>
        <v>1st</v>
      </c>
    </row>
    <row r="290" spans="23:27" x14ac:dyDescent="0.45">
      <c r="W290" t="str">
        <f ca="1"/>
        <v>Silvey, Mr. William Baird</v>
      </c>
      <c r="X290" t="b">
        <f ca="1"/>
        <v>0</v>
      </c>
      <c r="Y290" t="str">
        <f ca="1"/>
        <v>male</v>
      </c>
      <c r="Z290" t="str">
        <f ca="1"/>
        <v>50</v>
      </c>
      <c r="AA290" t="str">
        <f ca="1"/>
        <v>1st</v>
      </c>
    </row>
    <row r="291" spans="23:27" x14ac:dyDescent="0.45">
      <c r="W291" t="str">
        <f ca="1"/>
        <v>Silvey, Mrs. William Baird (Ali</v>
      </c>
      <c r="X291" t="b">
        <f ca="1"/>
        <v>1</v>
      </c>
      <c r="Y291" t="str">
        <f ca="1"/>
        <v>female</v>
      </c>
      <c r="Z291" t="str">
        <f ca="1"/>
        <v>39</v>
      </c>
      <c r="AA291" t="str">
        <f ca="1"/>
        <v>1st</v>
      </c>
    </row>
    <row r="292" spans="23:27" x14ac:dyDescent="0.45">
      <c r="W292" t="str">
        <f ca="1"/>
        <v>Simonius-Blumer, Col. Oberst Al</v>
      </c>
      <c r="X292" t="b">
        <f ca="1"/>
        <v>1</v>
      </c>
      <c r="Y292" t="str">
        <f ca="1"/>
        <v>male</v>
      </c>
      <c r="Z292" t="str">
        <f ca="1"/>
        <v>56</v>
      </c>
      <c r="AA292" t="str">
        <f ca="1"/>
        <v>1st</v>
      </c>
    </row>
    <row r="293" spans="23:27" x14ac:dyDescent="0.45">
      <c r="W293" t="str">
        <f ca="1"/>
        <v>Sloper, Mr. William Thompson</v>
      </c>
      <c r="X293" t="b">
        <f ca="1"/>
        <v>1</v>
      </c>
      <c r="Y293" t="str">
        <f ca="1"/>
        <v>male</v>
      </c>
      <c r="Z293" t="str">
        <f ca="1"/>
        <v>28</v>
      </c>
      <c r="AA293" t="str">
        <f ca="1"/>
        <v>1st</v>
      </c>
    </row>
    <row r="294" spans="23:27" x14ac:dyDescent="0.45">
      <c r="W294" t="str">
        <f ca="1"/>
        <v>Smart, Mr. John Montgomery</v>
      </c>
      <c r="X294" t="b">
        <f ca="1"/>
        <v>0</v>
      </c>
      <c r="Y294" t="str">
        <f ca="1"/>
        <v>male</v>
      </c>
      <c r="Z294" t="str">
        <f ca="1"/>
        <v>56</v>
      </c>
      <c r="AA294" t="str">
        <f ca="1"/>
        <v>1st</v>
      </c>
    </row>
    <row r="295" spans="23:27" x14ac:dyDescent="0.45">
      <c r="W295" t="str">
        <f ca="1"/>
        <v>Smith, Mr. James Clinch</v>
      </c>
      <c r="X295" t="b">
        <f ca="1"/>
        <v>0</v>
      </c>
      <c r="Y295" t="str">
        <f ca="1"/>
        <v>male</v>
      </c>
      <c r="Z295" t="str">
        <f ca="1"/>
        <v>56</v>
      </c>
      <c r="AA295" t="str">
        <f ca="1"/>
        <v>1st</v>
      </c>
    </row>
    <row r="296" spans="23:27" x14ac:dyDescent="0.45">
      <c r="W296" t="str">
        <f ca="1"/>
        <v>Smith, Mr. Lucien Philip</v>
      </c>
      <c r="X296" t="b">
        <f ca="1"/>
        <v>0</v>
      </c>
      <c r="Y296" t="str">
        <f ca="1"/>
        <v>male</v>
      </c>
      <c r="Z296" t="str">
        <f ca="1"/>
        <v>24</v>
      </c>
      <c r="AA296" t="str">
        <f ca="1"/>
        <v>1st</v>
      </c>
    </row>
    <row r="297" spans="23:27" x14ac:dyDescent="0.45">
      <c r="W297" t="str">
        <f ca="1"/>
        <v>Smith, Mr. Richard William</v>
      </c>
      <c r="X297" t="b">
        <f ca="1"/>
        <v>0</v>
      </c>
      <c r="Y297" t="str">
        <f ca="1"/>
        <v>male</v>
      </c>
      <c r="Z297" t="str">
        <f ca="1"/>
        <v>NA</v>
      </c>
      <c r="AA297" t="str">
        <f ca="1"/>
        <v>1st</v>
      </c>
    </row>
    <row r="298" spans="23:27" x14ac:dyDescent="0.45">
      <c r="W298" t="str">
        <f ca="1"/>
        <v>Smith, Mrs. Lucien Philip (Mary</v>
      </c>
      <c r="X298" t="b">
        <f ca="1"/>
        <v>1</v>
      </c>
      <c r="Y298" t="str">
        <f ca="1"/>
        <v>female</v>
      </c>
      <c r="Z298" t="str">
        <f ca="1"/>
        <v>18</v>
      </c>
      <c r="AA298" t="str">
        <f ca="1"/>
        <v>1st</v>
      </c>
    </row>
    <row r="299" spans="23:27" x14ac:dyDescent="0.45">
      <c r="W299" t="str">
        <f ca="1"/>
        <v>Snyder, Mr. John Pillsbury</v>
      </c>
      <c r="X299" t="b">
        <f ca="1"/>
        <v>1</v>
      </c>
      <c r="Y299" t="str">
        <f ca="1"/>
        <v>male</v>
      </c>
      <c r="Z299" t="str">
        <f ca="1"/>
        <v>24</v>
      </c>
      <c r="AA299" t="str">
        <f ca="1"/>
        <v>1st</v>
      </c>
    </row>
    <row r="300" spans="23:27" x14ac:dyDescent="0.45">
      <c r="W300" t="str">
        <f ca="1"/>
        <v>Snyder, Mrs. John Pillsbury (Ne</v>
      </c>
      <c r="X300" t="b">
        <f ca="1"/>
        <v>1</v>
      </c>
      <c r="Y300" t="str">
        <f ca="1"/>
        <v>female</v>
      </c>
      <c r="Z300" t="str">
        <f ca="1"/>
        <v>23</v>
      </c>
      <c r="AA300" t="str">
        <f ca="1"/>
        <v>1st</v>
      </c>
    </row>
    <row r="301" spans="23:27" x14ac:dyDescent="0.45">
      <c r="W301" t="str">
        <f ca="1"/>
        <v>Spedden, Master. Robert Douglas</v>
      </c>
      <c r="X301" t="b">
        <f ca="1"/>
        <v>1</v>
      </c>
      <c r="Y301" t="str">
        <f ca="1"/>
        <v>male</v>
      </c>
      <c r="Z301" t="str">
        <f ca="1"/>
        <v>6</v>
      </c>
      <c r="AA301" t="str">
        <f ca="1"/>
        <v>1st</v>
      </c>
    </row>
    <row r="302" spans="23:27" x14ac:dyDescent="0.45">
      <c r="W302" t="str">
        <f ca="1"/>
        <v>Spedden, Mr. Frederic Oakley</v>
      </c>
      <c r="X302" t="b">
        <f ca="1"/>
        <v>1</v>
      </c>
      <c r="Y302" t="str">
        <f ca="1"/>
        <v>male</v>
      </c>
      <c r="Z302" t="str">
        <f ca="1"/>
        <v>45</v>
      </c>
      <c r="AA302" t="str">
        <f ca="1"/>
        <v>1st</v>
      </c>
    </row>
    <row r="303" spans="23:27" x14ac:dyDescent="0.45">
      <c r="W303" t="str">
        <f ca="1"/>
        <v>Spedden, Mrs. Frederic Oakley (</v>
      </c>
      <c r="X303" t="b">
        <f ca="1"/>
        <v>1</v>
      </c>
      <c r="Y303" t="str">
        <f ca="1"/>
        <v>female</v>
      </c>
      <c r="Z303" t="str">
        <f ca="1"/>
        <v>40</v>
      </c>
      <c r="AA303" t="str">
        <f ca="1"/>
        <v>1st</v>
      </c>
    </row>
    <row r="304" spans="23:27" x14ac:dyDescent="0.45">
      <c r="W304" t="str">
        <f ca="1"/>
        <v>Spencer, Mr. William Augustus</v>
      </c>
      <c r="X304" t="b">
        <f ca="1"/>
        <v>0</v>
      </c>
      <c r="Y304" t="str">
        <f ca="1"/>
        <v>male</v>
      </c>
      <c r="Z304" t="str">
        <f ca="1"/>
        <v>57</v>
      </c>
      <c r="AA304" t="str">
        <f ca="1"/>
        <v>1st</v>
      </c>
    </row>
    <row r="305" spans="23:27" x14ac:dyDescent="0.45">
      <c r="W305" t="str">
        <f ca="1"/>
        <v>Spencer, Mrs. William Augustus</v>
      </c>
      <c r="X305" t="b">
        <f ca="1"/>
        <v>1</v>
      </c>
      <c r="Y305" t="str">
        <f ca="1"/>
        <v>female</v>
      </c>
      <c r="Z305" t="str">
        <f ca="1"/>
        <v>NA</v>
      </c>
      <c r="AA305" t="str">
        <f ca="1"/>
        <v>1st</v>
      </c>
    </row>
    <row r="306" spans="23:27" x14ac:dyDescent="0.45">
      <c r="W306" t="str">
        <f ca="1"/>
        <v>Stahelin-Maeglin, Dr. Max</v>
      </c>
      <c r="X306" t="b">
        <f ca="1"/>
        <v>1</v>
      </c>
      <c r="Y306" t="str">
        <f ca="1"/>
        <v>male</v>
      </c>
      <c r="Z306" t="str">
        <f ca="1"/>
        <v>32</v>
      </c>
      <c r="AA306" t="str">
        <f ca="1"/>
        <v>1st</v>
      </c>
    </row>
    <row r="307" spans="23:27" x14ac:dyDescent="0.45">
      <c r="W307" t="str">
        <f ca="1"/>
        <v>Stead, Mr. William Thomas</v>
      </c>
      <c r="X307" t="b">
        <f ca="1"/>
        <v>0</v>
      </c>
      <c r="Y307" t="str">
        <f ca="1"/>
        <v>male</v>
      </c>
      <c r="Z307" t="str">
        <f ca="1"/>
        <v>62</v>
      </c>
      <c r="AA307" t="str">
        <f ca="1"/>
        <v>1st</v>
      </c>
    </row>
    <row r="308" spans="23:27" x14ac:dyDescent="0.45">
      <c r="W308" t="str">
        <f ca="1"/>
        <v>Stengel, Mr. Charles Emil Henry</v>
      </c>
      <c r="X308" t="b">
        <f ca="1"/>
        <v>1</v>
      </c>
      <c r="Y308" t="str">
        <f ca="1"/>
        <v>male</v>
      </c>
      <c r="Z308" t="str">
        <f ca="1"/>
        <v>54</v>
      </c>
      <c r="AA308" t="str">
        <f ca="1"/>
        <v>1st</v>
      </c>
    </row>
    <row r="309" spans="23:27" x14ac:dyDescent="0.45">
      <c r="W309" t="str">
        <f ca="1"/>
        <v>Stengel, Mrs. Charles Emil Henr</v>
      </c>
      <c r="X309" t="b">
        <f ca="1"/>
        <v>1</v>
      </c>
      <c r="Y309" t="str">
        <f ca="1"/>
        <v>female</v>
      </c>
      <c r="Z309" t="str">
        <f ca="1"/>
        <v>43</v>
      </c>
      <c r="AA309" t="str">
        <f ca="1"/>
        <v>1st</v>
      </c>
    </row>
    <row r="310" spans="23:27" x14ac:dyDescent="0.45">
      <c r="W310" t="str">
        <f ca="1"/>
        <v>Stephenson, Mrs. Walter Bertram</v>
      </c>
      <c r="X310" t="b">
        <f ca="1"/>
        <v>1</v>
      </c>
      <c r="Y310" t="str">
        <f ca="1"/>
        <v>female</v>
      </c>
      <c r="Z310" t="str">
        <f ca="1"/>
        <v>52</v>
      </c>
      <c r="AA310" t="str">
        <f ca="1"/>
        <v>1st</v>
      </c>
    </row>
    <row r="311" spans="23:27" x14ac:dyDescent="0.45">
      <c r="W311" t="str">
        <f ca="1"/>
        <v>Stewart, Mr. Albert A</v>
      </c>
      <c r="X311" t="b">
        <f ca="1"/>
        <v>0</v>
      </c>
      <c r="Y311" t="str">
        <f ca="1"/>
        <v>male</v>
      </c>
      <c r="Z311" t="str">
        <f ca="1"/>
        <v>NA</v>
      </c>
      <c r="AA311" t="str">
        <f ca="1"/>
        <v>1st</v>
      </c>
    </row>
    <row r="312" spans="23:27" x14ac:dyDescent="0.45">
      <c r="W312" t="str">
        <f ca="1"/>
        <v>Stone, Mrs. George Nelson (Mart</v>
      </c>
      <c r="X312" t="b">
        <f ca="1"/>
        <v>1</v>
      </c>
      <c r="Y312" t="str">
        <f ca="1"/>
        <v>female</v>
      </c>
      <c r="Z312" t="str">
        <f ca="1"/>
        <v>62</v>
      </c>
      <c r="AA312" t="str">
        <f ca="1"/>
        <v>1st</v>
      </c>
    </row>
    <row r="313" spans="23:27" x14ac:dyDescent="0.45">
      <c r="W313" t="str">
        <f ca="1"/>
        <v>Straus, Mr. Isidor</v>
      </c>
      <c r="X313" t="b">
        <f ca="1"/>
        <v>0</v>
      </c>
      <c r="Y313" t="str">
        <f ca="1"/>
        <v>male</v>
      </c>
      <c r="Z313" t="str">
        <f ca="1"/>
        <v>67</v>
      </c>
      <c r="AA313" t="str">
        <f ca="1"/>
        <v>1st</v>
      </c>
    </row>
    <row r="314" spans="23:27" x14ac:dyDescent="0.45">
      <c r="W314" t="str">
        <f ca="1"/>
        <v>Straus, Mrs. Isidor (Rosalie Id</v>
      </c>
      <c r="X314" t="b">
        <f ca="1"/>
        <v>0</v>
      </c>
      <c r="Y314" t="str">
        <f ca="1"/>
        <v>female</v>
      </c>
      <c r="Z314" t="str">
        <f ca="1"/>
        <v>63</v>
      </c>
      <c r="AA314" t="str">
        <f ca="1"/>
        <v>1st</v>
      </c>
    </row>
    <row r="315" spans="23:27" x14ac:dyDescent="0.45">
      <c r="W315" t="str">
        <f ca="1"/>
        <v>Sutton, Mr. Frederick</v>
      </c>
      <c r="X315" t="b">
        <f ca="1"/>
        <v>0</v>
      </c>
      <c r="Y315" t="str">
        <f ca="1"/>
        <v>male</v>
      </c>
      <c r="Z315" t="str">
        <f ca="1"/>
        <v>61</v>
      </c>
      <c r="AA315" t="str">
        <f ca="1"/>
        <v>1st</v>
      </c>
    </row>
    <row r="316" spans="23:27" x14ac:dyDescent="0.45">
      <c r="W316" t="str">
        <f ca="1"/>
        <v>Swift, Mrs. Frederick Joel (Mar</v>
      </c>
      <c r="X316" t="b">
        <f ca="1"/>
        <v>1</v>
      </c>
      <c r="Y316" t="str">
        <f ca="1"/>
        <v>female</v>
      </c>
      <c r="Z316" t="str">
        <f ca="1"/>
        <v>48</v>
      </c>
      <c r="AA316" t="str">
        <f ca="1"/>
        <v>1st</v>
      </c>
    </row>
    <row r="317" spans="23:27" x14ac:dyDescent="0.45">
      <c r="W317" t="str">
        <f ca="1"/>
        <v>Taussig, Miss. Ruth</v>
      </c>
      <c r="X317" t="b">
        <f ca="1"/>
        <v>1</v>
      </c>
      <c r="Y317" t="str">
        <f ca="1"/>
        <v>female</v>
      </c>
      <c r="Z317" t="str">
        <f ca="1"/>
        <v>18</v>
      </c>
      <c r="AA317" t="str">
        <f ca="1"/>
        <v>1st</v>
      </c>
    </row>
    <row r="318" spans="23:27" x14ac:dyDescent="0.45">
      <c r="W318" t="str">
        <f ca="1"/>
        <v>Taussig, Mr. Emil</v>
      </c>
      <c r="X318" t="b">
        <f ca="1"/>
        <v>0</v>
      </c>
      <c r="Y318" t="str">
        <f ca="1"/>
        <v>male</v>
      </c>
      <c r="Z318" t="str">
        <f ca="1"/>
        <v>52</v>
      </c>
      <c r="AA318" t="str">
        <f ca="1"/>
        <v>1st</v>
      </c>
    </row>
    <row r="319" spans="23:27" x14ac:dyDescent="0.45">
      <c r="W319" t="str">
        <f ca="1"/>
        <v>Taussig, Mrs. Emil (Tillie Mand</v>
      </c>
      <c r="X319" t="b">
        <f ca="1"/>
        <v>1</v>
      </c>
      <c r="Y319" t="str">
        <f ca="1"/>
        <v>female</v>
      </c>
      <c r="Z319" t="str">
        <f ca="1"/>
        <v>39</v>
      </c>
      <c r="AA319" t="str">
        <f ca="1"/>
        <v>1st</v>
      </c>
    </row>
    <row r="320" spans="23:27" x14ac:dyDescent="0.45">
      <c r="W320" t="str">
        <f ca="1"/>
        <v>Taylor, Mr. Elmer Zebley</v>
      </c>
      <c r="X320" t="b">
        <f ca="1"/>
        <v>1</v>
      </c>
      <c r="Y320" t="str">
        <f ca="1"/>
        <v>male</v>
      </c>
      <c r="Z320" t="str">
        <f ca="1"/>
        <v>48</v>
      </c>
      <c r="AA320" t="str">
        <f ca="1"/>
        <v>1st</v>
      </c>
    </row>
    <row r="321" spans="23:27" x14ac:dyDescent="0.45">
      <c r="W321" t="str">
        <f ca="1"/>
        <v>Taylor, Mrs. Elmer Zebley (Juli</v>
      </c>
      <c r="X321" t="b">
        <f ca="1"/>
        <v>1</v>
      </c>
      <c r="Y321" t="str">
        <f ca="1"/>
        <v>female</v>
      </c>
      <c r="Z321" t="str">
        <f ca="1"/>
        <v>NA</v>
      </c>
      <c r="AA321" t="str">
        <f ca="1"/>
        <v>1st</v>
      </c>
    </row>
    <row r="322" spans="23:27" x14ac:dyDescent="0.45">
      <c r="W322" t="str">
        <f ca="1"/>
        <v>Thayer, Mr. John Borland</v>
      </c>
      <c r="X322" t="b">
        <f ca="1"/>
        <v>0</v>
      </c>
      <c r="Y322" t="str">
        <f ca="1"/>
        <v>male</v>
      </c>
      <c r="Z322" t="str">
        <f ca="1"/>
        <v>49</v>
      </c>
      <c r="AA322" t="str">
        <f ca="1"/>
        <v>1st</v>
      </c>
    </row>
    <row r="323" spans="23:27" x14ac:dyDescent="0.45">
      <c r="W323" t="str">
        <f ca="1"/>
        <v>Thayer, Mr. John Borland Jr</v>
      </c>
      <c r="X323" t="b">
        <f ca="1"/>
        <v>1</v>
      </c>
      <c r="Y323" t="str">
        <f ca="1"/>
        <v>male</v>
      </c>
      <c r="Z323" t="str">
        <f ca="1"/>
        <v>17</v>
      </c>
      <c r="AA323" t="str">
        <f ca="1"/>
        <v>1st</v>
      </c>
    </row>
    <row r="324" spans="23:27" x14ac:dyDescent="0.45">
      <c r="W324" t="str">
        <f ca="1"/>
        <v>Thayer, Mrs. John Borland (Mari</v>
      </c>
      <c r="X324" t="b">
        <f ca="1"/>
        <v>1</v>
      </c>
      <c r="Y324" t="str">
        <f ca="1"/>
        <v>female</v>
      </c>
      <c r="Z324" t="str">
        <f ca="1"/>
        <v>39</v>
      </c>
      <c r="AA324" t="str">
        <f ca="1"/>
        <v>1st</v>
      </c>
    </row>
    <row r="325" spans="23:27" x14ac:dyDescent="0.45">
      <c r="W325" t="str">
        <f ca="1"/>
        <v>Thorne, Mrs. Gertrude Maybelle</v>
      </c>
      <c r="X325" t="b">
        <f ca="1"/>
        <v>1</v>
      </c>
      <c r="Y325" t="str">
        <f ca="1"/>
        <v>female</v>
      </c>
      <c r="Z325" t="str">
        <f ca="1"/>
        <v>NA</v>
      </c>
      <c r="AA325" t="str">
        <f ca="1"/>
        <v>1st</v>
      </c>
    </row>
    <row r="326" spans="23:27" x14ac:dyDescent="0.45">
      <c r="W326" t="str">
        <f ca="1"/>
        <v>Tucker, Mr. Gilbert Milligan Jr</v>
      </c>
      <c r="X326" t="b">
        <f ca="1"/>
        <v>1</v>
      </c>
      <c r="Y326" t="str">
        <f ca="1"/>
        <v>male</v>
      </c>
      <c r="Z326" t="str">
        <f ca="1"/>
        <v>31</v>
      </c>
      <c r="AA326" t="str">
        <f ca="1"/>
        <v>1st</v>
      </c>
    </row>
    <row r="327" spans="23:27" x14ac:dyDescent="0.45">
      <c r="W327" t="str">
        <f ca="1"/>
        <v>Uruchurtu, Don. Manuel E</v>
      </c>
      <c r="X327" t="b">
        <f ca="1"/>
        <v>0</v>
      </c>
      <c r="Y327" t="str">
        <f ca="1"/>
        <v>male</v>
      </c>
      <c r="Z327" t="str">
        <f ca="1"/>
        <v>40</v>
      </c>
      <c r="AA327" t="str">
        <f ca="1"/>
        <v>1st</v>
      </c>
    </row>
    <row r="328" spans="23:27" x14ac:dyDescent="0.45">
      <c r="W328" t="str">
        <f ca="1"/>
        <v>Van der hoef, Mr. Wyckoff</v>
      </c>
      <c r="X328" t="b">
        <f ca="1"/>
        <v>0</v>
      </c>
      <c r="Y328" t="str">
        <f ca="1"/>
        <v>male</v>
      </c>
      <c r="Z328" t="str">
        <f ca="1"/>
        <v>61</v>
      </c>
      <c r="AA328" t="str">
        <f ca="1"/>
        <v>1st</v>
      </c>
    </row>
    <row r="329" spans="23:27" x14ac:dyDescent="0.45">
      <c r="W329" t="str">
        <f ca="1"/>
        <v>Walker, Mr. William Anderson</v>
      </c>
      <c r="X329" t="b">
        <f ca="1"/>
        <v>0</v>
      </c>
      <c r="Y329" t="str">
        <f ca="1"/>
        <v>male</v>
      </c>
      <c r="Z329" t="str">
        <f ca="1"/>
        <v>47</v>
      </c>
      <c r="AA329" t="str">
        <f ca="1"/>
        <v>1st</v>
      </c>
    </row>
    <row r="330" spans="23:27" x14ac:dyDescent="0.45">
      <c r="W330" t="str">
        <f ca="1"/>
        <v>Ward, Miss. Anna</v>
      </c>
      <c r="X330" t="b">
        <f ca="1"/>
        <v>1</v>
      </c>
      <c r="Y330" t="str">
        <f ca="1"/>
        <v>female</v>
      </c>
      <c r="Z330" t="str">
        <f ca="1"/>
        <v>35</v>
      </c>
      <c r="AA330" t="str">
        <f ca="1"/>
        <v>1st</v>
      </c>
    </row>
    <row r="331" spans="23:27" x14ac:dyDescent="0.45">
      <c r="W331" t="str">
        <f ca="1"/>
        <v>Warren, Mr. Frank Manley</v>
      </c>
      <c r="X331" t="b">
        <f ca="1"/>
        <v>0</v>
      </c>
      <c r="Y331" t="str">
        <f ca="1"/>
        <v>male</v>
      </c>
      <c r="Z331" t="str">
        <f ca="1"/>
        <v>64</v>
      </c>
      <c r="AA331" t="str">
        <f ca="1"/>
        <v>1st</v>
      </c>
    </row>
    <row r="332" spans="23:27" x14ac:dyDescent="0.45">
      <c r="W332" t="str">
        <f ca="1"/>
        <v>Warren, Mrs. Frank Manley (Anna</v>
      </c>
      <c r="X332" t="b">
        <f ca="1"/>
        <v>1</v>
      </c>
      <c r="Y332" t="str">
        <f ca="1"/>
        <v>female</v>
      </c>
      <c r="Z332" t="str">
        <f ca="1"/>
        <v>60</v>
      </c>
      <c r="AA332" t="str">
        <f ca="1"/>
        <v>1st</v>
      </c>
    </row>
    <row r="333" spans="23:27" x14ac:dyDescent="0.45">
      <c r="W333" t="str">
        <f ca="1"/>
        <v>Weir, Col. John</v>
      </c>
      <c r="X333" t="b">
        <f ca="1"/>
        <v>0</v>
      </c>
      <c r="Y333" t="str">
        <f ca="1"/>
        <v>male</v>
      </c>
      <c r="Z333" t="str">
        <f ca="1"/>
        <v>60</v>
      </c>
      <c r="AA333" t="str">
        <f ca="1"/>
        <v>1st</v>
      </c>
    </row>
    <row r="334" spans="23:27" x14ac:dyDescent="0.45">
      <c r="W334" t="str">
        <f ca="1"/>
        <v>White, Mr. Percival Wayland</v>
      </c>
      <c r="X334" t="b">
        <f ca="1"/>
        <v>0</v>
      </c>
      <c r="Y334" t="str">
        <f ca="1"/>
        <v>male</v>
      </c>
      <c r="Z334" t="str">
        <f ca="1"/>
        <v>54</v>
      </c>
      <c r="AA334" t="str">
        <f ca="1"/>
        <v>1st</v>
      </c>
    </row>
    <row r="335" spans="23:27" x14ac:dyDescent="0.45">
      <c r="W335" t="str">
        <f ca="1"/>
        <v>White, Mr. Richard Frasar</v>
      </c>
      <c r="X335" t="b">
        <f ca="1"/>
        <v>0</v>
      </c>
      <c r="Y335" t="str">
        <f ca="1"/>
        <v>male</v>
      </c>
      <c r="Z335" t="str">
        <f ca="1"/>
        <v>21</v>
      </c>
      <c r="AA335" t="str">
        <f ca="1"/>
        <v>1st</v>
      </c>
    </row>
    <row r="336" spans="23:27" x14ac:dyDescent="0.45">
      <c r="W336" t="str">
        <f ca="1"/>
        <v>White, Mrs. John Stuart (Ella H</v>
      </c>
      <c r="X336" t="b">
        <f ca="1"/>
        <v>1</v>
      </c>
      <c r="Y336" t="str">
        <f ca="1"/>
        <v>female</v>
      </c>
      <c r="Z336" t="str">
        <f ca="1"/>
        <v>55</v>
      </c>
      <c r="AA336" t="str">
        <f ca="1"/>
        <v>1st</v>
      </c>
    </row>
    <row r="337" spans="23:27" x14ac:dyDescent="0.45">
      <c r="W337" t="str">
        <f ca="1"/>
        <v>Wick, Miss. Mary Natalie</v>
      </c>
      <c r="X337" t="b">
        <f ca="1"/>
        <v>1</v>
      </c>
      <c r="Y337" t="str">
        <f ca="1"/>
        <v>female</v>
      </c>
      <c r="Z337" t="str">
        <f ca="1"/>
        <v>31</v>
      </c>
      <c r="AA337" t="str">
        <f ca="1"/>
        <v>1st</v>
      </c>
    </row>
    <row r="338" spans="23:27" x14ac:dyDescent="0.45">
      <c r="W338" t="str">
        <f ca="1"/>
        <v>Wick, Mr. George Dennick</v>
      </c>
      <c r="X338" t="b">
        <f ca="1"/>
        <v>0</v>
      </c>
      <c r="Y338" t="str">
        <f ca="1"/>
        <v>male</v>
      </c>
      <c r="Z338" t="str">
        <f ca="1"/>
        <v>57</v>
      </c>
      <c r="AA338" t="str">
        <f ca="1"/>
        <v>1st</v>
      </c>
    </row>
    <row r="339" spans="23:27" x14ac:dyDescent="0.45">
      <c r="W339" t="str">
        <f ca="1"/>
        <v>Wick, Mrs. George Dennick (Mary</v>
      </c>
      <c r="X339" t="b">
        <f ca="1"/>
        <v>1</v>
      </c>
      <c r="Y339" t="str">
        <f ca="1"/>
        <v>female</v>
      </c>
      <c r="Z339" t="str">
        <f ca="1"/>
        <v>45</v>
      </c>
      <c r="AA339" t="str">
        <f ca="1"/>
        <v>1st</v>
      </c>
    </row>
    <row r="340" spans="23:27" x14ac:dyDescent="0.45">
      <c r="W340" t="str">
        <f ca="1"/>
        <v>Widener, Mr. George Dunton</v>
      </c>
      <c r="X340" t="b">
        <f ca="1"/>
        <v>0</v>
      </c>
      <c r="Y340" t="str">
        <f ca="1"/>
        <v>male</v>
      </c>
      <c r="Z340" t="str">
        <f ca="1"/>
        <v>50</v>
      </c>
      <c r="AA340" t="str">
        <f ca="1"/>
        <v>1st</v>
      </c>
    </row>
    <row r="341" spans="23:27" x14ac:dyDescent="0.45">
      <c r="W341" t="str">
        <f ca="1"/>
        <v>Widener, Mr. Harry Elkins</v>
      </c>
      <c r="X341" t="b">
        <f ca="1"/>
        <v>0</v>
      </c>
      <c r="Y341" t="str">
        <f ca="1"/>
        <v>male</v>
      </c>
      <c r="Z341" t="str">
        <f ca="1"/>
        <v>27</v>
      </c>
      <c r="AA341" t="str">
        <f ca="1"/>
        <v>1st</v>
      </c>
    </row>
    <row r="342" spans="23:27" x14ac:dyDescent="0.45">
      <c r="W342" t="str">
        <f ca="1"/>
        <v>Widener, Mrs. George Dunton (El</v>
      </c>
      <c r="X342" t="b">
        <f ca="1"/>
        <v>1</v>
      </c>
      <c r="Y342" t="str">
        <f ca="1"/>
        <v>female</v>
      </c>
      <c r="Z342" t="str">
        <f ca="1"/>
        <v>50</v>
      </c>
      <c r="AA342" t="str">
        <f ca="1"/>
        <v>1st</v>
      </c>
    </row>
    <row r="343" spans="23:27" x14ac:dyDescent="0.45">
      <c r="W343" t="str">
        <f ca="1"/>
        <v>Willard, Miss. Constance</v>
      </c>
      <c r="X343" t="b">
        <f ca="1"/>
        <v>1</v>
      </c>
      <c r="Y343" t="str">
        <f ca="1"/>
        <v>female</v>
      </c>
      <c r="Z343" t="str">
        <f ca="1"/>
        <v>21</v>
      </c>
      <c r="AA343" t="str">
        <f ca="1"/>
        <v>1st</v>
      </c>
    </row>
    <row r="344" spans="23:27" x14ac:dyDescent="0.45">
      <c r="W344" t="str">
        <f ca="1"/>
        <v>Williams, Mr. Charles Duane</v>
      </c>
      <c r="X344" t="b">
        <f ca="1"/>
        <v>0</v>
      </c>
      <c r="Y344" t="str">
        <f ca="1"/>
        <v>male</v>
      </c>
      <c r="Z344" t="str">
        <f ca="1"/>
        <v>51</v>
      </c>
      <c r="AA344" t="str">
        <f ca="1"/>
        <v>1st</v>
      </c>
    </row>
    <row r="345" spans="23:27" x14ac:dyDescent="0.45">
      <c r="W345" t="str">
        <f ca="1"/>
        <v>Williams, Mr. Richard Norris II</v>
      </c>
      <c r="X345" t="b">
        <f ca="1"/>
        <v>1</v>
      </c>
      <c r="Y345" t="str">
        <f ca="1"/>
        <v>male</v>
      </c>
      <c r="Z345" t="str">
        <f ca="1"/>
        <v>21</v>
      </c>
      <c r="AA345" t="str">
        <f ca="1"/>
        <v>1st</v>
      </c>
    </row>
    <row r="346" spans="23:27" x14ac:dyDescent="0.45">
      <c r="W346" t="str">
        <f ca="1"/>
        <v>Williams-Lambert, Mr. Fletcher</v>
      </c>
      <c r="X346" t="b">
        <f ca="1"/>
        <v>0</v>
      </c>
      <c r="Y346" t="str">
        <f ca="1"/>
        <v>male</v>
      </c>
      <c r="Z346" t="str">
        <f ca="1"/>
        <v>NA</v>
      </c>
      <c r="AA346" t="str">
        <f ca="1"/>
        <v>1st</v>
      </c>
    </row>
    <row r="347" spans="23:27" x14ac:dyDescent="0.45">
      <c r="W347" t="str">
        <f ca="1"/>
        <v>Wilson, Miss. Helen Alice</v>
      </c>
      <c r="X347" t="b">
        <f ca="1"/>
        <v>1</v>
      </c>
      <c r="Y347" t="str">
        <f ca="1"/>
        <v>female</v>
      </c>
      <c r="Z347" t="str">
        <f ca="1"/>
        <v>31</v>
      </c>
      <c r="AA347" t="str">
        <f ca="1"/>
        <v>1st</v>
      </c>
    </row>
    <row r="348" spans="23:27" x14ac:dyDescent="0.45">
      <c r="W348" t="str">
        <f ca="1"/>
        <v>Woolner, Mr. Hugh</v>
      </c>
      <c r="X348" t="b">
        <f ca="1"/>
        <v>1</v>
      </c>
      <c r="Y348" t="str">
        <f ca="1"/>
        <v>male</v>
      </c>
      <c r="Z348" t="str">
        <f ca="1"/>
        <v>NA</v>
      </c>
      <c r="AA348" t="str">
        <f ca="1"/>
        <v>1st</v>
      </c>
    </row>
    <row r="349" spans="23:27" x14ac:dyDescent="0.45">
      <c r="W349" t="str">
        <f ca="1"/>
        <v>Wright, Mr. George</v>
      </c>
      <c r="X349" t="b">
        <f ca="1"/>
        <v>0</v>
      </c>
      <c r="Y349" t="str">
        <f ca="1"/>
        <v>male</v>
      </c>
      <c r="Z349" t="str">
        <f ca="1"/>
        <v>62</v>
      </c>
      <c r="AA349" t="str">
        <f ca="1"/>
        <v>1st</v>
      </c>
    </row>
    <row r="350" spans="23:27" x14ac:dyDescent="0.45">
      <c r="W350" t="str">
        <f ca="1"/>
        <v>Young, Miss. Marie Grice</v>
      </c>
      <c r="X350" t="b">
        <f ca="1"/>
        <v>1</v>
      </c>
      <c r="Y350" t="str">
        <f ca="1"/>
        <v>female</v>
      </c>
      <c r="Z350" t="str">
        <f ca="1"/>
        <v>36</v>
      </c>
      <c r="AA350" t="str">
        <f ca="1"/>
        <v>1st</v>
      </c>
    </row>
    <row r="351" spans="23:27" x14ac:dyDescent="0.45">
      <c r="W351" t="str">
        <f ca="1"/>
        <v>Abelson, Mr. Samuel</v>
      </c>
      <c r="X351" t="b">
        <f ca="1"/>
        <v>0</v>
      </c>
      <c r="Y351" t="str">
        <f ca="1"/>
        <v>male</v>
      </c>
      <c r="Z351" t="str">
        <f ca="1"/>
        <v>30</v>
      </c>
      <c r="AA351" t="str">
        <f ca="1"/>
        <v>2nd</v>
      </c>
    </row>
    <row r="352" spans="23:27" x14ac:dyDescent="0.45">
      <c r="W352" t="str">
        <f ca="1"/>
        <v>Abelson, Mrs. Samuel (Hannah Wi</v>
      </c>
      <c r="X352" t="b">
        <f ca="1"/>
        <v>1</v>
      </c>
      <c r="Y352" t="str">
        <f ca="1"/>
        <v>female</v>
      </c>
      <c r="Z352" t="str">
        <f ca="1"/>
        <v>28</v>
      </c>
      <c r="AA352" t="str">
        <f ca="1"/>
        <v>2nd</v>
      </c>
    </row>
    <row r="353" spans="23:27" x14ac:dyDescent="0.45">
      <c r="W353" t="str">
        <f ca="1"/>
        <v>Aldworth, Mr. Charles Augustus</v>
      </c>
      <c r="X353" t="b">
        <f ca="1"/>
        <v>0</v>
      </c>
      <c r="Y353" t="str">
        <f ca="1"/>
        <v>male</v>
      </c>
      <c r="Z353" t="str">
        <f ca="1"/>
        <v>30</v>
      </c>
      <c r="AA353" t="str">
        <f ca="1"/>
        <v>2nd</v>
      </c>
    </row>
    <row r="354" spans="23:27" x14ac:dyDescent="0.45">
      <c r="W354" t="str">
        <f ca="1"/>
        <v>Andrew, Mr. Edgardo Samuel</v>
      </c>
      <c r="X354" t="b">
        <f ca="1"/>
        <v>0</v>
      </c>
      <c r="Y354" t="str">
        <f ca="1"/>
        <v>male</v>
      </c>
      <c r="Z354" t="str">
        <f ca="1"/>
        <v>18</v>
      </c>
      <c r="AA354" t="str">
        <f ca="1"/>
        <v>2nd</v>
      </c>
    </row>
    <row r="355" spans="23:27" x14ac:dyDescent="0.45">
      <c r="W355" t="str">
        <f ca="1"/>
        <v>Andrew, Mr. Frank Thomas</v>
      </c>
      <c r="X355" t="b">
        <f ca="1"/>
        <v>0</v>
      </c>
      <c r="Y355" t="str">
        <f ca="1"/>
        <v>male</v>
      </c>
      <c r="Z355" t="str">
        <f ca="1"/>
        <v>25</v>
      </c>
      <c r="AA355" t="str">
        <f ca="1"/>
        <v>2nd</v>
      </c>
    </row>
    <row r="356" spans="23:27" x14ac:dyDescent="0.45">
      <c r="W356" t="str">
        <f ca="1"/>
        <v>Angle, Mr. William A</v>
      </c>
      <c r="X356" t="b">
        <f ca="1"/>
        <v>0</v>
      </c>
      <c r="Y356" t="str">
        <f ca="1"/>
        <v>male</v>
      </c>
      <c r="Z356" t="str">
        <f ca="1"/>
        <v>34</v>
      </c>
      <c r="AA356" t="str">
        <f ca="1"/>
        <v>2nd</v>
      </c>
    </row>
    <row r="357" spans="23:27" x14ac:dyDescent="0.45">
      <c r="W357" t="str">
        <f ca="1"/>
        <v>Angle, Mrs. William A (Florence</v>
      </c>
      <c r="X357" t="b">
        <f ca="1"/>
        <v>1</v>
      </c>
      <c r="Y357" t="str">
        <f ca="1"/>
        <v>female</v>
      </c>
      <c r="Z357" t="str">
        <f ca="1"/>
        <v>36</v>
      </c>
      <c r="AA357" t="str">
        <f ca="1"/>
        <v>2nd</v>
      </c>
    </row>
    <row r="358" spans="23:27" x14ac:dyDescent="0.45">
      <c r="W358" t="str">
        <f ca="1"/>
        <v>Ashby, Mr. John</v>
      </c>
      <c r="X358" t="b">
        <f ca="1"/>
        <v>0</v>
      </c>
      <c r="Y358" t="str">
        <f ca="1"/>
        <v>male</v>
      </c>
      <c r="Z358" t="str">
        <f ca="1"/>
        <v>57</v>
      </c>
      <c r="AA358" t="str">
        <f ca="1"/>
        <v>2nd</v>
      </c>
    </row>
    <row r="359" spans="23:27" x14ac:dyDescent="0.45">
      <c r="W359" t="str">
        <f ca="1"/>
        <v>Bailey, Mr. Percy Andrew</v>
      </c>
      <c r="X359" t="b">
        <f ca="1"/>
        <v>0</v>
      </c>
      <c r="Y359" t="str">
        <f ca="1"/>
        <v>male</v>
      </c>
      <c r="Z359" t="str">
        <f ca="1"/>
        <v>18</v>
      </c>
      <c r="AA359" t="str">
        <f ca="1"/>
        <v>2nd</v>
      </c>
    </row>
    <row r="360" spans="23:27" x14ac:dyDescent="0.45">
      <c r="W360" t="str">
        <f ca="1"/>
        <v>Baimbrigge, Mr. Charles Robert</v>
      </c>
      <c r="X360" t="b">
        <f ca="1"/>
        <v>0</v>
      </c>
      <c r="Y360" t="str">
        <f ca="1"/>
        <v>male</v>
      </c>
      <c r="Z360" t="str">
        <f ca="1"/>
        <v>23</v>
      </c>
      <c r="AA360" t="str">
        <f ca="1"/>
        <v>2nd</v>
      </c>
    </row>
    <row r="361" spans="23:27" x14ac:dyDescent="0.45">
      <c r="W361" t="str">
        <f ca="1"/>
        <v>Ball, Mrs. (Ada E Hall)</v>
      </c>
      <c r="X361" t="b">
        <f ca="1"/>
        <v>1</v>
      </c>
      <c r="Y361" t="str">
        <f ca="1"/>
        <v>female</v>
      </c>
      <c r="Z361" t="str">
        <f ca="1"/>
        <v>36</v>
      </c>
      <c r="AA361" t="str">
        <f ca="1"/>
        <v>2nd</v>
      </c>
    </row>
    <row r="362" spans="23:27" x14ac:dyDescent="0.45">
      <c r="W362" t="str">
        <f ca="1"/>
        <v>Banfield, Mr. Frederick James</v>
      </c>
      <c r="X362" t="b">
        <f ca="1"/>
        <v>0</v>
      </c>
      <c r="Y362" t="str">
        <f ca="1"/>
        <v>male</v>
      </c>
      <c r="Z362" t="str">
        <f ca="1"/>
        <v>28</v>
      </c>
      <c r="AA362" t="str">
        <f ca="1"/>
        <v>2nd</v>
      </c>
    </row>
    <row r="363" spans="23:27" x14ac:dyDescent="0.45">
      <c r="W363" t="str">
        <f ca="1"/>
        <v>Bateman, Rev. Robert James</v>
      </c>
      <c r="X363" t="b">
        <f ca="1"/>
        <v>0</v>
      </c>
      <c r="Y363" t="str">
        <f ca="1"/>
        <v>male</v>
      </c>
      <c r="Z363" t="str">
        <f ca="1"/>
        <v>51</v>
      </c>
      <c r="AA363" t="str">
        <f ca="1"/>
        <v>2nd</v>
      </c>
    </row>
    <row r="364" spans="23:27" x14ac:dyDescent="0.45">
      <c r="W364" t="str">
        <f ca="1"/>
        <v>Beane, Mr. Edward</v>
      </c>
      <c r="X364" t="b">
        <f ca="1"/>
        <v>1</v>
      </c>
      <c r="Y364" t="str">
        <f ca="1"/>
        <v>male</v>
      </c>
      <c r="Z364" t="str">
        <f ca="1"/>
        <v>32</v>
      </c>
      <c r="AA364" t="str">
        <f ca="1"/>
        <v>2nd</v>
      </c>
    </row>
    <row r="365" spans="23:27" x14ac:dyDescent="0.45">
      <c r="W365" t="str">
        <f ca="1"/>
        <v>Beane, Mrs. Edward (Ethel Clark</v>
      </c>
      <c r="X365" t="b">
        <f ca="1"/>
        <v>1</v>
      </c>
      <c r="Y365" t="str">
        <f ca="1"/>
        <v>female</v>
      </c>
      <c r="Z365" t="str">
        <f ca="1"/>
        <v>19</v>
      </c>
      <c r="AA365" t="str">
        <f ca="1"/>
        <v>2nd</v>
      </c>
    </row>
    <row r="366" spans="23:27" x14ac:dyDescent="0.45">
      <c r="W366" t="str">
        <f ca="1"/>
        <v>Beauchamp, Mr. Henry James</v>
      </c>
      <c r="X366" t="b">
        <f ca="1"/>
        <v>0</v>
      </c>
      <c r="Y366" t="str">
        <f ca="1"/>
        <v>male</v>
      </c>
      <c r="Z366" t="str">
        <f ca="1"/>
        <v>28</v>
      </c>
      <c r="AA366" t="str">
        <f ca="1"/>
        <v>2nd</v>
      </c>
    </row>
    <row r="367" spans="23:27" x14ac:dyDescent="0.45">
      <c r="W367" t="str">
        <f ca="1"/>
        <v>Becker, Master. Richard F</v>
      </c>
      <c r="X367" t="b">
        <f ca="1"/>
        <v>1</v>
      </c>
      <c r="Y367" t="str">
        <f ca="1"/>
        <v>male</v>
      </c>
      <c r="Z367" t="str">
        <f ca="1"/>
        <v>1</v>
      </c>
      <c r="AA367" t="str">
        <f ca="1"/>
        <v>2nd</v>
      </c>
    </row>
    <row r="368" spans="23:27" x14ac:dyDescent="0.45">
      <c r="W368" t="str">
        <f ca="1"/>
        <v>Becker, Miss. Marion Louise</v>
      </c>
      <c r="X368" t="b">
        <f ca="1"/>
        <v>1</v>
      </c>
      <c r="Y368" t="str">
        <f ca="1"/>
        <v>female</v>
      </c>
      <c r="Z368" t="str">
        <f ca="1"/>
        <v>4</v>
      </c>
      <c r="AA368" t="str">
        <f ca="1"/>
        <v>2nd</v>
      </c>
    </row>
    <row r="369" spans="23:27" x14ac:dyDescent="0.45">
      <c r="W369" t="str">
        <f ca="1"/>
        <v>Becker, Miss. Ruth Elizabeth</v>
      </c>
      <c r="X369" t="b">
        <f ca="1"/>
        <v>1</v>
      </c>
      <c r="Y369" t="str">
        <f ca="1"/>
        <v>female</v>
      </c>
      <c r="Z369" t="str">
        <f ca="1"/>
        <v>12</v>
      </c>
      <c r="AA369" t="str">
        <f ca="1"/>
        <v>2nd</v>
      </c>
    </row>
    <row r="370" spans="23:27" x14ac:dyDescent="0.45">
      <c r="W370" t="str">
        <f ca="1"/>
        <v>Becker, Mrs. Allen Oliver (Nell</v>
      </c>
      <c r="X370" t="b">
        <f ca="1"/>
        <v>1</v>
      </c>
      <c r="Y370" t="str">
        <f ca="1"/>
        <v>female</v>
      </c>
      <c r="Z370" t="str">
        <f ca="1"/>
        <v>36</v>
      </c>
      <c r="AA370" t="str">
        <f ca="1"/>
        <v>2nd</v>
      </c>
    </row>
    <row r="371" spans="23:27" x14ac:dyDescent="0.45">
      <c r="W371" t="str">
        <f ca="1"/>
        <v>Beesley, Mr. Lawrence</v>
      </c>
      <c r="X371" t="b">
        <f ca="1"/>
        <v>1</v>
      </c>
      <c r="Y371" t="str">
        <f ca="1"/>
        <v>male</v>
      </c>
      <c r="Z371" t="str">
        <f ca="1"/>
        <v>34</v>
      </c>
      <c r="AA371" t="str">
        <f ca="1"/>
        <v>2nd</v>
      </c>
    </row>
    <row r="372" spans="23:27" x14ac:dyDescent="0.45">
      <c r="W372" t="str">
        <f ca="1"/>
        <v>Bentham, Miss. Lilian W</v>
      </c>
      <c r="X372" t="b">
        <f ca="1"/>
        <v>1</v>
      </c>
      <c r="Y372" t="str">
        <f ca="1"/>
        <v>female</v>
      </c>
      <c r="Z372" t="str">
        <f ca="1"/>
        <v>19</v>
      </c>
      <c r="AA372" t="str">
        <f ca="1"/>
        <v>2nd</v>
      </c>
    </row>
    <row r="373" spans="23:27" x14ac:dyDescent="0.45">
      <c r="W373" t="str">
        <f ca="1"/>
        <v>Berriman, Mr. William John</v>
      </c>
      <c r="X373" t="b">
        <f ca="1"/>
        <v>0</v>
      </c>
      <c r="Y373" t="str">
        <f ca="1"/>
        <v>male</v>
      </c>
      <c r="Z373" t="str">
        <f ca="1"/>
        <v>23</v>
      </c>
      <c r="AA373" t="str">
        <f ca="1"/>
        <v>2nd</v>
      </c>
    </row>
    <row r="374" spans="23:27" x14ac:dyDescent="0.45">
      <c r="W374" t="str">
        <f ca="1"/>
        <v>Botsford, Mr. William Hull</v>
      </c>
      <c r="X374" t="b">
        <f ca="1"/>
        <v>0</v>
      </c>
      <c r="Y374" t="str">
        <f ca="1"/>
        <v>male</v>
      </c>
      <c r="Z374" t="str">
        <f ca="1"/>
        <v>26</v>
      </c>
      <c r="AA374" t="str">
        <f ca="1"/>
        <v>2nd</v>
      </c>
    </row>
    <row r="375" spans="23:27" x14ac:dyDescent="0.45">
      <c r="W375" t="str">
        <f ca="1"/>
        <v>Bowenur, Mr. Solomon</v>
      </c>
      <c r="X375" t="b">
        <f ca="1"/>
        <v>0</v>
      </c>
      <c r="Y375" t="str">
        <f ca="1"/>
        <v>male</v>
      </c>
      <c r="Z375" t="str">
        <f ca="1"/>
        <v>42</v>
      </c>
      <c r="AA375" t="str">
        <f ca="1"/>
        <v>2nd</v>
      </c>
    </row>
    <row r="376" spans="23:27" x14ac:dyDescent="0.45">
      <c r="W376" t="str">
        <f ca="1"/>
        <v>Bracken, Mr. James H</v>
      </c>
      <c r="X376" t="b">
        <f ca="1"/>
        <v>0</v>
      </c>
      <c r="Y376" t="str">
        <f ca="1"/>
        <v>male</v>
      </c>
      <c r="Z376" t="str">
        <f ca="1"/>
        <v>27</v>
      </c>
      <c r="AA376" t="str">
        <f ca="1"/>
        <v>2nd</v>
      </c>
    </row>
    <row r="377" spans="23:27" x14ac:dyDescent="0.45">
      <c r="W377" t="str">
        <f ca="1"/>
        <v>Brown, Miss. Amelia Mildred</v>
      </c>
      <c r="X377" t="b">
        <f ca="1"/>
        <v>1</v>
      </c>
      <c r="Y377" t="str">
        <f ca="1"/>
        <v>female</v>
      </c>
      <c r="Z377" t="str">
        <f ca="1"/>
        <v>24</v>
      </c>
      <c r="AA377" t="str">
        <f ca="1"/>
        <v>2nd</v>
      </c>
    </row>
    <row r="378" spans="23:27" x14ac:dyDescent="0.45">
      <c r="W378" t="str">
        <f ca="1"/>
        <v>Brown, Miss. Edith Eileen</v>
      </c>
      <c r="X378" t="b">
        <f ca="1"/>
        <v>1</v>
      </c>
      <c r="Y378" t="str">
        <f ca="1"/>
        <v>female</v>
      </c>
      <c r="Z378" t="str">
        <f ca="1"/>
        <v>15</v>
      </c>
      <c r="AA378" t="str">
        <f ca="1"/>
        <v>2nd</v>
      </c>
    </row>
    <row r="379" spans="23:27" x14ac:dyDescent="0.45">
      <c r="W379" t="str">
        <f ca="1"/>
        <v>Brown, Mr. Thomas William Solom</v>
      </c>
      <c r="X379" t="b">
        <f ca="1"/>
        <v>0</v>
      </c>
      <c r="Y379" t="str">
        <f ca="1"/>
        <v>male</v>
      </c>
      <c r="Z379" t="str">
        <f ca="1"/>
        <v>60</v>
      </c>
      <c r="AA379" t="str">
        <f ca="1"/>
        <v>2nd</v>
      </c>
    </row>
    <row r="380" spans="23:27" x14ac:dyDescent="0.45">
      <c r="W380" t="str">
        <f ca="1"/>
        <v>Brown, Mrs. Thomas William Solo</v>
      </c>
      <c r="X380" t="b">
        <f ca="1"/>
        <v>1</v>
      </c>
      <c r="Y380" t="str">
        <f ca="1"/>
        <v>female</v>
      </c>
      <c r="Z380" t="str">
        <f ca="1"/>
        <v>40</v>
      </c>
      <c r="AA380" t="str">
        <f ca="1"/>
        <v>2nd</v>
      </c>
    </row>
    <row r="381" spans="23:27" x14ac:dyDescent="0.45">
      <c r="W381" t="str">
        <f ca="1"/>
        <v>Bryhl, Miss. Dagmar Jenny Ingeb</v>
      </c>
      <c r="X381" t="b">
        <f ca="1"/>
        <v>1</v>
      </c>
      <c r="Y381" t="str">
        <f ca="1"/>
        <v>female</v>
      </c>
      <c r="Z381" t="str">
        <f ca="1"/>
        <v>20</v>
      </c>
      <c r="AA381" t="str">
        <f ca="1"/>
        <v>2nd</v>
      </c>
    </row>
    <row r="382" spans="23:27" x14ac:dyDescent="0.45">
      <c r="W382" t="str">
        <f ca="1"/>
        <v>Bryhl, Mr. Kurt Arnold Gottfrid</v>
      </c>
      <c r="X382" t="b">
        <f ca="1"/>
        <v>0</v>
      </c>
      <c r="Y382" t="str">
        <f ca="1"/>
        <v>male</v>
      </c>
      <c r="Z382" t="str">
        <f ca="1"/>
        <v>25</v>
      </c>
      <c r="AA382" t="str">
        <f ca="1"/>
        <v>2nd</v>
      </c>
    </row>
    <row r="383" spans="23:27" x14ac:dyDescent="0.45">
      <c r="W383" t="str">
        <f ca="1"/>
        <v>Buss, Miss. Kate</v>
      </c>
      <c r="X383" t="b">
        <f ca="1"/>
        <v>1</v>
      </c>
      <c r="Y383" t="str">
        <f ca="1"/>
        <v>female</v>
      </c>
      <c r="Z383" t="str">
        <f ca="1"/>
        <v>36</v>
      </c>
      <c r="AA383" t="str">
        <f ca="1"/>
        <v>2nd</v>
      </c>
    </row>
    <row r="384" spans="23:27" x14ac:dyDescent="0.45">
      <c r="W384" t="str">
        <f ca="1"/>
        <v>Butler, Mr. Reginald Fenton</v>
      </c>
      <c r="X384" t="b">
        <f ca="1"/>
        <v>0</v>
      </c>
      <c r="Y384" t="str">
        <f ca="1"/>
        <v>male</v>
      </c>
      <c r="Z384" t="str">
        <f ca="1"/>
        <v>25</v>
      </c>
      <c r="AA384" t="str">
        <f ca="1"/>
        <v>2nd</v>
      </c>
    </row>
    <row r="385" spans="23:27" x14ac:dyDescent="0.45">
      <c r="W385" t="str">
        <f ca="1"/>
        <v>Byles, Rev. Thomas Roussel Davi</v>
      </c>
      <c r="X385" t="b">
        <f ca="1"/>
        <v>0</v>
      </c>
      <c r="Y385" t="str">
        <f ca="1"/>
        <v>male</v>
      </c>
      <c r="Z385" t="str">
        <f ca="1"/>
        <v>42</v>
      </c>
      <c r="AA385" t="str">
        <f ca="1"/>
        <v>2nd</v>
      </c>
    </row>
    <row r="386" spans="23:27" x14ac:dyDescent="0.45">
      <c r="W386" t="str">
        <f ca="1"/>
        <v>Bystrom, Mrs. (Karolina)</v>
      </c>
      <c r="X386" t="b">
        <f ca="1"/>
        <v>1</v>
      </c>
      <c r="Y386" t="str">
        <f ca="1"/>
        <v>female</v>
      </c>
      <c r="Z386" t="str">
        <f ca="1"/>
        <v>42</v>
      </c>
      <c r="AA386" t="str">
        <f ca="1"/>
        <v>2nd</v>
      </c>
    </row>
    <row r="387" spans="23:27" x14ac:dyDescent="0.45">
      <c r="W387" t="str">
        <f ca="1"/>
        <v>Caldwell, Master. Alden Gates</v>
      </c>
      <c r="X387" t="b">
        <f ca="1"/>
        <v>1</v>
      </c>
      <c r="Y387" t="str">
        <f ca="1"/>
        <v>male</v>
      </c>
      <c r="Z387" t="str">
        <f ca="1"/>
        <v>0.833299994</v>
      </c>
      <c r="AA387" t="str">
        <f ca="1"/>
        <v>2nd</v>
      </c>
    </row>
    <row r="388" spans="23:27" x14ac:dyDescent="0.45">
      <c r="W388" t="str">
        <f ca="1"/>
        <v>Caldwell, Mr. Albert Francis</v>
      </c>
      <c r="X388" t="b">
        <f ca="1"/>
        <v>1</v>
      </c>
      <c r="Y388" t="str">
        <f ca="1"/>
        <v>male</v>
      </c>
      <c r="Z388" t="str">
        <f ca="1"/>
        <v>26</v>
      </c>
      <c r="AA388" t="str">
        <f ca="1"/>
        <v>2nd</v>
      </c>
    </row>
    <row r="389" spans="23:27" x14ac:dyDescent="0.45">
      <c r="W389" t="str">
        <f ca="1"/>
        <v>Caldwell, Mrs. Albert Francis (</v>
      </c>
      <c r="X389" t="b">
        <f ca="1"/>
        <v>1</v>
      </c>
      <c r="Y389" t="str">
        <f ca="1"/>
        <v>female</v>
      </c>
      <c r="Z389" t="str">
        <f ca="1"/>
        <v>22</v>
      </c>
      <c r="AA389" t="str">
        <f ca="1"/>
        <v>2nd</v>
      </c>
    </row>
    <row r="390" spans="23:27" x14ac:dyDescent="0.45">
      <c r="W390" t="str">
        <f ca="1"/>
        <v>Cameron, Miss. Clear Annie</v>
      </c>
      <c r="X390" t="b">
        <f ca="1"/>
        <v>1</v>
      </c>
      <c r="Y390" t="str">
        <f ca="1"/>
        <v>female</v>
      </c>
      <c r="Z390" t="str">
        <f ca="1"/>
        <v>35</v>
      </c>
      <c r="AA390" t="str">
        <f ca="1"/>
        <v>2nd</v>
      </c>
    </row>
    <row r="391" spans="23:27" x14ac:dyDescent="0.45">
      <c r="W391" t="str">
        <f ca="1"/>
        <v>Campbell, Mr. William</v>
      </c>
      <c r="X391" t="b">
        <f ca="1"/>
        <v>0</v>
      </c>
      <c r="Y391" t="str">
        <f ca="1"/>
        <v>male</v>
      </c>
      <c r="Z391" t="str">
        <f ca="1"/>
        <v>NA</v>
      </c>
      <c r="AA391" t="str">
        <f ca="1"/>
        <v>2nd</v>
      </c>
    </row>
    <row r="392" spans="23:27" x14ac:dyDescent="0.45">
      <c r="W392" t="str">
        <f ca="1"/>
        <v>Carbines, Mr. William</v>
      </c>
      <c r="X392" t="b">
        <f ca="1"/>
        <v>0</v>
      </c>
      <c r="Y392" t="str">
        <f ca="1"/>
        <v>male</v>
      </c>
      <c r="Z392" t="str">
        <f ca="1"/>
        <v>19</v>
      </c>
      <c r="AA392" t="str">
        <f ca="1"/>
        <v>2nd</v>
      </c>
    </row>
    <row r="393" spans="23:27" x14ac:dyDescent="0.45">
      <c r="W393" t="str">
        <f ca="1"/>
        <v>Carter, Mrs. Ernest Courtenay (</v>
      </c>
      <c r="X393" t="b">
        <f ca="1"/>
        <v>0</v>
      </c>
      <c r="Y393" t="str">
        <f ca="1"/>
        <v>female</v>
      </c>
      <c r="Z393" t="str">
        <f ca="1"/>
        <v>44</v>
      </c>
      <c r="AA393" t="str">
        <f ca="1"/>
        <v>2nd</v>
      </c>
    </row>
    <row r="394" spans="23:27" x14ac:dyDescent="0.45">
      <c r="W394" t="str">
        <f ca="1"/>
        <v>Carter, Rev. Ernest Courtenay</v>
      </c>
      <c r="X394" t="b">
        <f ca="1"/>
        <v>0</v>
      </c>
      <c r="Y394" t="str">
        <f ca="1"/>
        <v>male</v>
      </c>
      <c r="Z394" t="str">
        <f ca="1"/>
        <v>54</v>
      </c>
      <c r="AA394" t="str">
        <f ca="1"/>
        <v>2nd</v>
      </c>
    </row>
    <row r="395" spans="23:27" x14ac:dyDescent="0.45">
      <c r="W395" t="str">
        <f ca="1"/>
        <v>Chapman, Mr. Charles Henry</v>
      </c>
      <c r="X395" t="b">
        <f ca="1"/>
        <v>0</v>
      </c>
      <c r="Y395" t="str">
        <f ca="1"/>
        <v>male</v>
      </c>
      <c r="Z395" t="str">
        <f ca="1"/>
        <v>52</v>
      </c>
      <c r="AA395" t="str">
        <f ca="1"/>
        <v>2nd</v>
      </c>
    </row>
    <row r="396" spans="23:27" x14ac:dyDescent="0.45">
      <c r="W396" t="str">
        <f ca="1"/>
        <v>Chapman, Mr. John Henry</v>
      </c>
      <c r="X396" t="b">
        <f ca="1"/>
        <v>0</v>
      </c>
      <c r="Y396" t="str">
        <f ca="1"/>
        <v>male</v>
      </c>
      <c r="Z396" t="str">
        <f ca="1"/>
        <v>37</v>
      </c>
      <c r="AA396" t="str">
        <f ca="1"/>
        <v>2nd</v>
      </c>
    </row>
    <row r="397" spans="23:27" x14ac:dyDescent="0.45">
      <c r="W397" t="str">
        <f ca="1"/>
        <v>Chapman, Mrs. John Henry (Sara</v>
      </c>
      <c r="X397" t="b">
        <f ca="1"/>
        <v>0</v>
      </c>
      <c r="Y397" t="str">
        <f ca="1"/>
        <v>female</v>
      </c>
      <c r="Z397" t="str">
        <f ca="1"/>
        <v>29</v>
      </c>
      <c r="AA397" t="str">
        <f ca="1"/>
        <v>2nd</v>
      </c>
    </row>
    <row r="398" spans="23:27" x14ac:dyDescent="0.45">
      <c r="W398" t="str">
        <f ca="1"/>
        <v>Christy, Miss. Julie Rachel</v>
      </c>
      <c r="X398" t="b">
        <f ca="1"/>
        <v>1</v>
      </c>
      <c r="Y398" t="str">
        <f ca="1"/>
        <v>female</v>
      </c>
      <c r="Z398" t="str">
        <f ca="1"/>
        <v>25</v>
      </c>
      <c r="AA398" t="str">
        <f ca="1"/>
        <v>2nd</v>
      </c>
    </row>
    <row r="399" spans="23:27" x14ac:dyDescent="0.45">
      <c r="W399" t="str">
        <f ca="1"/>
        <v>Christy, Mrs. (Alice Frances)</v>
      </c>
      <c r="X399" t="b">
        <f ca="1"/>
        <v>1</v>
      </c>
      <c r="Y399" t="str">
        <f ca="1"/>
        <v>female</v>
      </c>
      <c r="Z399" t="str">
        <f ca="1"/>
        <v>45</v>
      </c>
      <c r="AA399" t="str">
        <f ca="1"/>
        <v>2nd</v>
      </c>
    </row>
    <row r="400" spans="23:27" x14ac:dyDescent="0.45">
      <c r="W400" t="str">
        <f ca="1"/>
        <v>Clarke, Mr. Charles Valentine</v>
      </c>
      <c r="X400" t="b">
        <f ca="1"/>
        <v>0</v>
      </c>
      <c r="Y400" t="str">
        <f ca="1"/>
        <v>male</v>
      </c>
      <c r="Z400" t="str">
        <f ca="1"/>
        <v>29</v>
      </c>
      <c r="AA400" t="str">
        <f ca="1"/>
        <v>2nd</v>
      </c>
    </row>
    <row r="401" spans="23:27" x14ac:dyDescent="0.45">
      <c r="W401" t="str">
        <f ca="1"/>
        <v>Clarke, Mrs. Charles V (Ada Mar</v>
      </c>
      <c r="X401" t="b">
        <f ca="1"/>
        <v>1</v>
      </c>
      <c r="Y401" t="str">
        <f ca="1"/>
        <v>female</v>
      </c>
      <c r="Z401" t="str">
        <f ca="1"/>
        <v>28</v>
      </c>
      <c r="AA401" t="str">
        <f ca="1"/>
        <v>2nd</v>
      </c>
    </row>
    <row r="402" spans="23:27" x14ac:dyDescent="0.45">
      <c r="W402" t="str">
        <f ca="1"/>
        <v>Coleridge, Mr. Reginald Charles</v>
      </c>
      <c r="X402" t="b">
        <f ca="1"/>
        <v>0</v>
      </c>
      <c r="Y402" t="str">
        <f ca="1"/>
        <v>male</v>
      </c>
      <c r="Z402" t="str">
        <f ca="1"/>
        <v>29</v>
      </c>
      <c r="AA402" t="str">
        <f ca="1"/>
        <v>2nd</v>
      </c>
    </row>
    <row r="403" spans="23:27" x14ac:dyDescent="0.45">
      <c r="W403" t="str">
        <f ca="1"/>
        <v>Collander, Mr. Erik Gustaf</v>
      </c>
      <c r="X403" t="b">
        <f ca="1"/>
        <v>0</v>
      </c>
      <c r="Y403" t="str">
        <f ca="1"/>
        <v>male</v>
      </c>
      <c r="Z403" t="str">
        <f ca="1"/>
        <v>28</v>
      </c>
      <c r="AA403" t="str">
        <f ca="1"/>
        <v>2nd</v>
      </c>
    </row>
    <row r="404" spans="23:27" x14ac:dyDescent="0.45">
      <c r="W404" t="str">
        <f ca="1"/>
        <v>Collett, Mr. Sidney C Stuart</v>
      </c>
      <c r="X404" t="b">
        <f ca="1"/>
        <v>1</v>
      </c>
      <c r="Y404" t="str">
        <f ca="1"/>
        <v>male</v>
      </c>
      <c r="Z404" t="str">
        <f ca="1"/>
        <v>24</v>
      </c>
      <c r="AA404" t="str">
        <f ca="1"/>
        <v>2nd</v>
      </c>
    </row>
    <row r="405" spans="23:27" x14ac:dyDescent="0.45">
      <c r="W405" t="str">
        <f ca="1"/>
        <v>Collyer, Miss. Marjorie Lottie</v>
      </c>
      <c r="X405" t="b">
        <f ca="1"/>
        <v>1</v>
      </c>
      <c r="Y405" t="str">
        <f ca="1"/>
        <v>female</v>
      </c>
      <c r="Z405" t="str">
        <f ca="1"/>
        <v>8</v>
      </c>
      <c r="AA405" t="str">
        <f ca="1"/>
        <v>2nd</v>
      </c>
    </row>
    <row r="406" spans="23:27" x14ac:dyDescent="0.45">
      <c r="W406" t="str">
        <f ca="1"/>
        <v>Collyer, Mr. Harvey</v>
      </c>
      <c r="X406" t="b">
        <f ca="1"/>
        <v>0</v>
      </c>
      <c r="Y406" t="str">
        <f ca="1"/>
        <v>male</v>
      </c>
      <c r="Z406" t="str">
        <f ca="1"/>
        <v>31</v>
      </c>
      <c r="AA406" t="str">
        <f ca="1"/>
        <v>2nd</v>
      </c>
    </row>
    <row r="407" spans="23:27" x14ac:dyDescent="0.45">
      <c r="W407" t="str">
        <f ca="1"/>
        <v>Collyer, Mrs. Harvey (Charlotte</v>
      </c>
      <c r="X407" t="b">
        <f ca="1"/>
        <v>1</v>
      </c>
      <c r="Y407" t="str">
        <f ca="1"/>
        <v>female</v>
      </c>
      <c r="Z407" t="str">
        <f ca="1"/>
        <v>31</v>
      </c>
      <c r="AA407" t="str">
        <f ca="1"/>
        <v>2nd</v>
      </c>
    </row>
    <row r="408" spans="23:27" x14ac:dyDescent="0.45">
      <c r="W408" t="str">
        <f ca="1"/>
        <v>Cook, Mrs. (Selena Rogers)</v>
      </c>
      <c r="X408" t="b">
        <f ca="1"/>
        <v>1</v>
      </c>
      <c r="Y408" t="str">
        <f ca="1"/>
        <v>female</v>
      </c>
      <c r="Z408" t="str">
        <f ca="1"/>
        <v>22</v>
      </c>
      <c r="AA408" t="str">
        <f ca="1"/>
        <v>2nd</v>
      </c>
    </row>
    <row r="409" spans="23:27" x14ac:dyDescent="0.45">
      <c r="W409" t="str">
        <f ca="1"/>
        <v>Corbett, Mrs. Walter H (Irene C</v>
      </c>
      <c r="X409" t="b">
        <f ca="1"/>
        <v>0</v>
      </c>
      <c r="Y409" t="str">
        <f ca="1"/>
        <v>female</v>
      </c>
      <c r="Z409" t="str">
        <f ca="1"/>
        <v>30</v>
      </c>
      <c r="AA409" t="str">
        <f ca="1"/>
        <v>2nd</v>
      </c>
    </row>
    <row r="410" spans="23:27" x14ac:dyDescent="0.45">
      <c r="W410" t="str">
        <f ca="1"/>
        <v>Corey, Mrs. Percy C (Mary Phyll</v>
      </c>
      <c r="X410" t="b">
        <f ca="1"/>
        <v>0</v>
      </c>
      <c r="Y410" t="str">
        <f ca="1"/>
        <v>female</v>
      </c>
      <c r="Z410" t="str">
        <f ca="1"/>
        <v>NA</v>
      </c>
      <c r="AA410" t="str">
        <f ca="1"/>
        <v>2nd</v>
      </c>
    </row>
    <row r="411" spans="23:27" x14ac:dyDescent="0.45">
      <c r="W411" t="str">
        <f ca="1"/>
        <v>Cotterill, Mr. Henry Harry</v>
      </c>
      <c r="X411" t="b">
        <f ca="1"/>
        <v>0</v>
      </c>
      <c r="Y411" t="str">
        <f ca="1"/>
        <v>male</v>
      </c>
      <c r="Z411" t="str">
        <f ca="1"/>
        <v>21</v>
      </c>
      <c r="AA411" t="str">
        <f ca="1"/>
        <v>2nd</v>
      </c>
    </row>
    <row r="412" spans="23:27" x14ac:dyDescent="0.45">
      <c r="W412" t="str">
        <f ca="1"/>
        <v>Cunningham, Mr. Alfred Fleming</v>
      </c>
      <c r="X412" t="b">
        <f ca="1"/>
        <v>0</v>
      </c>
      <c r="Y412" t="str">
        <f ca="1"/>
        <v>male</v>
      </c>
      <c r="Z412" t="str">
        <f ca="1"/>
        <v>NA</v>
      </c>
      <c r="AA412" t="str">
        <f ca="1"/>
        <v>2nd</v>
      </c>
    </row>
    <row r="413" spans="23:27" x14ac:dyDescent="0.45">
      <c r="W413" t="str">
        <f ca="1"/>
        <v>Davies, Master. John Morgan Jr</v>
      </c>
      <c r="X413" t="b">
        <f ca="1"/>
        <v>1</v>
      </c>
      <c r="Y413" t="str">
        <f ca="1"/>
        <v>male</v>
      </c>
      <c r="Z413" t="str">
        <f ca="1"/>
        <v>8</v>
      </c>
      <c r="AA413" t="str">
        <f ca="1"/>
        <v>2nd</v>
      </c>
    </row>
    <row r="414" spans="23:27" x14ac:dyDescent="0.45">
      <c r="W414" t="str">
        <f ca="1"/>
        <v>Davies, Mr. Charles Henry</v>
      </c>
      <c r="X414" t="b">
        <f ca="1"/>
        <v>0</v>
      </c>
      <c r="Y414" t="str">
        <f ca="1"/>
        <v>male</v>
      </c>
      <c r="Z414" t="str">
        <f ca="1"/>
        <v>18</v>
      </c>
      <c r="AA414" t="str">
        <f ca="1"/>
        <v>2nd</v>
      </c>
    </row>
    <row r="415" spans="23:27" x14ac:dyDescent="0.45">
      <c r="W415" t="str">
        <f ca="1"/>
        <v>Davies, Mrs. John Morgan (Eliza</v>
      </c>
      <c r="X415" t="b">
        <f ca="1"/>
        <v>1</v>
      </c>
      <c r="Y415" t="str">
        <f ca="1"/>
        <v>female</v>
      </c>
      <c r="Z415" t="str">
        <f ca="1"/>
        <v>48</v>
      </c>
      <c r="AA415" t="str">
        <f ca="1"/>
        <v>2nd</v>
      </c>
    </row>
    <row r="416" spans="23:27" x14ac:dyDescent="0.45">
      <c r="W416" t="str">
        <f ca="1"/>
        <v>Davis, Miss. Mary</v>
      </c>
      <c r="X416" t="b">
        <f ca="1"/>
        <v>1</v>
      </c>
      <c r="Y416" t="str">
        <f ca="1"/>
        <v>female</v>
      </c>
      <c r="Z416" t="str">
        <f ca="1"/>
        <v>28</v>
      </c>
      <c r="AA416" t="str">
        <f ca="1"/>
        <v>2nd</v>
      </c>
    </row>
    <row r="417" spans="23:27" x14ac:dyDescent="0.45">
      <c r="W417" t="str">
        <f ca="1"/>
        <v>de Brito, Mr. Jose Joaquim</v>
      </c>
      <c r="X417" t="b">
        <f ca="1"/>
        <v>0</v>
      </c>
      <c r="Y417" t="str">
        <f ca="1"/>
        <v>male</v>
      </c>
      <c r="Z417" t="str">
        <f ca="1"/>
        <v>32</v>
      </c>
      <c r="AA417" t="str">
        <f ca="1"/>
        <v>2nd</v>
      </c>
    </row>
    <row r="418" spans="23:27" x14ac:dyDescent="0.45">
      <c r="W418" t="str">
        <f ca="1"/>
        <v>Deacon, Mr. Percy William</v>
      </c>
      <c r="X418" t="b">
        <f ca="1"/>
        <v>0</v>
      </c>
      <c r="Y418" t="str">
        <f ca="1"/>
        <v>male</v>
      </c>
      <c r="Z418" t="str">
        <f ca="1"/>
        <v>17</v>
      </c>
      <c r="AA418" t="str">
        <f ca="1"/>
        <v>2nd</v>
      </c>
    </row>
    <row r="419" spans="23:27" x14ac:dyDescent="0.45">
      <c r="W419" t="str">
        <f ca="1"/>
        <v>del Carlo, Mr. Sebastiano</v>
      </c>
      <c r="X419" t="b">
        <f ca="1"/>
        <v>0</v>
      </c>
      <c r="Y419" t="str">
        <f ca="1"/>
        <v>male</v>
      </c>
      <c r="Z419" t="str">
        <f ca="1"/>
        <v>29</v>
      </c>
      <c r="AA419" t="str">
        <f ca="1"/>
        <v>2nd</v>
      </c>
    </row>
    <row r="420" spans="23:27" x14ac:dyDescent="0.45">
      <c r="W420" t="str">
        <f ca="1"/>
        <v>del Carlo, Mrs. Sebastiano (Arg</v>
      </c>
      <c r="X420" t="b">
        <f ca="1"/>
        <v>1</v>
      </c>
      <c r="Y420" t="str">
        <f ca="1"/>
        <v>female</v>
      </c>
      <c r="Z420" t="str">
        <f ca="1"/>
        <v>24</v>
      </c>
      <c r="AA420" t="str">
        <f ca="1"/>
        <v>2nd</v>
      </c>
    </row>
    <row r="421" spans="23:27" x14ac:dyDescent="0.45">
      <c r="W421" t="str">
        <f ca="1"/>
        <v>Denbury, Mr. Herbert</v>
      </c>
      <c r="X421" t="b">
        <f ca="1"/>
        <v>0</v>
      </c>
      <c r="Y421" t="str">
        <f ca="1"/>
        <v>male</v>
      </c>
      <c r="Z421" t="str">
        <f ca="1"/>
        <v>25</v>
      </c>
      <c r="AA421" t="str">
        <f ca="1"/>
        <v>2nd</v>
      </c>
    </row>
    <row r="422" spans="23:27" x14ac:dyDescent="0.45">
      <c r="W422" t="str">
        <f ca="1"/>
        <v>Dibden, Mr. William</v>
      </c>
      <c r="X422" t="b">
        <f ca="1"/>
        <v>0</v>
      </c>
      <c r="Y422" t="str">
        <f ca="1"/>
        <v>male</v>
      </c>
      <c r="Z422" t="str">
        <f ca="1"/>
        <v>18</v>
      </c>
      <c r="AA422" t="str">
        <f ca="1"/>
        <v>2nd</v>
      </c>
    </row>
    <row r="423" spans="23:27" x14ac:dyDescent="0.45">
      <c r="W423" t="str">
        <f ca="1"/>
        <v>Doling, Miss. Elsie</v>
      </c>
      <c r="X423" t="b">
        <f ca="1"/>
        <v>1</v>
      </c>
      <c r="Y423" t="str">
        <f ca="1"/>
        <v>female</v>
      </c>
      <c r="Z423" t="str">
        <f ca="1"/>
        <v>18</v>
      </c>
      <c r="AA423" t="str">
        <f ca="1"/>
        <v>2nd</v>
      </c>
    </row>
    <row r="424" spans="23:27" x14ac:dyDescent="0.45">
      <c r="W424" t="str">
        <f ca="1"/>
        <v>Doling, Mrs. John T (Ada Julia</v>
      </c>
      <c r="X424" t="b">
        <f ca="1"/>
        <v>1</v>
      </c>
      <c r="Y424" t="str">
        <f ca="1"/>
        <v>female</v>
      </c>
      <c r="Z424" t="str">
        <f ca="1"/>
        <v>34</v>
      </c>
      <c r="AA424" t="str">
        <f ca="1"/>
        <v>2nd</v>
      </c>
    </row>
    <row r="425" spans="23:27" x14ac:dyDescent="0.45">
      <c r="W425" t="str">
        <f ca="1"/>
        <v>Downton, Mr. William James</v>
      </c>
      <c r="X425" t="b">
        <f ca="1"/>
        <v>0</v>
      </c>
      <c r="Y425" t="str">
        <f ca="1"/>
        <v>male</v>
      </c>
      <c r="Z425" t="str">
        <f ca="1"/>
        <v>54</v>
      </c>
      <c r="AA425" t="str">
        <f ca="1"/>
        <v>2nd</v>
      </c>
    </row>
    <row r="426" spans="23:27" x14ac:dyDescent="0.45">
      <c r="W426" t="str">
        <f ca="1"/>
        <v>Drew, Master. Marshall Brines</v>
      </c>
      <c r="X426" t="b">
        <f ca="1"/>
        <v>1</v>
      </c>
      <c r="Y426" t="str">
        <f ca="1"/>
        <v>male</v>
      </c>
      <c r="Z426" t="str">
        <f ca="1"/>
        <v>8</v>
      </c>
      <c r="AA426" t="str">
        <f ca="1"/>
        <v>2nd</v>
      </c>
    </row>
    <row r="427" spans="23:27" x14ac:dyDescent="0.45">
      <c r="W427" t="str">
        <f ca="1"/>
        <v>Drew, Mr. James Vivian</v>
      </c>
      <c r="X427" t="b">
        <f ca="1"/>
        <v>0</v>
      </c>
      <c r="Y427" t="str">
        <f ca="1"/>
        <v>male</v>
      </c>
      <c r="Z427" t="str">
        <f ca="1"/>
        <v>42</v>
      </c>
      <c r="AA427" t="str">
        <f ca="1"/>
        <v>2nd</v>
      </c>
    </row>
    <row r="428" spans="23:27" x14ac:dyDescent="0.45">
      <c r="W428" t="str">
        <f ca="1"/>
        <v>Drew, Mrs. James Vivian (Lulu T</v>
      </c>
      <c r="X428" t="b">
        <f ca="1"/>
        <v>1</v>
      </c>
      <c r="Y428" t="str">
        <f ca="1"/>
        <v>female</v>
      </c>
      <c r="Z428" t="str">
        <f ca="1"/>
        <v>34</v>
      </c>
      <c r="AA428" t="str">
        <f ca="1"/>
        <v>2nd</v>
      </c>
    </row>
    <row r="429" spans="23:27" x14ac:dyDescent="0.45">
      <c r="W429" t="str">
        <f ca="1"/>
        <v>Duran y More, Miss. Asuncion</v>
      </c>
      <c r="X429" t="b">
        <f ca="1"/>
        <v>1</v>
      </c>
      <c r="Y429" t="str">
        <f ca="1"/>
        <v>female</v>
      </c>
      <c r="Z429" t="str">
        <f ca="1"/>
        <v>27</v>
      </c>
      <c r="AA429" t="str">
        <f ca="1"/>
        <v>2nd</v>
      </c>
    </row>
    <row r="430" spans="23:27" x14ac:dyDescent="0.45">
      <c r="W430" t="str">
        <f ca="1"/>
        <v>Duran y More, Miss. Florentina</v>
      </c>
      <c r="X430" t="b">
        <f ca="1"/>
        <v>1</v>
      </c>
      <c r="Y430" t="str">
        <f ca="1"/>
        <v>female</v>
      </c>
      <c r="Z430" t="str">
        <f ca="1"/>
        <v>30</v>
      </c>
      <c r="AA430" t="str">
        <f ca="1"/>
        <v>2nd</v>
      </c>
    </row>
    <row r="431" spans="23:27" x14ac:dyDescent="0.45">
      <c r="W431" t="str">
        <f ca="1"/>
        <v>Eitemiller, Mr. George Floyd</v>
      </c>
      <c r="X431" t="b">
        <f ca="1"/>
        <v>0</v>
      </c>
      <c r="Y431" t="str">
        <f ca="1"/>
        <v>male</v>
      </c>
      <c r="Z431" t="str">
        <f ca="1"/>
        <v>23</v>
      </c>
      <c r="AA431" t="str">
        <f ca="1"/>
        <v>2nd</v>
      </c>
    </row>
    <row r="432" spans="23:27" x14ac:dyDescent="0.45">
      <c r="W432" t="str">
        <f ca="1"/>
        <v>Enander, Mr. Ingvar</v>
      </c>
      <c r="X432" t="b">
        <f ca="1"/>
        <v>0</v>
      </c>
      <c r="Y432" t="str">
        <f ca="1"/>
        <v>male</v>
      </c>
      <c r="Z432" t="str">
        <f ca="1"/>
        <v>21</v>
      </c>
      <c r="AA432" t="str">
        <f ca="1"/>
        <v>2nd</v>
      </c>
    </row>
    <row r="433" spans="23:27" x14ac:dyDescent="0.45">
      <c r="W433" t="str">
        <f ca="1"/>
        <v>Fahlstrom, Mr. Arne Jonas</v>
      </c>
      <c r="X433" t="b">
        <f ca="1"/>
        <v>0</v>
      </c>
      <c r="Y433" t="str">
        <f ca="1"/>
        <v>male</v>
      </c>
      <c r="Z433" t="str">
        <f ca="1"/>
        <v>18</v>
      </c>
      <c r="AA433" t="str">
        <f ca="1"/>
        <v>2nd</v>
      </c>
    </row>
    <row r="434" spans="23:27" x14ac:dyDescent="0.45">
      <c r="W434" t="str">
        <f ca="1"/>
        <v>Faunthorpe, Mr. Harry</v>
      </c>
      <c r="X434" t="b">
        <f ca="1"/>
        <v>0</v>
      </c>
      <c r="Y434" t="str">
        <f ca="1"/>
        <v>male</v>
      </c>
      <c r="Z434" t="str">
        <f ca="1"/>
        <v>40</v>
      </c>
      <c r="AA434" t="str">
        <f ca="1"/>
        <v>2nd</v>
      </c>
    </row>
    <row r="435" spans="23:27" x14ac:dyDescent="0.45">
      <c r="W435" t="str">
        <f ca="1"/>
        <v>Faunthorpe, Mrs. Lizzie (Elizab</v>
      </c>
      <c r="X435" t="b">
        <f ca="1"/>
        <v>1</v>
      </c>
      <c r="Y435" t="str">
        <f ca="1"/>
        <v>female</v>
      </c>
      <c r="Z435" t="str">
        <f ca="1"/>
        <v>29</v>
      </c>
      <c r="AA435" t="str">
        <f ca="1"/>
        <v>2nd</v>
      </c>
    </row>
    <row r="436" spans="23:27" x14ac:dyDescent="0.45">
      <c r="W436" t="str">
        <f ca="1"/>
        <v>Fillbrook, Mr. Joseph Charles</v>
      </c>
      <c r="X436" t="b">
        <f ca="1"/>
        <v>0</v>
      </c>
      <c r="Y436" t="str">
        <f ca="1"/>
        <v>male</v>
      </c>
      <c r="Z436" t="str">
        <f ca="1"/>
        <v>18</v>
      </c>
      <c r="AA436" t="str">
        <f ca="1"/>
        <v>2nd</v>
      </c>
    </row>
    <row r="437" spans="23:27" x14ac:dyDescent="0.45">
      <c r="W437" t="str">
        <f ca="1"/>
        <v>Fox, Mr. Stanley Hubert</v>
      </c>
      <c r="X437" t="b">
        <f ca="1"/>
        <v>0</v>
      </c>
      <c r="Y437" t="str">
        <f ca="1"/>
        <v>male</v>
      </c>
      <c r="Z437" t="str">
        <f ca="1"/>
        <v>36</v>
      </c>
      <c r="AA437" t="str">
        <f ca="1"/>
        <v>2nd</v>
      </c>
    </row>
    <row r="438" spans="23:27" x14ac:dyDescent="0.45">
      <c r="W438" t="str">
        <f ca="1"/>
        <v>Frost, Mr. Anthony Wood Archie</v>
      </c>
      <c r="X438" t="b">
        <f ca="1"/>
        <v>0</v>
      </c>
      <c r="Y438" t="str">
        <f ca="1"/>
        <v>male</v>
      </c>
      <c r="Z438" t="str">
        <f ca="1"/>
        <v>NA</v>
      </c>
      <c r="AA438" t="str">
        <f ca="1"/>
        <v>2nd</v>
      </c>
    </row>
    <row r="439" spans="23:27" x14ac:dyDescent="0.45">
      <c r="W439" t="str">
        <f ca="1"/>
        <v>Funk, Miss. Annie Clemmer</v>
      </c>
      <c r="X439" t="b">
        <f ca="1"/>
        <v>0</v>
      </c>
      <c r="Y439" t="str">
        <f ca="1"/>
        <v>female</v>
      </c>
      <c r="Z439" t="str">
        <f ca="1"/>
        <v>38</v>
      </c>
      <c r="AA439" t="str">
        <f ca="1"/>
        <v>2nd</v>
      </c>
    </row>
    <row r="440" spans="23:27" x14ac:dyDescent="0.45">
      <c r="W440" t="str">
        <f ca="1"/>
        <v>Fynney, Mr. Joseph J</v>
      </c>
      <c r="X440" t="b">
        <f ca="1"/>
        <v>0</v>
      </c>
      <c r="Y440" t="str">
        <f ca="1"/>
        <v>male</v>
      </c>
      <c r="Z440" t="str">
        <f ca="1"/>
        <v>35</v>
      </c>
      <c r="AA440" t="str">
        <f ca="1"/>
        <v>2nd</v>
      </c>
    </row>
    <row r="441" spans="23:27" x14ac:dyDescent="0.45">
      <c r="W441" t="str">
        <f ca="1"/>
        <v>Gale, Mr. Harry</v>
      </c>
      <c r="X441" t="b">
        <f ca="1"/>
        <v>0</v>
      </c>
      <c r="Y441" t="str">
        <f ca="1"/>
        <v>male</v>
      </c>
      <c r="Z441" t="str">
        <f ca="1"/>
        <v>38</v>
      </c>
      <c r="AA441" t="str">
        <f ca="1"/>
        <v>2nd</v>
      </c>
    </row>
    <row r="442" spans="23:27" x14ac:dyDescent="0.45">
      <c r="W442" t="str">
        <f ca="1"/>
        <v>Gale, Mr. Shadrach</v>
      </c>
      <c r="X442" t="b">
        <f ca="1"/>
        <v>0</v>
      </c>
      <c r="Y442" t="str">
        <f ca="1"/>
        <v>male</v>
      </c>
      <c r="Z442" t="str">
        <f ca="1"/>
        <v>34</v>
      </c>
      <c r="AA442" t="str">
        <f ca="1"/>
        <v>2nd</v>
      </c>
    </row>
    <row r="443" spans="23:27" x14ac:dyDescent="0.45">
      <c r="W443" t="str">
        <f ca="1"/>
        <v>Garside, Miss. Ethel</v>
      </c>
      <c r="X443" t="b">
        <f ca="1"/>
        <v>1</v>
      </c>
      <c r="Y443" t="str">
        <f ca="1"/>
        <v>female</v>
      </c>
      <c r="Z443" t="str">
        <f ca="1"/>
        <v>34</v>
      </c>
      <c r="AA443" t="str">
        <f ca="1"/>
        <v>2nd</v>
      </c>
    </row>
    <row r="444" spans="23:27" x14ac:dyDescent="0.45">
      <c r="W444" t="str">
        <f ca="1"/>
        <v>Gaskell, Mr. Alfred</v>
      </c>
      <c r="X444" t="b">
        <f ca="1"/>
        <v>0</v>
      </c>
      <c r="Y444" t="str">
        <f ca="1"/>
        <v>male</v>
      </c>
      <c r="Z444" t="str">
        <f ca="1"/>
        <v>16</v>
      </c>
      <c r="AA444" t="str">
        <f ca="1"/>
        <v>2nd</v>
      </c>
    </row>
    <row r="445" spans="23:27" x14ac:dyDescent="0.45">
      <c r="W445" t="str">
        <f ca="1"/>
        <v>Gavey, Mr. Lawrence</v>
      </c>
      <c r="X445" t="b">
        <f ca="1"/>
        <v>0</v>
      </c>
      <c r="Y445" t="str">
        <f ca="1"/>
        <v>male</v>
      </c>
      <c r="Z445" t="str">
        <f ca="1"/>
        <v>26</v>
      </c>
      <c r="AA445" t="str">
        <f ca="1"/>
        <v>2nd</v>
      </c>
    </row>
    <row r="446" spans="23:27" x14ac:dyDescent="0.45">
      <c r="W446" t="str">
        <f ca="1"/>
        <v>Gilbert, Mr. William</v>
      </c>
      <c r="X446" t="b">
        <f ca="1"/>
        <v>0</v>
      </c>
      <c r="Y446" t="str">
        <f ca="1"/>
        <v>male</v>
      </c>
      <c r="Z446" t="str">
        <f ca="1"/>
        <v>47</v>
      </c>
      <c r="AA446" t="str">
        <f ca="1"/>
        <v>2nd</v>
      </c>
    </row>
    <row r="447" spans="23:27" x14ac:dyDescent="0.45">
      <c r="W447" t="str">
        <f ca="1"/>
        <v>Giles, Mr. Edgar</v>
      </c>
      <c r="X447" t="b">
        <f ca="1"/>
        <v>0</v>
      </c>
      <c r="Y447" t="str">
        <f ca="1"/>
        <v>male</v>
      </c>
      <c r="Z447" t="str">
        <f ca="1"/>
        <v>21</v>
      </c>
      <c r="AA447" t="str">
        <f ca="1"/>
        <v>2nd</v>
      </c>
    </row>
    <row r="448" spans="23:27" x14ac:dyDescent="0.45">
      <c r="W448" t="str">
        <f ca="1"/>
        <v>Giles, Mr. Frederick Edward</v>
      </c>
      <c r="X448" t="b">
        <f ca="1"/>
        <v>0</v>
      </c>
      <c r="Y448" t="str">
        <f ca="1"/>
        <v>male</v>
      </c>
      <c r="Z448" t="str">
        <f ca="1"/>
        <v>21</v>
      </c>
      <c r="AA448" t="str">
        <f ca="1"/>
        <v>2nd</v>
      </c>
    </row>
    <row r="449" spans="23:27" x14ac:dyDescent="0.45">
      <c r="W449" t="str">
        <f ca="1"/>
        <v>Giles, Mr. Ralph</v>
      </c>
      <c r="X449" t="b">
        <f ca="1"/>
        <v>0</v>
      </c>
      <c r="Y449" t="str">
        <f ca="1"/>
        <v>male</v>
      </c>
      <c r="Z449" t="str">
        <f ca="1"/>
        <v>24</v>
      </c>
      <c r="AA449" t="str">
        <f ca="1"/>
        <v>2nd</v>
      </c>
    </row>
    <row r="450" spans="23:27" x14ac:dyDescent="0.45">
      <c r="W450" t="str">
        <f ca="1"/>
        <v>Gill, Mr. John William</v>
      </c>
      <c r="X450" t="b">
        <f ca="1"/>
        <v>0</v>
      </c>
      <c r="Y450" t="str">
        <f ca="1"/>
        <v>male</v>
      </c>
      <c r="Z450" t="str">
        <f ca="1"/>
        <v>24</v>
      </c>
      <c r="AA450" t="str">
        <f ca="1"/>
        <v>2nd</v>
      </c>
    </row>
    <row r="451" spans="23:27" x14ac:dyDescent="0.45">
      <c r="W451" t="str">
        <f ca="1"/>
        <v>Gillespie, Mr. William Henry</v>
      </c>
      <c r="X451" t="b">
        <f ca="1"/>
        <v>0</v>
      </c>
      <c r="Y451" t="str">
        <f ca="1"/>
        <v>male</v>
      </c>
      <c r="Z451" t="str">
        <f ca="1"/>
        <v>34</v>
      </c>
      <c r="AA451" t="str">
        <f ca="1"/>
        <v>2nd</v>
      </c>
    </row>
    <row r="452" spans="23:27" x14ac:dyDescent="0.45">
      <c r="W452" t="str">
        <f ca="1"/>
        <v>Givard, Mr. Hans Kristensen</v>
      </c>
      <c r="X452" t="b">
        <f ca="1"/>
        <v>0</v>
      </c>
      <c r="Y452" t="str">
        <f ca="1"/>
        <v>male</v>
      </c>
      <c r="Z452" t="str">
        <f ca="1"/>
        <v>30</v>
      </c>
      <c r="AA452" t="str">
        <f ca="1"/>
        <v>2nd</v>
      </c>
    </row>
    <row r="453" spans="23:27" x14ac:dyDescent="0.45">
      <c r="W453" t="str">
        <f ca="1"/>
        <v>Greenberg, Mr. Samuel</v>
      </c>
      <c r="X453" t="b">
        <f ca="1"/>
        <v>0</v>
      </c>
      <c r="Y453" t="str">
        <f ca="1"/>
        <v>male</v>
      </c>
      <c r="Z453" t="str">
        <f ca="1"/>
        <v>52</v>
      </c>
      <c r="AA453" t="str">
        <f ca="1"/>
        <v>2nd</v>
      </c>
    </row>
    <row r="454" spans="23:27" x14ac:dyDescent="0.45">
      <c r="W454" t="str">
        <f ca="1"/>
        <v>Hale, Mr. Reginald</v>
      </c>
      <c r="X454" t="b">
        <f ca="1"/>
        <v>0</v>
      </c>
      <c r="Y454" t="str">
        <f ca="1"/>
        <v>male</v>
      </c>
      <c r="Z454" t="str">
        <f ca="1"/>
        <v>30</v>
      </c>
      <c r="AA454" t="str">
        <f ca="1"/>
        <v>2nd</v>
      </c>
    </row>
    <row r="455" spans="23:27" x14ac:dyDescent="0.45">
      <c r="W455" t="str">
        <f ca="1"/>
        <v>Hamalainen, Master. Viljo</v>
      </c>
      <c r="X455" t="b">
        <f ca="1"/>
        <v>1</v>
      </c>
      <c r="Y455" t="str">
        <f ca="1"/>
        <v>male</v>
      </c>
      <c r="Z455" t="str">
        <f ca="1"/>
        <v>0.666700006</v>
      </c>
      <c r="AA455" t="str">
        <f ca="1"/>
        <v>2nd</v>
      </c>
    </row>
    <row r="456" spans="23:27" x14ac:dyDescent="0.45">
      <c r="W456" t="str">
        <f ca="1"/>
        <v>Hamalainen, Mrs. William (Anna)</v>
      </c>
      <c r="X456" t="b">
        <f ca="1"/>
        <v>1</v>
      </c>
      <c r="Y456" t="str">
        <f ca="1"/>
        <v>female</v>
      </c>
      <c r="Z456" t="str">
        <f ca="1"/>
        <v>24</v>
      </c>
      <c r="AA456" t="str">
        <f ca="1"/>
        <v>2nd</v>
      </c>
    </row>
    <row r="457" spans="23:27" x14ac:dyDescent="0.45">
      <c r="W457" t="str">
        <f ca="1"/>
        <v>Harbeck, Mr. William H</v>
      </c>
      <c r="X457" t="b">
        <f ca="1"/>
        <v>0</v>
      </c>
      <c r="Y457" t="str">
        <f ca="1"/>
        <v>male</v>
      </c>
      <c r="Z457" t="str">
        <f ca="1"/>
        <v>44</v>
      </c>
      <c r="AA457" t="str">
        <f ca="1"/>
        <v>2nd</v>
      </c>
    </row>
    <row r="458" spans="23:27" x14ac:dyDescent="0.45">
      <c r="W458" t="str">
        <f ca="1"/>
        <v>Harper, Miss. Annie Jessie Nin</v>
      </c>
      <c r="X458" t="b">
        <f ca="1"/>
        <v>1</v>
      </c>
      <c r="Y458" t="str">
        <f ca="1"/>
        <v>female</v>
      </c>
      <c r="Z458" t="str">
        <f ca="1"/>
        <v>6</v>
      </c>
      <c r="AA458" t="str">
        <f ca="1"/>
        <v>2nd</v>
      </c>
    </row>
    <row r="459" spans="23:27" x14ac:dyDescent="0.45">
      <c r="W459" t="str">
        <f ca="1"/>
        <v>Harper, Rev. John</v>
      </c>
      <c r="X459" t="b">
        <f ca="1"/>
        <v>0</v>
      </c>
      <c r="Y459" t="str">
        <f ca="1"/>
        <v>male</v>
      </c>
      <c r="Z459" t="str">
        <f ca="1"/>
        <v>28</v>
      </c>
      <c r="AA459" t="str">
        <f ca="1"/>
        <v>2nd</v>
      </c>
    </row>
    <row r="460" spans="23:27" x14ac:dyDescent="0.45">
      <c r="W460" t="str">
        <f ca="1"/>
        <v>Harris, Mr. George</v>
      </c>
      <c r="X460" t="b">
        <f ca="1"/>
        <v>1</v>
      </c>
      <c r="Y460" t="str">
        <f ca="1"/>
        <v>male</v>
      </c>
      <c r="Z460" t="str">
        <f ca="1"/>
        <v>62</v>
      </c>
      <c r="AA460" t="str">
        <f ca="1"/>
        <v>2nd</v>
      </c>
    </row>
    <row r="461" spans="23:27" x14ac:dyDescent="0.45">
      <c r="W461" t="str">
        <f ca="1"/>
        <v>Harris, Mr. Walter</v>
      </c>
      <c r="X461" t="b">
        <f ca="1"/>
        <v>0</v>
      </c>
      <c r="Y461" t="str">
        <f ca="1"/>
        <v>male</v>
      </c>
      <c r="Z461" t="str">
        <f ca="1"/>
        <v>30</v>
      </c>
      <c r="AA461" t="str">
        <f ca="1"/>
        <v>2nd</v>
      </c>
    </row>
    <row r="462" spans="23:27" x14ac:dyDescent="0.45">
      <c r="W462" t="str">
        <f ca="1"/>
        <v>Hart, Miss. Eva Miriam</v>
      </c>
      <c r="X462" t="b">
        <f ca="1"/>
        <v>1</v>
      </c>
      <c r="Y462" t="str">
        <f ca="1"/>
        <v>female</v>
      </c>
      <c r="Z462" t="str">
        <f ca="1"/>
        <v>7</v>
      </c>
      <c r="AA462" t="str">
        <f ca="1"/>
        <v>2nd</v>
      </c>
    </row>
    <row r="463" spans="23:27" x14ac:dyDescent="0.45">
      <c r="W463" t="str">
        <f ca="1"/>
        <v>Hart, Mr. Benjamin</v>
      </c>
      <c r="X463" t="b">
        <f ca="1"/>
        <v>0</v>
      </c>
      <c r="Y463" t="str">
        <f ca="1"/>
        <v>male</v>
      </c>
      <c r="Z463" t="str">
        <f ca="1"/>
        <v>43</v>
      </c>
      <c r="AA463" t="str">
        <f ca="1"/>
        <v>2nd</v>
      </c>
    </row>
    <row r="464" spans="23:27" x14ac:dyDescent="0.45">
      <c r="W464" t="str">
        <f ca="1"/>
        <v>Hart, Mrs. Benjamin (Esther Ada</v>
      </c>
      <c r="X464" t="b">
        <f ca="1"/>
        <v>1</v>
      </c>
      <c r="Y464" t="str">
        <f ca="1"/>
        <v>female</v>
      </c>
      <c r="Z464" t="str">
        <f ca="1"/>
        <v>45</v>
      </c>
      <c r="AA464" t="str">
        <f ca="1"/>
        <v>2nd</v>
      </c>
    </row>
    <row r="465" spans="23:27" x14ac:dyDescent="0.45">
      <c r="W465" t="str">
        <f ca="1"/>
        <v>Herman, Miss. Alice</v>
      </c>
      <c r="X465" t="b">
        <f ca="1"/>
        <v>1</v>
      </c>
      <c r="Y465" t="str">
        <f ca="1"/>
        <v>female</v>
      </c>
      <c r="Z465" t="str">
        <f ca="1"/>
        <v>24</v>
      </c>
      <c r="AA465" t="str">
        <f ca="1"/>
        <v>2nd</v>
      </c>
    </row>
    <row r="466" spans="23:27" x14ac:dyDescent="0.45">
      <c r="W466" t="str">
        <f ca="1"/>
        <v>Herman, Miss. Kate</v>
      </c>
      <c r="X466" t="b">
        <f ca="1"/>
        <v>1</v>
      </c>
      <c r="Y466" t="str">
        <f ca="1"/>
        <v>female</v>
      </c>
      <c r="Z466" t="str">
        <f ca="1"/>
        <v>24</v>
      </c>
      <c r="AA466" t="str">
        <f ca="1"/>
        <v>2nd</v>
      </c>
    </row>
    <row r="467" spans="23:27" x14ac:dyDescent="0.45">
      <c r="W467" t="str">
        <f ca="1"/>
        <v>Herman, Mr. Samuel</v>
      </c>
      <c r="X467" t="b">
        <f ca="1"/>
        <v>0</v>
      </c>
      <c r="Y467" t="str">
        <f ca="1"/>
        <v>male</v>
      </c>
      <c r="Z467" t="str">
        <f ca="1"/>
        <v>49</v>
      </c>
      <c r="AA467" t="str">
        <f ca="1"/>
        <v>2nd</v>
      </c>
    </row>
    <row r="468" spans="23:27" x14ac:dyDescent="0.45">
      <c r="W468" t="str">
        <f ca="1"/>
        <v>Herman, Mrs. Samuel (Jane Laver</v>
      </c>
      <c r="X468" t="b">
        <f ca="1"/>
        <v>1</v>
      </c>
      <c r="Y468" t="str">
        <f ca="1"/>
        <v>female</v>
      </c>
      <c r="Z468" t="str">
        <f ca="1"/>
        <v>48</v>
      </c>
      <c r="AA468" t="str">
        <f ca="1"/>
        <v>2nd</v>
      </c>
    </row>
    <row r="469" spans="23:27" x14ac:dyDescent="0.45">
      <c r="W469" t="str">
        <f ca="1"/>
        <v>Hewlett, Mrs. (Mary D Kingcome)</v>
      </c>
      <c r="X469" t="b">
        <f ca="1"/>
        <v>1</v>
      </c>
      <c r="Y469" t="str">
        <f ca="1"/>
        <v>female</v>
      </c>
      <c r="Z469" t="str">
        <f ca="1"/>
        <v>55</v>
      </c>
      <c r="AA469" t="str">
        <f ca="1"/>
        <v>2nd</v>
      </c>
    </row>
    <row r="470" spans="23:27" x14ac:dyDescent="0.45">
      <c r="W470" t="str">
        <f ca="1"/>
        <v>Hickman, Mr. Leonard Mark</v>
      </c>
      <c r="X470" t="b">
        <f ca="1"/>
        <v>0</v>
      </c>
      <c r="Y470" t="str">
        <f ca="1"/>
        <v>male</v>
      </c>
      <c r="Z470" t="str">
        <f ca="1"/>
        <v>24</v>
      </c>
      <c r="AA470" t="str">
        <f ca="1"/>
        <v>2nd</v>
      </c>
    </row>
    <row r="471" spans="23:27" x14ac:dyDescent="0.45">
      <c r="W471" t="str">
        <f ca="1"/>
        <v>Hickman, Mr. Lewis</v>
      </c>
      <c r="X471" t="b">
        <f ca="1"/>
        <v>0</v>
      </c>
      <c r="Y471" t="str">
        <f ca="1"/>
        <v>male</v>
      </c>
      <c r="Z471" t="str">
        <f ca="1"/>
        <v>32</v>
      </c>
      <c r="AA471" t="str">
        <f ca="1"/>
        <v>2nd</v>
      </c>
    </row>
    <row r="472" spans="23:27" x14ac:dyDescent="0.45">
      <c r="W472" t="str">
        <f ca="1"/>
        <v>Hickman, Mr. Stanley George</v>
      </c>
      <c r="X472" t="b">
        <f ca="1"/>
        <v>0</v>
      </c>
      <c r="Y472" t="str">
        <f ca="1"/>
        <v>male</v>
      </c>
      <c r="Z472" t="str">
        <f ca="1"/>
        <v>21</v>
      </c>
      <c r="AA472" t="str">
        <f ca="1"/>
        <v>2nd</v>
      </c>
    </row>
    <row r="473" spans="23:27" x14ac:dyDescent="0.45">
      <c r="W473" t="str">
        <f ca="1"/>
        <v>Hiltunen, Miss. Marta</v>
      </c>
      <c r="X473" t="b">
        <f ca="1"/>
        <v>0</v>
      </c>
      <c r="Y473" t="str">
        <f ca="1"/>
        <v>female</v>
      </c>
      <c r="Z473" t="str">
        <f ca="1"/>
        <v>18</v>
      </c>
      <c r="AA473" t="str">
        <f ca="1"/>
        <v>2nd</v>
      </c>
    </row>
    <row r="474" spans="23:27" x14ac:dyDescent="0.45">
      <c r="W474" t="str">
        <f ca="1"/>
        <v>Hocking, Miss. Ellen Nellie</v>
      </c>
      <c r="X474" t="b">
        <f ca="1"/>
        <v>1</v>
      </c>
      <c r="Y474" t="str">
        <f ca="1"/>
        <v>female</v>
      </c>
      <c r="Z474" t="str">
        <f ca="1"/>
        <v>20</v>
      </c>
      <c r="AA474" t="str">
        <f ca="1"/>
        <v>2nd</v>
      </c>
    </row>
    <row r="475" spans="23:27" x14ac:dyDescent="0.45">
      <c r="W475" t="str">
        <f ca="1"/>
        <v>Hocking, Mr. Richard George</v>
      </c>
      <c r="X475" t="b">
        <f ca="1"/>
        <v>0</v>
      </c>
      <c r="Y475" t="str">
        <f ca="1"/>
        <v>male</v>
      </c>
      <c r="Z475" t="str">
        <f ca="1"/>
        <v>23</v>
      </c>
      <c r="AA475" t="str">
        <f ca="1"/>
        <v>2nd</v>
      </c>
    </row>
    <row r="476" spans="23:27" x14ac:dyDescent="0.45">
      <c r="W476" t="str">
        <f ca="1"/>
        <v>Hocking, Mr. Samuel James Metca</v>
      </c>
      <c r="X476" t="b">
        <f ca="1"/>
        <v>0</v>
      </c>
      <c r="Y476" t="str">
        <f ca="1"/>
        <v>male</v>
      </c>
      <c r="Z476" t="str">
        <f ca="1"/>
        <v>36</v>
      </c>
      <c r="AA476" t="str">
        <f ca="1"/>
        <v>2nd</v>
      </c>
    </row>
    <row r="477" spans="23:27" x14ac:dyDescent="0.45">
      <c r="W477" t="str">
        <f ca="1"/>
        <v>Hocking, Mrs. Elizabeth (Eliza</v>
      </c>
      <c r="X477" t="b">
        <f ca="1"/>
        <v>1</v>
      </c>
      <c r="Y477" t="str">
        <f ca="1"/>
        <v>female</v>
      </c>
      <c r="Z477" t="str">
        <f ca="1"/>
        <v>54</v>
      </c>
      <c r="AA477" t="str">
        <f ca="1"/>
        <v>2nd</v>
      </c>
    </row>
    <row r="478" spans="23:27" x14ac:dyDescent="0.45">
      <c r="W478" t="str">
        <f ca="1"/>
        <v>Hodges, Mr. Henry Price</v>
      </c>
      <c r="X478" t="b">
        <f ca="1"/>
        <v>0</v>
      </c>
      <c r="Y478" t="str">
        <f ca="1"/>
        <v>male</v>
      </c>
      <c r="Z478" t="str">
        <f ca="1"/>
        <v>50</v>
      </c>
      <c r="AA478" t="str">
        <f ca="1"/>
        <v>2nd</v>
      </c>
    </row>
    <row r="479" spans="23:27" x14ac:dyDescent="0.45">
      <c r="W479" t="str">
        <f ca="1"/>
        <v>Hold, Mr. Stephen</v>
      </c>
      <c r="X479" t="b">
        <f ca="1"/>
        <v>0</v>
      </c>
      <c r="Y479" t="str">
        <f ca="1"/>
        <v>male</v>
      </c>
      <c r="Z479" t="str">
        <f ca="1"/>
        <v>44</v>
      </c>
      <c r="AA479" t="str">
        <f ca="1"/>
        <v>2nd</v>
      </c>
    </row>
    <row r="480" spans="23:27" x14ac:dyDescent="0.45">
      <c r="W480" t="str">
        <f ca="1"/>
        <v>Hold, Mrs. Stephen (Annie Marga</v>
      </c>
      <c r="X480" t="b">
        <f ca="1"/>
        <v>1</v>
      </c>
      <c r="Y480" t="str">
        <f ca="1"/>
        <v>female</v>
      </c>
      <c r="Z480" t="str">
        <f ca="1"/>
        <v>29</v>
      </c>
      <c r="AA480" t="str">
        <f ca="1"/>
        <v>2nd</v>
      </c>
    </row>
    <row r="481" spans="23:27" x14ac:dyDescent="0.45">
      <c r="W481" t="str">
        <f ca="1"/>
        <v>Hood, Mr. Ambrose Jr</v>
      </c>
      <c r="X481" t="b">
        <f ca="1"/>
        <v>0</v>
      </c>
      <c r="Y481" t="str">
        <f ca="1"/>
        <v>male</v>
      </c>
      <c r="Z481" t="str">
        <f ca="1"/>
        <v>21</v>
      </c>
      <c r="AA481" t="str">
        <f ca="1"/>
        <v>2nd</v>
      </c>
    </row>
    <row r="482" spans="23:27" x14ac:dyDescent="0.45">
      <c r="W482" t="str">
        <f ca="1"/>
        <v>Hosono, Mr. Masabumi</v>
      </c>
      <c r="X482" t="b">
        <f ca="1"/>
        <v>1</v>
      </c>
      <c r="Y482" t="str">
        <f ca="1"/>
        <v>male</v>
      </c>
      <c r="Z482" t="str">
        <f ca="1"/>
        <v>42</v>
      </c>
      <c r="AA482" t="str">
        <f ca="1"/>
        <v>2nd</v>
      </c>
    </row>
    <row r="483" spans="23:27" x14ac:dyDescent="0.45">
      <c r="W483" t="str">
        <f ca="1"/>
        <v>Howard, Mr. Benjamin</v>
      </c>
      <c r="X483" t="b">
        <f ca="1"/>
        <v>0</v>
      </c>
      <c r="Y483" t="str">
        <f ca="1"/>
        <v>male</v>
      </c>
      <c r="Z483" t="str">
        <f ca="1"/>
        <v>63</v>
      </c>
      <c r="AA483" t="str">
        <f ca="1"/>
        <v>2nd</v>
      </c>
    </row>
    <row r="484" spans="23:27" x14ac:dyDescent="0.45">
      <c r="W484" t="str">
        <f ca="1"/>
        <v>Howard, Mrs. Benjamin (Ellen Tr</v>
      </c>
      <c r="X484" t="b">
        <f ca="1"/>
        <v>0</v>
      </c>
      <c r="Y484" t="str">
        <f ca="1"/>
        <v>female</v>
      </c>
      <c r="Z484" t="str">
        <f ca="1"/>
        <v>60</v>
      </c>
      <c r="AA484" t="str">
        <f ca="1"/>
        <v>2nd</v>
      </c>
    </row>
    <row r="485" spans="23:27" x14ac:dyDescent="0.45">
      <c r="W485" t="str">
        <f ca="1"/>
        <v>Hunt, Mr. George Henry</v>
      </c>
      <c r="X485" t="b">
        <f ca="1"/>
        <v>0</v>
      </c>
      <c r="Y485" t="str">
        <f ca="1"/>
        <v>male</v>
      </c>
      <c r="Z485" t="str">
        <f ca="1"/>
        <v>33</v>
      </c>
      <c r="AA485" t="str">
        <f ca="1"/>
        <v>2nd</v>
      </c>
    </row>
    <row r="486" spans="23:27" x14ac:dyDescent="0.45">
      <c r="W486" t="str">
        <f ca="1"/>
        <v>Ilett, Miss. Bertha</v>
      </c>
      <c r="X486" t="b">
        <f ca="1"/>
        <v>1</v>
      </c>
      <c r="Y486" t="str">
        <f ca="1"/>
        <v>female</v>
      </c>
      <c r="Z486" t="str">
        <f ca="1"/>
        <v>17</v>
      </c>
      <c r="AA486" t="str">
        <f ca="1"/>
        <v>2nd</v>
      </c>
    </row>
    <row r="487" spans="23:27" x14ac:dyDescent="0.45">
      <c r="W487" t="str">
        <f ca="1"/>
        <v>Jacobsohn, Mr. Sidney Samuel</v>
      </c>
      <c r="X487" t="b">
        <f ca="1"/>
        <v>0</v>
      </c>
      <c r="Y487" t="str">
        <f ca="1"/>
        <v>male</v>
      </c>
      <c r="Z487" t="str">
        <f ca="1"/>
        <v>42</v>
      </c>
      <c r="AA487" t="str">
        <f ca="1"/>
        <v>2nd</v>
      </c>
    </row>
    <row r="488" spans="23:27" x14ac:dyDescent="0.45">
      <c r="W488" t="str">
        <f ca="1"/>
        <v>Jacobsohn, Mrs. Sidney Samuel (</v>
      </c>
      <c r="X488" t="b">
        <f ca="1"/>
        <v>1</v>
      </c>
      <c r="Y488" t="str">
        <f ca="1"/>
        <v>female</v>
      </c>
      <c r="Z488" t="str">
        <f ca="1"/>
        <v>24</v>
      </c>
      <c r="AA488" t="str">
        <f ca="1"/>
        <v>2nd</v>
      </c>
    </row>
    <row r="489" spans="23:27" x14ac:dyDescent="0.45">
      <c r="W489" t="str">
        <f ca="1"/>
        <v>Jarvis, Mr. John Denzil</v>
      </c>
      <c r="X489" t="b">
        <f ca="1"/>
        <v>0</v>
      </c>
      <c r="Y489" t="str">
        <f ca="1"/>
        <v>male</v>
      </c>
      <c r="Z489" t="str">
        <f ca="1"/>
        <v>47</v>
      </c>
      <c r="AA489" t="str">
        <f ca="1"/>
        <v>2nd</v>
      </c>
    </row>
    <row r="490" spans="23:27" x14ac:dyDescent="0.45">
      <c r="W490" t="str">
        <f ca="1"/>
        <v>Jefferys, Mr. Clifford Thomas</v>
      </c>
      <c r="X490" t="b">
        <f ca="1"/>
        <v>0</v>
      </c>
      <c r="Y490" t="str">
        <f ca="1"/>
        <v>male</v>
      </c>
      <c r="Z490" t="str">
        <f ca="1"/>
        <v>24</v>
      </c>
      <c r="AA490" t="str">
        <f ca="1"/>
        <v>2nd</v>
      </c>
    </row>
    <row r="491" spans="23:27" x14ac:dyDescent="0.45">
      <c r="W491" t="str">
        <f ca="1"/>
        <v>Jefferys, Mr. Ernest Wilfred</v>
      </c>
      <c r="X491" t="b">
        <f ca="1"/>
        <v>0</v>
      </c>
      <c r="Y491" t="str">
        <f ca="1"/>
        <v>male</v>
      </c>
      <c r="Z491" t="str">
        <f ca="1"/>
        <v>22</v>
      </c>
      <c r="AA491" t="str">
        <f ca="1"/>
        <v>2nd</v>
      </c>
    </row>
    <row r="492" spans="23:27" x14ac:dyDescent="0.45">
      <c r="W492" t="str">
        <f ca="1"/>
        <v>Jenkin, Mr. Stephen Curnow</v>
      </c>
      <c r="X492" t="b">
        <f ca="1"/>
        <v>0</v>
      </c>
      <c r="Y492" t="str">
        <f ca="1"/>
        <v>male</v>
      </c>
      <c r="Z492" t="str">
        <f ca="1"/>
        <v>32</v>
      </c>
      <c r="AA492" t="str">
        <f ca="1"/>
        <v>2nd</v>
      </c>
    </row>
    <row r="493" spans="23:27" x14ac:dyDescent="0.45">
      <c r="W493" t="str">
        <f ca="1"/>
        <v>Jerwan, Mrs. Amin S (Marie Mart</v>
      </c>
      <c r="X493" t="b">
        <f ca="1"/>
        <v>1</v>
      </c>
      <c r="Y493" t="str">
        <f ca="1"/>
        <v>female</v>
      </c>
      <c r="Z493" t="str">
        <f ca="1"/>
        <v>23</v>
      </c>
      <c r="AA493" t="str">
        <f ca="1"/>
        <v>2nd</v>
      </c>
    </row>
    <row r="494" spans="23:27" x14ac:dyDescent="0.45">
      <c r="W494" t="str">
        <f ca="1"/>
        <v>Kantor, Mr. Sinai</v>
      </c>
      <c r="X494" t="b">
        <f ca="1"/>
        <v>0</v>
      </c>
      <c r="Y494" t="str">
        <f ca="1"/>
        <v>male</v>
      </c>
      <c r="Z494" t="str">
        <f ca="1"/>
        <v>34</v>
      </c>
      <c r="AA494" t="str">
        <f ca="1"/>
        <v>2nd</v>
      </c>
    </row>
    <row r="495" spans="23:27" x14ac:dyDescent="0.45">
      <c r="W495" t="str">
        <f ca="1"/>
        <v>Kantor, Mrs. Sinai (Miriam Ster</v>
      </c>
      <c r="X495" t="b">
        <f ca="1"/>
        <v>1</v>
      </c>
      <c r="Y495" t="str">
        <f ca="1"/>
        <v>female</v>
      </c>
      <c r="Z495" t="str">
        <f ca="1"/>
        <v>24</v>
      </c>
      <c r="AA495" t="str">
        <f ca="1"/>
        <v>2nd</v>
      </c>
    </row>
    <row r="496" spans="23:27" x14ac:dyDescent="0.45">
      <c r="W496" t="str">
        <f ca="1"/>
        <v>Karnes, Mrs. J Frank (Claire Be</v>
      </c>
      <c r="X496" t="b">
        <f ca="1"/>
        <v>0</v>
      </c>
      <c r="Y496" t="str">
        <f ca="1"/>
        <v>female</v>
      </c>
      <c r="Z496" t="str">
        <f ca="1"/>
        <v>22</v>
      </c>
      <c r="AA496" t="str">
        <f ca="1"/>
        <v>2nd</v>
      </c>
    </row>
    <row r="497" spans="23:27" x14ac:dyDescent="0.45">
      <c r="W497" t="str">
        <f ca="1"/>
        <v>Keane, Miss. Nora A</v>
      </c>
      <c r="X497" t="b">
        <f ca="1"/>
        <v>1</v>
      </c>
      <c r="Y497" t="str">
        <f ca="1"/>
        <v>female</v>
      </c>
      <c r="Z497" t="str">
        <f ca="1"/>
        <v>NA</v>
      </c>
      <c r="AA497" t="str">
        <f ca="1"/>
        <v>2nd</v>
      </c>
    </row>
    <row r="498" spans="23:27" x14ac:dyDescent="0.45">
      <c r="W498" t="str">
        <f ca="1"/>
        <v>Keane, Mr. Daniel</v>
      </c>
      <c r="X498" t="b">
        <f ca="1"/>
        <v>0</v>
      </c>
      <c r="Y498" t="str">
        <f ca="1"/>
        <v>male</v>
      </c>
      <c r="Z498" t="str">
        <f ca="1"/>
        <v>35</v>
      </c>
      <c r="AA498" t="str">
        <f ca="1"/>
        <v>2nd</v>
      </c>
    </row>
    <row r="499" spans="23:27" x14ac:dyDescent="0.45">
      <c r="W499" t="str">
        <f ca="1"/>
        <v>Kelly, Mrs. Florence Fannie</v>
      </c>
      <c r="X499" t="b">
        <f ca="1"/>
        <v>1</v>
      </c>
      <c r="Y499" t="str">
        <f ca="1"/>
        <v>female</v>
      </c>
      <c r="Z499" t="str">
        <f ca="1"/>
        <v>45</v>
      </c>
      <c r="AA499" t="str">
        <f ca="1"/>
        <v>2nd</v>
      </c>
    </row>
    <row r="500" spans="23:27" x14ac:dyDescent="0.45">
      <c r="W500" t="str">
        <f ca="1"/>
        <v>Kirkland, Rev. Charles Leonard</v>
      </c>
      <c r="X500" t="b">
        <f ca="1"/>
        <v>0</v>
      </c>
      <c r="Y500" t="str">
        <f ca="1"/>
        <v>male</v>
      </c>
      <c r="Z500" t="str">
        <f ca="1"/>
        <v>57</v>
      </c>
      <c r="AA500" t="str">
        <f ca="1"/>
        <v>2nd</v>
      </c>
    </row>
    <row r="501" spans="23:27" x14ac:dyDescent="0.45">
      <c r="W501" t="str">
        <f ca="1"/>
        <v>Knight, Mr. Robert J</v>
      </c>
      <c r="X501" t="b">
        <f ca="1"/>
        <v>0</v>
      </c>
      <c r="Y501" t="str">
        <f ca="1"/>
        <v>male</v>
      </c>
      <c r="Z501" t="str">
        <f ca="1"/>
        <v>NA</v>
      </c>
      <c r="AA501" t="str">
        <f ca="1"/>
        <v>2nd</v>
      </c>
    </row>
    <row r="502" spans="23:27" x14ac:dyDescent="0.45">
      <c r="W502" t="str">
        <f ca="1"/>
        <v>Kvillner, Mr. Johan Henrik Joha</v>
      </c>
      <c r="X502" t="b">
        <f ca="1"/>
        <v>0</v>
      </c>
      <c r="Y502" t="str">
        <f ca="1"/>
        <v>male</v>
      </c>
      <c r="Z502" t="str">
        <f ca="1"/>
        <v>31</v>
      </c>
      <c r="AA502" t="str">
        <f ca="1"/>
        <v>2nd</v>
      </c>
    </row>
    <row r="503" spans="23:27" x14ac:dyDescent="0.45">
      <c r="W503" t="str">
        <f ca="1"/>
        <v>Lahtinen, Mrs. William (Anna Sy</v>
      </c>
      <c r="X503" t="b">
        <f ca="1"/>
        <v>0</v>
      </c>
      <c r="Y503" t="str">
        <f ca="1"/>
        <v>female</v>
      </c>
      <c r="Z503" t="str">
        <f ca="1"/>
        <v>26</v>
      </c>
      <c r="AA503" t="str">
        <f ca="1"/>
        <v>2nd</v>
      </c>
    </row>
    <row r="504" spans="23:27" x14ac:dyDescent="0.45">
      <c r="W504" t="str">
        <f ca="1"/>
        <v>Lahtinen, Rev. William</v>
      </c>
      <c r="X504" t="b">
        <f ca="1"/>
        <v>0</v>
      </c>
      <c r="Y504" t="str">
        <f ca="1"/>
        <v>male</v>
      </c>
      <c r="Z504" t="str">
        <f ca="1"/>
        <v>30</v>
      </c>
      <c r="AA504" t="str">
        <f ca="1"/>
        <v>2nd</v>
      </c>
    </row>
    <row r="505" spans="23:27" x14ac:dyDescent="0.45">
      <c r="W505" t="str">
        <f ca="1"/>
        <v>Lamb, Mr. John Joseph</v>
      </c>
      <c r="X505" t="b">
        <f ca="1"/>
        <v>0</v>
      </c>
      <c r="Y505" t="str">
        <f ca="1"/>
        <v>male</v>
      </c>
      <c r="Z505" t="str">
        <f ca="1"/>
        <v>NA</v>
      </c>
      <c r="AA505" t="str">
        <f ca="1"/>
        <v>2nd</v>
      </c>
    </row>
    <row r="506" spans="23:27" x14ac:dyDescent="0.45">
      <c r="W506" t="str">
        <f ca="1"/>
        <v>Laroche, Miss. Louise</v>
      </c>
      <c r="X506" t="b">
        <f ca="1"/>
        <v>1</v>
      </c>
      <c r="Y506" t="str">
        <f ca="1"/>
        <v>female</v>
      </c>
      <c r="Z506" t="str">
        <f ca="1"/>
        <v>1</v>
      </c>
      <c r="AA506" t="str">
        <f ca="1"/>
        <v>2nd</v>
      </c>
    </row>
    <row r="507" spans="23:27" x14ac:dyDescent="0.45">
      <c r="W507" t="str">
        <f ca="1"/>
        <v>Laroche, Miss. Simonne Marie An</v>
      </c>
      <c r="X507" t="b">
        <f ca="1"/>
        <v>1</v>
      </c>
      <c r="Y507" t="str">
        <f ca="1"/>
        <v>female</v>
      </c>
      <c r="Z507" t="str">
        <f ca="1"/>
        <v>3</v>
      </c>
      <c r="AA507" t="str">
        <f ca="1"/>
        <v>2nd</v>
      </c>
    </row>
    <row r="508" spans="23:27" x14ac:dyDescent="0.45">
      <c r="W508" t="str">
        <f ca="1"/>
        <v>Laroche, Mr. Joseph Philippe Le</v>
      </c>
      <c r="X508" t="b">
        <f ca="1"/>
        <v>0</v>
      </c>
      <c r="Y508" t="str">
        <f ca="1"/>
        <v>male</v>
      </c>
      <c r="Z508" t="str">
        <f ca="1"/>
        <v>25</v>
      </c>
      <c r="AA508" t="str">
        <f ca="1"/>
        <v>2nd</v>
      </c>
    </row>
    <row r="509" spans="23:27" x14ac:dyDescent="0.45">
      <c r="W509" t="str">
        <f ca="1"/>
        <v>Laroche, Mrs. Joseph (Juliette</v>
      </c>
      <c r="X509" t="b">
        <f ca="1"/>
        <v>1</v>
      </c>
      <c r="Y509" t="str">
        <f ca="1"/>
        <v>female</v>
      </c>
      <c r="Z509" t="str">
        <f ca="1"/>
        <v>22</v>
      </c>
      <c r="AA509" t="str">
        <f ca="1"/>
        <v>2nd</v>
      </c>
    </row>
    <row r="510" spans="23:27" x14ac:dyDescent="0.45">
      <c r="W510" t="str">
        <f ca="1"/>
        <v>Lehmann, Miss. Bertha</v>
      </c>
      <c r="X510" t="b">
        <f ca="1"/>
        <v>1</v>
      </c>
      <c r="Y510" t="str">
        <f ca="1"/>
        <v>female</v>
      </c>
      <c r="Z510" t="str">
        <f ca="1"/>
        <v>17</v>
      </c>
      <c r="AA510" t="str">
        <f ca="1"/>
        <v>2nd</v>
      </c>
    </row>
    <row r="511" spans="23:27" x14ac:dyDescent="0.45">
      <c r="W511" t="str">
        <f ca="1"/>
        <v>Leitch, Miss. Jessie Wills</v>
      </c>
      <c r="X511" t="b">
        <f ca="1"/>
        <v>1</v>
      </c>
      <c r="Y511" t="str">
        <f ca="1"/>
        <v>female</v>
      </c>
      <c r="Z511" t="str">
        <f ca="1"/>
        <v>NA</v>
      </c>
      <c r="AA511" t="str">
        <f ca="1"/>
        <v>2nd</v>
      </c>
    </row>
    <row r="512" spans="23:27" x14ac:dyDescent="0.45">
      <c r="W512" t="str">
        <f ca="1"/>
        <v>Lemore, Mrs. (Amelia Milley)</v>
      </c>
      <c r="X512" t="b">
        <f ca="1"/>
        <v>1</v>
      </c>
      <c r="Y512" t="str">
        <f ca="1"/>
        <v>female</v>
      </c>
      <c r="Z512" t="str">
        <f ca="1"/>
        <v>34</v>
      </c>
      <c r="AA512" t="str">
        <f ca="1"/>
        <v>2nd</v>
      </c>
    </row>
    <row r="513" spans="23:27" x14ac:dyDescent="0.45">
      <c r="W513" t="str">
        <f ca="1"/>
        <v>Levy, Mr. Rene Jacques</v>
      </c>
      <c r="X513" t="b">
        <f ca="1"/>
        <v>0</v>
      </c>
      <c r="Y513" t="str">
        <f ca="1"/>
        <v>male</v>
      </c>
      <c r="Z513" t="str">
        <f ca="1"/>
        <v>36</v>
      </c>
      <c r="AA513" t="str">
        <f ca="1"/>
        <v>2nd</v>
      </c>
    </row>
    <row r="514" spans="23:27" x14ac:dyDescent="0.45">
      <c r="W514" t="str">
        <f ca="1"/>
        <v>Leyson, Mr. Robert William Norm</v>
      </c>
      <c r="X514" t="b">
        <f ca="1"/>
        <v>0</v>
      </c>
      <c r="Y514" t="str">
        <f ca="1"/>
        <v>male</v>
      </c>
      <c r="Z514" t="str">
        <f ca="1"/>
        <v>24</v>
      </c>
      <c r="AA514" t="str">
        <f ca="1"/>
        <v>2nd</v>
      </c>
    </row>
    <row r="515" spans="23:27" x14ac:dyDescent="0.45">
      <c r="W515" t="str">
        <f ca="1"/>
        <v>Lingane, Mr. John</v>
      </c>
      <c r="X515" t="b">
        <f ca="1"/>
        <v>0</v>
      </c>
      <c r="Y515" t="str">
        <f ca="1"/>
        <v>male</v>
      </c>
      <c r="Z515" t="str">
        <f ca="1"/>
        <v>61</v>
      </c>
      <c r="AA515" t="str">
        <f ca="1"/>
        <v>2nd</v>
      </c>
    </row>
    <row r="516" spans="23:27" x14ac:dyDescent="0.45">
      <c r="W516" t="str">
        <f ca="1"/>
        <v>Louch, Mr. Charles Alexander</v>
      </c>
      <c r="X516" t="b">
        <f ca="1"/>
        <v>0</v>
      </c>
      <c r="Y516" t="str">
        <f ca="1"/>
        <v>male</v>
      </c>
      <c r="Z516" t="str">
        <f ca="1"/>
        <v>50</v>
      </c>
      <c r="AA516" t="str">
        <f ca="1"/>
        <v>2nd</v>
      </c>
    </row>
    <row r="517" spans="23:27" x14ac:dyDescent="0.45">
      <c r="W517" t="str">
        <f ca="1"/>
        <v>Louch, Mrs. Charles Alexander (</v>
      </c>
      <c r="X517" t="b">
        <f ca="1"/>
        <v>1</v>
      </c>
      <c r="Y517" t="str">
        <f ca="1"/>
        <v>female</v>
      </c>
      <c r="Z517" t="str">
        <f ca="1"/>
        <v>42</v>
      </c>
      <c r="AA517" t="str">
        <f ca="1"/>
        <v>2nd</v>
      </c>
    </row>
    <row r="518" spans="23:27" x14ac:dyDescent="0.45">
      <c r="W518" t="str">
        <f ca="1"/>
        <v>Mack, Mrs. (Mary)</v>
      </c>
      <c r="X518" t="b">
        <f ca="1"/>
        <v>0</v>
      </c>
      <c r="Y518" t="str">
        <f ca="1"/>
        <v>female</v>
      </c>
      <c r="Z518" t="str">
        <f ca="1"/>
        <v>57</v>
      </c>
      <c r="AA518" t="str">
        <f ca="1"/>
        <v>2nd</v>
      </c>
    </row>
    <row r="519" spans="23:27" x14ac:dyDescent="0.45">
      <c r="W519" t="str">
        <f ca="1"/>
        <v>Malachard, Mr. Noel</v>
      </c>
      <c r="X519" t="b">
        <f ca="1"/>
        <v>0</v>
      </c>
      <c r="Y519" t="str">
        <f ca="1"/>
        <v>male</v>
      </c>
      <c r="Z519" t="str">
        <f ca="1"/>
        <v>NA</v>
      </c>
      <c r="AA519" t="str">
        <f ca="1"/>
        <v>2nd</v>
      </c>
    </row>
    <row r="520" spans="23:27" x14ac:dyDescent="0.45">
      <c r="W520" t="str">
        <f ca="1"/>
        <v>Mallet, Master. Andre</v>
      </c>
      <c r="X520" t="b">
        <f ca="1"/>
        <v>1</v>
      </c>
      <c r="Y520" t="str">
        <f ca="1"/>
        <v>male</v>
      </c>
      <c r="Z520" t="str">
        <f ca="1"/>
        <v>1</v>
      </c>
      <c r="AA520" t="str">
        <f ca="1"/>
        <v>2nd</v>
      </c>
    </row>
    <row r="521" spans="23:27" x14ac:dyDescent="0.45">
      <c r="W521" t="str">
        <f ca="1"/>
        <v>Mallet, Mr. Albert</v>
      </c>
      <c r="X521" t="b">
        <f ca="1"/>
        <v>0</v>
      </c>
      <c r="Y521" t="str">
        <f ca="1"/>
        <v>male</v>
      </c>
      <c r="Z521" t="str">
        <f ca="1"/>
        <v>31</v>
      </c>
      <c r="AA521" t="str">
        <f ca="1"/>
        <v>2nd</v>
      </c>
    </row>
    <row r="522" spans="23:27" x14ac:dyDescent="0.45">
      <c r="W522" t="str">
        <f ca="1"/>
        <v>Mallet, Mrs. Albert (Antoinette</v>
      </c>
      <c r="X522" t="b">
        <f ca="1"/>
        <v>1</v>
      </c>
      <c r="Y522" t="str">
        <f ca="1"/>
        <v>female</v>
      </c>
      <c r="Z522" t="str">
        <f ca="1"/>
        <v>24</v>
      </c>
      <c r="AA522" t="str">
        <f ca="1"/>
        <v>2nd</v>
      </c>
    </row>
    <row r="523" spans="23:27" x14ac:dyDescent="0.45">
      <c r="W523" t="str">
        <f ca="1"/>
        <v>Mangiavacchi, Mr. Serafino Emil</v>
      </c>
      <c r="X523" t="b">
        <f ca="1"/>
        <v>0</v>
      </c>
      <c r="Y523" t="str">
        <f ca="1"/>
        <v>male</v>
      </c>
      <c r="Z523" t="str">
        <f ca="1"/>
        <v>NA</v>
      </c>
      <c r="AA523" t="str">
        <f ca="1"/>
        <v>2nd</v>
      </c>
    </row>
    <row r="524" spans="23:27" x14ac:dyDescent="0.45">
      <c r="W524" t="str">
        <f ca="1"/>
        <v>Matthews, Mr. William John</v>
      </c>
      <c r="X524" t="b">
        <f ca="1"/>
        <v>0</v>
      </c>
      <c r="Y524" t="str">
        <f ca="1"/>
        <v>male</v>
      </c>
      <c r="Z524" t="str">
        <f ca="1"/>
        <v>30</v>
      </c>
      <c r="AA524" t="str">
        <f ca="1"/>
        <v>2nd</v>
      </c>
    </row>
    <row r="525" spans="23:27" x14ac:dyDescent="0.45">
      <c r="W525" t="str">
        <f ca="1"/>
        <v>Maybery, Mr. Frank Hubert</v>
      </c>
      <c r="X525" t="b">
        <f ca="1"/>
        <v>0</v>
      </c>
      <c r="Y525" t="str">
        <f ca="1"/>
        <v>male</v>
      </c>
      <c r="Z525" t="str">
        <f ca="1"/>
        <v>40</v>
      </c>
      <c r="AA525" t="str">
        <f ca="1"/>
        <v>2nd</v>
      </c>
    </row>
    <row r="526" spans="23:27" x14ac:dyDescent="0.45">
      <c r="W526" t="str">
        <f ca="1"/>
        <v>McCrae, Mr. Arthur Gordon</v>
      </c>
      <c r="X526" t="b">
        <f ca="1"/>
        <v>0</v>
      </c>
      <c r="Y526" t="str">
        <f ca="1"/>
        <v>male</v>
      </c>
      <c r="Z526" t="str">
        <f ca="1"/>
        <v>32</v>
      </c>
      <c r="AA526" t="str">
        <f ca="1"/>
        <v>2nd</v>
      </c>
    </row>
    <row r="527" spans="23:27" x14ac:dyDescent="0.45">
      <c r="W527" t="str">
        <f ca="1"/>
        <v>McCrie, Mr. James Matthew</v>
      </c>
      <c r="X527" t="b">
        <f ca="1"/>
        <v>0</v>
      </c>
      <c r="Y527" t="str">
        <f ca="1"/>
        <v>male</v>
      </c>
      <c r="Z527" t="str">
        <f ca="1"/>
        <v>30</v>
      </c>
      <c r="AA527" t="str">
        <f ca="1"/>
        <v>2nd</v>
      </c>
    </row>
    <row r="528" spans="23:27" x14ac:dyDescent="0.45">
      <c r="W528" t="str">
        <f ca="1"/>
        <v>McKane, Mr. Peter David</v>
      </c>
      <c r="X528" t="b">
        <f ca="1"/>
        <v>0</v>
      </c>
      <c r="Y528" t="str">
        <f ca="1"/>
        <v>male</v>
      </c>
      <c r="Z528" t="str">
        <f ca="1"/>
        <v>46</v>
      </c>
      <c r="AA528" t="str">
        <f ca="1"/>
        <v>2nd</v>
      </c>
    </row>
    <row r="529" spans="23:27" x14ac:dyDescent="0.45">
      <c r="W529" t="str">
        <f ca="1"/>
        <v>Mellinger, Miss. Madeleine Viol</v>
      </c>
      <c r="X529" t="b">
        <f ca="1"/>
        <v>1</v>
      </c>
      <c r="Y529" t="str">
        <f ca="1"/>
        <v>female</v>
      </c>
      <c r="Z529" t="str">
        <f ca="1"/>
        <v>13</v>
      </c>
      <c r="AA529" t="str">
        <f ca="1"/>
        <v>2nd</v>
      </c>
    </row>
    <row r="530" spans="23:27" x14ac:dyDescent="0.45">
      <c r="W530" t="str">
        <f ca="1"/>
        <v>Mellinger, Mrs. (Elizabeth Anne</v>
      </c>
      <c r="X530" t="b">
        <f ca="1"/>
        <v>1</v>
      </c>
      <c r="Y530" t="str">
        <f ca="1"/>
        <v>female</v>
      </c>
      <c r="Z530" t="str">
        <f ca="1"/>
        <v>41</v>
      </c>
      <c r="AA530" t="str">
        <f ca="1"/>
        <v>2nd</v>
      </c>
    </row>
    <row r="531" spans="23:27" x14ac:dyDescent="0.45">
      <c r="W531" t="str">
        <f ca="1"/>
        <v>Mellors, Mr. William John</v>
      </c>
      <c r="X531" t="b">
        <f ca="1"/>
        <v>1</v>
      </c>
      <c r="Y531" t="str">
        <f ca="1"/>
        <v>male</v>
      </c>
      <c r="Z531" t="str">
        <f ca="1"/>
        <v>19</v>
      </c>
      <c r="AA531" t="str">
        <f ca="1"/>
        <v>2nd</v>
      </c>
    </row>
    <row r="532" spans="23:27" x14ac:dyDescent="0.45">
      <c r="W532" t="str">
        <f ca="1"/>
        <v>Meyer, Mr. August</v>
      </c>
      <c r="X532" t="b">
        <f ca="1"/>
        <v>0</v>
      </c>
      <c r="Y532" t="str">
        <f ca="1"/>
        <v>male</v>
      </c>
      <c r="Z532" t="str">
        <f ca="1"/>
        <v>39</v>
      </c>
      <c r="AA532" t="str">
        <f ca="1"/>
        <v>2nd</v>
      </c>
    </row>
    <row r="533" spans="23:27" x14ac:dyDescent="0.45">
      <c r="W533" t="str">
        <f ca="1"/>
        <v>Milling, Mr. Jacob Christian</v>
      </c>
      <c r="X533" t="b">
        <f ca="1"/>
        <v>0</v>
      </c>
      <c r="Y533" t="str">
        <f ca="1"/>
        <v>male</v>
      </c>
      <c r="Z533" t="str">
        <f ca="1"/>
        <v>48</v>
      </c>
      <c r="AA533" t="str">
        <f ca="1"/>
        <v>2nd</v>
      </c>
    </row>
    <row r="534" spans="23:27" x14ac:dyDescent="0.45">
      <c r="W534" t="str">
        <f ca="1"/>
        <v>Mitchell, Mr. Henry Michael</v>
      </c>
      <c r="X534" t="b">
        <f ca="1"/>
        <v>0</v>
      </c>
      <c r="Y534" t="str">
        <f ca="1"/>
        <v>male</v>
      </c>
      <c r="Z534" t="str">
        <f ca="1"/>
        <v>70</v>
      </c>
      <c r="AA534" t="str">
        <f ca="1"/>
        <v>2nd</v>
      </c>
    </row>
    <row r="535" spans="23:27" x14ac:dyDescent="0.45">
      <c r="W535" t="str">
        <f ca="1"/>
        <v>Montvila, Rev. Juozas</v>
      </c>
      <c r="X535" t="b">
        <f ca="1"/>
        <v>0</v>
      </c>
      <c r="Y535" t="str">
        <f ca="1"/>
        <v>male</v>
      </c>
      <c r="Z535" t="str">
        <f ca="1"/>
        <v>27</v>
      </c>
      <c r="AA535" t="str">
        <f ca="1"/>
        <v>2nd</v>
      </c>
    </row>
    <row r="536" spans="23:27" x14ac:dyDescent="0.45">
      <c r="W536" t="str">
        <f ca="1"/>
        <v>Moraweck, Dr. Ernest</v>
      </c>
      <c r="X536" t="b">
        <f ca="1"/>
        <v>0</v>
      </c>
      <c r="Y536" t="str">
        <f ca="1"/>
        <v>male</v>
      </c>
      <c r="Z536" t="str">
        <f ca="1"/>
        <v>54</v>
      </c>
      <c r="AA536" t="str">
        <f ca="1"/>
        <v>2nd</v>
      </c>
    </row>
    <row r="537" spans="23:27" x14ac:dyDescent="0.45">
      <c r="W537" t="str">
        <f ca="1"/>
        <v>Morley, Mr. Henry Samuel (Mr H</v>
      </c>
      <c r="X537" t="b">
        <f ca="1"/>
        <v>0</v>
      </c>
      <c r="Y537" t="str">
        <f ca="1"/>
        <v>male</v>
      </c>
      <c r="Z537" t="str">
        <f ca="1"/>
        <v>39</v>
      </c>
      <c r="AA537" t="str">
        <f ca="1"/>
        <v>2nd</v>
      </c>
    </row>
    <row r="538" spans="23:27" x14ac:dyDescent="0.45">
      <c r="W538" t="str">
        <f ca="1"/>
        <v>Mudd, Mr. Thomas Charles</v>
      </c>
      <c r="X538" t="b">
        <f ca="1"/>
        <v>0</v>
      </c>
      <c r="Y538" t="str">
        <f ca="1"/>
        <v>male</v>
      </c>
      <c r="Z538" t="str">
        <f ca="1"/>
        <v>16</v>
      </c>
      <c r="AA538" t="str">
        <f ca="1"/>
        <v>2nd</v>
      </c>
    </row>
    <row r="539" spans="23:27" x14ac:dyDescent="0.45">
      <c r="W539" t="str">
        <f ca="1"/>
        <v>Myles, Mr. Thomas Francis</v>
      </c>
      <c r="X539" t="b">
        <f ca="1"/>
        <v>0</v>
      </c>
      <c r="Y539" t="str">
        <f ca="1"/>
        <v>male</v>
      </c>
      <c r="Z539" t="str">
        <f ca="1"/>
        <v>62</v>
      </c>
      <c r="AA539" t="str">
        <f ca="1"/>
        <v>2nd</v>
      </c>
    </row>
    <row r="540" spans="23:27" x14ac:dyDescent="0.45">
      <c r="W540" t="str">
        <f ca="1"/>
        <v>Nasser, Mr. Nicholas</v>
      </c>
      <c r="X540" t="b">
        <f ca="1"/>
        <v>0</v>
      </c>
      <c r="Y540" t="str">
        <f ca="1"/>
        <v>male</v>
      </c>
      <c r="Z540" t="str">
        <f ca="1"/>
        <v>32.5</v>
      </c>
      <c r="AA540" t="str">
        <f ca="1"/>
        <v>2nd</v>
      </c>
    </row>
    <row r="541" spans="23:27" x14ac:dyDescent="0.45">
      <c r="W541" t="str">
        <f ca="1"/>
        <v>Nasser, Mrs. Nicholas (Adele Ac</v>
      </c>
      <c r="X541" t="b">
        <f ca="1"/>
        <v>1</v>
      </c>
      <c r="Y541" t="str">
        <f ca="1"/>
        <v>female</v>
      </c>
      <c r="Z541" t="str">
        <f ca="1"/>
        <v>14</v>
      </c>
      <c r="AA541" t="str">
        <f ca="1"/>
        <v>2nd</v>
      </c>
    </row>
    <row r="542" spans="23:27" x14ac:dyDescent="0.45">
      <c r="W542" t="str">
        <f ca="1"/>
        <v>Navratil, Master. Edmond Roger</v>
      </c>
      <c r="X542" t="b">
        <f ca="1"/>
        <v>1</v>
      </c>
      <c r="Y542" t="str">
        <f ca="1"/>
        <v>male</v>
      </c>
      <c r="Z542" t="str">
        <f ca="1"/>
        <v>2</v>
      </c>
      <c r="AA542" t="str">
        <f ca="1"/>
        <v>2nd</v>
      </c>
    </row>
    <row r="543" spans="23:27" x14ac:dyDescent="0.45">
      <c r="W543" t="str">
        <f ca="1"/>
        <v>Navratil, Master. Michel M</v>
      </c>
      <c r="X543" t="b">
        <f ca="1"/>
        <v>1</v>
      </c>
      <c r="Y543" t="str">
        <f ca="1"/>
        <v>male</v>
      </c>
      <c r="Z543" t="str">
        <f ca="1"/>
        <v>3</v>
      </c>
      <c r="AA543" t="str">
        <f ca="1"/>
        <v>2nd</v>
      </c>
    </row>
    <row r="544" spans="23:27" x14ac:dyDescent="0.45">
      <c r="W544" t="str">
        <f ca="1"/>
        <v>Navratil, Mr. Michel (Louis M</v>
      </c>
      <c r="X544" t="b">
        <f ca="1"/>
        <v>0</v>
      </c>
      <c r="Y544" t="str">
        <f ca="1"/>
        <v>male</v>
      </c>
      <c r="Z544" t="str">
        <f ca="1"/>
        <v>36.5</v>
      </c>
      <c r="AA544" t="str">
        <f ca="1"/>
        <v>2nd</v>
      </c>
    </row>
    <row r="545" spans="23:27" x14ac:dyDescent="0.45">
      <c r="W545" t="str">
        <f ca="1"/>
        <v>Nesson, Mr. Israel</v>
      </c>
      <c r="X545" t="b">
        <f ca="1"/>
        <v>0</v>
      </c>
      <c r="Y545" t="str">
        <f ca="1"/>
        <v>male</v>
      </c>
      <c r="Z545" t="str">
        <f ca="1"/>
        <v>26</v>
      </c>
      <c r="AA545" t="str">
        <f ca="1"/>
        <v>2nd</v>
      </c>
    </row>
    <row r="546" spans="23:27" x14ac:dyDescent="0.45">
      <c r="W546" t="str">
        <f ca="1"/>
        <v>Nicholls, Mr. Joseph Charles</v>
      </c>
      <c r="X546" t="b">
        <f ca="1"/>
        <v>0</v>
      </c>
      <c r="Y546" t="str">
        <f ca="1"/>
        <v>male</v>
      </c>
      <c r="Z546" t="str">
        <f ca="1"/>
        <v>19</v>
      </c>
      <c r="AA546" t="str">
        <f ca="1"/>
        <v>2nd</v>
      </c>
    </row>
    <row r="547" spans="23:27" x14ac:dyDescent="0.45">
      <c r="W547" t="str">
        <f ca="1"/>
        <v>Norman, Mr. Robert Douglas</v>
      </c>
      <c r="X547" t="b">
        <f ca="1"/>
        <v>0</v>
      </c>
      <c r="Y547" t="str">
        <f ca="1"/>
        <v>male</v>
      </c>
      <c r="Z547" t="str">
        <f ca="1"/>
        <v>28</v>
      </c>
      <c r="AA547" t="str">
        <f ca="1"/>
        <v>2nd</v>
      </c>
    </row>
    <row r="548" spans="23:27" x14ac:dyDescent="0.45">
      <c r="W548" t="str">
        <f ca="1"/>
        <v>Nourney, Mr. Alfred (Baron von</v>
      </c>
      <c r="X548" t="b">
        <f ca="1"/>
        <v>1</v>
      </c>
      <c r="Y548" t="str">
        <f ca="1"/>
        <v>male</v>
      </c>
      <c r="Z548" t="str">
        <f ca="1"/>
        <v>20</v>
      </c>
      <c r="AA548" t="str">
        <f ca="1"/>
        <v>2nd</v>
      </c>
    </row>
    <row r="549" spans="23:27" x14ac:dyDescent="0.45">
      <c r="W549" t="str">
        <f ca="1"/>
        <v>Nye, Mrs. (Elizabeth Ramell)</v>
      </c>
      <c r="X549" t="b">
        <f ca="1"/>
        <v>1</v>
      </c>
      <c r="Y549" t="str">
        <f ca="1"/>
        <v>female</v>
      </c>
      <c r="Z549" t="str">
        <f ca="1"/>
        <v>29</v>
      </c>
      <c r="AA549" t="str">
        <f ca="1"/>
        <v>2nd</v>
      </c>
    </row>
    <row r="550" spans="23:27" x14ac:dyDescent="0.45">
      <c r="W550" t="str">
        <f ca="1"/>
        <v>Otter, Mr. Richard</v>
      </c>
      <c r="X550" t="b">
        <f ca="1"/>
        <v>0</v>
      </c>
      <c r="Y550" t="str">
        <f ca="1"/>
        <v>male</v>
      </c>
      <c r="Z550" t="str">
        <f ca="1"/>
        <v>39</v>
      </c>
      <c r="AA550" t="str">
        <f ca="1"/>
        <v>2nd</v>
      </c>
    </row>
    <row r="551" spans="23:27" x14ac:dyDescent="0.45">
      <c r="W551" t="str">
        <f ca="1"/>
        <v>Oxenham, Mr. Percy Thomas</v>
      </c>
      <c r="X551" t="b">
        <f ca="1"/>
        <v>1</v>
      </c>
      <c r="Y551" t="str">
        <f ca="1"/>
        <v>male</v>
      </c>
      <c r="Z551" t="str">
        <f ca="1"/>
        <v>22</v>
      </c>
      <c r="AA551" t="str">
        <f ca="1"/>
        <v>2nd</v>
      </c>
    </row>
    <row r="552" spans="23:27" x14ac:dyDescent="0.45">
      <c r="W552" t="str">
        <f ca="1"/>
        <v>Padro y Manent, Mr. Julian</v>
      </c>
      <c r="X552" t="b">
        <f ca="1"/>
        <v>1</v>
      </c>
      <c r="Y552" t="str">
        <f ca="1"/>
        <v>male</v>
      </c>
      <c r="Z552" t="str">
        <f ca="1"/>
        <v>NA</v>
      </c>
      <c r="AA552" t="str">
        <f ca="1"/>
        <v>2nd</v>
      </c>
    </row>
    <row r="553" spans="23:27" x14ac:dyDescent="0.45">
      <c r="W553" t="str">
        <f ca="1"/>
        <v>Pain, Dr. Alfred</v>
      </c>
      <c r="X553" t="b">
        <f ca="1"/>
        <v>0</v>
      </c>
      <c r="Y553" t="str">
        <f ca="1"/>
        <v>male</v>
      </c>
      <c r="Z553" t="str">
        <f ca="1"/>
        <v>23</v>
      </c>
      <c r="AA553" t="str">
        <f ca="1"/>
        <v>2nd</v>
      </c>
    </row>
    <row r="554" spans="23:27" x14ac:dyDescent="0.45">
      <c r="W554" t="str">
        <f ca="1"/>
        <v>Pallas y Castello, Mr. Emilio</v>
      </c>
      <c r="X554" t="b">
        <f ca="1"/>
        <v>1</v>
      </c>
      <c r="Y554" t="str">
        <f ca="1"/>
        <v>male</v>
      </c>
      <c r="Z554" t="str">
        <f ca="1"/>
        <v>29</v>
      </c>
      <c r="AA554" t="str">
        <f ca="1"/>
        <v>2nd</v>
      </c>
    </row>
    <row r="555" spans="23:27" x14ac:dyDescent="0.45">
      <c r="W555" t="str">
        <f ca="1"/>
        <v>Parker, Mr. Clifford Richard</v>
      </c>
      <c r="X555" t="b">
        <f ca="1"/>
        <v>0</v>
      </c>
      <c r="Y555" t="str">
        <f ca="1"/>
        <v>male</v>
      </c>
      <c r="Z555" t="str">
        <f ca="1"/>
        <v>28</v>
      </c>
      <c r="AA555" t="str">
        <f ca="1"/>
        <v>2nd</v>
      </c>
    </row>
    <row r="556" spans="23:27" x14ac:dyDescent="0.45">
      <c r="W556" t="str">
        <f ca="1"/>
        <v>Parkes, Mr. Francis Frank</v>
      </c>
      <c r="X556" t="b">
        <f ca="1"/>
        <v>0</v>
      </c>
      <c r="Y556" t="str">
        <f ca="1"/>
        <v>male</v>
      </c>
      <c r="Z556" t="str">
        <f ca="1"/>
        <v>NA</v>
      </c>
      <c r="AA556" t="str">
        <f ca="1"/>
        <v>2nd</v>
      </c>
    </row>
    <row r="557" spans="23:27" x14ac:dyDescent="0.45">
      <c r="W557" t="str">
        <f ca="1"/>
        <v>Parrish, Mrs. (Lutie Davis)</v>
      </c>
      <c r="X557" t="b">
        <f ca="1"/>
        <v>1</v>
      </c>
      <c r="Y557" t="str">
        <f ca="1"/>
        <v>female</v>
      </c>
      <c r="Z557" t="str">
        <f ca="1"/>
        <v>50</v>
      </c>
      <c r="AA557" t="str">
        <f ca="1"/>
        <v>2nd</v>
      </c>
    </row>
    <row r="558" spans="23:27" x14ac:dyDescent="0.45">
      <c r="W558" t="str">
        <f ca="1"/>
        <v>Pengelly, Mr. Frederick William</v>
      </c>
      <c r="X558" t="b">
        <f ca="1"/>
        <v>0</v>
      </c>
      <c r="Y558" t="str">
        <f ca="1"/>
        <v>male</v>
      </c>
      <c r="Z558" t="str">
        <f ca="1"/>
        <v>19</v>
      </c>
      <c r="AA558" t="str">
        <f ca="1"/>
        <v>2nd</v>
      </c>
    </row>
    <row r="559" spans="23:27" x14ac:dyDescent="0.45">
      <c r="W559" t="str">
        <f ca="1"/>
        <v>Pernot, Mr. Rene</v>
      </c>
      <c r="X559" t="b">
        <f ca="1"/>
        <v>0</v>
      </c>
      <c r="Y559" t="str">
        <f ca="1"/>
        <v>male</v>
      </c>
      <c r="Z559" t="str">
        <f ca="1"/>
        <v>NA</v>
      </c>
      <c r="AA559" t="str">
        <f ca="1"/>
        <v>2nd</v>
      </c>
    </row>
    <row r="560" spans="23:27" x14ac:dyDescent="0.45">
      <c r="W560" t="str">
        <f ca="1"/>
        <v>Peruschitz, Rev. Joseph Maria</v>
      </c>
      <c r="X560" t="b">
        <f ca="1"/>
        <v>0</v>
      </c>
      <c r="Y560" t="str">
        <f ca="1"/>
        <v>male</v>
      </c>
      <c r="Z560" t="str">
        <f ca="1"/>
        <v>41</v>
      </c>
      <c r="AA560" t="str">
        <f ca="1"/>
        <v>2nd</v>
      </c>
    </row>
    <row r="561" spans="23:27" x14ac:dyDescent="0.45">
      <c r="W561" t="str">
        <f ca="1"/>
        <v>Phillips, Miss. Alice Frances L</v>
      </c>
      <c r="X561" t="b">
        <f ca="1"/>
        <v>1</v>
      </c>
      <c r="Y561" t="str">
        <f ca="1"/>
        <v>female</v>
      </c>
      <c r="Z561" t="str">
        <f ca="1"/>
        <v>21</v>
      </c>
      <c r="AA561" t="str">
        <f ca="1"/>
        <v>2nd</v>
      </c>
    </row>
    <row r="562" spans="23:27" x14ac:dyDescent="0.45">
      <c r="W562" t="str">
        <f ca="1"/>
        <v>Phillips, Miss. Kate Florence (</v>
      </c>
      <c r="X562" t="b">
        <f ca="1"/>
        <v>1</v>
      </c>
      <c r="Y562" t="str">
        <f ca="1"/>
        <v>female</v>
      </c>
      <c r="Z562" t="str">
        <f ca="1"/>
        <v>19</v>
      </c>
      <c r="AA562" t="str">
        <f ca="1"/>
        <v>2nd</v>
      </c>
    </row>
    <row r="563" spans="23:27" x14ac:dyDescent="0.45">
      <c r="W563" t="str">
        <f ca="1"/>
        <v>Phillips, Mr. Escott Robert</v>
      </c>
      <c r="X563" t="b">
        <f ca="1"/>
        <v>0</v>
      </c>
      <c r="Y563" t="str">
        <f ca="1"/>
        <v>male</v>
      </c>
      <c r="Z563" t="str">
        <f ca="1"/>
        <v>43</v>
      </c>
      <c r="AA563" t="str">
        <f ca="1"/>
        <v>2nd</v>
      </c>
    </row>
    <row r="564" spans="23:27" x14ac:dyDescent="0.45">
      <c r="W564" t="str">
        <f ca="1"/>
        <v>Pinsky, Mrs. (Rosa)</v>
      </c>
      <c r="X564" t="b">
        <f ca="1"/>
        <v>1</v>
      </c>
      <c r="Y564" t="str">
        <f ca="1"/>
        <v>female</v>
      </c>
      <c r="Z564" t="str">
        <f ca="1"/>
        <v>32</v>
      </c>
      <c r="AA564" t="str">
        <f ca="1"/>
        <v>2nd</v>
      </c>
    </row>
    <row r="565" spans="23:27" x14ac:dyDescent="0.45">
      <c r="W565" t="str">
        <f ca="1"/>
        <v>Ponesell, Mr. Martin</v>
      </c>
      <c r="X565" t="b">
        <f ca="1"/>
        <v>0</v>
      </c>
      <c r="Y565" t="str">
        <f ca="1"/>
        <v>male</v>
      </c>
      <c r="Z565" t="str">
        <f ca="1"/>
        <v>34</v>
      </c>
      <c r="AA565" t="str">
        <f ca="1"/>
        <v>2nd</v>
      </c>
    </row>
    <row r="566" spans="23:27" x14ac:dyDescent="0.45">
      <c r="W566" t="str">
        <f ca="1"/>
        <v>Portaluppi, Mr. Emilio Ilario G</v>
      </c>
      <c r="X566" t="b">
        <f ca="1"/>
        <v>1</v>
      </c>
      <c r="Y566" t="str">
        <f ca="1"/>
        <v>male</v>
      </c>
      <c r="Z566" t="str">
        <f ca="1"/>
        <v>30</v>
      </c>
      <c r="AA566" t="str">
        <f ca="1"/>
        <v>2nd</v>
      </c>
    </row>
    <row r="567" spans="23:27" x14ac:dyDescent="0.45">
      <c r="W567" t="str">
        <f ca="1"/>
        <v>Pulbaum, Mr. Franz</v>
      </c>
      <c r="X567" t="b">
        <f ca="1"/>
        <v>0</v>
      </c>
      <c r="Y567" t="str">
        <f ca="1"/>
        <v>male</v>
      </c>
      <c r="Z567" t="str">
        <f ca="1"/>
        <v>27</v>
      </c>
      <c r="AA567" t="str">
        <f ca="1"/>
        <v>2nd</v>
      </c>
    </row>
    <row r="568" spans="23:27" x14ac:dyDescent="0.45">
      <c r="W568" t="str">
        <f ca="1"/>
        <v>Quick, Miss. Phyllis May</v>
      </c>
      <c r="X568" t="b">
        <f ca="1"/>
        <v>1</v>
      </c>
      <c r="Y568" t="str">
        <f ca="1"/>
        <v>female</v>
      </c>
      <c r="Z568" t="str">
        <f ca="1"/>
        <v>2</v>
      </c>
      <c r="AA568" t="str">
        <f ca="1"/>
        <v>2nd</v>
      </c>
    </row>
    <row r="569" spans="23:27" x14ac:dyDescent="0.45">
      <c r="W569" t="str">
        <f ca="1"/>
        <v>Quick, Miss. Winifred Vera</v>
      </c>
      <c r="X569" t="b">
        <f ca="1"/>
        <v>1</v>
      </c>
      <c r="Y569" t="str">
        <f ca="1"/>
        <v>female</v>
      </c>
      <c r="Z569" t="str">
        <f ca="1"/>
        <v>8</v>
      </c>
      <c r="AA569" t="str">
        <f ca="1"/>
        <v>2nd</v>
      </c>
    </row>
    <row r="570" spans="23:27" x14ac:dyDescent="0.45">
      <c r="W570" t="str">
        <f ca="1"/>
        <v>Quick, Mrs. Frederick Charles (</v>
      </c>
      <c r="X570" t="b">
        <f ca="1"/>
        <v>1</v>
      </c>
      <c r="Y570" t="str">
        <f ca="1"/>
        <v>female</v>
      </c>
      <c r="Z570" t="str">
        <f ca="1"/>
        <v>33</v>
      </c>
      <c r="AA570" t="str">
        <f ca="1"/>
        <v>2nd</v>
      </c>
    </row>
    <row r="571" spans="23:27" x14ac:dyDescent="0.45">
      <c r="W571" t="str">
        <f ca="1"/>
        <v>Reeves, Mr. David</v>
      </c>
      <c r="X571" t="b">
        <f ca="1"/>
        <v>0</v>
      </c>
      <c r="Y571" t="str">
        <f ca="1"/>
        <v>male</v>
      </c>
      <c r="Z571" t="str">
        <f ca="1"/>
        <v>36</v>
      </c>
      <c r="AA571" t="str">
        <f ca="1"/>
        <v>2nd</v>
      </c>
    </row>
    <row r="572" spans="23:27" x14ac:dyDescent="0.45">
      <c r="W572" t="str">
        <f ca="1"/>
        <v>Renouf, Mr. Peter Henry</v>
      </c>
      <c r="X572" t="b">
        <f ca="1"/>
        <v>0</v>
      </c>
      <c r="Y572" t="str">
        <f ca="1"/>
        <v>male</v>
      </c>
      <c r="Z572" t="str">
        <f ca="1"/>
        <v>34</v>
      </c>
      <c r="AA572" t="str">
        <f ca="1"/>
        <v>2nd</v>
      </c>
    </row>
    <row r="573" spans="23:27" x14ac:dyDescent="0.45">
      <c r="W573" t="str">
        <f ca="1"/>
        <v>Renouf, Mrs. Peter Henry (Lilli</v>
      </c>
      <c r="X573" t="b">
        <f ca="1"/>
        <v>1</v>
      </c>
      <c r="Y573" t="str">
        <f ca="1"/>
        <v>female</v>
      </c>
      <c r="Z573" t="str">
        <f ca="1"/>
        <v>30</v>
      </c>
      <c r="AA573" t="str">
        <f ca="1"/>
        <v>2nd</v>
      </c>
    </row>
    <row r="574" spans="23:27" x14ac:dyDescent="0.45">
      <c r="W574" t="str">
        <f ca="1"/>
        <v>Reynaldo, Ms. Encarnacion</v>
      </c>
      <c r="X574" t="b">
        <f ca="1"/>
        <v>1</v>
      </c>
      <c r="Y574" t="str">
        <f ca="1"/>
        <v>female</v>
      </c>
      <c r="Z574" t="str">
        <f ca="1"/>
        <v>28</v>
      </c>
      <c r="AA574" t="str">
        <f ca="1"/>
        <v>2nd</v>
      </c>
    </row>
    <row r="575" spans="23:27" x14ac:dyDescent="0.45">
      <c r="W575" t="str">
        <f ca="1"/>
        <v>Richard, Mr. Emile</v>
      </c>
      <c r="X575" t="b">
        <f ca="1"/>
        <v>0</v>
      </c>
      <c r="Y575" t="str">
        <f ca="1"/>
        <v>male</v>
      </c>
      <c r="Z575" t="str">
        <f ca="1"/>
        <v>23</v>
      </c>
      <c r="AA575" t="str">
        <f ca="1"/>
        <v>2nd</v>
      </c>
    </row>
    <row r="576" spans="23:27" x14ac:dyDescent="0.45">
      <c r="W576" t="str">
        <f ca="1"/>
        <v>Richards, Master. George Sibley</v>
      </c>
      <c r="X576" t="b">
        <f ca="1"/>
        <v>1</v>
      </c>
      <c r="Y576" t="str">
        <f ca="1"/>
        <v>male</v>
      </c>
      <c r="Z576" t="str">
        <f ca="1"/>
        <v>0.833299994</v>
      </c>
      <c r="AA576" t="str">
        <f ca="1"/>
        <v>2nd</v>
      </c>
    </row>
    <row r="577" spans="23:27" x14ac:dyDescent="0.45">
      <c r="W577" t="str">
        <f ca="1"/>
        <v>Richards, Master. William Rowe</v>
      </c>
      <c r="X577" t="b">
        <f ca="1"/>
        <v>1</v>
      </c>
      <c r="Y577" t="str">
        <f ca="1"/>
        <v>male</v>
      </c>
      <c r="Z577" t="str">
        <f ca="1"/>
        <v>3</v>
      </c>
      <c r="AA577" t="str">
        <f ca="1"/>
        <v>2nd</v>
      </c>
    </row>
    <row r="578" spans="23:27" x14ac:dyDescent="0.45">
      <c r="W578" t="str">
        <f ca="1"/>
        <v>Richards, Mrs. Sidney (Emily Ho</v>
      </c>
      <c r="X578" t="b">
        <f ca="1"/>
        <v>1</v>
      </c>
      <c r="Y578" t="str">
        <f ca="1"/>
        <v>female</v>
      </c>
      <c r="Z578" t="str">
        <f ca="1"/>
        <v>24</v>
      </c>
      <c r="AA578" t="str">
        <f ca="1"/>
        <v>2nd</v>
      </c>
    </row>
    <row r="579" spans="23:27" x14ac:dyDescent="0.45">
      <c r="W579" t="str">
        <f ca="1"/>
        <v>Ridsdale, Miss. Lucy</v>
      </c>
      <c r="X579" t="b">
        <f ca="1"/>
        <v>1</v>
      </c>
      <c r="Y579" t="str">
        <f ca="1"/>
        <v>female</v>
      </c>
      <c r="Z579" t="str">
        <f ca="1"/>
        <v>50</v>
      </c>
      <c r="AA579" t="str">
        <f ca="1"/>
        <v>2nd</v>
      </c>
    </row>
    <row r="580" spans="23:27" x14ac:dyDescent="0.45">
      <c r="W580" t="str">
        <f ca="1"/>
        <v>Rogers, Mr. Reginald Harry</v>
      </c>
      <c r="X580" t="b">
        <f ca="1"/>
        <v>0</v>
      </c>
      <c r="Y580" t="str">
        <f ca="1"/>
        <v>male</v>
      </c>
      <c r="Z580" t="str">
        <f ca="1"/>
        <v>19</v>
      </c>
      <c r="AA580" t="str">
        <f ca="1"/>
        <v>2nd</v>
      </c>
    </row>
    <row r="581" spans="23:27" x14ac:dyDescent="0.45">
      <c r="W581" t="str">
        <f ca="1"/>
        <v>Rugg, Miss. Emily</v>
      </c>
      <c r="X581" t="b">
        <f ca="1"/>
        <v>1</v>
      </c>
      <c r="Y581" t="str">
        <f ca="1"/>
        <v>female</v>
      </c>
      <c r="Z581" t="str">
        <f ca="1"/>
        <v>21</v>
      </c>
      <c r="AA581" t="str">
        <f ca="1"/>
        <v>2nd</v>
      </c>
    </row>
    <row r="582" spans="23:27" x14ac:dyDescent="0.45">
      <c r="W582" t="str">
        <f ca="1"/>
        <v>Schmidt, Mr. August</v>
      </c>
      <c r="X582" t="b">
        <f ca="1"/>
        <v>0</v>
      </c>
      <c r="Y582" t="str">
        <f ca="1"/>
        <v>male</v>
      </c>
      <c r="Z582" t="str">
        <f ca="1"/>
        <v>26</v>
      </c>
      <c r="AA582" t="str">
        <f ca="1"/>
        <v>2nd</v>
      </c>
    </row>
    <row r="583" spans="23:27" x14ac:dyDescent="0.45">
      <c r="W583" t="str">
        <f ca="1"/>
        <v>Sedgwick, Mr. Charles Frederick</v>
      </c>
      <c r="X583" t="b">
        <f ca="1"/>
        <v>0</v>
      </c>
      <c r="Y583" t="str">
        <f ca="1"/>
        <v>male</v>
      </c>
      <c r="Z583" t="str">
        <f ca="1"/>
        <v>25</v>
      </c>
      <c r="AA583" t="str">
        <f ca="1"/>
        <v>2nd</v>
      </c>
    </row>
    <row r="584" spans="23:27" x14ac:dyDescent="0.45">
      <c r="W584" t="str">
        <f ca="1"/>
        <v>Sharp, Mr. Percival James R</v>
      </c>
      <c r="X584" t="b">
        <f ca="1"/>
        <v>0</v>
      </c>
      <c r="Y584" t="str">
        <f ca="1"/>
        <v>male</v>
      </c>
      <c r="Z584" t="str">
        <f ca="1"/>
        <v>27</v>
      </c>
      <c r="AA584" t="str">
        <f ca="1"/>
        <v>2nd</v>
      </c>
    </row>
    <row r="585" spans="23:27" x14ac:dyDescent="0.45">
      <c r="W585" t="str">
        <f ca="1"/>
        <v>Shelley, Mrs. William (Imanita</v>
      </c>
      <c r="X585" t="b">
        <f ca="1"/>
        <v>1</v>
      </c>
      <c r="Y585" t="str">
        <f ca="1"/>
        <v>female</v>
      </c>
      <c r="Z585" t="str">
        <f ca="1"/>
        <v>25</v>
      </c>
      <c r="AA585" t="str">
        <f ca="1"/>
        <v>2nd</v>
      </c>
    </row>
    <row r="586" spans="23:27" x14ac:dyDescent="0.45">
      <c r="W586" t="str">
        <f ca="1"/>
        <v>Silven, Miss. Lyyli Karoliina</v>
      </c>
      <c r="X586" t="b">
        <f ca="1"/>
        <v>1</v>
      </c>
      <c r="Y586" t="str">
        <f ca="1"/>
        <v>female</v>
      </c>
      <c r="Z586" t="str">
        <f ca="1"/>
        <v>18</v>
      </c>
      <c r="AA586" t="str">
        <f ca="1"/>
        <v>2nd</v>
      </c>
    </row>
    <row r="587" spans="23:27" x14ac:dyDescent="0.45">
      <c r="W587" t="str">
        <f ca="1"/>
        <v>Sincock, Miss. Maude</v>
      </c>
      <c r="X587" t="b">
        <f ca="1"/>
        <v>1</v>
      </c>
      <c r="Y587" t="str">
        <f ca="1"/>
        <v>female</v>
      </c>
      <c r="Z587" t="str">
        <f ca="1"/>
        <v>20</v>
      </c>
      <c r="AA587" t="str">
        <f ca="1"/>
        <v>2nd</v>
      </c>
    </row>
    <row r="588" spans="23:27" x14ac:dyDescent="0.45">
      <c r="W588" t="str">
        <f ca="1"/>
        <v>Sinkkonen, Miss. Anna</v>
      </c>
      <c r="X588" t="b">
        <f ca="1"/>
        <v>1</v>
      </c>
      <c r="Y588" t="str">
        <f ca="1"/>
        <v>female</v>
      </c>
      <c r="Z588" t="str">
        <f ca="1"/>
        <v>30</v>
      </c>
      <c r="AA588" t="str">
        <f ca="1"/>
        <v>2nd</v>
      </c>
    </row>
    <row r="589" spans="23:27" x14ac:dyDescent="0.45">
      <c r="W589" t="str">
        <f ca="1"/>
        <v>Sjostedt, Mr. Ernst Adolf</v>
      </c>
      <c r="X589" t="b">
        <f ca="1"/>
        <v>0</v>
      </c>
      <c r="Y589" t="str">
        <f ca="1"/>
        <v>male</v>
      </c>
      <c r="Z589" t="str">
        <f ca="1"/>
        <v>59</v>
      </c>
      <c r="AA589" t="str">
        <f ca="1"/>
        <v>2nd</v>
      </c>
    </row>
    <row r="590" spans="23:27" x14ac:dyDescent="0.45">
      <c r="W590" t="str">
        <f ca="1"/>
        <v>Slayter, Miss. Hilda Mary</v>
      </c>
      <c r="X590" t="b">
        <f ca="1"/>
        <v>1</v>
      </c>
      <c r="Y590" t="str">
        <f ca="1"/>
        <v>female</v>
      </c>
      <c r="Z590" t="str">
        <f ca="1"/>
        <v>30</v>
      </c>
      <c r="AA590" t="str">
        <f ca="1"/>
        <v>2nd</v>
      </c>
    </row>
    <row r="591" spans="23:27" x14ac:dyDescent="0.45">
      <c r="W591" t="str">
        <f ca="1"/>
        <v>Slemen, Mr. Richard James</v>
      </c>
      <c r="X591" t="b">
        <f ca="1"/>
        <v>0</v>
      </c>
      <c r="Y591" t="str">
        <f ca="1"/>
        <v>male</v>
      </c>
      <c r="Z591" t="str">
        <f ca="1"/>
        <v>35</v>
      </c>
      <c r="AA591" t="str">
        <f ca="1"/>
        <v>2nd</v>
      </c>
    </row>
    <row r="592" spans="23:27" x14ac:dyDescent="0.45">
      <c r="W592" t="str">
        <f ca="1"/>
        <v>Smith, Miss. Marion Elsie</v>
      </c>
      <c r="X592" t="b">
        <f ca="1"/>
        <v>1</v>
      </c>
      <c r="Y592" t="str">
        <f ca="1"/>
        <v>female</v>
      </c>
      <c r="Z592" t="str">
        <f ca="1"/>
        <v>40</v>
      </c>
      <c r="AA592" t="str">
        <f ca="1"/>
        <v>2nd</v>
      </c>
    </row>
    <row r="593" spans="23:27" x14ac:dyDescent="0.45">
      <c r="W593" t="str">
        <f ca="1"/>
        <v>Sobey, Mr. Samuel James Hayden</v>
      </c>
      <c r="X593" t="b">
        <f ca="1"/>
        <v>0</v>
      </c>
      <c r="Y593" t="str">
        <f ca="1"/>
        <v>male</v>
      </c>
      <c r="Z593" t="str">
        <f ca="1"/>
        <v>25</v>
      </c>
      <c r="AA593" t="str">
        <f ca="1"/>
        <v>2nd</v>
      </c>
    </row>
    <row r="594" spans="23:27" x14ac:dyDescent="0.45">
      <c r="W594" t="str">
        <f ca="1"/>
        <v>Stanton, Mr. Samuel Ward</v>
      </c>
      <c r="X594" t="b">
        <f ca="1"/>
        <v>0</v>
      </c>
      <c r="Y594" t="str">
        <f ca="1"/>
        <v>male</v>
      </c>
      <c r="Z594" t="str">
        <f ca="1"/>
        <v>41</v>
      </c>
      <c r="AA594" t="str">
        <f ca="1"/>
        <v>2nd</v>
      </c>
    </row>
    <row r="595" spans="23:27" x14ac:dyDescent="0.45">
      <c r="W595" t="str">
        <f ca="1"/>
        <v>Stokes, Mr. Philip Joseph</v>
      </c>
      <c r="X595" t="b">
        <f ca="1"/>
        <v>0</v>
      </c>
      <c r="Y595" t="str">
        <f ca="1"/>
        <v>male</v>
      </c>
      <c r="Z595" t="str">
        <f ca="1"/>
        <v>25</v>
      </c>
      <c r="AA595" t="str">
        <f ca="1"/>
        <v>2nd</v>
      </c>
    </row>
    <row r="596" spans="23:27" x14ac:dyDescent="0.45">
      <c r="W596" t="str">
        <f ca="1"/>
        <v>Swane, Mr. George</v>
      </c>
      <c r="X596" t="b">
        <f ca="1"/>
        <v>0</v>
      </c>
      <c r="Y596" t="str">
        <f ca="1"/>
        <v>male</v>
      </c>
      <c r="Z596" t="str">
        <f ca="1"/>
        <v>18.5</v>
      </c>
      <c r="AA596" t="str">
        <f ca="1"/>
        <v>2nd</v>
      </c>
    </row>
    <row r="597" spans="23:27" x14ac:dyDescent="0.45">
      <c r="W597" t="str">
        <f ca="1"/>
        <v>Sweet, Mr. George Frederick</v>
      </c>
      <c r="X597" t="b">
        <f ca="1"/>
        <v>0</v>
      </c>
      <c r="Y597" t="str">
        <f ca="1"/>
        <v>male</v>
      </c>
      <c r="Z597" t="str">
        <f ca="1"/>
        <v>14</v>
      </c>
      <c r="AA597" t="str">
        <f ca="1"/>
        <v>2nd</v>
      </c>
    </row>
    <row r="598" spans="23:27" x14ac:dyDescent="0.45">
      <c r="W598" t="str">
        <f ca="1"/>
        <v>Toomey, Miss. Ellen</v>
      </c>
      <c r="X598" t="b">
        <f ca="1"/>
        <v>1</v>
      </c>
      <c r="Y598" t="str">
        <f ca="1"/>
        <v>female</v>
      </c>
      <c r="Z598" t="str">
        <f ca="1"/>
        <v>50</v>
      </c>
      <c r="AA598" t="str">
        <f ca="1"/>
        <v>2nd</v>
      </c>
    </row>
    <row r="599" spans="23:27" x14ac:dyDescent="0.45">
      <c r="W599" t="str">
        <f ca="1"/>
        <v>Troupiansky, Mr. Moses Aaron</v>
      </c>
      <c r="X599" t="b">
        <f ca="1"/>
        <v>0</v>
      </c>
      <c r="Y599" t="str">
        <f ca="1"/>
        <v>male</v>
      </c>
      <c r="Z599" t="str">
        <f ca="1"/>
        <v>23</v>
      </c>
      <c r="AA599" t="str">
        <f ca="1"/>
        <v>2nd</v>
      </c>
    </row>
    <row r="600" spans="23:27" x14ac:dyDescent="0.45">
      <c r="W600" t="str">
        <f ca="1"/>
        <v>Trout, Mrs. William H (Jessie L</v>
      </c>
      <c r="X600" t="b">
        <f ca="1"/>
        <v>1</v>
      </c>
      <c r="Y600" t="str">
        <f ca="1"/>
        <v>female</v>
      </c>
      <c r="Z600" t="str">
        <f ca="1"/>
        <v>28</v>
      </c>
      <c r="AA600" t="str">
        <f ca="1"/>
        <v>2nd</v>
      </c>
    </row>
    <row r="601" spans="23:27" x14ac:dyDescent="0.45">
      <c r="W601" t="str">
        <f ca="1"/>
        <v>Troutt, Miss. Edwina Celia Win</v>
      </c>
      <c r="X601" t="b">
        <f ca="1"/>
        <v>1</v>
      </c>
      <c r="Y601" t="str">
        <f ca="1"/>
        <v>female</v>
      </c>
      <c r="Z601" t="str">
        <f ca="1"/>
        <v>27</v>
      </c>
      <c r="AA601" t="str">
        <f ca="1"/>
        <v>2nd</v>
      </c>
    </row>
    <row r="602" spans="23:27" x14ac:dyDescent="0.45">
      <c r="W602" t="str">
        <f ca="1"/>
        <v>Turpin, Mr. William John Robert</v>
      </c>
      <c r="X602" t="b">
        <f ca="1"/>
        <v>0</v>
      </c>
      <c r="Y602" t="str">
        <f ca="1"/>
        <v>male</v>
      </c>
      <c r="Z602" t="str">
        <f ca="1"/>
        <v>29</v>
      </c>
      <c r="AA602" t="str">
        <f ca="1"/>
        <v>2nd</v>
      </c>
    </row>
    <row r="603" spans="23:27" x14ac:dyDescent="0.45">
      <c r="W603" t="str">
        <f ca="1"/>
        <v>Turpin, Mrs. William John Rober</v>
      </c>
      <c r="X603" t="b">
        <f ca="1"/>
        <v>0</v>
      </c>
      <c r="Y603" t="str">
        <f ca="1"/>
        <v>female</v>
      </c>
      <c r="Z603" t="str">
        <f ca="1"/>
        <v>27</v>
      </c>
      <c r="AA603" t="str">
        <f ca="1"/>
        <v>2nd</v>
      </c>
    </row>
    <row r="604" spans="23:27" x14ac:dyDescent="0.45">
      <c r="W604" t="str">
        <f ca="1"/>
        <v>Veal, Mr. James</v>
      </c>
      <c r="X604" t="b">
        <f ca="1"/>
        <v>0</v>
      </c>
      <c r="Y604" t="str">
        <f ca="1"/>
        <v>male</v>
      </c>
      <c r="Z604" t="str">
        <f ca="1"/>
        <v>40</v>
      </c>
      <c r="AA604" t="str">
        <f ca="1"/>
        <v>2nd</v>
      </c>
    </row>
    <row r="605" spans="23:27" x14ac:dyDescent="0.45">
      <c r="W605" t="str">
        <f ca="1"/>
        <v>Walcroft, Miss. Nellie</v>
      </c>
      <c r="X605" t="b">
        <f ca="1"/>
        <v>1</v>
      </c>
      <c r="Y605" t="str">
        <f ca="1"/>
        <v>female</v>
      </c>
      <c r="Z605" t="str">
        <f ca="1"/>
        <v>31</v>
      </c>
      <c r="AA605" t="str">
        <f ca="1"/>
        <v>2nd</v>
      </c>
    </row>
    <row r="606" spans="23:27" x14ac:dyDescent="0.45">
      <c r="W606" t="str">
        <f ca="1"/>
        <v>Ware, Mr. John James</v>
      </c>
      <c r="X606" t="b">
        <f ca="1"/>
        <v>0</v>
      </c>
      <c r="Y606" t="str">
        <f ca="1"/>
        <v>male</v>
      </c>
      <c r="Z606" t="str">
        <f ca="1"/>
        <v>30</v>
      </c>
      <c r="AA606" t="str">
        <f ca="1"/>
        <v>2nd</v>
      </c>
    </row>
    <row r="607" spans="23:27" x14ac:dyDescent="0.45">
      <c r="W607" t="str">
        <f ca="1"/>
        <v>Ware, Mr. William Jeffery</v>
      </c>
      <c r="X607" t="b">
        <f ca="1"/>
        <v>0</v>
      </c>
      <c r="Y607" t="str">
        <f ca="1"/>
        <v>male</v>
      </c>
      <c r="Z607" t="str">
        <f ca="1"/>
        <v>23</v>
      </c>
      <c r="AA607" t="str">
        <f ca="1"/>
        <v>2nd</v>
      </c>
    </row>
    <row r="608" spans="23:27" x14ac:dyDescent="0.45">
      <c r="W608" t="str">
        <f ca="1"/>
        <v>Ware, Mrs. John James (Florence</v>
      </c>
      <c r="X608" t="b">
        <f ca="1"/>
        <v>1</v>
      </c>
      <c r="Y608" t="str">
        <f ca="1"/>
        <v>female</v>
      </c>
      <c r="Z608" t="str">
        <f ca="1"/>
        <v>31</v>
      </c>
      <c r="AA608" t="str">
        <f ca="1"/>
        <v>2nd</v>
      </c>
    </row>
    <row r="609" spans="23:27" x14ac:dyDescent="0.45">
      <c r="W609" t="str">
        <f ca="1"/>
        <v>Watson, Mr. Ennis Hastings</v>
      </c>
      <c r="X609" t="b">
        <f ca="1"/>
        <v>0</v>
      </c>
      <c r="Y609" t="str">
        <f ca="1"/>
        <v>male</v>
      </c>
      <c r="Z609" t="str">
        <f ca="1"/>
        <v>NA</v>
      </c>
      <c r="AA609" t="str">
        <f ca="1"/>
        <v>2nd</v>
      </c>
    </row>
    <row r="610" spans="23:27" x14ac:dyDescent="0.45">
      <c r="W610" t="str">
        <f ca="1"/>
        <v>Watt, Miss. Bertha J</v>
      </c>
      <c r="X610" t="b">
        <f ca="1"/>
        <v>1</v>
      </c>
      <c r="Y610" t="str">
        <f ca="1"/>
        <v>female</v>
      </c>
      <c r="Z610" t="str">
        <f ca="1"/>
        <v>12</v>
      </c>
      <c r="AA610" t="str">
        <f ca="1"/>
        <v>2nd</v>
      </c>
    </row>
    <row r="611" spans="23:27" x14ac:dyDescent="0.45">
      <c r="W611" t="str">
        <f ca="1"/>
        <v>Watt, Mrs. James (Elizabeth Be</v>
      </c>
      <c r="X611" t="b">
        <f ca="1"/>
        <v>1</v>
      </c>
      <c r="Y611" t="str">
        <f ca="1"/>
        <v>female</v>
      </c>
      <c r="Z611" t="str">
        <f ca="1"/>
        <v>40</v>
      </c>
      <c r="AA611" t="str">
        <f ca="1"/>
        <v>2nd</v>
      </c>
    </row>
    <row r="612" spans="23:27" x14ac:dyDescent="0.45">
      <c r="W612" t="str">
        <f ca="1"/>
        <v>Webber, Miss. Susan</v>
      </c>
      <c r="X612" t="b">
        <f ca="1"/>
        <v>1</v>
      </c>
      <c r="Y612" t="str">
        <f ca="1"/>
        <v>female</v>
      </c>
      <c r="Z612" t="str">
        <f ca="1"/>
        <v>32.5</v>
      </c>
      <c r="AA612" t="str">
        <f ca="1"/>
        <v>2nd</v>
      </c>
    </row>
    <row r="613" spans="23:27" x14ac:dyDescent="0.45">
      <c r="W613" t="str">
        <f ca="1"/>
        <v>Weisz, Mr. Leopold</v>
      </c>
      <c r="X613" t="b">
        <f ca="1"/>
        <v>0</v>
      </c>
      <c r="Y613" t="str">
        <f ca="1"/>
        <v>male</v>
      </c>
      <c r="Z613" t="str">
        <f ca="1"/>
        <v>27</v>
      </c>
      <c r="AA613" t="str">
        <f ca="1"/>
        <v>2nd</v>
      </c>
    </row>
    <row r="614" spans="23:27" x14ac:dyDescent="0.45">
      <c r="W614" t="str">
        <f ca="1"/>
        <v>Weisz, Mrs. Leopold (Mathilde F</v>
      </c>
      <c r="X614" t="b">
        <f ca="1"/>
        <v>1</v>
      </c>
      <c r="Y614" t="str">
        <f ca="1"/>
        <v>female</v>
      </c>
      <c r="Z614" t="str">
        <f ca="1"/>
        <v>29</v>
      </c>
      <c r="AA614" t="str">
        <f ca="1"/>
        <v>2nd</v>
      </c>
    </row>
    <row r="615" spans="23:27" x14ac:dyDescent="0.45">
      <c r="W615" t="str">
        <f ca="1"/>
        <v>Wells, Master. Ralph Lester</v>
      </c>
      <c r="X615" t="b">
        <f ca="1"/>
        <v>1</v>
      </c>
      <c r="Y615" t="str">
        <f ca="1"/>
        <v>male</v>
      </c>
      <c r="Z615" t="str">
        <f ca="1"/>
        <v>2</v>
      </c>
      <c r="AA615" t="str">
        <f ca="1"/>
        <v>2nd</v>
      </c>
    </row>
    <row r="616" spans="23:27" x14ac:dyDescent="0.45">
      <c r="W616" t="str">
        <f ca="1"/>
        <v>Wells, Miss. Joan</v>
      </c>
      <c r="X616" t="b">
        <f ca="1"/>
        <v>1</v>
      </c>
      <c r="Y616" t="str">
        <f ca="1"/>
        <v>female</v>
      </c>
      <c r="Z616" t="str">
        <f ca="1"/>
        <v>4</v>
      </c>
      <c r="AA616" t="str">
        <f ca="1"/>
        <v>2nd</v>
      </c>
    </row>
    <row r="617" spans="23:27" x14ac:dyDescent="0.45">
      <c r="W617" t="str">
        <f ca="1"/>
        <v>Wells, Mrs. Arthur Henry (Addi</v>
      </c>
      <c r="X617" t="b">
        <f ca="1"/>
        <v>1</v>
      </c>
      <c r="Y617" t="str">
        <f ca="1"/>
        <v>female</v>
      </c>
      <c r="Z617" t="str">
        <f ca="1"/>
        <v>29</v>
      </c>
      <c r="AA617" t="str">
        <f ca="1"/>
        <v>2nd</v>
      </c>
    </row>
    <row r="618" spans="23:27" x14ac:dyDescent="0.45">
      <c r="W618" t="str">
        <f ca="1"/>
        <v>West, Miss. Barbara J</v>
      </c>
      <c r="X618" t="b">
        <f ca="1"/>
        <v>1</v>
      </c>
      <c r="Y618" t="str">
        <f ca="1"/>
        <v>female</v>
      </c>
      <c r="Z618" t="str">
        <f ca="1"/>
        <v>0.916700006</v>
      </c>
      <c r="AA618" t="str">
        <f ca="1"/>
        <v>2nd</v>
      </c>
    </row>
    <row r="619" spans="23:27" x14ac:dyDescent="0.45">
      <c r="W619" t="str">
        <f ca="1"/>
        <v>West, Miss. Constance Mirium</v>
      </c>
      <c r="X619" t="b">
        <f ca="1"/>
        <v>1</v>
      </c>
      <c r="Y619" t="str">
        <f ca="1"/>
        <v>female</v>
      </c>
      <c r="Z619" t="str">
        <f ca="1"/>
        <v>5</v>
      </c>
      <c r="AA619" t="str">
        <f ca="1"/>
        <v>2nd</v>
      </c>
    </row>
    <row r="620" spans="23:27" x14ac:dyDescent="0.45">
      <c r="W620" t="str">
        <f ca="1"/>
        <v>West, Mr. Edwy Arthur</v>
      </c>
      <c r="X620" t="b">
        <f ca="1"/>
        <v>0</v>
      </c>
      <c r="Y620" t="str">
        <f ca="1"/>
        <v>male</v>
      </c>
      <c r="Z620" t="str">
        <f ca="1"/>
        <v>36</v>
      </c>
      <c r="AA620" t="str">
        <f ca="1"/>
        <v>2nd</v>
      </c>
    </row>
    <row r="621" spans="23:27" x14ac:dyDescent="0.45">
      <c r="W621" t="str">
        <f ca="1"/>
        <v>West, Mrs. Edwy Arthur (Ada Mar</v>
      </c>
      <c r="X621" t="b">
        <f ca="1"/>
        <v>1</v>
      </c>
      <c r="Y621" t="str">
        <f ca="1"/>
        <v>female</v>
      </c>
      <c r="Z621" t="str">
        <f ca="1"/>
        <v>33</v>
      </c>
      <c r="AA621" t="str">
        <f ca="1"/>
        <v>2nd</v>
      </c>
    </row>
    <row r="622" spans="23:27" x14ac:dyDescent="0.45">
      <c r="W622" t="str">
        <f ca="1"/>
        <v>Wheadon, Mr. Edward H</v>
      </c>
      <c r="X622" t="b">
        <f ca="1"/>
        <v>0</v>
      </c>
      <c r="Y622" t="str">
        <f ca="1"/>
        <v>male</v>
      </c>
      <c r="Z622" t="str">
        <f ca="1"/>
        <v>66</v>
      </c>
      <c r="AA622" t="str">
        <f ca="1"/>
        <v>2nd</v>
      </c>
    </row>
    <row r="623" spans="23:27" x14ac:dyDescent="0.45">
      <c r="W623" t="str">
        <f ca="1"/>
        <v>Wheeler, Mr. Edwin Frederick</v>
      </c>
      <c r="X623" t="b">
        <f ca="1"/>
        <v>0</v>
      </c>
      <c r="Y623" t="str">
        <f ca="1"/>
        <v>male</v>
      </c>
      <c r="Z623" t="str">
        <f ca="1"/>
        <v>NA</v>
      </c>
      <c r="AA623" t="str">
        <f ca="1"/>
        <v>2nd</v>
      </c>
    </row>
    <row r="624" spans="23:27" x14ac:dyDescent="0.45">
      <c r="W624" t="str">
        <f ca="1"/>
        <v>Wilhelms, Mr. Charles</v>
      </c>
      <c r="X624" t="b">
        <f ca="1"/>
        <v>1</v>
      </c>
      <c r="Y624" t="str">
        <f ca="1"/>
        <v>male</v>
      </c>
      <c r="Z624" t="str">
        <f ca="1"/>
        <v>31</v>
      </c>
      <c r="AA624" t="str">
        <f ca="1"/>
        <v>2nd</v>
      </c>
    </row>
    <row r="625" spans="23:27" x14ac:dyDescent="0.45">
      <c r="W625" t="str">
        <f ca="1"/>
        <v>Williams, Mr. Charles Eugene</v>
      </c>
      <c r="X625" t="b">
        <f ca="1"/>
        <v>1</v>
      </c>
      <c r="Y625" t="str">
        <f ca="1"/>
        <v>male</v>
      </c>
      <c r="Z625" t="str">
        <f ca="1"/>
        <v>NA</v>
      </c>
      <c r="AA625" t="str">
        <f ca="1"/>
        <v>2nd</v>
      </c>
    </row>
    <row r="626" spans="23:27" x14ac:dyDescent="0.45">
      <c r="W626" t="str">
        <f ca="1"/>
        <v>Wright, Miss. Marion</v>
      </c>
      <c r="X626" t="b">
        <f ca="1"/>
        <v>1</v>
      </c>
      <c r="Y626" t="str">
        <f ca="1"/>
        <v>female</v>
      </c>
      <c r="Z626" t="str">
        <f ca="1"/>
        <v>26</v>
      </c>
      <c r="AA626" t="str">
        <f ca="1"/>
        <v>2nd</v>
      </c>
    </row>
    <row r="627" spans="23:27" x14ac:dyDescent="0.45">
      <c r="W627" t="str">
        <f ca="1"/>
        <v>Yrois, Miss. Henriette (Mrs Ha</v>
      </c>
      <c r="X627" t="b">
        <f ca="1"/>
        <v>0</v>
      </c>
      <c r="Y627" t="str">
        <f ca="1"/>
        <v>female</v>
      </c>
      <c r="Z627" t="str">
        <f ca="1"/>
        <v>24</v>
      </c>
      <c r="AA627" t="str">
        <f ca="1"/>
        <v>2nd</v>
      </c>
    </row>
    <row r="628" spans="23:27" x14ac:dyDescent="0.45">
      <c r="W628" t="str">
        <f ca="1"/>
        <v>Abbing, Mr. Anthony</v>
      </c>
      <c r="X628" t="b">
        <f ca="1"/>
        <v>0</v>
      </c>
      <c r="Y628" t="str">
        <f ca="1"/>
        <v>male</v>
      </c>
      <c r="Z628" t="str">
        <f ca="1"/>
        <v>42</v>
      </c>
      <c r="AA628" t="str">
        <f ca="1"/>
        <v>3rd</v>
      </c>
    </row>
    <row r="629" spans="23:27" x14ac:dyDescent="0.45">
      <c r="W629" t="str">
        <f ca="1"/>
        <v>Abbott, Master. Eugene Joseph</v>
      </c>
      <c r="X629" t="b">
        <f ca="1"/>
        <v>0</v>
      </c>
      <c r="Y629" t="str">
        <f ca="1"/>
        <v>male</v>
      </c>
      <c r="Z629" t="str">
        <f ca="1"/>
        <v>13</v>
      </c>
      <c r="AA629" t="str">
        <f ca="1"/>
        <v>3rd</v>
      </c>
    </row>
    <row r="630" spans="23:27" x14ac:dyDescent="0.45">
      <c r="W630" t="str">
        <f ca="1"/>
        <v>Abbott, Mr. Rossmore Edward</v>
      </c>
      <c r="X630" t="b">
        <f ca="1"/>
        <v>0</v>
      </c>
      <c r="Y630" t="str">
        <f ca="1"/>
        <v>male</v>
      </c>
      <c r="Z630" t="str">
        <f ca="1"/>
        <v>16</v>
      </c>
      <c r="AA630" t="str">
        <f ca="1"/>
        <v>3rd</v>
      </c>
    </row>
    <row r="631" spans="23:27" x14ac:dyDescent="0.45">
      <c r="W631" t="str">
        <f ca="1"/>
        <v>Abbott, Mrs. Stanton (Rosa Hunt</v>
      </c>
      <c r="X631" t="b">
        <f ca="1"/>
        <v>1</v>
      </c>
      <c r="Y631" t="str">
        <f ca="1"/>
        <v>female</v>
      </c>
      <c r="Z631" t="str">
        <f ca="1"/>
        <v>35</v>
      </c>
      <c r="AA631" t="str">
        <f ca="1"/>
        <v>3rd</v>
      </c>
    </row>
    <row r="632" spans="23:27" x14ac:dyDescent="0.45">
      <c r="W632" t="str">
        <f ca="1"/>
        <v>Abelseth, Miss. Karen Marie</v>
      </c>
      <c r="X632" t="b">
        <f ca="1"/>
        <v>1</v>
      </c>
      <c r="Y632" t="str">
        <f ca="1"/>
        <v>female</v>
      </c>
      <c r="Z632" t="str">
        <f ca="1"/>
        <v>16</v>
      </c>
      <c r="AA632" t="str">
        <f ca="1"/>
        <v>3rd</v>
      </c>
    </row>
    <row r="633" spans="23:27" x14ac:dyDescent="0.45">
      <c r="W633" t="str">
        <f ca="1"/>
        <v>Abelseth, Mr. Olaus Jorgensen</v>
      </c>
      <c r="X633" t="b">
        <f ca="1"/>
        <v>1</v>
      </c>
      <c r="Y633" t="str">
        <f ca="1"/>
        <v>male</v>
      </c>
      <c r="Z633" t="str">
        <f ca="1"/>
        <v>25</v>
      </c>
      <c r="AA633" t="str">
        <f ca="1"/>
        <v>3rd</v>
      </c>
    </row>
    <row r="634" spans="23:27" x14ac:dyDescent="0.45">
      <c r="W634" t="str">
        <f ca="1"/>
        <v>Abrahamsson, Mr. Abraham August</v>
      </c>
      <c r="X634" t="b">
        <f ca="1"/>
        <v>1</v>
      </c>
      <c r="Y634" t="str">
        <f ca="1"/>
        <v>male</v>
      </c>
      <c r="Z634" t="str">
        <f ca="1"/>
        <v>20</v>
      </c>
      <c r="AA634" t="str">
        <f ca="1"/>
        <v>3rd</v>
      </c>
    </row>
    <row r="635" spans="23:27" x14ac:dyDescent="0.45">
      <c r="W635" t="str">
        <f ca="1"/>
        <v>Abrahim, Mrs. Joseph (Sophie Ha</v>
      </c>
      <c r="X635" t="b">
        <f ca="1"/>
        <v>1</v>
      </c>
      <c r="Y635" t="str">
        <f ca="1"/>
        <v>female</v>
      </c>
      <c r="Z635" t="str">
        <f ca="1"/>
        <v>18</v>
      </c>
      <c r="AA635" t="str">
        <f ca="1"/>
        <v>3rd</v>
      </c>
    </row>
    <row r="636" spans="23:27" x14ac:dyDescent="0.45">
      <c r="W636" t="str">
        <f ca="1"/>
        <v>Adahl, Mr. Mauritz Nils Martin</v>
      </c>
      <c r="X636" t="b">
        <f ca="1"/>
        <v>0</v>
      </c>
      <c r="Y636" t="str">
        <f ca="1"/>
        <v>male</v>
      </c>
      <c r="Z636" t="str">
        <f ca="1"/>
        <v>30</v>
      </c>
      <c r="AA636" t="str">
        <f ca="1"/>
        <v>3rd</v>
      </c>
    </row>
    <row r="637" spans="23:27" x14ac:dyDescent="0.45">
      <c r="W637" t="str">
        <f ca="1"/>
        <v>Adams, Mr. John</v>
      </c>
      <c r="X637" t="b">
        <f ca="1"/>
        <v>0</v>
      </c>
      <c r="Y637" t="str">
        <f ca="1"/>
        <v>male</v>
      </c>
      <c r="Z637" t="str">
        <f ca="1"/>
        <v>26</v>
      </c>
      <c r="AA637" t="str">
        <f ca="1"/>
        <v>3rd</v>
      </c>
    </row>
    <row r="638" spans="23:27" x14ac:dyDescent="0.45">
      <c r="W638" t="str">
        <f ca="1"/>
        <v>Ahlin, Mrs. Johan (Johanna Pers</v>
      </c>
      <c r="X638" t="b">
        <f ca="1"/>
        <v>0</v>
      </c>
      <c r="Y638" t="str">
        <f ca="1"/>
        <v>female</v>
      </c>
      <c r="Z638" t="str">
        <f ca="1"/>
        <v>40</v>
      </c>
      <c r="AA638" t="str">
        <f ca="1"/>
        <v>3rd</v>
      </c>
    </row>
    <row r="639" spans="23:27" x14ac:dyDescent="0.45">
      <c r="W639" t="str">
        <f ca="1"/>
        <v>Aks, Master. Philip Frank</v>
      </c>
      <c r="X639" t="b">
        <f ca="1"/>
        <v>1</v>
      </c>
      <c r="Y639" t="str">
        <f ca="1"/>
        <v>male</v>
      </c>
      <c r="Z639" t="str">
        <f ca="1"/>
        <v>0.833299994</v>
      </c>
      <c r="AA639" t="str">
        <f ca="1"/>
        <v>3rd</v>
      </c>
    </row>
    <row r="640" spans="23:27" x14ac:dyDescent="0.45">
      <c r="W640" t="str">
        <f ca="1"/>
        <v>Aks, Mrs. Sam (Leah Rosen)</v>
      </c>
      <c r="X640" t="b">
        <f ca="1"/>
        <v>1</v>
      </c>
      <c r="Y640" t="str">
        <f ca="1"/>
        <v>female</v>
      </c>
      <c r="Z640" t="str">
        <f ca="1"/>
        <v>18</v>
      </c>
      <c r="AA640" t="str">
        <f ca="1"/>
        <v>3rd</v>
      </c>
    </row>
    <row r="641" spans="23:27" x14ac:dyDescent="0.45">
      <c r="W641" t="str">
        <f ca="1"/>
        <v>Albimona, Mr. Nassef Cassem</v>
      </c>
      <c r="X641" t="b">
        <f ca="1"/>
        <v>1</v>
      </c>
      <c r="Y641" t="str">
        <f ca="1"/>
        <v>male</v>
      </c>
      <c r="Z641" t="str">
        <f ca="1"/>
        <v>26</v>
      </c>
      <c r="AA641" t="str">
        <f ca="1"/>
        <v>3rd</v>
      </c>
    </row>
    <row r="642" spans="23:27" x14ac:dyDescent="0.45">
      <c r="W642" t="str">
        <f ca="1"/>
        <v>Alexander, Mr. William</v>
      </c>
      <c r="X642" t="b">
        <f ca="1"/>
        <v>0</v>
      </c>
      <c r="Y642" t="str">
        <f ca="1"/>
        <v>male</v>
      </c>
      <c r="Z642" t="str">
        <f ca="1"/>
        <v>26</v>
      </c>
      <c r="AA642" t="str">
        <f ca="1"/>
        <v>3rd</v>
      </c>
    </row>
    <row r="643" spans="23:27" x14ac:dyDescent="0.45">
      <c r="W643" t="str">
        <f ca="1"/>
        <v>Alhomaki, Mr. Ilmari Rudolf</v>
      </c>
      <c r="X643" t="b">
        <f ca="1"/>
        <v>0</v>
      </c>
      <c r="Y643" t="str">
        <f ca="1"/>
        <v>male</v>
      </c>
      <c r="Z643" t="str">
        <f ca="1"/>
        <v>20</v>
      </c>
      <c r="AA643" t="str">
        <f ca="1"/>
        <v>3rd</v>
      </c>
    </row>
    <row r="644" spans="23:27" x14ac:dyDescent="0.45">
      <c r="W644" t="str">
        <f ca="1"/>
        <v>Ali, Mr. Ahmed</v>
      </c>
      <c r="X644" t="b">
        <f ca="1"/>
        <v>0</v>
      </c>
      <c r="Y644" t="str">
        <f ca="1"/>
        <v>male</v>
      </c>
      <c r="Z644" t="str">
        <f ca="1"/>
        <v>24</v>
      </c>
      <c r="AA644" t="str">
        <f ca="1"/>
        <v>3rd</v>
      </c>
    </row>
    <row r="645" spans="23:27" x14ac:dyDescent="0.45">
      <c r="W645" t="str">
        <f ca="1"/>
        <v>Ali, Mr. William</v>
      </c>
      <c r="X645" t="b">
        <f ca="1"/>
        <v>0</v>
      </c>
      <c r="Y645" t="str">
        <f ca="1"/>
        <v>male</v>
      </c>
      <c r="Z645" t="str">
        <f ca="1"/>
        <v>25</v>
      </c>
      <c r="AA645" t="str">
        <f ca="1"/>
        <v>3rd</v>
      </c>
    </row>
    <row r="646" spans="23:27" x14ac:dyDescent="0.45">
      <c r="W646" t="str">
        <f ca="1"/>
        <v>Allen, Mr. William Henry</v>
      </c>
      <c r="X646" t="b">
        <f ca="1"/>
        <v>0</v>
      </c>
      <c r="Y646" t="str">
        <f ca="1"/>
        <v>male</v>
      </c>
      <c r="Z646" t="str">
        <f ca="1"/>
        <v>35</v>
      </c>
      <c r="AA646" t="str">
        <f ca="1"/>
        <v>3rd</v>
      </c>
    </row>
    <row r="647" spans="23:27" x14ac:dyDescent="0.45">
      <c r="W647" t="str">
        <f ca="1"/>
        <v>Allum, Mr. Owen George</v>
      </c>
      <c r="X647" t="b">
        <f ca="1"/>
        <v>0</v>
      </c>
      <c r="Y647" t="str">
        <f ca="1"/>
        <v>male</v>
      </c>
      <c r="Z647" t="str">
        <f ca="1"/>
        <v>18</v>
      </c>
      <c r="AA647" t="str">
        <f ca="1"/>
        <v>3rd</v>
      </c>
    </row>
    <row r="648" spans="23:27" x14ac:dyDescent="0.45">
      <c r="W648" t="str">
        <f ca="1"/>
        <v>Andersen, Mr. Albert Karvin</v>
      </c>
      <c r="X648" t="b">
        <f ca="1"/>
        <v>0</v>
      </c>
      <c r="Y648" t="str">
        <f ca="1"/>
        <v>male</v>
      </c>
      <c r="Z648" t="str">
        <f ca="1"/>
        <v>32</v>
      </c>
      <c r="AA648" t="str">
        <f ca="1"/>
        <v>3rd</v>
      </c>
    </row>
    <row r="649" spans="23:27" x14ac:dyDescent="0.45">
      <c r="W649" t="str">
        <f ca="1"/>
        <v>Andersen-Jensen, Miss. Carla Ch</v>
      </c>
      <c r="X649" t="b">
        <f ca="1"/>
        <v>1</v>
      </c>
      <c r="Y649" t="str">
        <f ca="1"/>
        <v>female</v>
      </c>
      <c r="Z649" t="str">
        <f ca="1"/>
        <v>19</v>
      </c>
      <c r="AA649" t="str">
        <f ca="1"/>
        <v>3rd</v>
      </c>
    </row>
    <row r="650" spans="23:27" x14ac:dyDescent="0.45">
      <c r="W650" t="str">
        <f ca="1"/>
        <v>Andersson, Master. Sigvard Hara</v>
      </c>
      <c r="X650" t="b">
        <f ca="1"/>
        <v>0</v>
      </c>
      <c r="Y650" t="str">
        <f ca="1"/>
        <v>male</v>
      </c>
      <c r="Z650" t="str">
        <f ca="1"/>
        <v>4</v>
      </c>
      <c r="AA650" t="str">
        <f ca="1"/>
        <v>3rd</v>
      </c>
    </row>
    <row r="651" spans="23:27" x14ac:dyDescent="0.45">
      <c r="W651" t="str">
        <f ca="1"/>
        <v>Andersson, Miss. Ebba Iris Alfr</v>
      </c>
      <c r="X651" t="b">
        <f ca="1"/>
        <v>0</v>
      </c>
      <c r="Y651" t="str">
        <f ca="1"/>
        <v>female</v>
      </c>
      <c r="Z651" t="str">
        <f ca="1"/>
        <v>6</v>
      </c>
      <c r="AA651" t="str">
        <f ca="1"/>
        <v>3rd</v>
      </c>
    </row>
    <row r="652" spans="23:27" x14ac:dyDescent="0.45">
      <c r="W652" t="str">
        <f ca="1"/>
        <v>Andersson, Miss. Ellis Anna Mar</v>
      </c>
      <c r="X652" t="b">
        <f ca="1"/>
        <v>0</v>
      </c>
      <c r="Y652" t="str">
        <f ca="1"/>
        <v>female</v>
      </c>
      <c r="Z652" t="str">
        <f ca="1"/>
        <v>2</v>
      </c>
      <c r="AA652" t="str">
        <f ca="1"/>
        <v>3rd</v>
      </c>
    </row>
    <row r="653" spans="23:27" x14ac:dyDescent="0.45">
      <c r="W653" t="str">
        <f ca="1"/>
        <v>Andersson, Miss. Erna Alexandra</v>
      </c>
      <c r="X653" t="b">
        <f ca="1"/>
        <v>1</v>
      </c>
      <c r="Y653" t="str">
        <f ca="1"/>
        <v>female</v>
      </c>
      <c r="Z653" t="str">
        <f ca="1"/>
        <v>17</v>
      </c>
      <c r="AA653" t="str">
        <f ca="1"/>
        <v>3rd</v>
      </c>
    </row>
    <row r="654" spans="23:27" x14ac:dyDescent="0.45">
      <c r="W654" t="str">
        <f ca="1"/>
        <v>Andersson, Miss. Ida Augusta Ma</v>
      </c>
      <c r="X654" t="b">
        <f ca="1"/>
        <v>0</v>
      </c>
      <c r="Y654" t="str">
        <f ca="1"/>
        <v>female</v>
      </c>
      <c r="Z654" t="str">
        <f ca="1"/>
        <v>38</v>
      </c>
      <c r="AA654" t="str">
        <f ca="1"/>
        <v>3rd</v>
      </c>
    </row>
    <row r="655" spans="23:27" x14ac:dyDescent="0.45">
      <c r="W655" t="str">
        <f ca="1"/>
        <v>Andersson, Miss. Ingeborg Const</v>
      </c>
      <c r="X655" t="b">
        <f ca="1"/>
        <v>0</v>
      </c>
      <c r="Y655" t="str">
        <f ca="1"/>
        <v>female</v>
      </c>
      <c r="Z655" t="str">
        <f ca="1"/>
        <v>9</v>
      </c>
      <c r="AA655" t="str">
        <f ca="1"/>
        <v>3rd</v>
      </c>
    </row>
    <row r="656" spans="23:27" x14ac:dyDescent="0.45">
      <c r="W656" t="str">
        <f ca="1"/>
        <v>Andersson, Miss. Sigrid Elisabe</v>
      </c>
      <c r="X656" t="b">
        <f ca="1"/>
        <v>0</v>
      </c>
      <c r="Y656" t="str">
        <f ca="1"/>
        <v>female</v>
      </c>
      <c r="Z656" t="str">
        <f ca="1"/>
        <v>11</v>
      </c>
      <c r="AA656" t="str">
        <f ca="1"/>
        <v>3rd</v>
      </c>
    </row>
    <row r="657" spans="23:27" x14ac:dyDescent="0.45">
      <c r="W657" t="str">
        <f ca="1"/>
        <v>Andersson, Mr. Anders Johan</v>
      </c>
      <c r="X657" t="b">
        <f ca="1"/>
        <v>0</v>
      </c>
      <c r="Y657" t="str">
        <f ca="1"/>
        <v>male</v>
      </c>
      <c r="Z657" t="str">
        <f ca="1"/>
        <v>39</v>
      </c>
      <c r="AA657" t="str">
        <f ca="1"/>
        <v>3rd</v>
      </c>
    </row>
    <row r="658" spans="23:27" x14ac:dyDescent="0.45">
      <c r="W658" t="str">
        <f ca="1"/>
        <v>Andersson, Mr. August Edvard (</v>
      </c>
      <c r="X658" t="b">
        <f ca="1"/>
        <v>1</v>
      </c>
      <c r="Y658" t="str">
        <f ca="1"/>
        <v>male</v>
      </c>
      <c r="Z658" t="str">
        <f ca="1"/>
        <v>27</v>
      </c>
      <c r="AA658" t="str">
        <f ca="1"/>
        <v>3rd</v>
      </c>
    </row>
    <row r="659" spans="23:27" x14ac:dyDescent="0.45">
      <c r="W659" t="str">
        <f ca="1"/>
        <v>Andersson, Mr. Johan Samuel</v>
      </c>
      <c r="X659" t="b">
        <f ca="1"/>
        <v>0</v>
      </c>
      <c r="Y659" t="str">
        <f ca="1"/>
        <v>male</v>
      </c>
      <c r="Z659" t="str">
        <f ca="1"/>
        <v>26</v>
      </c>
      <c r="AA659" t="str">
        <f ca="1"/>
        <v>3rd</v>
      </c>
    </row>
    <row r="660" spans="23:27" x14ac:dyDescent="0.45">
      <c r="W660" t="str">
        <f ca="1"/>
        <v>Andersson, Mrs. Anders Johan (A</v>
      </c>
      <c r="X660" t="b">
        <f ca="1"/>
        <v>0</v>
      </c>
      <c r="Y660" t="str">
        <f ca="1"/>
        <v>female</v>
      </c>
      <c r="Z660" t="str">
        <f ca="1"/>
        <v>39</v>
      </c>
      <c r="AA660" t="str">
        <f ca="1"/>
        <v>3rd</v>
      </c>
    </row>
    <row r="661" spans="23:27" x14ac:dyDescent="0.45">
      <c r="W661" t="str">
        <f ca="1"/>
        <v>Andreasson, Mr. Paul Edvin</v>
      </c>
      <c r="X661" t="b">
        <f ca="1"/>
        <v>0</v>
      </c>
      <c r="Y661" t="str">
        <f ca="1"/>
        <v>male</v>
      </c>
      <c r="Z661" t="str">
        <f ca="1"/>
        <v>20</v>
      </c>
      <c r="AA661" t="str">
        <f ca="1"/>
        <v>3rd</v>
      </c>
    </row>
    <row r="662" spans="23:27" x14ac:dyDescent="0.45">
      <c r="W662" t="str">
        <f ca="1"/>
        <v>Angheloff, Mr. Minko</v>
      </c>
      <c r="X662" t="b">
        <f ca="1"/>
        <v>0</v>
      </c>
      <c r="Y662" t="str">
        <f ca="1"/>
        <v>male</v>
      </c>
      <c r="Z662" t="str">
        <f ca="1"/>
        <v>26</v>
      </c>
      <c r="AA662" t="str">
        <f ca="1"/>
        <v>3rd</v>
      </c>
    </row>
    <row r="663" spans="23:27" x14ac:dyDescent="0.45">
      <c r="W663" t="str">
        <f ca="1"/>
        <v>Arnold-Franchi, Mr. Josef</v>
      </c>
      <c r="X663" t="b">
        <f ca="1"/>
        <v>0</v>
      </c>
      <c r="Y663" t="str">
        <f ca="1"/>
        <v>male</v>
      </c>
      <c r="Z663" t="str">
        <f ca="1"/>
        <v>25</v>
      </c>
      <c r="AA663" t="str">
        <f ca="1"/>
        <v>3rd</v>
      </c>
    </row>
    <row r="664" spans="23:27" x14ac:dyDescent="0.45">
      <c r="W664" t="str">
        <f ca="1"/>
        <v>Arnold-Franchi, Mrs. Josef (Jos</v>
      </c>
      <c r="X664" t="b">
        <f ca="1"/>
        <v>0</v>
      </c>
      <c r="Y664" t="str">
        <f ca="1"/>
        <v>female</v>
      </c>
      <c r="Z664" t="str">
        <f ca="1"/>
        <v>18</v>
      </c>
      <c r="AA664" t="str">
        <f ca="1"/>
        <v>3rd</v>
      </c>
    </row>
    <row r="665" spans="23:27" x14ac:dyDescent="0.45">
      <c r="W665" t="str">
        <f ca="1"/>
        <v>Aronsson, Mr. Ernst Axel Algot</v>
      </c>
      <c r="X665" t="b">
        <f ca="1"/>
        <v>0</v>
      </c>
      <c r="Y665" t="str">
        <f ca="1"/>
        <v>male</v>
      </c>
      <c r="Z665" t="str">
        <f ca="1"/>
        <v>24</v>
      </c>
      <c r="AA665" t="str">
        <f ca="1"/>
        <v>3rd</v>
      </c>
    </row>
    <row r="666" spans="23:27" x14ac:dyDescent="0.45">
      <c r="W666" t="str">
        <f ca="1"/>
        <v>Asim, Mr. Adola</v>
      </c>
      <c r="X666" t="b">
        <f ca="1"/>
        <v>0</v>
      </c>
      <c r="Y666" t="str">
        <f ca="1"/>
        <v>male</v>
      </c>
      <c r="Z666" t="str">
        <f ca="1"/>
        <v>35</v>
      </c>
      <c r="AA666" t="str">
        <f ca="1"/>
        <v>3rd</v>
      </c>
    </row>
    <row r="667" spans="23:27" x14ac:dyDescent="0.45">
      <c r="W667" t="str">
        <f ca="1"/>
        <v>Asplund, Master. Carl Edgar</v>
      </c>
      <c r="X667" t="b">
        <f ca="1"/>
        <v>0</v>
      </c>
      <c r="Y667" t="str">
        <f ca="1"/>
        <v>male</v>
      </c>
      <c r="Z667" t="str">
        <f ca="1"/>
        <v>5</v>
      </c>
      <c r="AA667" t="str">
        <f ca="1"/>
        <v>3rd</v>
      </c>
    </row>
    <row r="668" spans="23:27" x14ac:dyDescent="0.45">
      <c r="W668" t="str">
        <f ca="1"/>
        <v>Asplund, Master. Clarence Gusta</v>
      </c>
      <c r="X668" t="b">
        <f ca="1"/>
        <v>0</v>
      </c>
      <c r="Y668" t="str">
        <f ca="1"/>
        <v>male</v>
      </c>
      <c r="Z668" t="str">
        <f ca="1"/>
        <v>9</v>
      </c>
      <c r="AA668" t="str">
        <f ca="1"/>
        <v>3rd</v>
      </c>
    </row>
    <row r="669" spans="23:27" x14ac:dyDescent="0.45">
      <c r="W669" t="str">
        <f ca="1"/>
        <v>Asplund, Master. Edvin Rojj Fel</v>
      </c>
      <c r="X669" t="b">
        <f ca="1"/>
        <v>1</v>
      </c>
      <c r="Y669" t="str">
        <f ca="1"/>
        <v>male</v>
      </c>
      <c r="Z669" t="str">
        <f ca="1"/>
        <v>3</v>
      </c>
      <c r="AA669" t="str">
        <f ca="1"/>
        <v>3rd</v>
      </c>
    </row>
    <row r="670" spans="23:27" x14ac:dyDescent="0.45">
      <c r="W670" t="str">
        <f ca="1"/>
        <v>Asplund, Master. Filip Oscar</v>
      </c>
      <c r="X670" t="b">
        <f ca="1"/>
        <v>0</v>
      </c>
      <c r="Y670" t="str">
        <f ca="1"/>
        <v>male</v>
      </c>
      <c r="Z670" t="str">
        <f ca="1"/>
        <v>13</v>
      </c>
      <c r="AA670" t="str">
        <f ca="1"/>
        <v>3rd</v>
      </c>
    </row>
    <row r="671" spans="23:27" x14ac:dyDescent="0.45">
      <c r="W671" t="str">
        <f ca="1"/>
        <v>Asplund, Miss. Lillian Gertrud</v>
      </c>
      <c r="X671" t="b">
        <f ca="1"/>
        <v>1</v>
      </c>
      <c r="Y671" t="str">
        <f ca="1"/>
        <v>female</v>
      </c>
      <c r="Z671" t="str">
        <f ca="1"/>
        <v>5</v>
      </c>
      <c r="AA671" t="str">
        <f ca="1"/>
        <v>3rd</v>
      </c>
    </row>
    <row r="672" spans="23:27" x14ac:dyDescent="0.45">
      <c r="W672" t="str">
        <f ca="1"/>
        <v>Asplund, Mr. Carl Oscar Vilhelm</v>
      </c>
      <c r="X672" t="b">
        <f ca="1"/>
        <v>0</v>
      </c>
      <c r="Y672" t="str">
        <f ca="1"/>
        <v>male</v>
      </c>
      <c r="Z672" t="str">
        <f ca="1"/>
        <v>40</v>
      </c>
      <c r="AA672" t="str">
        <f ca="1"/>
        <v>3rd</v>
      </c>
    </row>
    <row r="673" spans="23:27" x14ac:dyDescent="0.45">
      <c r="W673" t="str">
        <f ca="1"/>
        <v>Asplund, Mr. Johan Charles</v>
      </c>
      <c r="X673" t="b">
        <f ca="1"/>
        <v>1</v>
      </c>
      <c r="Y673" t="str">
        <f ca="1"/>
        <v>male</v>
      </c>
      <c r="Z673" t="str">
        <f ca="1"/>
        <v>23</v>
      </c>
      <c r="AA673" t="str">
        <f ca="1"/>
        <v>3rd</v>
      </c>
    </row>
    <row r="674" spans="23:27" x14ac:dyDescent="0.45">
      <c r="W674" t="str">
        <f ca="1"/>
        <v>Asplund, Mrs. Carl Oscar (Selma</v>
      </c>
      <c r="X674" t="b">
        <f ca="1"/>
        <v>1</v>
      </c>
      <c r="Y674" t="str">
        <f ca="1"/>
        <v>female</v>
      </c>
      <c r="Z674" t="str">
        <f ca="1"/>
        <v>38</v>
      </c>
      <c r="AA674" t="str">
        <f ca="1"/>
        <v>3rd</v>
      </c>
    </row>
    <row r="675" spans="23:27" x14ac:dyDescent="0.45">
      <c r="W675" t="str">
        <f ca="1"/>
        <v>Assaf Khalil, Mrs. Mariana (Mi</v>
      </c>
      <c r="X675" t="b">
        <f ca="1"/>
        <v>1</v>
      </c>
      <c r="Y675" t="str">
        <f ca="1"/>
        <v>female</v>
      </c>
      <c r="Z675" t="str">
        <f ca="1"/>
        <v>45</v>
      </c>
      <c r="AA675" t="str">
        <f ca="1"/>
        <v>3rd</v>
      </c>
    </row>
    <row r="676" spans="23:27" x14ac:dyDescent="0.45">
      <c r="W676" t="str">
        <f ca="1"/>
        <v>Assaf, Mr. Gerios</v>
      </c>
      <c r="X676" t="b">
        <f ca="1"/>
        <v>0</v>
      </c>
      <c r="Y676" t="str">
        <f ca="1"/>
        <v>male</v>
      </c>
      <c r="Z676" t="str">
        <f ca="1"/>
        <v>21</v>
      </c>
      <c r="AA676" t="str">
        <f ca="1"/>
        <v>3rd</v>
      </c>
    </row>
    <row r="677" spans="23:27" x14ac:dyDescent="0.45">
      <c r="W677" t="str">
        <f ca="1"/>
        <v>Assam, Mr. Ali</v>
      </c>
      <c r="X677" t="b">
        <f ca="1"/>
        <v>0</v>
      </c>
      <c r="Y677" t="str">
        <f ca="1"/>
        <v>male</v>
      </c>
      <c r="Z677" t="str">
        <f ca="1"/>
        <v>23</v>
      </c>
      <c r="AA677" t="str">
        <f ca="1"/>
        <v>3rd</v>
      </c>
    </row>
    <row r="678" spans="23:27" x14ac:dyDescent="0.45">
      <c r="W678" t="str">
        <f ca="1"/>
        <v>Attalah, Miss. Malake</v>
      </c>
      <c r="X678" t="b">
        <f ca="1"/>
        <v>0</v>
      </c>
      <c r="Y678" t="str">
        <f ca="1"/>
        <v>female</v>
      </c>
      <c r="Z678" t="str">
        <f ca="1"/>
        <v>17</v>
      </c>
      <c r="AA678" t="str">
        <f ca="1"/>
        <v>3rd</v>
      </c>
    </row>
    <row r="679" spans="23:27" x14ac:dyDescent="0.45">
      <c r="W679" t="str">
        <f ca="1"/>
        <v>Attalah, Mr. Sleiman</v>
      </c>
      <c r="X679" t="b">
        <f ca="1"/>
        <v>0</v>
      </c>
      <c r="Y679" t="str">
        <f ca="1"/>
        <v>male</v>
      </c>
      <c r="Z679" t="str">
        <f ca="1"/>
        <v>30</v>
      </c>
      <c r="AA679" t="str">
        <f ca="1"/>
        <v>3rd</v>
      </c>
    </row>
    <row r="680" spans="23:27" x14ac:dyDescent="0.45">
      <c r="W680" t="str">
        <f ca="1"/>
        <v>Augustsson, Mr. Albert</v>
      </c>
      <c r="X680" t="b">
        <f ca="1"/>
        <v>0</v>
      </c>
      <c r="Y680" t="str">
        <f ca="1"/>
        <v>male</v>
      </c>
      <c r="Z680" t="str">
        <f ca="1"/>
        <v>23</v>
      </c>
      <c r="AA680" t="str">
        <f ca="1"/>
        <v>3rd</v>
      </c>
    </row>
    <row r="681" spans="23:27" x14ac:dyDescent="0.45">
      <c r="W681" t="str">
        <f ca="1"/>
        <v>Ayoub, Miss. Banoura</v>
      </c>
      <c r="X681" t="b">
        <f ca="1"/>
        <v>1</v>
      </c>
      <c r="Y681" t="str">
        <f ca="1"/>
        <v>female</v>
      </c>
      <c r="Z681" t="str">
        <f ca="1"/>
        <v>13</v>
      </c>
      <c r="AA681" t="str">
        <f ca="1"/>
        <v>3rd</v>
      </c>
    </row>
    <row r="682" spans="23:27" x14ac:dyDescent="0.45">
      <c r="W682" t="str">
        <f ca="1"/>
        <v>Baccos, Mr. Raffull</v>
      </c>
      <c r="X682" t="b">
        <f ca="1"/>
        <v>0</v>
      </c>
      <c r="Y682" t="str">
        <f ca="1"/>
        <v>male</v>
      </c>
      <c r="Z682" t="str">
        <f ca="1"/>
        <v>20</v>
      </c>
      <c r="AA682" t="str">
        <f ca="1"/>
        <v>3rd</v>
      </c>
    </row>
    <row r="683" spans="23:27" x14ac:dyDescent="0.45">
      <c r="W683" t="str">
        <f ca="1"/>
        <v>Backstrom, Mr. Karl Alfred</v>
      </c>
      <c r="X683" t="b">
        <f ca="1"/>
        <v>0</v>
      </c>
      <c r="Y683" t="str">
        <f ca="1"/>
        <v>male</v>
      </c>
      <c r="Z683" t="str">
        <f ca="1"/>
        <v>32</v>
      </c>
      <c r="AA683" t="str">
        <f ca="1"/>
        <v>3rd</v>
      </c>
    </row>
    <row r="684" spans="23:27" x14ac:dyDescent="0.45">
      <c r="W684" t="str">
        <f ca="1"/>
        <v>Backstrom, Mrs. Karl Alfred (Ma</v>
      </c>
      <c r="X684" t="b">
        <f ca="1"/>
        <v>1</v>
      </c>
      <c r="Y684" t="str">
        <f ca="1"/>
        <v>female</v>
      </c>
      <c r="Z684" t="str">
        <f ca="1"/>
        <v>33</v>
      </c>
      <c r="AA684" t="str">
        <f ca="1"/>
        <v>3rd</v>
      </c>
    </row>
    <row r="685" spans="23:27" x14ac:dyDescent="0.45">
      <c r="W685" t="str">
        <f ca="1"/>
        <v>Baclini, Miss. Eugenie</v>
      </c>
      <c r="X685" t="b">
        <f ca="1"/>
        <v>1</v>
      </c>
      <c r="Y685" t="str">
        <f ca="1"/>
        <v>female</v>
      </c>
      <c r="Z685" t="str">
        <f ca="1"/>
        <v>0.75</v>
      </c>
      <c r="AA685" t="str">
        <f ca="1"/>
        <v>3rd</v>
      </c>
    </row>
    <row r="686" spans="23:27" x14ac:dyDescent="0.45">
      <c r="W686" t="str">
        <f ca="1"/>
        <v>Baclini, Miss. Helene Barbara</v>
      </c>
      <c r="X686" t="b">
        <f ca="1"/>
        <v>1</v>
      </c>
      <c r="Y686" t="str">
        <f ca="1"/>
        <v>female</v>
      </c>
      <c r="Z686" t="str">
        <f ca="1"/>
        <v>0.75</v>
      </c>
      <c r="AA686" t="str">
        <f ca="1"/>
        <v>3rd</v>
      </c>
    </row>
    <row r="687" spans="23:27" x14ac:dyDescent="0.45">
      <c r="W687" t="str">
        <f ca="1"/>
        <v>Baclini, Miss. Marie Catherine</v>
      </c>
      <c r="X687" t="b">
        <f ca="1"/>
        <v>1</v>
      </c>
      <c r="Y687" t="str">
        <f ca="1"/>
        <v>female</v>
      </c>
      <c r="Z687" t="str">
        <f ca="1"/>
        <v>5</v>
      </c>
      <c r="AA687" t="str">
        <f ca="1"/>
        <v>3rd</v>
      </c>
    </row>
    <row r="688" spans="23:27" x14ac:dyDescent="0.45">
      <c r="W688" t="str">
        <f ca="1"/>
        <v>Baclini, Mrs. Solomon (Latifa Q</v>
      </c>
      <c r="X688" t="b">
        <f ca="1"/>
        <v>1</v>
      </c>
      <c r="Y688" t="str">
        <f ca="1"/>
        <v>female</v>
      </c>
      <c r="Z688" t="str">
        <f ca="1"/>
        <v>24</v>
      </c>
      <c r="AA688" t="str">
        <f ca="1"/>
        <v>3rd</v>
      </c>
    </row>
    <row r="689" spans="23:27" x14ac:dyDescent="0.45">
      <c r="W689" t="str">
        <f ca="1"/>
        <v>Badman, Miss. Emily Louisa</v>
      </c>
      <c r="X689" t="b">
        <f ca="1"/>
        <v>1</v>
      </c>
      <c r="Y689" t="str">
        <f ca="1"/>
        <v>female</v>
      </c>
      <c r="Z689" t="str">
        <f ca="1"/>
        <v>18</v>
      </c>
      <c r="AA689" t="str">
        <f ca="1"/>
        <v>3rd</v>
      </c>
    </row>
    <row r="690" spans="23:27" x14ac:dyDescent="0.45">
      <c r="W690" t="str">
        <f ca="1"/>
        <v>Badt, Mr. Mohamed</v>
      </c>
      <c r="X690" t="b">
        <f ca="1"/>
        <v>0</v>
      </c>
      <c r="Y690" t="str">
        <f ca="1"/>
        <v>male</v>
      </c>
      <c r="Z690" t="str">
        <f ca="1"/>
        <v>40</v>
      </c>
      <c r="AA690" t="str">
        <f ca="1"/>
        <v>3rd</v>
      </c>
    </row>
    <row r="691" spans="23:27" x14ac:dyDescent="0.45">
      <c r="W691" t="str">
        <f ca="1"/>
        <v>Balkic, Mr. Cerin</v>
      </c>
      <c r="X691" t="b">
        <f ca="1"/>
        <v>0</v>
      </c>
      <c r="Y691" t="str">
        <f ca="1"/>
        <v>male</v>
      </c>
      <c r="Z691" t="str">
        <f ca="1"/>
        <v>26</v>
      </c>
      <c r="AA691" t="str">
        <f ca="1"/>
        <v>3rd</v>
      </c>
    </row>
    <row r="692" spans="23:27" x14ac:dyDescent="0.45">
      <c r="W692" t="str">
        <f ca="1"/>
        <v>Barah, Mr. Hanna Assi</v>
      </c>
      <c r="X692" t="b">
        <f ca="1"/>
        <v>1</v>
      </c>
      <c r="Y692" t="str">
        <f ca="1"/>
        <v>male</v>
      </c>
      <c r="Z692" t="str">
        <f ca="1"/>
        <v>20</v>
      </c>
      <c r="AA692" t="str">
        <f ca="1"/>
        <v>3rd</v>
      </c>
    </row>
    <row r="693" spans="23:27" x14ac:dyDescent="0.45">
      <c r="W693" t="str">
        <f ca="1"/>
        <v>Barbara, Miss. Saiide</v>
      </c>
      <c r="X693" t="b">
        <f ca="1"/>
        <v>0</v>
      </c>
      <c r="Y693" t="str">
        <f ca="1"/>
        <v>female</v>
      </c>
      <c r="Z693" t="str">
        <f ca="1"/>
        <v>18</v>
      </c>
      <c r="AA693" t="str">
        <f ca="1"/>
        <v>3rd</v>
      </c>
    </row>
    <row r="694" spans="23:27" x14ac:dyDescent="0.45">
      <c r="W694" t="str">
        <f ca="1"/>
        <v>Barbara, Mrs. (Catherine David)</v>
      </c>
      <c r="X694" t="b">
        <f ca="1"/>
        <v>0</v>
      </c>
      <c r="Y694" t="str">
        <f ca="1"/>
        <v>female</v>
      </c>
      <c r="Z694" t="str">
        <f ca="1"/>
        <v>45</v>
      </c>
      <c r="AA694" t="str">
        <f ca="1"/>
        <v>3rd</v>
      </c>
    </row>
    <row r="695" spans="23:27" x14ac:dyDescent="0.45">
      <c r="W695" t="str">
        <f ca="1"/>
        <v>Barry, Miss. Julia</v>
      </c>
      <c r="X695" t="b">
        <f ca="1"/>
        <v>0</v>
      </c>
      <c r="Y695" t="str">
        <f ca="1"/>
        <v>female</v>
      </c>
      <c r="Z695" t="str">
        <f ca="1"/>
        <v>27</v>
      </c>
      <c r="AA695" t="str">
        <f ca="1"/>
        <v>3rd</v>
      </c>
    </row>
    <row r="696" spans="23:27" x14ac:dyDescent="0.45">
      <c r="W696" t="str">
        <f ca="1"/>
        <v>Barton, Mr. David John</v>
      </c>
      <c r="X696" t="b">
        <f ca="1"/>
        <v>0</v>
      </c>
      <c r="Y696" t="str">
        <f ca="1"/>
        <v>male</v>
      </c>
      <c r="Z696" t="str">
        <f ca="1"/>
        <v>22</v>
      </c>
      <c r="AA696" t="str">
        <f ca="1"/>
        <v>3rd</v>
      </c>
    </row>
    <row r="697" spans="23:27" x14ac:dyDescent="0.45">
      <c r="W697" t="str">
        <f ca="1"/>
        <v>Beavan, Mr. William Thomas</v>
      </c>
      <c r="X697" t="b">
        <f ca="1"/>
        <v>0</v>
      </c>
      <c r="Y697" t="str">
        <f ca="1"/>
        <v>male</v>
      </c>
      <c r="Z697" t="str">
        <f ca="1"/>
        <v>19</v>
      </c>
      <c r="AA697" t="str">
        <f ca="1"/>
        <v>3rd</v>
      </c>
    </row>
    <row r="698" spans="23:27" x14ac:dyDescent="0.45">
      <c r="W698" t="str">
        <f ca="1"/>
        <v>Bengtsson, Mr. John Viktor</v>
      </c>
      <c r="X698" t="b">
        <f ca="1"/>
        <v>0</v>
      </c>
      <c r="Y698" t="str">
        <f ca="1"/>
        <v>male</v>
      </c>
      <c r="Z698" t="str">
        <f ca="1"/>
        <v>26</v>
      </c>
      <c r="AA698" t="str">
        <f ca="1"/>
        <v>3rd</v>
      </c>
    </row>
    <row r="699" spans="23:27" x14ac:dyDescent="0.45">
      <c r="W699" t="str">
        <f ca="1"/>
        <v>Berglund, Mr. Karl Ivar Sven</v>
      </c>
      <c r="X699" t="b">
        <f ca="1"/>
        <v>0</v>
      </c>
      <c r="Y699" t="str">
        <f ca="1"/>
        <v>male</v>
      </c>
      <c r="Z699" t="str">
        <f ca="1"/>
        <v>22</v>
      </c>
      <c r="AA699" t="str">
        <f ca="1"/>
        <v>3rd</v>
      </c>
    </row>
    <row r="700" spans="23:27" x14ac:dyDescent="0.45">
      <c r="W700" t="str">
        <f ca="1"/>
        <v>Betros, Master. Seman</v>
      </c>
      <c r="X700" t="b">
        <f ca="1"/>
        <v>0</v>
      </c>
      <c r="Y700" t="str">
        <f ca="1"/>
        <v>male</v>
      </c>
      <c r="Z700" t="str">
        <f ca="1"/>
        <v>NA</v>
      </c>
      <c r="AA700" t="str">
        <f ca="1"/>
        <v>3rd</v>
      </c>
    </row>
    <row r="701" spans="23:27" x14ac:dyDescent="0.45">
      <c r="W701" t="str">
        <f ca="1"/>
        <v>Betros, Mr. Tannous</v>
      </c>
      <c r="X701" t="b">
        <f ca="1"/>
        <v>0</v>
      </c>
      <c r="Y701" t="str">
        <f ca="1"/>
        <v>male</v>
      </c>
      <c r="Z701" t="str">
        <f ca="1"/>
        <v>20</v>
      </c>
      <c r="AA701" t="str">
        <f ca="1"/>
        <v>3rd</v>
      </c>
    </row>
    <row r="702" spans="23:27" x14ac:dyDescent="0.45">
      <c r="W702" t="str">
        <f ca="1"/>
        <v>Bing, Mr. Lee</v>
      </c>
      <c r="X702" t="b">
        <f ca="1"/>
        <v>1</v>
      </c>
      <c r="Y702" t="str">
        <f ca="1"/>
        <v>male</v>
      </c>
      <c r="Z702" t="str">
        <f ca="1"/>
        <v>32</v>
      </c>
      <c r="AA702" t="str">
        <f ca="1"/>
        <v>3rd</v>
      </c>
    </row>
    <row r="703" spans="23:27" x14ac:dyDescent="0.45">
      <c r="W703" t="str">
        <f ca="1"/>
        <v>Birkeland, Mr. Hans Martin Mons</v>
      </c>
      <c r="X703" t="b">
        <f ca="1"/>
        <v>0</v>
      </c>
      <c r="Y703" t="str">
        <f ca="1"/>
        <v>male</v>
      </c>
      <c r="Z703" t="str">
        <f ca="1"/>
        <v>21</v>
      </c>
      <c r="AA703" t="str">
        <f ca="1"/>
        <v>3rd</v>
      </c>
    </row>
    <row r="704" spans="23:27" x14ac:dyDescent="0.45">
      <c r="W704" t="str">
        <f ca="1"/>
        <v>Bjorklund, Mr. Ernst Herbert</v>
      </c>
      <c r="X704" t="b">
        <f ca="1"/>
        <v>0</v>
      </c>
      <c r="Y704" t="str">
        <f ca="1"/>
        <v>male</v>
      </c>
      <c r="Z704" t="str">
        <f ca="1"/>
        <v>18</v>
      </c>
      <c r="AA704" t="str">
        <f ca="1"/>
        <v>3rd</v>
      </c>
    </row>
    <row r="705" spans="23:27" x14ac:dyDescent="0.45">
      <c r="W705" t="str">
        <f ca="1"/>
        <v>Bostandyeff, Mr. Guentcho</v>
      </c>
      <c r="X705" t="b">
        <f ca="1"/>
        <v>0</v>
      </c>
      <c r="Y705" t="str">
        <f ca="1"/>
        <v>male</v>
      </c>
      <c r="Z705" t="str">
        <f ca="1"/>
        <v>26</v>
      </c>
      <c r="AA705" t="str">
        <f ca="1"/>
        <v>3rd</v>
      </c>
    </row>
    <row r="706" spans="23:27" x14ac:dyDescent="0.45">
      <c r="W706" t="str">
        <f ca="1"/>
        <v>Boulos, Master. Akar</v>
      </c>
      <c r="X706" t="b">
        <f ca="1"/>
        <v>0</v>
      </c>
      <c r="Y706" t="str">
        <f ca="1"/>
        <v>male</v>
      </c>
      <c r="Z706" t="str">
        <f ca="1"/>
        <v>6</v>
      </c>
      <c r="AA706" t="str">
        <f ca="1"/>
        <v>3rd</v>
      </c>
    </row>
    <row r="707" spans="23:27" x14ac:dyDescent="0.45">
      <c r="W707" t="str">
        <f ca="1"/>
        <v>Boulos, Miss. Nourelain</v>
      </c>
      <c r="X707" t="b">
        <f ca="1"/>
        <v>0</v>
      </c>
      <c r="Y707" t="str">
        <f ca="1"/>
        <v>female</v>
      </c>
      <c r="Z707" t="str">
        <f ca="1"/>
        <v>9</v>
      </c>
      <c r="AA707" t="str">
        <f ca="1"/>
        <v>3rd</v>
      </c>
    </row>
    <row r="708" spans="23:27" x14ac:dyDescent="0.45">
      <c r="W708" t="str">
        <f ca="1"/>
        <v>Boulos, Mr. Hanna</v>
      </c>
      <c r="X708" t="b">
        <f ca="1"/>
        <v>0</v>
      </c>
      <c r="Y708" t="str">
        <f ca="1"/>
        <v>male</v>
      </c>
      <c r="Z708" t="str">
        <f ca="1"/>
        <v>NA</v>
      </c>
      <c r="AA708" t="str">
        <f ca="1"/>
        <v>3rd</v>
      </c>
    </row>
    <row r="709" spans="23:27" x14ac:dyDescent="0.45">
      <c r="W709" t="str">
        <f ca="1"/>
        <v>Boulos, Mrs. Joseph (Sultana)</v>
      </c>
      <c r="X709" t="b">
        <f ca="1"/>
        <v>0</v>
      </c>
      <c r="Y709" t="str">
        <f ca="1"/>
        <v>female</v>
      </c>
      <c r="Z709" t="str">
        <f ca="1"/>
        <v>NA</v>
      </c>
      <c r="AA709" t="str">
        <f ca="1"/>
        <v>3rd</v>
      </c>
    </row>
    <row r="710" spans="23:27" x14ac:dyDescent="0.45">
      <c r="W710" t="str">
        <f ca="1"/>
        <v>Bourke, Miss. Mary</v>
      </c>
      <c r="X710" t="b">
        <f ca="1"/>
        <v>0</v>
      </c>
      <c r="Y710" t="str">
        <f ca="1"/>
        <v>female</v>
      </c>
      <c r="Z710" t="str">
        <f ca="1"/>
        <v>NA</v>
      </c>
      <c r="AA710" t="str">
        <f ca="1"/>
        <v>3rd</v>
      </c>
    </row>
    <row r="711" spans="23:27" x14ac:dyDescent="0.45">
      <c r="W711" t="str">
        <f ca="1"/>
        <v>Bourke, Mr. John</v>
      </c>
      <c r="X711" t="b">
        <f ca="1"/>
        <v>0</v>
      </c>
      <c r="Y711" t="str">
        <f ca="1"/>
        <v>male</v>
      </c>
      <c r="Z711" t="str">
        <f ca="1"/>
        <v>40</v>
      </c>
      <c r="AA711" t="str">
        <f ca="1"/>
        <v>3rd</v>
      </c>
    </row>
    <row r="712" spans="23:27" x14ac:dyDescent="0.45">
      <c r="W712" t="str">
        <f ca="1"/>
        <v>Bourke, Mrs. John (Catherine)</v>
      </c>
      <c r="X712" t="b">
        <f ca="1"/>
        <v>0</v>
      </c>
      <c r="Y712" t="str">
        <f ca="1"/>
        <v>female</v>
      </c>
      <c r="Z712" t="str">
        <f ca="1"/>
        <v>32</v>
      </c>
      <c r="AA712" t="str">
        <f ca="1"/>
        <v>3rd</v>
      </c>
    </row>
    <row r="713" spans="23:27" x14ac:dyDescent="0.45">
      <c r="W713" t="str">
        <f ca="1"/>
        <v>Bowen, Mr. David John Dai</v>
      </c>
      <c r="X713" t="b">
        <f ca="1"/>
        <v>0</v>
      </c>
      <c r="Y713" t="str">
        <f ca="1"/>
        <v>male</v>
      </c>
      <c r="Z713" t="str">
        <f ca="1"/>
        <v>21</v>
      </c>
      <c r="AA713" t="str">
        <f ca="1"/>
        <v>3rd</v>
      </c>
    </row>
    <row r="714" spans="23:27" x14ac:dyDescent="0.45">
      <c r="W714" t="str">
        <f ca="1"/>
        <v>Bradley, Miss. Bridget Delia</v>
      </c>
      <c r="X714" t="b">
        <f ca="1"/>
        <v>1</v>
      </c>
      <c r="Y714" t="str">
        <f ca="1"/>
        <v>female</v>
      </c>
      <c r="Z714" t="str">
        <f ca="1"/>
        <v>22</v>
      </c>
      <c r="AA714" t="str">
        <f ca="1"/>
        <v>3rd</v>
      </c>
    </row>
    <row r="715" spans="23:27" x14ac:dyDescent="0.45">
      <c r="W715" t="str">
        <f ca="1"/>
        <v>Braf, Miss. Elin Ester Maria</v>
      </c>
      <c r="X715" t="b">
        <f ca="1"/>
        <v>0</v>
      </c>
      <c r="Y715" t="str">
        <f ca="1"/>
        <v>female</v>
      </c>
      <c r="Z715" t="str">
        <f ca="1"/>
        <v>20</v>
      </c>
      <c r="AA715" t="str">
        <f ca="1"/>
        <v>3rd</v>
      </c>
    </row>
    <row r="716" spans="23:27" x14ac:dyDescent="0.45">
      <c r="W716" t="str">
        <f ca="1"/>
        <v>Braund, Mr. Lewis Richard</v>
      </c>
      <c r="X716" t="b">
        <f ca="1"/>
        <v>0</v>
      </c>
      <c r="Y716" t="str">
        <f ca="1"/>
        <v>male</v>
      </c>
      <c r="Z716" t="str">
        <f ca="1"/>
        <v>29</v>
      </c>
      <c r="AA716" t="str">
        <f ca="1"/>
        <v>3rd</v>
      </c>
    </row>
    <row r="717" spans="23:27" x14ac:dyDescent="0.45">
      <c r="W717" t="str">
        <f ca="1"/>
        <v>Braund, Mr. Owen Harris</v>
      </c>
      <c r="X717" t="b">
        <f ca="1"/>
        <v>0</v>
      </c>
      <c r="Y717" t="str">
        <f ca="1"/>
        <v>male</v>
      </c>
      <c r="Z717" t="str">
        <f ca="1"/>
        <v>22</v>
      </c>
      <c r="AA717" t="str">
        <f ca="1"/>
        <v>3rd</v>
      </c>
    </row>
    <row r="718" spans="23:27" x14ac:dyDescent="0.45">
      <c r="W718" t="str">
        <f ca="1"/>
        <v>Brobeck, Mr. Karl Rudolf</v>
      </c>
      <c r="X718" t="b">
        <f ca="1"/>
        <v>0</v>
      </c>
      <c r="Y718" t="str">
        <f ca="1"/>
        <v>male</v>
      </c>
      <c r="Z718" t="str">
        <f ca="1"/>
        <v>22</v>
      </c>
      <c r="AA718" t="str">
        <f ca="1"/>
        <v>3rd</v>
      </c>
    </row>
    <row r="719" spans="23:27" x14ac:dyDescent="0.45">
      <c r="W719" t="str">
        <f ca="1"/>
        <v>Brocklebank, Mr. William Alfred</v>
      </c>
      <c r="X719" t="b">
        <f ca="1"/>
        <v>0</v>
      </c>
      <c r="Y719" t="str">
        <f ca="1"/>
        <v>male</v>
      </c>
      <c r="Z719" t="str">
        <f ca="1"/>
        <v>35</v>
      </c>
      <c r="AA719" t="str">
        <f ca="1"/>
        <v>3rd</v>
      </c>
    </row>
    <row r="720" spans="23:27" x14ac:dyDescent="0.45">
      <c r="W720" t="str">
        <f ca="1"/>
        <v>Buckley, Miss. Katherine</v>
      </c>
      <c r="X720" t="b">
        <f ca="1"/>
        <v>0</v>
      </c>
      <c r="Y720" t="str">
        <f ca="1"/>
        <v>female</v>
      </c>
      <c r="Z720" t="str">
        <f ca="1"/>
        <v>18.5</v>
      </c>
      <c r="AA720" t="str">
        <f ca="1"/>
        <v>3rd</v>
      </c>
    </row>
    <row r="721" spans="23:27" x14ac:dyDescent="0.45">
      <c r="W721" t="str">
        <f ca="1"/>
        <v>Buckley, Mr. Daniel</v>
      </c>
      <c r="X721" t="b">
        <f ca="1"/>
        <v>1</v>
      </c>
      <c r="Y721" t="str">
        <f ca="1"/>
        <v>male</v>
      </c>
      <c r="Z721" t="str">
        <f ca="1"/>
        <v>21</v>
      </c>
      <c r="AA721" t="str">
        <f ca="1"/>
        <v>3rd</v>
      </c>
    </row>
    <row r="722" spans="23:27" x14ac:dyDescent="0.45">
      <c r="W722" t="str">
        <f ca="1"/>
        <v>Burke, Mr. Jeremiah</v>
      </c>
      <c r="X722" t="b">
        <f ca="1"/>
        <v>0</v>
      </c>
      <c r="Y722" t="str">
        <f ca="1"/>
        <v>male</v>
      </c>
      <c r="Z722" t="str">
        <f ca="1"/>
        <v>19</v>
      </c>
      <c r="AA722" t="str">
        <f ca="1"/>
        <v>3rd</v>
      </c>
    </row>
    <row r="723" spans="23:27" x14ac:dyDescent="0.45">
      <c r="W723" t="str">
        <f ca="1"/>
        <v>Burns, Miss. Mary Delia</v>
      </c>
      <c r="X723" t="b">
        <f ca="1"/>
        <v>0</v>
      </c>
      <c r="Y723" t="str">
        <f ca="1"/>
        <v>female</v>
      </c>
      <c r="Z723" t="str">
        <f ca="1"/>
        <v>18</v>
      </c>
      <c r="AA723" t="str">
        <f ca="1"/>
        <v>3rd</v>
      </c>
    </row>
    <row r="724" spans="23:27" x14ac:dyDescent="0.45">
      <c r="W724" t="str">
        <f ca="1"/>
        <v>Cacic, Miss. Manda</v>
      </c>
      <c r="X724" t="b">
        <f ca="1"/>
        <v>0</v>
      </c>
      <c r="Y724" t="str">
        <f ca="1"/>
        <v>female</v>
      </c>
      <c r="Z724" t="str">
        <f ca="1"/>
        <v>21</v>
      </c>
      <c r="AA724" t="str">
        <f ca="1"/>
        <v>3rd</v>
      </c>
    </row>
    <row r="725" spans="23:27" x14ac:dyDescent="0.45">
      <c r="W725" t="str">
        <f ca="1"/>
        <v>Cacic, Miss. Marija</v>
      </c>
      <c r="X725" t="b">
        <f ca="1"/>
        <v>0</v>
      </c>
      <c r="Y725" t="str">
        <f ca="1"/>
        <v>female</v>
      </c>
      <c r="Z725" t="str">
        <f ca="1"/>
        <v>30</v>
      </c>
      <c r="AA725" t="str">
        <f ca="1"/>
        <v>3rd</v>
      </c>
    </row>
    <row r="726" spans="23:27" x14ac:dyDescent="0.45">
      <c r="W726" t="str">
        <f ca="1"/>
        <v>Cacic, Mr. Jego Grga</v>
      </c>
      <c r="X726" t="b">
        <f ca="1"/>
        <v>0</v>
      </c>
      <c r="Y726" t="str">
        <f ca="1"/>
        <v>male</v>
      </c>
      <c r="Z726" t="str">
        <f ca="1"/>
        <v>18</v>
      </c>
      <c r="AA726" t="str">
        <f ca="1"/>
        <v>3rd</v>
      </c>
    </row>
    <row r="727" spans="23:27" x14ac:dyDescent="0.45">
      <c r="W727" t="str">
        <f ca="1"/>
        <v>Cacic, Mr. Luka</v>
      </c>
      <c r="X727" t="b">
        <f ca="1"/>
        <v>0</v>
      </c>
      <c r="Y727" t="str">
        <f ca="1"/>
        <v>male</v>
      </c>
      <c r="Z727" t="str">
        <f ca="1"/>
        <v>38</v>
      </c>
      <c r="AA727" t="str">
        <f ca="1"/>
        <v>3rd</v>
      </c>
    </row>
    <row r="728" spans="23:27" x14ac:dyDescent="0.45">
      <c r="W728" t="str">
        <f ca="1"/>
        <v>Calic, Mr. Jovo</v>
      </c>
      <c r="X728" t="b">
        <f ca="1"/>
        <v>0</v>
      </c>
      <c r="Y728" t="str">
        <f ca="1"/>
        <v>male</v>
      </c>
      <c r="Z728" t="str">
        <f ca="1"/>
        <v>17</v>
      </c>
      <c r="AA728" t="str">
        <f ca="1"/>
        <v>3rd</v>
      </c>
    </row>
    <row r="729" spans="23:27" x14ac:dyDescent="0.45">
      <c r="W729" t="str">
        <f ca="1"/>
        <v>Calic, Mr. Petar</v>
      </c>
      <c r="X729" t="b">
        <f ca="1"/>
        <v>0</v>
      </c>
      <c r="Y729" t="str">
        <f ca="1"/>
        <v>male</v>
      </c>
      <c r="Z729" t="str">
        <f ca="1"/>
        <v>17</v>
      </c>
      <c r="AA729" t="str">
        <f ca="1"/>
        <v>3rd</v>
      </c>
    </row>
    <row r="730" spans="23:27" x14ac:dyDescent="0.45">
      <c r="W730" t="str">
        <f ca="1"/>
        <v>Canavan, Miss. Mary</v>
      </c>
      <c r="X730" t="b">
        <f ca="1"/>
        <v>0</v>
      </c>
      <c r="Y730" t="str">
        <f ca="1"/>
        <v>female</v>
      </c>
      <c r="Z730" t="str">
        <f ca="1"/>
        <v>21</v>
      </c>
      <c r="AA730" t="str">
        <f ca="1"/>
        <v>3rd</v>
      </c>
    </row>
    <row r="731" spans="23:27" x14ac:dyDescent="0.45">
      <c r="W731" t="str">
        <f ca="1"/>
        <v>Canavan, Mr. Patrick</v>
      </c>
      <c r="X731" t="b">
        <f ca="1"/>
        <v>0</v>
      </c>
      <c r="Y731" t="str">
        <f ca="1"/>
        <v>male</v>
      </c>
      <c r="Z731" t="str">
        <f ca="1"/>
        <v>21</v>
      </c>
      <c r="AA731" t="str">
        <f ca="1"/>
        <v>3rd</v>
      </c>
    </row>
    <row r="732" spans="23:27" x14ac:dyDescent="0.45">
      <c r="W732" t="str">
        <f ca="1"/>
        <v>Cann, Mr. Ernest Charles</v>
      </c>
      <c r="X732" t="b">
        <f ca="1"/>
        <v>0</v>
      </c>
      <c r="Y732" t="str">
        <f ca="1"/>
        <v>male</v>
      </c>
      <c r="Z732" t="str">
        <f ca="1"/>
        <v>21</v>
      </c>
      <c r="AA732" t="str">
        <f ca="1"/>
        <v>3rd</v>
      </c>
    </row>
    <row r="733" spans="23:27" x14ac:dyDescent="0.45">
      <c r="W733" t="str">
        <f ca="1"/>
        <v>Caram, Mr. Joseph</v>
      </c>
      <c r="X733" t="b">
        <f ca="1"/>
        <v>0</v>
      </c>
      <c r="Y733" t="str">
        <f ca="1"/>
        <v>male</v>
      </c>
      <c r="Z733" t="str">
        <f ca="1"/>
        <v>NA</v>
      </c>
      <c r="AA733" t="str">
        <f ca="1"/>
        <v>3rd</v>
      </c>
    </row>
    <row r="734" spans="23:27" x14ac:dyDescent="0.45">
      <c r="W734" t="str">
        <f ca="1"/>
        <v>Caram, Mrs. Joseph (Maria Elias</v>
      </c>
      <c r="X734" t="b">
        <f ca="1"/>
        <v>0</v>
      </c>
      <c r="Y734" t="str">
        <f ca="1"/>
        <v>female</v>
      </c>
      <c r="Z734" t="str">
        <f ca="1"/>
        <v>NA</v>
      </c>
      <c r="AA734" t="str">
        <f ca="1"/>
        <v>3rd</v>
      </c>
    </row>
    <row r="735" spans="23:27" x14ac:dyDescent="0.45">
      <c r="W735" t="str">
        <f ca="1"/>
        <v>Carlsson, Mr. August Sigfrid</v>
      </c>
      <c r="X735" t="b">
        <f ca="1"/>
        <v>0</v>
      </c>
      <c r="Y735" t="str">
        <f ca="1"/>
        <v>male</v>
      </c>
      <c r="Z735" t="str">
        <f ca="1"/>
        <v>28</v>
      </c>
      <c r="AA735" t="str">
        <f ca="1"/>
        <v>3rd</v>
      </c>
    </row>
    <row r="736" spans="23:27" x14ac:dyDescent="0.45">
      <c r="W736" t="str">
        <f ca="1"/>
        <v>Carlsson, Mr. Carl Robert</v>
      </c>
      <c r="X736" t="b">
        <f ca="1"/>
        <v>0</v>
      </c>
      <c r="Y736" t="str">
        <f ca="1"/>
        <v>male</v>
      </c>
      <c r="Z736" t="str">
        <f ca="1"/>
        <v>24</v>
      </c>
      <c r="AA736" t="str">
        <f ca="1"/>
        <v>3rd</v>
      </c>
    </row>
    <row r="737" spans="23:27" x14ac:dyDescent="0.45">
      <c r="W737" t="str">
        <f ca="1"/>
        <v>Carr, Miss. Helen Ellen</v>
      </c>
      <c r="X737" t="b">
        <f ca="1"/>
        <v>1</v>
      </c>
      <c r="Y737" t="str">
        <f ca="1"/>
        <v>female</v>
      </c>
      <c r="Z737" t="str">
        <f ca="1"/>
        <v>16</v>
      </c>
      <c r="AA737" t="str">
        <f ca="1"/>
        <v>3rd</v>
      </c>
    </row>
    <row r="738" spans="23:27" x14ac:dyDescent="0.45">
      <c r="W738" t="str">
        <f ca="1"/>
        <v>Carr, Miss. Jeannie</v>
      </c>
      <c r="X738" t="b">
        <f ca="1"/>
        <v>0</v>
      </c>
      <c r="Y738" t="str">
        <f ca="1"/>
        <v>female</v>
      </c>
      <c r="Z738" t="str">
        <f ca="1"/>
        <v>37</v>
      </c>
      <c r="AA738" t="str">
        <f ca="1"/>
        <v>3rd</v>
      </c>
    </row>
    <row r="739" spans="23:27" x14ac:dyDescent="0.45">
      <c r="W739" t="str">
        <f ca="1"/>
        <v>Carver, Mr. Alfred John</v>
      </c>
      <c r="X739" t="b">
        <f ca="1"/>
        <v>0</v>
      </c>
      <c r="Y739" t="str">
        <f ca="1"/>
        <v>male</v>
      </c>
      <c r="Z739" t="str">
        <f ca="1"/>
        <v>28</v>
      </c>
      <c r="AA739" t="str">
        <f ca="1"/>
        <v>3rd</v>
      </c>
    </row>
    <row r="740" spans="23:27" x14ac:dyDescent="0.45">
      <c r="W740" t="str">
        <f ca="1"/>
        <v>Celotti, Mr. Francesco</v>
      </c>
      <c r="X740" t="b">
        <f ca="1"/>
        <v>0</v>
      </c>
      <c r="Y740" t="str">
        <f ca="1"/>
        <v>male</v>
      </c>
      <c r="Z740" t="str">
        <f ca="1"/>
        <v>24</v>
      </c>
      <c r="AA740" t="str">
        <f ca="1"/>
        <v>3rd</v>
      </c>
    </row>
    <row r="741" spans="23:27" x14ac:dyDescent="0.45">
      <c r="W741" t="str">
        <f ca="1"/>
        <v>Charters, Mr. David</v>
      </c>
      <c r="X741" t="b">
        <f ca="1"/>
        <v>0</v>
      </c>
      <c r="Y741" t="str">
        <f ca="1"/>
        <v>male</v>
      </c>
      <c r="Z741" t="str">
        <f ca="1"/>
        <v>21</v>
      </c>
      <c r="AA741" t="str">
        <f ca="1"/>
        <v>3rd</v>
      </c>
    </row>
    <row r="742" spans="23:27" x14ac:dyDescent="0.45">
      <c r="W742" t="str">
        <f ca="1"/>
        <v>Chip, Mr. Chang</v>
      </c>
      <c r="X742" t="b">
        <f ca="1"/>
        <v>1</v>
      </c>
      <c r="Y742" t="str">
        <f ca="1"/>
        <v>male</v>
      </c>
      <c r="Z742" t="str">
        <f ca="1"/>
        <v>32</v>
      </c>
      <c r="AA742" t="str">
        <f ca="1"/>
        <v>3rd</v>
      </c>
    </row>
    <row r="743" spans="23:27" x14ac:dyDescent="0.45">
      <c r="W743" t="str">
        <f ca="1"/>
        <v>Christmann, Mr. Emil</v>
      </c>
      <c r="X743" t="b">
        <f ca="1"/>
        <v>0</v>
      </c>
      <c r="Y743" t="str">
        <f ca="1"/>
        <v>male</v>
      </c>
      <c r="Z743" t="str">
        <f ca="1"/>
        <v>29</v>
      </c>
      <c r="AA743" t="str">
        <f ca="1"/>
        <v>3rd</v>
      </c>
    </row>
    <row r="744" spans="23:27" x14ac:dyDescent="0.45">
      <c r="W744" t="str">
        <f ca="1"/>
        <v>Chronopoulos, Mr. Apostolos</v>
      </c>
      <c r="X744" t="b">
        <f ca="1"/>
        <v>0</v>
      </c>
      <c r="Y744" t="str">
        <f ca="1"/>
        <v>male</v>
      </c>
      <c r="Z744" t="str">
        <f ca="1"/>
        <v>26</v>
      </c>
      <c r="AA744" t="str">
        <f ca="1"/>
        <v>3rd</v>
      </c>
    </row>
    <row r="745" spans="23:27" x14ac:dyDescent="0.45">
      <c r="W745" t="str">
        <f ca="1"/>
        <v>Chronopoulos, Mr. Demetrios</v>
      </c>
      <c r="X745" t="b">
        <f ca="1"/>
        <v>0</v>
      </c>
      <c r="Y745" t="str">
        <f ca="1"/>
        <v>male</v>
      </c>
      <c r="Z745" t="str">
        <f ca="1"/>
        <v>18</v>
      </c>
      <c r="AA745" t="str">
        <f ca="1"/>
        <v>3rd</v>
      </c>
    </row>
    <row r="746" spans="23:27" x14ac:dyDescent="0.45">
      <c r="W746" t="str">
        <f ca="1"/>
        <v>Coelho, Mr. Domingos Fernandeo</v>
      </c>
      <c r="X746" t="b">
        <f ca="1"/>
        <v>0</v>
      </c>
      <c r="Y746" t="str">
        <f ca="1"/>
        <v>male</v>
      </c>
      <c r="Z746" t="str">
        <f ca="1"/>
        <v>20</v>
      </c>
      <c r="AA746" t="str">
        <f ca="1"/>
        <v>3rd</v>
      </c>
    </row>
    <row r="747" spans="23:27" x14ac:dyDescent="0.45">
      <c r="W747" t="str">
        <f ca="1"/>
        <v>Cohen, Mr. Gurshon Gus</v>
      </c>
      <c r="X747" t="b">
        <f ca="1"/>
        <v>1</v>
      </c>
      <c r="Y747" t="str">
        <f ca="1"/>
        <v>male</v>
      </c>
      <c r="Z747" t="str">
        <f ca="1"/>
        <v>18</v>
      </c>
      <c r="AA747" t="str">
        <f ca="1"/>
        <v>3rd</v>
      </c>
    </row>
    <row r="748" spans="23:27" x14ac:dyDescent="0.45">
      <c r="W748" t="str">
        <f ca="1"/>
        <v>Colbert, Mr. Patrick</v>
      </c>
      <c r="X748" t="b">
        <f ca="1"/>
        <v>0</v>
      </c>
      <c r="Y748" t="str">
        <f ca="1"/>
        <v>male</v>
      </c>
      <c r="Z748" t="str">
        <f ca="1"/>
        <v>24</v>
      </c>
      <c r="AA748" t="str">
        <f ca="1"/>
        <v>3rd</v>
      </c>
    </row>
    <row r="749" spans="23:27" x14ac:dyDescent="0.45">
      <c r="W749" t="str">
        <f ca="1"/>
        <v>Coleff, Mr. Peju</v>
      </c>
      <c r="X749" t="b">
        <f ca="1"/>
        <v>0</v>
      </c>
      <c r="Y749" t="str">
        <f ca="1"/>
        <v>male</v>
      </c>
      <c r="Z749" t="str">
        <f ca="1"/>
        <v>36</v>
      </c>
      <c r="AA749" t="str">
        <f ca="1"/>
        <v>3rd</v>
      </c>
    </row>
    <row r="750" spans="23:27" x14ac:dyDescent="0.45">
      <c r="W750" t="str">
        <f ca="1"/>
        <v>Coleff, Mr. Satio</v>
      </c>
      <c r="X750" t="b">
        <f ca="1"/>
        <v>0</v>
      </c>
      <c r="Y750" t="str">
        <f ca="1"/>
        <v>male</v>
      </c>
      <c r="Z750" t="str">
        <f ca="1"/>
        <v>24</v>
      </c>
      <c r="AA750" t="str">
        <f ca="1"/>
        <v>3rd</v>
      </c>
    </row>
    <row r="751" spans="23:27" x14ac:dyDescent="0.45">
      <c r="W751" t="str">
        <f ca="1"/>
        <v>Conlon, Mr. Thomas Henry</v>
      </c>
      <c r="X751" t="b">
        <f ca="1"/>
        <v>0</v>
      </c>
      <c r="Y751" t="str">
        <f ca="1"/>
        <v>male</v>
      </c>
      <c r="Z751" t="str">
        <f ca="1"/>
        <v>31</v>
      </c>
      <c r="AA751" t="str">
        <f ca="1"/>
        <v>3rd</v>
      </c>
    </row>
    <row r="752" spans="23:27" x14ac:dyDescent="0.45">
      <c r="W752" t="str">
        <f ca="1"/>
        <v>Connaghton, Mr. Michael</v>
      </c>
      <c r="X752" t="b">
        <f ca="1"/>
        <v>0</v>
      </c>
      <c r="Y752" t="str">
        <f ca="1"/>
        <v>male</v>
      </c>
      <c r="Z752" t="str">
        <f ca="1"/>
        <v>31</v>
      </c>
      <c r="AA752" t="str">
        <f ca="1"/>
        <v>3rd</v>
      </c>
    </row>
    <row r="753" spans="23:27" x14ac:dyDescent="0.45">
      <c r="W753" t="str">
        <f ca="1"/>
        <v>Connolly, Miss. Kate (A)</v>
      </c>
      <c r="X753" t="b">
        <f ca="1"/>
        <v>1</v>
      </c>
      <c r="Y753" t="str">
        <f ca="1"/>
        <v>female</v>
      </c>
      <c r="Z753" t="str">
        <f ca="1"/>
        <v>22</v>
      </c>
      <c r="AA753" t="str">
        <f ca="1"/>
        <v>3rd</v>
      </c>
    </row>
    <row r="754" spans="23:27" x14ac:dyDescent="0.45">
      <c r="W754" t="str">
        <f ca="1"/>
        <v>Connolly, Miss. Kate (B)</v>
      </c>
      <c r="X754" t="b">
        <f ca="1"/>
        <v>0</v>
      </c>
      <c r="Y754" t="str">
        <f ca="1"/>
        <v>female</v>
      </c>
      <c r="Z754" t="str">
        <f ca="1"/>
        <v>30</v>
      </c>
      <c r="AA754" t="str">
        <f ca="1"/>
        <v>3rd</v>
      </c>
    </row>
    <row r="755" spans="23:27" x14ac:dyDescent="0.45">
      <c r="W755" t="str">
        <f ca="1"/>
        <v>Connors, Mr. Patrick</v>
      </c>
      <c r="X755" t="b">
        <f ca="1"/>
        <v>0</v>
      </c>
      <c r="Y755" t="str">
        <f ca="1"/>
        <v>male</v>
      </c>
      <c r="Z755" t="str">
        <f ca="1"/>
        <v>70.5</v>
      </c>
      <c r="AA755" t="str">
        <f ca="1"/>
        <v>3rd</v>
      </c>
    </row>
    <row r="756" spans="23:27" x14ac:dyDescent="0.45">
      <c r="W756" t="str">
        <f ca="1"/>
        <v>Cook, Mr. Jacob</v>
      </c>
      <c r="X756" t="b">
        <f ca="1"/>
        <v>0</v>
      </c>
      <c r="Y756" t="str">
        <f ca="1"/>
        <v>male</v>
      </c>
      <c r="Z756" t="str">
        <f ca="1"/>
        <v>43</v>
      </c>
      <c r="AA756" t="str">
        <f ca="1"/>
        <v>3rd</v>
      </c>
    </row>
    <row r="757" spans="23:27" x14ac:dyDescent="0.45">
      <c r="W757" t="str">
        <f ca="1"/>
        <v>Cor, Mr. Bartol</v>
      </c>
      <c r="X757" t="b">
        <f ca="1"/>
        <v>0</v>
      </c>
      <c r="Y757" t="str">
        <f ca="1"/>
        <v>male</v>
      </c>
      <c r="Z757" t="str">
        <f ca="1"/>
        <v>35</v>
      </c>
      <c r="AA757" t="str">
        <f ca="1"/>
        <v>3rd</v>
      </c>
    </row>
    <row r="758" spans="23:27" x14ac:dyDescent="0.45">
      <c r="W758" t="str">
        <f ca="1"/>
        <v>Cor, Mr. Ivan</v>
      </c>
      <c r="X758" t="b">
        <f ca="1"/>
        <v>0</v>
      </c>
      <c r="Y758" t="str">
        <f ca="1"/>
        <v>male</v>
      </c>
      <c r="Z758" t="str">
        <f ca="1"/>
        <v>27</v>
      </c>
      <c r="AA758" t="str">
        <f ca="1"/>
        <v>3rd</v>
      </c>
    </row>
    <row r="759" spans="23:27" x14ac:dyDescent="0.45">
      <c r="W759" t="str">
        <f ca="1"/>
        <v>Cor, Mr. Liudevit</v>
      </c>
      <c r="X759" t="b">
        <f ca="1"/>
        <v>0</v>
      </c>
      <c r="Y759" t="str">
        <f ca="1"/>
        <v>male</v>
      </c>
      <c r="Z759" t="str">
        <f ca="1"/>
        <v>19</v>
      </c>
      <c r="AA759" t="str">
        <f ca="1"/>
        <v>3rd</v>
      </c>
    </row>
    <row r="760" spans="23:27" x14ac:dyDescent="0.45">
      <c r="W760" t="str">
        <f ca="1"/>
        <v>Corn, Mr. Harry</v>
      </c>
      <c r="X760" t="b">
        <f ca="1"/>
        <v>0</v>
      </c>
      <c r="Y760" t="str">
        <f ca="1"/>
        <v>male</v>
      </c>
      <c r="Z760" t="str">
        <f ca="1"/>
        <v>30</v>
      </c>
      <c r="AA760" t="str">
        <f ca="1"/>
        <v>3rd</v>
      </c>
    </row>
    <row r="761" spans="23:27" x14ac:dyDescent="0.45">
      <c r="W761" t="str">
        <f ca="1"/>
        <v>Coutts, Master. Eden Leslie Ne</v>
      </c>
      <c r="X761" t="b">
        <f ca="1"/>
        <v>1</v>
      </c>
      <c r="Y761" t="str">
        <f ca="1"/>
        <v>male</v>
      </c>
      <c r="Z761" t="str">
        <f ca="1"/>
        <v>9</v>
      </c>
      <c r="AA761" t="str">
        <f ca="1"/>
        <v>3rd</v>
      </c>
    </row>
    <row r="762" spans="23:27" x14ac:dyDescent="0.45">
      <c r="W762" t="str">
        <f ca="1"/>
        <v>Coutts, Master. William Loch W</v>
      </c>
      <c r="X762" t="b">
        <f ca="1"/>
        <v>1</v>
      </c>
      <c r="Y762" t="str">
        <f ca="1"/>
        <v>male</v>
      </c>
      <c r="Z762" t="str">
        <f ca="1"/>
        <v>3</v>
      </c>
      <c r="AA762" t="str">
        <f ca="1"/>
        <v>3rd</v>
      </c>
    </row>
    <row r="763" spans="23:27" x14ac:dyDescent="0.45">
      <c r="W763" t="str">
        <f ca="1"/>
        <v>Coutts, Mrs. William (Winnie M</v>
      </c>
      <c r="X763" t="b">
        <f ca="1"/>
        <v>1</v>
      </c>
      <c r="Y763" t="str">
        <f ca="1"/>
        <v>female</v>
      </c>
      <c r="Z763" t="str">
        <f ca="1"/>
        <v>36</v>
      </c>
      <c r="AA763" t="str">
        <f ca="1"/>
        <v>3rd</v>
      </c>
    </row>
    <row r="764" spans="23:27" x14ac:dyDescent="0.45">
      <c r="W764" t="str">
        <f ca="1"/>
        <v>Coxon, Mr. Daniel</v>
      </c>
      <c r="X764" t="b">
        <f ca="1"/>
        <v>0</v>
      </c>
      <c r="Y764" t="str">
        <f ca="1"/>
        <v>male</v>
      </c>
      <c r="Z764" t="str">
        <f ca="1"/>
        <v>59</v>
      </c>
      <c r="AA764" t="str">
        <f ca="1"/>
        <v>3rd</v>
      </c>
    </row>
    <row r="765" spans="23:27" x14ac:dyDescent="0.45">
      <c r="W765" t="str">
        <f ca="1"/>
        <v>Crease, Mr. Ernest James</v>
      </c>
      <c r="X765" t="b">
        <f ca="1"/>
        <v>0</v>
      </c>
      <c r="Y765" t="str">
        <f ca="1"/>
        <v>male</v>
      </c>
      <c r="Z765" t="str">
        <f ca="1"/>
        <v>19</v>
      </c>
      <c r="AA765" t="str">
        <f ca="1"/>
        <v>3rd</v>
      </c>
    </row>
    <row r="766" spans="23:27" x14ac:dyDescent="0.45">
      <c r="W766" t="str">
        <f ca="1"/>
        <v>Cribb, Miss. Laura Alice</v>
      </c>
      <c r="X766" t="b">
        <f ca="1"/>
        <v>1</v>
      </c>
      <c r="Y766" t="str">
        <f ca="1"/>
        <v>female</v>
      </c>
      <c r="Z766" t="str">
        <f ca="1"/>
        <v>17</v>
      </c>
      <c r="AA766" t="str">
        <f ca="1"/>
        <v>3rd</v>
      </c>
    </row>
    <row r="767" spans="23:27" x14ac:dyDescent="0.45">
      <c r="W767" t="str">
        <f ca="1"/>
        <v>Cribb, Mr. John Hatfield</v>
      </c>
      <c r="X767" t="b">
        <f ca="1"/>
        <v>0</v>
      </c>
      <c r="Y767" t="str">
        <f ca="1"/>
        <v>male</v>
      </c>
      <c r="Z767" t="str">
        <f ca="1"/>
        <v>44</v>
      </c>
      <c r="AA767" t="str">
        <f ca="1"/>
        <v>3rd</v>
      </c>
    </row>
    <row r="768" spans="23:27" x14ac:dyDescent="0.45">
      <c r="W768" t="str">
        <f ca="1"/>
        <v>Culumovic, Mr. Jeso</v>
      </c>
      <c r="X768" t="b">
        <f ca="1"/>
        <v>0</v>
      </c>
      <c r="Y768" t="str">
        <f ca="1"/>
        <v>male</v>
      </c>
      <c r="Z768" t="str">
        <f ca="1"/>
        <v>17</v>
      </c>
      <c r="AA768" t="str">
        <f ca="1"/>
        <v>3rd</v>
      </c>
    </row>
    <row r="769" spans="23:27" x14ac:dyDescent="0.45">
      <c r="W769" t="str">
        <f ca="1"/>
        <v>Daher, Mr. Shedid</v>
      </c>
      <c r="X769" t="b">
        <f ca="1"/>
        <v>0</v>
      </c>
      <c r="Y769" t="str">
        <f ca="1"/>
        <v>male</v>
      </c>
      <c r="Z769" t="str">
        <f ca="1"/>
        <v>22.5</v>
      </c>
      <c r="AA769" t="str">
        <f ca="1"/>
        <v>3rd</v>
      </c>
    </row>
    <row r="770" spans="23:27" x14ac:dyDescent="0.45">
      <c r="W770" t="str">
        <f ca="1"/>
        <v>Dahl, Mr. Karl Edwart</v>
      </c>
      <c r="X770" t="b">
        <f ca="1"/>
        <v>1</v>
      </c>
      <c r="Y770" t="str">
        <f ca="1"/>
        <v>male</v>
      </c>
      <c r="Z770" t="str">
        <f ca="1"/>
        <v>45</v>
      </c>
      <c r="AA770" t="str">
        <f ca="1"/>
        <v>3rd</v>
      </c>
    </row>
    <row r="771" spans="23:27" x14ac:dyDescent="0.45">
      <c r="W771" t="str">
        <f ca="1"/>
        <v>Dahlberg, Miss. Gerda Ulrika</v>
      </c>
      <c r="X771" t="b">
        <f ca="1"/>
        <v>0</v>
      </c>
      <c r="Y771" t="str">
        <f ca="1"/>
        <v>female</v>
      </c>
      <c r="Z771" t="str">
        <f ca="1"/>
        <v>22</v>
      </c>
      <c r="AA771" t="str">
        <f ca="1"/>
        <v>3rd</v>
      </c>
    </row>
    <row r="772" spans="23:27" x14ac:dyDescent="0.45">
      <c r="W772" t="str">
        <f ca="1"/>
        <v>Dakic, Mr. Branko</v>
      </c>
      <c r="X772" t="b">
        <f ca="1"/>
        <v>0</v>
      </c>
      <c r="Y772" t="str">
        <f ca="1"/>
        <v>male</v>
      </c>
      <c r="Z772" t="str">
        <f ca="1"/>
        <v>19</v>
      </c>
      <c r="AA772" t="str">
        <f ca="1"/>
        <v>3rd</v>
      </c>
    </row>
    <row r="773" spans="23:27" x14ac:dyDescent="0.45">
      <c r="W773" t="str">
        <f ca="1"/>
        <v xml:space="preserve">Daly, Miss. Margaret Marcella </v>
      </c>
      <c r="X773" t="b">
        <f ca="1"/>
        <v>1</v>
      </c>
      <c r="Y773" t="str">
        <f ca="1"/>
        <v>female</v>
      </c>
      <c r="Z773" t="str">
        <f ca="1"/>
        <v>30</v>
      </c>
      <c r="AA773" t="str">
        <f ca="1"/>
        <v>3rd</v>
      </c>
    </row>
    <row r="774" spans="23:27" x14ac:dyDescent="0.45">
      <c r="W774" t="str">
        <f ca="1"/>
        <v>Daly, Mr. Eugene Patrick</v>
      </c>
      <c r="X774" t="b">
        <f ca="1"/>
        <v>1</v>
      </c>
      <c r="Y774" t="str">
        <f ca="1"/>
        <v>male</v>
      </c>
      <c r="Z774" t="str">
        <f ca="1"/>
        <v>29</v>
      </c>
      <c r="AA774" t="str">
        <f ca="1"/>
        <v>3rd</v>
      </c>
    </row>
    <row r="775" spans="23:27" x14ac:dyDescent="0.45">
      <c r="W775" t="str">
        <f ca="1"/>
        <v>Danbom, Master. Gilbert Sigvard</v>
      </c>
      <c r="X775" t="b">
        <f ca="1"/>
        <v>0</v>
      </c>
      <c r="Y775" t="str">
        <f ca="1"/>
        <v>male</v>
      </c>
      <c r="Z775" t="str">
        <f ca="1"/>
        <v>0.333299994</v>
      </c>
      <c r="AA775" t="str">
        <f ca="1"/>
        <v>3rd</v>
      </c>
    </row>
    <row r="776" spans="23:27" x14ac:dyDescent="0.45">
      <c r="W776" t="str">
        <f ca="1"/>
        <v>Danbom, Mr. Ernst Gilbert</v>
      </c>
      <c r="X776" t="b">
        <f ca="1"/>
        <v>0</v>
      </c>
      <c r="Y776" t="str">
        <f ca="1"/>
        <v>male</v>
      </c>
      <c r="Z776" t="str">
        <f ca="1"/>
        <v>34</v>
      </c>
      <c r="AA776" t="str">
        <f ca="1"/>
        <v>3rd</v>
      </c>
    </row>
    <row r="777" spans="23:27" x14ac:dyDescent="0.45">
      <c r="W777" t="str">
        <f ca="1"/>
        <v>Danbom, Mrs. Ernst Gilbert (Ann</v>
      </c>
      <c r="X777" t="b">
        <f ca="1"/>
        <v>0</v>
      </c>
      <c r="Y777" t="str">
        <f ca="1"/>
        <v>female</v>
      </c>
      <c r="Z777" t="str">
        <f ca="1"/>
        <v>28</v>
      </c>
      <c r="AA777" t="str">
        <f ca="1"/>
        <v>3rd</v>
      </c>
    </row>
    <row r="778" spans="23:27" x14ac:dyDescent="0.45">
      <c r="W778" t="str">
        <f ca="1"/>
        <v>Danoff, Mr. Yoto</v>
      </c>
      <c r="X778" t="b">
        <f ca="1"/>
        <v>0</v>
      </c>
      <c r="Y778" t="str">
        <f ca="1"/>
        <v>male</v>
      </c>
      <c r="Z778" t="str">
        <f ca="1"/>
        <v>27</v>
      </c>
      <c r="AA778" t="str">
        <f ca="1"/>
        <v>3rd</v>
      </c>
    </row>
    <row r="779" spans="23:27" x14ac:dyDescent="0.45">
      <c r="W779" t="str">
        <f ca="1"/>
        <v>Dantcheff, Mr. Ristiu</v>
      </c>
      <c r="X779" t="b">
        <f ca="1"/>
        <v>0</v>
      </c>
      <c r="Y779" t="str">
        <f ca="1"/>
        <v>male</v>
      </c>
      <c r="Z779" t="str">
        <f ca="1"/>
        <v>25</v>
      </c>
      <c r="AA779" t="str">
        <f ca="1"/>
        <v>3rd</v>
      </c>
    </row>
    <row r="780" spans="23:27" x14ac:dyDescent="0.45">
      <c r="W780" t="str">
        <f ca="1"/>
        <v>Davies, Mr. Alfred J</v>
      </c>
      <c r="X780" t="b">
        <f ca="1"/>
        <v>0</v>
      </c>
      <c r="Y780" t="str">
        <f ca="1"/>
        <v>male</v>
      </c>
      <c r="Z780" t="str">
        <f ca="1"/>
        <v>24</v>
      </c>
      <c r="AA780" t="str">
        <f ca="1"/>
        <v>3rd</v>
      </c>
    </row>
    <row r="781" spans="23:27" x14ac:dyDescent="0.45">
      <c r="W781" t="str">
        <f ca="1"/>
        <v>Davies, Mr. Evan</v>
      </c>
      <c r="X781" t="b">
        <f ca="1"/>
        <v>0</v>
      </c>
      <c r="Y781" t="str">
        <f ca="1"/>
        <v>male</v>
      </c>
      <c r="Z781" t="str">
        <f ca="1"/>
        <v>22</v>
      </c>
      <c r="AA781" t="str">
        <f ca="1"/>
        <v>3rd</v>
      </c>
    </row>
    <row r="782" spans="23:27" x14ac:dyDescent="0.45">
      <c r="W782" t="str">
        <f ca="1"/>
        <v>Davies, Mr. John Samuel</v>
      </c>
      <c r="X782" t="b">
        <f ca="1"/>
        <v>0</v>
      </c>
      <c r="Y782" t="str">
        <f ca="1"/>
        <v>male</v>
      </c>
      <c r="Z782" t="str">
        <f ca="1"/>
        <v>21</v>
      </c>
      <c r="AA782" t="str">
        <f ca="1"/>
        <v>3rd</v>
      </c>
    </row>
    <row r="783" spans="23:27" x14ac:dyDescent="0.45">
      <c r="W783" t="str">
        <f ca="1"/>
        <v>Davies, Mr. Joseph</v>
      </c>
      <c r="X783" t="b">
        <f ca="1"/>
        <v>0</v>
      </c>
      <c r="Y783" t="str">
        <f ca="1"/>
        <v>male</v>
      </c>
      <c r="Z783" t="str">
        <f ca="1"/>
        <v>17</v>
      </c>
      <c r="AA783" t="str">
        <f ca="1"/>
        <v>3rd</v>
      </c>
    </row>
    <row r="784" spans="23:27" x14ac:dyDescent="0.45">
      <c r="W784" t="str">
        <f ca="1"/>
        <v>Davison, Mr. Thomas Henry</v>
      </c>
      <c r="X784" t="b">
        <f ca="1"/>
        <v>0</v>
      </c>
      <c r="Y784" t="str">
        <f ca="1"/>
        <v>male</v>
      </c>
      <c r="Z784" t="str">
        <f ca="1"/>
        <v>NA</v>
      </c>
      <c r="AA784" t="str">
        <f ca="1"/>
        <v>3rd</v>
      </c>
    </row>
    <row r="785" spans="23:27" x14ac:dyDescent="0.45">
      <c r="W785" t="str">
        <f ca="1"/>
        <v>Davison, Mrs. Thomas Henry (Mar</v>
      </c>
      <c r="X785" t="b">
        <f ca="1"/>
        <v>1</v>
      </c>
      <c r="Y785" t="str">
        <f ca="1"/>
        <v>female</v>
      </c>
      <c r="Z785" t="str">
        <f ca="1"/>
        <v>NA</v>
      </c>
      <c r="AA785" t="str">
        <f ca="1"/>
        <v>3rd</v>
      </c>
    </row>
    <row r="786" spans="23:27" x14ac:dyDescent="0.45">
      <c r="W786" t="str">
        <f ca="1"/>
        <v>de Messemaeker, Mr. Guillaume J</v>
      </c>
      <c r="X786" t="b">
        <f ca="1"/>
        <v>1</v>
      </c>
      <c r="Y786" t="str">
        <f ca="1"/>
        <v>male</v>
      </c>
      <c r="Z786" t="str">
        <f ca="1"/>
        <v>36.5</v>
      </c>
      <c r="AA786" t="str">
        <f ca="1"/>
        <v>3rd</v>
      </c>
    </row>
    <row r="787" spans="23:27" x14ac:dyDescent="0.45">
      <c r="W787" t="str">
        <f ca="1"/>
        <v>de Messemaeker, Mrs. Guillaume</v>
      </c>
      <c r="X787" t="b">
        <f ca="1"/>
        <v>1</v>
      </c>
      <c r="Y787" t="str">
        <f ca="1"/>
        <v>female</v>
      </c>
      <c r="Z787" t="str">
        <f ca="1"/>
        <v>36</v>
      </c>
      <c r="AA787" t="str">
        <f ca="1"/>
        <v>3rd</v>
      </c>
    </row>
    <row r="788" spans="23:27" x14ac:dyDescent="0.45">
      <c r="W788" t="str">
        <f ca="1"/>
        <v>de Mulder, Mr. Theodore</v>
      </c>
      <c r="X788" t="b">
        <f ca="1"/>
        <v>1</v>
      </c>
      <c r="Y788" t="str">
        <f ca="1"/>
        <v>male</v>
      </c>
      <c r="Z788" t="str">
        <f ca="1"/>
        <v>30</v>
      </c>
      <c r="AA788" t="str">
        <f ca="1"/>
        <v>3rd</v>
      </c>
    </row>
    <row r="789" spans="23:27" x14ac:dyDescent="0.45">
      <c r="W789" t="str">
        <f ca="1"/>
        <v>de Pelsmaeker, Mr. Alfons</v>
      </c>
      <c r="X789" t="b">
        <f ca="1"/>
        <v>0</v>
      </c>
      <c r="Y789" t="str">
        <f ca="1"/>
        <v>male</v>
      </c>
      <c r="Z789" t="str">
        <f ca="1"/>
        <v>16</v>
      </c>
      <c r="AA789" t="str">
        <f ca="1"/>
        <v>3rd</v>
      </c>
    </row>
    <row r="790" spans="23:27" x14ac:dyDescent="0.45">
      <c r="W790" t="str">
        <f ca="1"/>
        <v>Dean, Master. Bertram Vere</v>
      </c>
      <c r="X790" t="b">
        <f ca="1"/>
        <v>1</v>
      </c>
      <c r="Y790" t="str">
        <f ca="1"/>
        <v>male</v>
      </c>
      <c r="Z790" t="str">
        <f ca="1"/>
        <v>1</v>
      </c>
      <c r="AA790" t="str">
        <f ca="1"/>
        <v>3rd</v>
      </c>
    </row>
    <row r="791" spans="23:27" x14ac:dyDescent="0.45">
      <c r="W791" t="str">
        <f ca="1"/>
        <v>Dean, Miss. Elizabeth Gladys M</v>
      </c>
      <c r="X791" t="b">
        <f ca="1"/>
        <v>1</v>
      </c>
      <c r="Y791" t="str">
        <f ca="1"/>
        <v>female</v>
      </c>
      <c r="Z791" t="str">
        <f ca="1"/>
        <v>0.166700006</v>
      </c>
      <c r="AA791" t="str">
        <f ca="1"/>
        <v>3rd</v>
      </c>
    </row>
    <row r="792" spans="23:27" x14ac:dyDescent="0.45">
      <c r="W792" t="str">
        <f ca="1"/>
        <v>Dean, Mr. Bertram Frank</v>
      </c>
      <c r="X792" t="b">
        <f ca="1"/>
        <v>0</v>
      </c>
      <c r="Y792" t="str">
        <f ca="1"/>
        <v>male</v>
      </c>
      <c r="Z792" t="str">
        <f ca="1"/>
        <v>26</v>
      </c>
      <c r="AA792" t="str">
        <f ca="1"/>
        <v>3rd</v>
      </c>
    </row>
    <row r="793" spans="23:27" x14ac:dyDescent="0.45">
      <c r="W793" t="str">
        <f ca="1"/>
        <v>Dean, Mrs. Bertram (Eva Georget</v>
      </c>
      <c r="X793" t="b">
        <f ca="1"/>
        <v>1</v>
      </c>
      <c r="Y793" t="str">
        <f ca="1"/>
        <v>female</v>
      </c>
      <c r="Z793" t="str">
        <f ca="1"/>
        <v>33</v>
      </c>
      <c r="AA793" t="str">
        <f ca="1"/>
        <v>3rd</v>
      </c>
    </row>
    <row r="794" spans="23:27" x14ac:dyDescent="0.45">
      <c r="W794" t="str">
        <f ca="1"/>
        <v>Delalic, Mr. Redjo</v>
      </c>
      <c r="X794" t="b">
        <f ca="1"/>
        <v>0</v>
      </c>
      <c r="Y794" t="str">
        <f ca="1"/>
        <v>male</v>
      </c>
      <c r="Z794" t="str">
        <f ca="1"/>
        <v>25</v>
      </c>
      <c r="AA794" t="str">
        <f ca="1"/>
        <v>3rd</v>
      </c>
    </row>
    <row r="795" spans="23:27" x14ac:dyDescent="0.45">
      <c r="W795" t="str">
        <f ca="1"/>
        <v>Demetri, Mr. Marinko</v>
      </c>
      <c r="X795" t="b">
        <f ca="1"/>
        <v>0</v>
      </c>
      <c r="Y795" t="str">
        <f ca="1"/>
        <v>male</v>
      </c>
      <c r="Z795" t="str">
        <f ca="1"/>
        <v>NA</v>
      </c>
      <c r="AA795" t="str">
        <f ca="1"/>
        <v>3rd</v>
      </c>
    </row>
    <row r="796" spans="23:27" x14ac:dyDescent="0.45">
      <c r="W796" t="str">
        <f ca="1"/>
        <v>Denkoff, Mr. Mitto</v>
      </c>
      <c r="X796" t="b">
        <f ca="1"/>
        <v>0</v>
      </c>
      <c r="Y796" t="str">
        <f ca="1"/>
        <v>male</v>
      </c>
      <c r="Z796" t="str">
        <f ca="1"/>
        <v>NA</v>
      </c>
      <c r="AA796" t="str">
        <f ca="1"/>
        <v>3rd</v>
      </c>
    </row>
    <row r="797" spans="23:27" x14ac:dyDescent="0.45">
      <c r="W797" t="str">
        <f ca="1"/>
        <v>Dennis, Mr. Samuel</v>
      </c>
      <c r="X797" t="b">
        <f ca="1"/>
        <v>0</v>
      </c>
      <c r="Y797" t="str">
        <f ca="1"/>
        <v>male</v>
      </c>
      <c r="Z797" t="str">
        <f ca="1"/>
        <v>22</v>
      </c>
      <c r="AA797" t="str">
        <f ca="1"/>
        <v>3rd</v>
      </c>
    </row>
    <row r="798" spans="23:27" x14ac:dyDescent="0.45">
      <c r="W798" t="str">
        <f ca="1"/>
        <v>Dennis, Mr. William</v>
      </c>
      <c r="X798" t="b">
        <f ca="1"/>
        <v>0</v>
      </c>
      <c r="Y798" t="str">
        <f ca="1"/>
        <v>male</v>
      </c>
      <c r="Z798" t="str">
        <f ca="1"/>
        <v>36</v>
      </c>
      <c r="AA798" t="str">
        <f ca="1"/>
        <v>3rd</v>
      </c>
    </row>
    <row r="799" spans="23:27" x14ac:dyDescent="0.45">
      <c r="W799" t="str">
        <f ca="1"/>
        <v>Devaney, Miss. Margaret Delia</v>
      </c>
      <c r="X799" t="b">
        <f ca="1"/>
        <v>1</v>
      </c>
      <c r="Y799" t="str">
        <f ca="1"/>
        <v>female</v>
      </c>
      <c r="Z799" t="str">
        <f ca="1"/>
        <v>19</v>
      </c>
      <c r="AA799" t="str">
        <f ca="1"/>
        <v>3rd</v>
      </c>
    </row>
    <row r="800" spans="23:27" x14ac:dyDescent="0.45">
      <c r="W800" t="str">
        <f ca="1"/>
        <v>Dika, Mr. Mirko</v>
      </c>
      <c r="X800" t="b">
        <f ca="1"/>
        <v>0</v>
      </c>
      <c r="Y800" t="str">
        <f ca="1"/>
        <v>male</v>
      </c>
      <c r="Z800" t="str">
        <f ca="1"/>
        <v>17</v>
      </c>
      <c r="AA800" t="str">
        <f ca="1"/>
        <v>3rd</v>
      </c>
    </row>
    <row r="801" spans="23:27" x14ac:dyDescent="0.45">
      <c r="W801" t="str">
        <f ca="1"/>
        <v>Dimic, Mr. Jovan</v>
      </c>
      <c r="X801" t="b">
        <f ca="1"/>
        <v>0</v>
      </c>
      <c r="Y801" t="str">
        <f ca="1"/>
        <v>male</v>
      </c>
      <c r="Z801" t="str">
        <f ca="1"/>
        <v>42</v>
      </c>
      <c r="AA801" t="str">
        <f ca="1"/>
        <v>3rd</v>
      </c>
    </row>
    <row r="802" spans="23:27" x14ac:dyDescent="0.45">
      <c r="W802" t="str">
        <f ca="1"/>
        <v>Dintcheff, Mr. Valtcho</v>
      </c>
      <c r="X802" t="b">
        <f ca="1"/>
        <v>0</v>
      </c>
      <c r="Y802" t="str">
        <f ca="1"/>
        <v>male</v>
      </c>
      <c r="Z802" t="str">
        <f ca="1"/>
        <v>43</v>
      </c>
      <c r="AA802" t="str">
        <f ca="1"/>
        <v>3rd</v>
      </c>
    </row>
    <row r="803" spans="23:27" x14ac:dyDescent="0.45">
      <c r="W803" t="str">
        <f ca="1"/>
        <v>Doharr, Mr. Tannous</v>
      </c>
      <c r="X803" t="b">
        <f ca="1"/>
        <v>0</v>
      </c>
      <c r="Y803" t="str">
        <f ca="1"/>
        <v>male</v>
      </c>
      <c r="Z803" t="str">
        <f ca="1"/>
        <v>NA</v>
      </c>
      <c r="AA803" t="str">
        <f ca="1"/>
        <v>3rd</v>
      </c>
    </row>
    <row r="804" spans="23:27" x14ac:dyDescent="0.45">
      <c r="W804" t="str">
        <f ca="1"/>
        <v>Dooley, Mr. Patrick</v>
      </c>
      <c r="X804" t="b">
        <f ca="1"/>
        <v>0</v>
      </c>
      <c r="Y804" t="str">
        <f ca="1"/>
        <v>male</v>
      </c>
      <c r="Z804" t="str">
        <f ca="1"/>
        <v>32</v>
      </c>
      <c r="AA804" t="str">
        <f ca="1"/>
        <v>3rd</v>
      </c>
    </row>
    <row r="805" spans="23:27" x14ac:dyDescent="0.45">
      <c r="W805" t="str">
        <f ca="1"/>
        <v>Dorking, Mr. Edward Arthur</v>
      </c>
      <c r="X805" t="b">
        <f ca="1"/>
        <v>1</v>
      </c>
      <c r="Y805" t="str">
        <f ca="1"/>
        <v>male</v>
      </c>
      <c r="Z805" t="str">
        <f ca="1"/>
        <v>19</v>
      </c>
      <c r="AA805" t="str">
        <f ca="1"/>
        <v>3rd</v>
      </c>
    </row>
    <row r="806" spans="23:27" x14ac:dyDescent="0.45">
      <c r="W806" t="str">
        <f ca="1"/>
        <v>Dowdell, Miss. Elizabeth</v>
      </c>
      <c r="X806" t="b">
        <f ca="1"/>
        <v>1</v>
      </c>
      <c r="Y806" t="str">
        <f ca="1"/>
        <v>female</v>
      </c>
      <c r="Z806" t="str">
        <f ca="1"/>
        <v>30</v>
      </c>
      <c r="AA806" t="str">
        <f ca="1"/>
        <v>3rd</v>
      </c>
    </row>
    <row r="807" spans="23:27" x14ac:dyDescent="0.45">
      <c r="W807" t="str">
        <f ca="1"/>
        <v>Doyle, Miss. Elizabeth</v>
      </c>
      <c r="X807" t="b">
        <f ca="1"/>
        <v>0</v>
      </c>
      <c r="Y807" t="str">
        <f ca="1"/>
        <v>female</v>
      </c>
      <c r="Z807" t="str">
        <f ca="1"/>
        <v>24</v>
      </c>
      <c r="AA807" t="str">
        <f ca="1"/>
        <v>3rd</v>
      </c>
    </row>
    <row r="808" spans="23:27" x14ac:dyDescent="0.45">
      <c r="W808" t="str">
        <f ca="1"/>
        <v>Drapkin, Miss. Jennie</v>
      </c>
      <c r="X808" t="b">
        <f ca="1"/>
        <v>1</v>
      </c>
      <c r="Y808" t="str">
        <f ca="1"/>
        <v>female</v>
      </c>
      <c r="Z808" t="str">
        <f ca="1"/>
        <v>23</v>
      </c>
      <c r="AA808" t="str">
        <f ca="1"/>
        <v>3rd</v>
      </c>
    </row>
    <row r="809" spans="23:27" x14ac:dyDescent="0.45">
      <c r="W809" t="str">
        <f ca="1"/>
        <v>Drazenoic, Mr. Jozef</v>
      </c>
      <c r="X809" t="b">
        <f ca="1"/>
        <v>0</v>
      </c>
      <c r="Y809" t="str">
        <f ca="1"/>
        <v>male</v>
      </c>
      <c r="Z809" t="str">
        <f ca="1"/>
        <v>33</v>
      </c>
      <c r="AA809" t="str">
        <f ca="1"/>
        <v>3rd</v>
      </c>
    </row>
    <row r="810" spans="23:27" x14ac:dyDescent="0.45">
      <c r="W810" t="str">
        <f ca="1"/>
        <v>Duane, Mr. Frank</v>
      </c>
      <c r="X810" t="b">
        <f ca="1"/>
        <v>0</v>
      </c>
      <c r="Y810" t="str">
        <f ca="1"/>
        <v>male</v>
      </c>
      <c r="Z810" t="str">
        <f ca="1"/>
        <v>65</v>
      </c>
      <c r="AA810" t="str">
        <f ca="1"/>
        <v>3rd</v>
      </c>
    </row>
    <row r="811" spans="23:27" x14ac:dyDescent="0.45">
      <c r="W811" t="str">
        <f ca="1"/>
        <v>Duquemin, Mr. Joseph</v>
      </c>
      <c r="X811" t="b">
        <f ca="1"/>
        <v>1</v>
      </c>
      <c r="Y811" t="str">
        <f ca="1"/>
        <v>male</v>
      </c>
      <c r="Z811" t="str">
        <f ca="1"/>
        <v>24</v>
      </c>
      <c r="AA811" t="str">
        <f ca="1"/>
        <v>3rd</v>
      </c>
    </row>
    <row r="812" spans="23:27" x14ac:dyDescent="0.45">
      <c r="W812" t="str">
        <f ca="1"/>
        <v>Dyker, Mr. Adolf Fredrik</v>
      </c>
      <c r="X812" t="b">
        <f ca="1"/>
        <v>0</v>
      </c>
      <c r="Y812" t="str">
        <f ca="1"/>
        <v>male</v>
      </c>
      <c r="Z812" t="str">
        <f ca="1"/>
        <v>23</v>
      </c>
      <c r="AA812" t="str">
        <f ca="1"/>
        <v>3rd</v>
      </c>
    </row>
    <row r="813" spans="23:27" x14ac:dyDescent="0.45">
      <c r="W813" t="str">
        <f ca="1"/>
        <v>Dyker, Mrs. Adolf Fredrik (Anna</v>
      </c>
      <c r="X813" t="b">
        <f ca="1"/>
        <v>1</v>
      </c>
      <c r="Y813" t="str">
        <f ca="1"/>
        <v>female</v>
      </c>
      <c r="Z813" t="str">
        <f ca="1"/>
        <v>22</v>
      </c>
      <c r="AA813" t="str">
        <f ca="1"/>
        <v>3rd</v>
      </c>
    </row>
    <row r="814" spans="23:27" x14ac:dyDescent="0.45">
      <c r="W814" t="str">
        <f ca="1"/>
        <v>Edvardsson, Mr. Gustaf Hjalmar</v>
      </c>
      <c r="X814" t="b">
        <f ca="1"/>
        <v>0</v>
      </c>
      <c r="Y814" t="str">
        <f ca="1"/>
        <v>male</v>
      </c>
      <c r="Z814" t="str">
        <f ca="1"/>
        <v>18</v>
      </c>
      <c r="AA814" t="str">
        <f ca="1"/>
        <v>3rd</v>
      </c>
    </row>
    <row r="815" spans="23:27" x14ac:dyDescent="0.45">
      <c r="W815" t="str">
        <f ca="1"/>
        <v>Eklund, Mr. Hans Linus</v>
      </c>
      <c r="X815" t="b">
        <f ca="1"/>
        <v>0</v>
      </c>
      <c r="Y815" t="str">
        <f ca="1"/>
        <v>male</v>
      </c>
      <c r="Z815" t="str">
        <f ca="1"/>
        <v>16</v>
      </c>
      <c r="AA815" t="str">
        <f ca="1"/>
        <v>3rd</v>
      </c>
    </row>
    <row r="816" spans="23:27" x14ac:dyDescent="0.45">
      <c r="W816" t="str">
        <f ca="1"/>
        <v>Ekstrom, Mr. Johan</v>
      </c>
      <c r="X816" t="b">
        <f ca="1"/>
        <v>0</v>
      </c>
      <c r="Y816" t="str">
        <f ca="1"/>
        <v>male</v>
      </c>
      <c r="Z816" t="str">
        <f ca="1"/>
        <v>45</v>
      </c>
      <c r="AA816" t="str">
        <f ca="1"/>
        <v>3rd</v>
      </c>
    </row>
    <row r="817" spans="23:27" x14ac:dyDescent="0.45">
      <c r="W817" t="str">
        <f ca="1"/>
        <v>Elias, Mr. Dibo</v>
      </c>
      <c r="X817" t="b">
        <f ca="1"/>
        <v>0</v>
      </c>
      <c r="Y817" t="str">
        <f ca="1"/>
        <v>male</v>
      </c>
      <c r="Z817" t="str">
        <f ca="1"/>
        <v>NA</v>
      </c>
      <c r="AA817" t="str">
        <f ca="1"/>
        <v>3rd</v>
      </c>
    </row>
    <row r="818" spans="23:27" x14ac:dyDescent="0.45">
      <c r="W818" t="str">
        <f ca="1"/>
        <v>Elias, Mr. Joseph</v>
      </c>
      <c r="X818" t="b">
        <f ca="1"/>
        <v>0</v>
      </c>
      <c r="Y818" t="str">
        <f ca="1"/>
        <v>male</v>
      </c>
      <c r="Z818" t="str">
        <f ca="1"/>
        <v>39</v>
      </c>
      <c r="AA818" t="str">
        <f ca="1"/>
        <v>3rd</v>
      </c>
    </row>
    <row r="819" spans="23:27" x14ac:dyDescent="0.45">
      <c r="W819" t="str">
        <f ca="1"/>
        <v>Elias, Mr. Joseph Jr</v>
      </c>
      <c r="X819" t="b">
        <f ca="1"/>
        <v>0</v>
      </c>
      <c r="Y819" t="str">
        <f ca="1"/>
        <v>male</v>
      </c>
      <c r="Z819" t="str">
        <f ca="1"/>
        <v>17</v>
      </c>
      <c r="AA819" t="str">
        <f ca="1"/>
        <v>3rd</v>
      </c>
    </row>
    <row r="820" spans="23:27" x14ac:dyDescent="0.45">
      <c r="W820" t="str">
        <f ca="1"/>
        <v>Elias, Mr. Tannous</v>
      </c>
      <c r="X820" t="b">
        <f ca="1"/>
        <v>0</v>
      </c>
      <c r="Y820" t="str">
        <f ca="1"/>
        <v>male</v>
      </c>
      <c r="Z820" t="str">
        <f ca="1"/>
        <v>15</v>
      </c>
      <c r="AA820" t="str">
        <f ca="1"/>
        <v>3rd</v>
      </c>
    </row>
    <row r="821" spans="23:27" x14ac:dyDescent="0.45">
      <c r="W821" t="str">
        <f ca="1"/>
        <v>Elsbury, Mr. William James</v>
      </c>
      <c r="X821" t="b">
        <f ca="1"/>
        <v>0</v>
      </c>
      <c r="Y821" t="str">
        <f ca="1"/>
        <v>male</v>
      </c>
      <c r="Z821" t="str">
        <f ca="1"/>
        <v>47</v>
      </c>
      <c r="AA821" t="str">
        <f ca="1"/>
        <v>3rd</v>
      </c>
    </row>
    <row r="822" spans="23:27" x14ac:dyDescent="0.45">
      <c r="W822" t="str">
        <f ca="1"/>
        <v>Emanuel, Miss. Virginia Ethel</v>
      </c>
      <c r="X822" t="b">
        <f ca="1"/>
        <v>1</v>
      </c>
      <c r="Y822" t="str">
        <f ca="1"/>
        <v>female</v>
      </c>
      <c r="Z822" t="str">
        <f ca="1"/>
        <v>5</v>
      </c>
      <c r="AA822" t="str">
        <f ca="1"/>
        <v>3rd</v>
      </c>
    </row>
    <row r="823" spans="23:27" x14ac:dyDescent="0.45">
      <c r="W823" t="str">
        <f ca="1"/>
        <v>Emir, Mr. Farred Chehab</v>
      </c>
      <c r="X823" t="b">
        <f ca="1"/>
        <v>0</v>
      </c>
      <c r="Y823" t="str">
        <f ca="1"/>
        <v>male</v>
      </c>
      <c r="Z823" t="str">
        <f ca="1"/>
        <v>NA</v>
      </c>
      <c r="AA823" t="str">
        <f ca="1"/>
        <v>3rd</v>
      </c>
    </row>
    <row r="824" spans="23:27" x14ac:dyDescent="0.45">
      <c r="W824" t="str">
        <f ca="1"/>
        <v>Everett, Mr. Thomas James</v>
      </c>
      <c r="X824" t="b">
        <f ca="1"/>
        <v>0</v>
      </c>
      <c r="Y824" t="str">
        <f ca="1"/>
        <v>male</v>
      </c>
      <c r="Z824" t="str">
        <f ca="1"/>
        <v>40.5</v>
      </c>
      <c r="AA824" t="str">
        <f ca="1"/>
        <v>3rd</v>
      </c>
    </row>
    <row r="825" spans="23:27" x14ac:dyDescent="0.45">
      <c r="W825" t="str">
        <f ca="1"/>
        <v>Farrell, Mr. James</v>
      </c>
      <c r="X825" t="b">
        <f ca="1"/>
        <v>0</v>
      </c>
      <c r="Y825" t="str">
        <f ca="1"/>
        <v>male</v>
      </c>
      <c r="Z825" t="str">
        <f ca="1"/>
        <v>40.5</v>
      </c>
      <c r="AA825" t="str">
        <f ca="1"/>
        <v>3rd</v>
      </c>
    </row>
    <row r="826" spans="23:27" x14ac:dyDescent="0.45">
      <c r="W826" t="str">
        <f ca="1"/>
        <v>Finoli, Mr. Luigi</v>
      </c>
      <c r="X826" t="b">
        <f ca="1"/>
        <v>1</v>
      </c>
      <c r="Y826" t="str">
        <f ca="1"/>
        <v>male</v>
      </c>
      <c r="Z826" t="str">
        <f ca="1"/>
        <v>NA</v>
      </c>
      <c r="AA826" t="str">
        <f ca="1"/>
        <v>3rd</v>
      </c>
    </row>
    <row r="827" spans="23:27" x14ac:dyDescent="0.45">
      <c r="W827" t="str">
        <f ca="1"/>
        <v>Fischer, Mr. Eberhard Thelander</v>
      </c>
      <c r="X827" t="b">
        <f ca="1"/>
        <v>0</v>
      </c>
      <c r="Y827" t="str">
        <f ca="1"/>
        <v>male</v>
      </c>
      <c r="Z827" t="str">
        <f ca="1"/>
        <v>18</v>
      </c>
      <c r="AA827" t="str">
        <f ca="1"/>
        <v>3rd</v>
      </c>
    </row>
    <row r="828" spans="23:27" x14ac:dyDescent="0.45">
      <c r="W828" t="str">
        <f ca="1"/>
        <v>Fleming, Miss. Honora</v>
      </c>
      <c r="X828" t="b">
        <f ca="1"/>
        <v>0</v>
      </c>
      <c r="Y828" t="str">
        <f ca="1"/>
        <v>female</v>
      </c>
      <c r="Z828" t="str">
        <f ca="1"/>
        <v>NA</v>
      </c>
      <c r="AA828" t="str">
        <f ca="1"/>
        <v>3rd</v>
      </c>
    </row>
    <row r="829" spans="23:27" x14ac:dyDescent="0.45">
      <c r="W829" t="str">
        <f ca="1"/>
        <v>Flynn, Mr. James</v>
      </c>
      <c r="X829" t="b">
        <f ca="1"/>
        <v>0</v>
      </c>
      <c r="Y829" t="str">
        <f ca="1"/>
        <v>male</v>
      </c>
      <c r="Z829" t="str">
        <f ca="1"/>
        <v>NA</v>
      </c>
      <c r="AA829" t="str">
        <f ca="1"/>
        <v>3rd</v>
      </c>
    </row>
    <row r="830" spans="23:27" x14ac:dyDescent="0.45">
      <c r="W830" t="str">
        <f ca="1"/>
        <v>Flynn, Mr. John</v>
      </c>
      <c r="X830" t="b">
        <f ca="1"/>
        <v>0</v>
      </c>
      <c r="Y830" t="str">
        <f ca="1"/>
        <v>male</v>
      </c>
      <c r="Z830" t="str">
        <f ca="1"/>
        <v>NA</v>
      </c>
      <c r="AA830" t="str">
        <f ca="1"/>
        <v>3rd</v>
      </c>
    </row>
    <row r="831" spans="23:27" x14ac:dyDescent="0.45">
      <c r="W831" t="str">
        <f ca="1"/>
        <v>Foley, Mr. Joseph</v>
      </c>
      <c r="X831" t="b">
        <f ca="1"/>
        <v>0</v>
      </c>
      <c r="Y831" t="str">
        <f ca="1"/>
        <v>male</v>
      </c>
      <c r="Z831" t="str">
        <f ca="1"/>
        <v>26</v>
      </c>
      <c r="AA831" t="str">
        <f ca="1"/>
        <v>3rd</v>
      </c>
    </row>
    <row r="832" spans="23:27" x14ac:dyDescent="0.45">
      <c r="W832" t="str">
        <f ca="1"/>
        <v>Foley, Mr. William</v>
      </c>
      <c r="X832" t="b">
        <f ca="1"/>
        <v>0</v>
      </c>
      <c r="Y832" t="str">
        <f ca="1"/>
        <v>male</v>
      </c>
      <c r="Z832" t="str">
        <f ca="1"/>
        <v>NA</v>
      </c>
      <c r="AA832" t="str">
        <f ca="1"/>
        <v>3rd</v>
      </c>
    </row>
    <row r="833" spans="23:27" x14ac:dyDescent="0.45">
      <c r="W833" t="str">
        <f ca="1"/>
        <v>Foo, Mr. Choong</v>
      </c>
      <c r="X833" t="b">
        <f ca="1"/>
        <v>1</v>
      </c>
      <c r="Y833" t="str">
        <f ca="1"/>
        <v>male</v>
      </c>
      <c r="Z833" t="str">
        <f ca="1"/>
        <v>NA</v>
      </c>
      <c r="AA833" t="str">
        <f ca="1"/>
        <v>3rd</v>
      </c>
    </row>
    <row r="834" spans="23:27" x14ac:dyDescent="0.45">
      <c r="W834" t="str">
        <f ca="1"/>
        <v>Ford, Miss. Doolina Margaret D</v>
      </c>
      <c r="X834" t="b">
        <f ca="1"/>
        <v>0</v>
      </c>
      <c r="Y834" t="str">
        <f ca="1"/>
        <v>female</v>
      </c>
      <c r="Z834" t="str">
        <f ca="1"/>
        <v>21</v>
      </c>
      <c r="AA834" t="str">
        <f ca="1"/>
        <v>3rd</v>
      </c>
    </row>
    <row r="835" spans="23:27" x14ac:dyDescent="0.45">
      <c r="W835" t="str">
        <f ca="1"/>
        <v>Ford, Miss. Robina Maggie Ruby</v>
      </c>
      <c r="X835" t="b">
        <f ca="1"/>
        <v>0</v>
      </c>
      <c r="Y835" t="str">
        <f ca="1"/>
        <v>female</v>
      </c>
      <c r="Z835" t="str">
        <f ca="1"/>
        <v>9</v>
      </c>
      <c r="AA835" t="str">
        <f ca="1"/>
        <v>3rd</v>
      </c>
    </row>
    <row r="836" spans="23:27" x14ac:dyDescent="0.45">
      <c r="W836" t="str">
        <f ca="1"/>
        <v>Ford, Mr. Arthur</v>
      </c>
      <c r="X836" t="b">
        <f ca="1"/>
        <v>0</v>
      </c>
      <c r="Y836" t="str">
        <f ca="1"/>
        <v>male</v>
      </c>
      <c r="Z836" t="str">
        <f ca="1"/>
        <v>NA</v>
      </c>
      <c r="AA836" t="str">
        <f ca="1"/>
        <v>3rd</v>
      </c>
    </row>
    <row r="837" spans="23:27" x14ac:dyDescent="0.45">
      <c r="W837" t="str">
        <f ca="1"/>
        <v>Ford, Mr. Edward Watson</v>
      </c>
      <c r="X837" t="b">
        <f ca="1"/>
        <v>0</v>
      </c>
      <c r="Y837" t="str">
        <f ca="1"/>
        <v>male</v>
      </c>
      <c r="Z837" t="str">
        <f ca="1"/>
        <v>18</v>
      </c>
      <c r="AA837" t="str">
        <f ca="1"/>
        <v>3rd</v>
      </c>
    </row>
    <row r="838" spans="23:27" x14ac:dyDescent="0.45">
      <c r="W838" t="str">
        <f ca="1"/>
        <v>Ford, Mr. William Neal</v>
      </c>
      <c r="X838" t="b">
        <f ca="1"/>
        <v>0</v>
      </c>
      <c r="Y838" t="str">
        <f ca="1"/>
        <v>male</v>
      </c>
      <c r="Z838" t="str">
        <f ca="1"/>
        <v>16</v>
      </c>
      <c r="AA838" t="str">
        <f ca="1"/>
        <v>3rd</v>
      </c>
    </row>
    <row r="839" spans="23:27" x14ac:dyDescent="0.45">
      <c r="W839" t="str">
        <f ca="1"/>
        <v>Ford, Mrs. Edward (Margaret Ann</v>
      </c>
      <c r="X839" t="b">
        <f ca="1"/>
        <v>0</v>
      </c>
      <c r="Y839" t="str">
        <f ca="1"/>
        <v>female</v>
      </c>
      <c r="Z839" t="str">
        <f ca="1"/>
        <v>48</v>
      </c>
      <c r="AA839" t="str">
        <f ca="1"/>
        <v>3rd</v>
      </c>
    </row>
    <row r="840" spans="23:27" x14ac:dyDescent="0.45">
      <c r="W840" t="str">
        <f ca="1"/>
        <v>Fox, Mr. Patrick</v>
      </c>
      <c r="X840" t="b">
        <f ca="1"/>
        <v>0</v>
      </c>
      <c r="Y840" t="str">
        <f ca="1"/>
        <v>male</v>
      </c>
      <c r="Z840" t="str">
        <f ca="1"/>
        <v>NA</v>
      </c>
      <c r="AA840" t="str">
        <f ca="1"/>
        <v>3rd</v>
      </c>
    </row>
    <row r="841" spans="23:27" x14ac:dyDescent="0.45">
      <c r="W841" t="str">
        <f ca="1"/>
        <v>Franklin, Mr. Charles (Charles</v>
      </c>
      <c r="X841" t="b">
        <f ca="1"/>
        <v>0</v>
      </c>
      <c r="Y841" t="str">
        <f ca="1"/>
        <v>male</v>
      </c>
      <c r="Z841" t="str">
        <f ca="1"/>
        <v>NA</v>
      </c>
      <c r="AA841" t="str">
        <f ca="1"/>
        <v>3rd</v>
      </c>
    </row>
    <row r="842" spans="23:27" x14ac:dyDescent="0.45">
      <c r="W842" t="str">
        <f ca="1"/>
        <v>Gallagher, Mr. Martin</v>
      </c>
      <c r="X842" t="b">
        <f ca="1"/>
        <v>0</v>
      </c>
      <c r="Y842" t="str">
        <f ca="1"/>
        <v>male</v>
      </c>
      <c r="Z842" t="str">
        <f ca="1"/>
        <v>25</v>
      </c>
      <c r="AA842" t="str">
        <f ca="1"/>
        <v>3rd</v>
      </c>
    </row>
    <row r="843" spans="23:27" x14ac:dyDescent="0.45">
      <c r="W843" t="str">
        <f ca="1"/>
        <v>Garfirth, Mr. John</v>
      </c>
      <c r="X843" t="b">
        <f ca="1"/>
        <v>0</v>
      </c>
      <c r="Y843" t="str">
        <f ca="1"/>
        <v>male</v>
      </c>
      <c r="Z843" t="str">
        <f ca="1"/>
        <v>NA</v>
      </c>
      <c r="AA843" t="str">
        <f ca="1"/>
        <v>3rd</v>
      </c>
    </row>
    <row r="844" spans="23:27" x14ac:dyDescent="0.45">
      <c r="W844" t="str">
        <f ca="1"/>
        <v>Gheorgheff, Mr. Stanio</v>
      </c>
      <c r="X844" t="b">
        <f ca="1"/>
        <v>0</v>
      </c>
      <c r="Y844" t="str">
        <f ca="1"/>
        <v>male</v>
      </c>
      <c r="Z844" t="str">
        <f ca="1"/>
        <v>NA</v>
      </c>
      <c r="AA844" t="str">
        <f ca="1"/>
        <v>3rd</v>
      </c>
    </row>
    <row r="845" spans="23:27" x14ac:dyDescent="0.45">
      <c r="W845" t="str">
        <f ca="1"/>
        <v>Gilinski, Mr. Eliezer</v>
      </c>
      <c r="X845" t="b">
        <f ca="1"/>
        <v>0</v>
      </c>
      <c r="Y845" t="str">
        <f ca="1"/>
        <v>male</v>
      </c>
      <c r="Z845" t="str">
        <f ca="1"/>
        <v>22</v>
      </c>
      <c r="AA845" t="str">
        <f ca="1"/>
        <v>3rd</v>
      </c>
    </row>
    <row r="846" spans="23:27" x14ac:dyDescent="0.45">
      <c r="W846" t="str">
        <f ca="1"/>
        <v>Gilnagh, Miss. Katherine Katie</v>
      </c>
      <c r="X846" t="b">
        <f ca="1"/>
        <v>1</v>
      </c>
      <c r="Y846" t="str">
        <f ca="1"/>
        <v>female</v>
      </c>
      <c r="Z846" t="str">
        <f ca="1"/>
        <v>16</v>
      </c>
      <c r="AA846" t="str">
        <f ca="1"/>
        <v>3rd</v>
      </c>
    </row>
    <row r="847" spans="23:27" x14ac:dyDescent="0.45">
      <c r="W847" t="str">
        <f ca="1"/>
        <v>Glynn, Miss. Mary Agatha</v>
      </c>
      <c r="X847" t="b">
        <f ca="1"/>
        <v>1</v>
      </c>
      <c r="Y847" t="str">
        <f ca="1"/>
        <v>female</v>
      </c>
      <c r="Z847" t="str">
        <f ca="1"/>
        <v>NA</v>
      </c>
      <c r="AA847" t="str">
        <f ca="1"/>
        <v>3rd</v>
      </c>
    </row>
    <row r="848" spans="23:27" x14ac:dyDescent="0.45">
      <c r="W848" t="str">
        <f ca="1"/>
        <v>Goldsmith, Master. Frank John W</v>
      </c>
      <c r="X848" t="b">
        <f ca="1"/>
        <v>1</v>
      </c>
      <c r="Y848" t="str">
        <f ca="1"/>
        <v>male</v>
      </c>
      <c r="Z848" t="str">
        <f ca="1"/>
        <v>9</v>
      </c>
      <c r="AA848" t="str">
        <f ca="1"/>
        <v>3rd</v>
      </c>
    </row>
    <row r="849" spans="23:27" x14ac:dyDescent="0.45">
      <c r="W849" t="str">
        <f ca="1"/>
        <v>Goldsmith, Mr. Frank John</v>
      </c>
      <c r="X849" t="b">
        <f ca="1"/>
        <v>0</v>
      </c>
      <c r="Y849" t="str">
        <f ca="1"/>
        <v>male</v>
      </c>
      <c r="Z849" t="str">
        <f ca="1"/>
        <v>33</v>
      </c>
      <c r="AA849" t="str">
        <f ca="1"/>
        <v>3rd</v>
      </c>
    </row>
    <row r="850" spans="23:27" x14ac:dyDescent="0.45">
      <c r="W850" t="str">
        <f ca="1"/>
        <v>Goldsmith, Mr. Nathan</v>
      </c>
      <c r="X850" t="b">
        <f ca="1"/>
        <v>0</v>
      </c>
      <c r="Y850" t="str">
        <f ca="1"/>
        <v>male</v>
      </c>
      <c r="Z850" t="str">
        <f ca="1"/>
        <v>41</v>
      </c>
      <c r="AA850" t="str">
        <f ca="1"/>
        <v>3rd</v>
      </c>
    </row>
    <row r="851" spans="23:27" x14ac:dyDescent="0.45">
      <c r="W851" t="str">
        <f ca="1"/>
        <v>Goldsmith, Mrs. Frank John (Emi</v>
      </c>
      <c r="X851" t="b">
        <f ca="1"/>
        <v>1</v>
      </c>
      <c r="Y851" t="str">
        <f ca="1"/>
        <v>female</v>
      </c>
      <c r="Z851" t="str">
        <f ca="1"/>
        <v>31</v>
      </c>
      <c r="AA851" t="str">
        <f ca="1"/>
        <v>3rd</v>
      </c>
    </row>
    <row r="852" spans="23:27" x14ac:dyDescent="0.45">
      <c r="W852" t="str">
        <f ca="1"/>
        <v>Goncalves, Mr. Manuel Estanslas</v>
      </c>
      <c r="X852" t="b">
        <f ca="1"/>
        <v>0</v>
      </c>
      <c r="Y852" t="str">
        <f ca="1"/>
        <v>male</v>
      </c>
      <c r="Z852" t="str">
        <f ca="1"/>
        <v>38</v>
      </c>
      <c r="AA852" t="str">
        <f ca="1"/>
        <v>3rd</v>
      </c>
    </row>
    <row r="853" spans="23:27" x14ac:dyDescent="0.45">
      <c r="W853" t="str">
        <f ca="1"/>
        <v>Goodwin, Master. Harold Victor</v>
      </c>
      <c r="X853" t="b">
        <f ca="1"/>
        <v>0</v>
      </c>
      <c r="Y853" t="str">
        <f ca="1"/>
        <v>male</v>
      </c>
      <c r="Z853" t="str">
        <f ca="1"/>
        <v>9</v>
      </c>
      <c r="AA853" t="str">
        <f ca="1"/>
        <v>3rd</v>
      </c>
    </row>
    <row r="854" spans="23:27" x14ac:dyDescent="0.45">
      <c r="W854" t="str">
        <f ca="1"/>
        <v>Goodwin, Master. Sidney Leonard</v>
      </c>
      <c r="X854" t="b">
        <f ca="1"/>
        <v>0</v>
      </c>
      <c r="Y854" t="str">
        <f ca="1"/>
        <v>male</v>
      </c>
      <c r="Z854" t="str">
        <f ca="1"/>
        <v>1</v>
      </c>
      <c r="AA854" t="str">
        <f ca="1"/>
        <v>3rd</v>
      </c>
    </row>
    <row r="855" spans="23:27" x14ac:dyDescent="0.45">
      <c r="W855" t="str">
        <f ca="1"/>
        <v>Goodwin, Master. William Freder</v>
      </c>
      <c r="X855" t="b">
        <f ca="1"/>
        <v>0</v>
      </c>
      <c r="Y855" t="str">
        <f ca="1"/>
        <v>male</v>
      </c>
      <c r="Z855" t="str">
        <f ca="1"/>
        <v>11</v>
      </c>
      <c r="AA855" t="str">
        <f ca="1"/>
        <v>3rd</v>
      </c>
    </row>
    <row r="856" spans="23:27" x14ac:dyDescent="0.45">
      <c r="W856" t="str">
        <f ca="1"/>
        <v>Goodwin, Miss. Jessie Allis</v>
      </c>
      <c r="X856" t="b">
        <f ca="1"/>
        <v>0</v>
      </c>
      <c r="Y856" t="str">
        <f ca="1"/>
        <v>female</v>
      </c>
      <c r="Z856" t="str">
        <f ca="1"/>
        <v>10</v>
      </c>
      <c r="AA856" t="str">
        <f ca="1"/>
        <v>3rd</v>
      </c>
    </row>
    <row r="857" spans="23:27" x14ac:dyDescent="0.45">
      <c r="W857" t="str">
        <f ca="1"/>
        <v>Goodwin, Miss. Lillian Amy</v>
      </c>
      <c r="X857" t="b">
        <f ca="1"/>
        <v>0</v>
      </c>
      <c r="Y857" t="str">
        <f ca="1"/>
        <v>female</v>
      </c>
      <c r="Z857" t="str">
        <f ca="1"/>
        <v>16</v>
      </c>
      <c r="AA857" t="str">
        <f ca="1"/>
        <v>3rd</v>
      </c>
    </row>
    <row r="858" spans="23:27" x14ac:dyDescent="0.45">
      <c r="W858" t="str">
        <f ca="1"/>
        <v>Goodwin, Mr. Charles Edward</v>
      </c>
      <c r="X858" t="b">
        <f ca="1"/>
        <v>0</v>
      </c>
      <c r="Y858" t="str">
        <f ca="1"/>
        <v>male</v>
      </c>
      <c r="Z858" t="str">
        <f ca="1"/>
        <v>14</v>
      </c>
      <c r="AA858" t="str">
        <f ca="1"/>
        <v>3rd</v>
      </c>
    </row>
    <row r="859" spans="23:27" x14ac:dyDescent="0.45">
      <c r="W859" t="str">
        <f ca="1"/>
        <v>Goodwin, Mr. Charles Frederick</v>
      </c>
      <c r="X859" t="b">
        <f ca="1"/>
        <v>0</v>
      </c>
      <c r="Y859" t="str">
        <f ca="1"/>
        <v>male</v>
      </c>
      <c r="Z859" t="str">
        <f ca="1"/>
        <v>40</v>
      </c>
      <c r="AA859" t="str">
        <f ca="1"/>
        <v>3rd</v>
      </c>
    </row>
    <row r="860" spans="23:27" x14ac:dyDescent="0.45">
      <c r="W860" t="str">
        <f ca="1"/>
        <v>Goodwin, Mrs. Frederick (August</v>
      </c>
      <c r="X860" t="b">
        <f ca="1"/>
        <v>0</v>
      </c>
      <c r="Y860" t="str">
        <f ca="1"/>
        <v>female</v>
      </c>
      <c r="Z860" t="str">
        <f ca="1"/>
        <v>43</v>
      </c>
      <c r="AA860" t="str">
        <f ca="1"/>
        <v>3rd</v>
      </c>
    </row>
    <row r="861" spans="23:27" x14ac:dyDescent="0.45">
      <c r="W861" t="str">
        <f ca="1"/>
        <v>Green, Mr. George Henry</v>
      </c>
      <c r="X861" t="b">
        <f ca="1"/>
        <v>0</v>
      </c>
      <c r="Y861" t="str">
        <f ca="1"/>
        <v>male</v>
      </c>
      <c r="Z861" t="str">
        <f ca="1"/>
        <v>51</v>
      </c>
      <c r="AA861" t="str">
        <f ca="1"/>
        <v>3rd</v>
      </c>
    </row>
    <row r="862" spans="23:27" x14ac:dyDescent="0.45">
      <c r="W862" t="str">
        <f ca="1"/>
        <v>Gronnestad, Mr. Daniel Danielse</v>
      </c>
      <c r="X862" t="b">
        <f ca="1"/>
        <v>0</v>
      </c>
      <c r="Y862" t="str">
        <f ca="1"/>
        <v>male</v>
      </c>
      <c r="Z862" t="str">
        <f ca="1"/>
        <v>32</v>
      </c>
      <c r="AA862" t="str">
        <f ca="1"/>
        <v>3rd</v>
      </c>
    </row>
    <row r="863" spans="23:27" x14ac:dyDescent="0.45">
      <c r="W863" t="str">
        <f ca="1"/>
        <v>Guest, Mr. Robert</v>
      </c>
      <c r="X863" t="b">
        <f ca="1"/>
        <v>0</v>
      </c>
      <c r="Y863" t="str">
        <f ca="1"/>
        <v>male</v>
      </c>
      <c r="Z863" t="str">
        <f ca="1"/>
        <v>NA</v>
      </c>
      <c r="AA863" t="str">
        <f ca="1"/>
        <v>3rd</v>
      </c>
    </row>
    <row r="864" spans="23:27" x14ac:dyDescent="0.45">
      <c r="W864" t="str">
        <f ca="1"/>
        <v>Gustafsson, Mr. Alfred Ossian</v>
      </c>
      <c r="X864" t="b">
        <f ca="1"/>
        <v>0</v>
      </c>
      <c r="Y864" t="str">
        <f ca="1"/>
        <v>male</v>
      </c>
      <c r="Z864" t="str">
        <f ca="1"/>
        <v>20</v>
      </c>
      <c r="AA864" t="str">
        <f ca="1"/>
        <v>3rd</v>
      </c>
    </row>
    <row r="865" spans="23:27" x14ac:dyDescent="0.45">
      <c r="W865" t="str">
        <f ca="1"/>
        <v>Gustafsson, Mr. Anders Vilhelm</v>
      </c>
      <c r="X865" t="b">
        <f ca="1"/>
        <v>0</v>
      </c>
      <c r="Y865" t="str">
        <f ca="1"/>
        <v>male</v>
      </c>
      <c r="Z865" t="str">
        <f ca="1"/>
        <v>37</v>
      </c>
      <c r="AA865" t="str">
        <f ca="1"/>
        <v>3rd</v>
      </c>
    </row>
    <row r="866" spans="23:27" x14ac:dyDescent="0.45">
      <c r="W866" t="str">
        <f ca="1"/>
        <v>Gustafsson, Mr. Johan Birger</v>
      </c>
      <c r="X866" t="b">
        <f ca="1"/>
        <v>0</v>
      </c>
      <c r="Y866" t="str">
        <f ca="1"/>
        <v>male</v>
      </c>
      <c r="Z866" t="str">
        <f ca="1"/>
        <v>28</v>
      </c>
      <c r="AA866" t="str">
        <f ca="1"/>
        <v>3rd</v>
      </c>
    </row>
    <row r="867" spans="23:27" x14ac:dyDescent="0.45">
      <c r="W867" t="str">
        <f ca="1"/>
        <v>Gustafsson, Mr. Karl Gideon</v>
      </c>
      <c r="X867" t="b">
        <f ca="1"/>
        <v>0</v>
      </c>
      <c r="Y867" t="str">
        <f ca="1"/>
        <v>male</v>
      </c>
      <c r="Z867" t="str">
        <f ca="1"/>
        <v>19</v>
      </c>
      <c r="AA867" t="str">
        <f ca="1"/>
        <v>3rd</v>
      </c>
    </row>
    <row r="868" spans="23:27" x14ac:dyDescent="0.45">
      <c r="W868" t="str">
        <f ca="1"/>
        <v>Haas, Miss. Aloisia</v>
      </c>
      <c r="X868" t="b">
        <f ca="1"/>
        <v>0</v>
      </c>
      <c r="Y868" t="str">
        <f ca="1"/>
        <v>female</v>
      </c>
      <c r="Z868" t="str">
        <f ca="1"/>
        <v>24</v>
      </c>
      <c r="AA868" t="str">
        <f ca="1"/>
        <v>3rd</v>
      </c>
    </row>
    <row r="869" spans="23:27" x14ac:dyDescent="0.45">
      <c r="W869" t="str">
        <f ca="1"/>
        <v>Hagardon, Miss. Kate</v>
      </c>
      <c r="X869" t="b">
        <f ca="1"/>
        <v>0</v>
      </c>
      <c r="Y869" t="str">
        <f ca="1"/>
        <v>female</v>
      </c>
      <c r="Z869" t="str">
        <f ca="1"/>
        <v>17</v>
      </c>
      <c r="AA869" t="str">
        <f ca="1"/>
        <v>3rd</v>
      </c>
    </row>
    <row r="870" spans="23:27" x14ac:dyDescent="0.45">
      <c r="W870" t="str">
        <f ca="1"/>
        <v>Hagland, Mr. Ingvald Olai Olsen</v>
      </c>
      <c r="X870" t="b">
        <f ca="1"/>
        <v>0</v>
      </c>
      <c r="Y870" t="str">
        <f ca="1"/>
        <v>male</v>
      </c>
      <c r="Z870" t="str">
        <f ca="1"/>
        <v>NA</v>
      </c>
      <c r="AA870" t="str">
        <f ca="1"/>
        <v>3rd</v>
      </c>
    </row>
    <row r="871" spans="23:27" x14ac:dyDescent="0.45">
      <c r="W871" t="str">
        <f ca="1"/>
        <v>Hagland, Mr. Konrad Mathias Rei</v>
      </c>
      <c r="X871" t="b">
        <f ca="1"/>
        <v>0</v>
      </c>
      <c r="Y871" t="str">
        <f ca="1"/>
        <v>male</v>
      </c>
      <c r="Z871" t="str">
        <f ca="1"/>
        <v>NA</v>
      </c>
      <c r="AA871" t="str">
        <f ca="1"/>
        <v>3rd</v>
      </c>
    </row>
    <row r="872" spans="23:27" x14ac:dyDescent="0.45">
      <c r="W872" t="str">
        <f ca="1"/>
        <v>Hakkarainen, Mr. Pekka Pietari</v>
      </c>
      <c r="X872" t="b">
        <f ca="1"/>
        <v>0</v>
      </c>
      <c r="Y872" t="str">
        <f ca="1"/>
        <v>male</v>
      </c>
      <c r="Z872" t="str">
        <f ca="1"/>
        <v>28</v>
      </c>
      <c r="AA872" t="str">
        <f ca="1"/>
        <v>3rd</v>
      </c>
    </row>
    <row r="873" spans="23:27" x14ac:dyDescent="0.45">
      <c r="W873" t="str">
        <f ca="1"/>
        <v>Hakkarainen, Mrs. Pekka Pietari</v>
      </c>
      <c r="X873" t="b">
        <f ca="1"/>
        <v>1</v>
      </c>
      <c r="Y873" t="str">
        <f ca="1"/>
        <v>female</v>
      </c>
      <c r="Z873" t="str">
        <f ca="1"/>
        <v>24</v>
      </c>
      <c r="AA873" t="str">
        <f ca="1"/>
        <v>3rd</v>
      </c>
    </row>
    <row r="874" spans="23:27" x14ac:dyDescent="0.45">
      <c r="W874" t="str">
        <f ca="1"/>
        <v>Hampe, Mr. Leon</v>
      </c>
      <c r="X874" t="b">
        <f ca="1"/>
        <v>0</v>
      </c>
      <c r="Y874" t="str">
        <f ca="1"/>
        <v>male</v>
      </c>
      <c r="Z874" t="str">
        <f ca="1"/>
        <v>20</v>
      </c>
      <c r="AA874" t="str">
        <f ca="1"/>
        <v>3rd</v>
      </c>
    </row>
    <row r="875" spans="23:27" x14ac:dyDescent="0.45">
      <c r="W875" t="str">
        <f ca="1"/>
        <v>Hanna, Mr. Mansour</v>
      </c>
      <c r="X875" t="b">
        <f ca="1"/>
        <v>0</v>
      </c>
      <c r="Y875" t="str">
        <f ca="1"/>
        <v>male</v>
      </c>
      <c r="Z875" t="str">
        <f ca="1"/>
        <v>23.5</v>
      </c>
      <c r="AA875" t="str">
        <f ca="1"/>
        <v>3rd</v>
      </c>
    </row>
    <row r="876" spans="23:27" x14ac:dyDescent="0.45">
      <c r="W876" t="str">
        <f ca="1"/>
        <v>Hansen, Mr. Claus Peter</v>
      </c>
      <c r="X876" t="b">
        <f ca="1"/>
        <v>0</v>
      </c>
      <c r="Y876" t="str">
        <f ca="1"/>
        <v>male</v>
      </c>
      <c r="Z876" t="str">
        <f ca="1"/>
        <v>41</v>
      </c>
      <c r="AA876" t="str">
        <f ca="1"/>
        <v>3rd</v>
      </c>
    </row>
    <row r="877" spans="23:27" x14ac:dyDescent="0.45">
      <c r="W877" t="str">
        <f ca="1"/>
        <v>Hansen, Mr. Henrik Juul</v>
      </c>
      <c r="X877" t="b">
        <f ca="1"/>
        <v>0</v>
      </c>
      <c r="Y877" t="str">
        <f ca="1"/>
        <v>male</v>
      </c>
      <c r="Z877" t="str">
        <f ca="1"/>
        <v>26</v>
      </c>
      <c r="AA877" t="str">
        <f ca="1"/>
        <v>3rd</v>
      </c>
    </row>
    <row r="878" spans="23:27" x14ac:dyDescent="0.45">
      <c r="W878" t="str">
        <f ca="1"/>
        <v>Hansen, Mr. Henry Damsgaard</v>
      </c>
      <c r="X878" t="b">
        <f ca="1"/>
        <v>0</v>
      </c>
      <c r="Y878" t="str">
        <f ca="1"/>
        <v>male</v>
      </c>
      <c r="Z878" t="str">
        <f ca="1"/>
        <v>21</v>
      </c>
      <c r="AA878" t="str">
        <f ca="1"/>
        <v>3rd</v>
      </c>
    </row>
    <row r="879" spans="23:27" x14ac:dyDescent="0.45">
      <c r="W879" t="str">
        <f ca="1"/>
        <v>Hansen, Mrs. Claus Peter (Jenni</v>
      </c>
      <c r="X879" t="b">
        <f ca="1"/>
        <v>1</v>
      </c>
      <c r="Y879" t="str">
        <f ca="1"/>
        <v>female</v>
      </c>
      <c r="Z879" t="str">
        <f ca="1"/>
        <v>45</v>
      </c>
      <c r="AA879" t="str">
        <f ca="1"/>
        <v>3rd</v>
      </c>
    </row>
    <row r="880" spans="23:27" x14ac:dyDescent="0.45">
      <c r="W880" t="str">
        <f ca="1"/>
        <v>Harknett, Miss. Alice Phoebe</v>
      </c>
      <c r="X880" t="b">
        <f ca="1"/>
        <v>0</v>
      </c>
      <c r="Y880" t="str">
        <f ca="1"/>
        <v>female</v>
      </c>
      <c r="Z880" t="str">
        <f ca="1"/>
        <v>NA</v>
      </c>
      <c r="AA880" t="str">
        <f ca="1"/>
        <v>3rd</v>
      </c>
    </row>
    <row r="881" spans="23:27" x14ac:dyDescent="0.45">
      <c r="W881" t="str">
        <f ca="1"/>
        <v>Harmer, Mr. Abraham (David Lish</v>
      </c>
      <c r="X881" t="b">
        <f ca="1"/>
        <v>0</v>
      </c>
      <c r="Y881" t="str">
        <f ca="1"/>
        <v>male</v>
      </c>
      <c r="Z881" t="str">
        <f ca="1"/>
        <v>25</v>
      </c>
      <c r="AA881" t="str">
        <f ca="1"/>
        <v>3rd</v>
      </c>
    </row>
    <row r="882" spans="23:27" x14ac:dyDescent="0.45">
      <c r="W882" t="str">
        <f ca="1"/>
        <v>Hart, Mr. Henry</v>
      </c>
      <c r="X882" t="b">
        <f ca="1"/>
        <v>0</v>
      </c>
      <c r="Y882" t="str">
        <f ca="1"/>
        <v>male</v>
      </c>
      <c r="Z882" t="str">
        <f ca="1"/>
        <v>NA</v>
      </c>
      <c r="AA882" t="str">
        <f ca="1"/>
        <v>3rd</v>
      </c>
    </row>
    <row r="883" spans="23:27" x14ac:dyDescent="0.45">
      <c r="W883" t="str">
        <f ca="1"/>
        <v>Hassan, Mr. Houssein G N</v>
      </c>
      <c r="X883" t="b">
        <f ca="1"/>
        <v>0</v>
      </c>
      <c r="Y883" t="str">
        <f ca="1"/>
        <v>male</v>
      </c>
      <c r="Z883" t="str">
        <f ca="1"/>
        <v>11</v>
      </c>
      <c r="AA883" t="str">
        <f ca="1"/>
        <v>3rd</v>
      </c>
    </row>
    <row r="884" spans="23:27" x14ac:dyDescent="0.45">
      <c r="W884" t="str">
        <f ca="1"/>
        <v>Healy, Miss. Hanora Nora</v>
      </c>
      <c r="X884" t="b">
        <f ca="1"/>
        <v>1</v>
      </c>
      <c r="Y884" t="str">
        <f ca="1"/>
        <v>female</v>
      </c>
      <c r="Z884" t="str">
        <f ca="1"/>
        <v>NA</v>
      </c>
      <c r="AA884" t="str">
        <f ca="1"/>
        <v>3rd</v>
      </c>
    </row>
    <row r="885" spans="23:27" x14ac:dyDescent="0.45">
      <c r="W885" t="str">
        <f ca="1"/>
        <v>Hedman, Mr. Oskar Arvid</v>
      </c>
      <c r="X885" t="b">
        <f ca="1"/>
        <v>1</v>
      </c>
      <c r="Y885" t="str">
        <f ca="1"/>
        <v>male</v>
      </c>
      <c r="Z885" t="str">
        <f ca="1"/>
        <v>27</v>
      </c>
      <c r="AA885" t="str">
        <f ca="1"/>
        <v>3rd</v>
      </c>
    </row>
    <row r="886" spans="23:27" x14ac:dyDescent="0.45">
      <c r="W886" t="str">
        <f ca="1"/>
        <v>Hee, Mr. Ling</v>
      </c>
      <c r="X886" t="b">
        <f ca="1"/>
        <v>1</v>
      </c>
      <c r="Y886" t="str">
        <f ca="1"/>
        <v>male</v>
      </c>
      <c r="Z886" t="str">
        <f ca="1"/>
        <v>NA</v>
      </c>
      <c r="AA886" t="str">
        <f ca="1"/>
        <v>3rd</v>
      </c>
    </row>
    <row r="887" spans="23:27" x14ac:dyDescent="0.45">
      <c r="W887" t="str">
        <f ca="1"/>
        <v>Hegarty, Miss. Hanora Nora</v>
      </c>
      <c r="X887" t="b">
        <f ca="1"/>
        <v>0</v>
      </c>
      <c r="Y887" t="str">
        <f ca="1"/>
        <v>female</v>
      </c>
      <c r="Z887" t="str">
        <f ca="1"/>
        <v>18</v>
      </c>
      <c r="AA887" t="str">
        <f ca="1"/>
        <v>3rd</v>
      </c>
    </row>
    <row r="888" spans="23:27" x14ac:dyDescent="0.45">
      <c r="W888" t="str">
        <f ca="1"/>
        <v>Heikkinen, Miss. Laina</v>
      </c>
      <c r="X888" t="b">
        <f ca="1"/>
        <v>1</v>
      </c>
      <c r="Y888" t="str">
        <f ca="1"/>
        <v>female</v>
      </c>
      <c r="Z888" t="str">
        <f ca="1"/>
        <v>26</v>
      </c>
      <c r="AA888" t="str">
        <f ca="1"/>
        <v>3rd</v>
      </c>
    </row>
    <row r="889" spans="23:27" x14ac:dyDescent="0.45">
      <c r="W889" t="str">
        <f ca="1"/>
        <v>Heininen, Miss. Wendla Maria</v>
      </c>
      <c r="X889" t="b">
        <f ca="1"/>
        <v>0</v>
      </c>
      <c r="Y889" t="str">
        <f ca="1"/>
        <v>female</v>
      </c>
      <c r="Z889" t="str">
        <f ca="1"/>
        <v>23</v>
      </c>
      <c r="AA889" t="str">
        <f ca="1"/>
        <v>3rd</v>
      </c>
    </row>
    <row r="890" spans="23:27" x14ac:dyDescent="0.45">
      <c r="W890" t="str">
        <f ca="1"/>
        <v>Hellstrom, Miss. Hilda Maria</v>
      </c>
      <c r="X890" t="b">
        <f ca="1"/>
        <v>1</v>
      </c>
      <c r="Y890" t="str">
        <f ca="1"/>
        <v>female</v>
      </c>
      <c r="Z890" t="str">
        <f ca="1"/>
        <v>22</v>
      </c>
      <c r="AA890" t="str">
        <f ca="1"/>
        <v>3rd</v>
      </c>
    </row>
    <row r="891" spans="23:27" x14ac:dyDescent="0.45">
      <c r="W891" t="str">
        <f ca="1"/>
        <v>Hendekovic, Mr. Ignjac</v>
      </c>
      <c r="X891" t="b">
        <f ca="1"/>
        <v>0</v>
      </c>
      <c r="Y891" t="str">
        <f ca="1"/>
        <v>male</v>
      </c>
      <c r="Z891" t="str">
        <f ca="1"/>
        <v>28</v>
      </c>
      <c r="AA891" t="str">
        <f ca="1"/>
        <v>3rd</v>
      </c>
    </row>
    <row r="892" spans="23:27" x14ac:dyDescent="0.45">
      <c r="W892" t="str">
        <f ca="1"/>
        <v>Henriksson, Miss. Jenny Lovisa</v>
      </c>
      <c r="X892" t="b">
        <f ca="1"/>
        <v>0</v>
      </c>
      <c r="Y892" t="str">
        <f ca="1"/>
        <v>female</v>
      </c>
      <c r="Z892" t="str">
        <f ca="1"/>
        <v>28</v>
      </c>
      <c r="AA892" t="str">
        <f ca="1"/>
        <v>3rd</v>
      </c>
    </row>
    <row r="893" spans="23:27" x14ac:dyDescent="0.45">
      <c r="W893" t="str">
        <f ca="1"/>
        <v>Henry, Miss. Delia</v>
      </c>
      <c r="X893" t="b">
        <f ca="1"/>
        <v>0</v>
      </c>
      <c r="Y893" t="str">
        <f ca="1"/>
        <v>female</v>
      </c>
      <c r="Z893" t="str">
        <f ca="1"/>
        <v>NA</v>
      </c>
      <c r="AA893" t="str">
        <f ca="1"/>
        <v>3rd</v>
      </c>
    </row>
    <row r="894" spans="23:27" x14ac:dyDescent="0.45">
      <c r="W894" t="str">
        <f ca="1"/>
        <v>Hirvonen, Miss. Hildur E</v>
      </c>
      <c r="X894" t="b">
        <f ca="1"/>
        <v>1</v>
      </c>
      <c r="Y894" t="str">
        <f ca="1"/>
        <v>female</v>
      </c>
      <c r="Z894" t="str">
        <f ca="1"/>
        <v>2</v>
      </c>
      <c r="AA894" t="str">
        <f ca="1"/>
        <v>3rd</v>
      </c>
    </row>
    <row r="895" spans="23:27" x14ac:dyDescent="0.45">
      <c r="W895" t="str">
        <f ca="1"/>
        <v>Hirvonen, Mrs. Alexander (Helga</v>
      </c>
      <c r="X895" t="b">
        <f ca="1"/>
        <v>1</v>
      </c>
      <c r="Y895" t="str">
        <f ca="1"/>
        <v>female</v>
      </c>
      <c r="Z895" t="str">
        <f ca="1"/>
        <v>22</v>
      </c>
      <c r="AA895" t="str">
        <f ca="1"/>
        <v>3rd</v>
      </c>
    </row>
    <row r="896" spans="23:27" x14ac:dyDescent="0.45">
      <c r="W896" t="str">
        <f ca="1"/>
        <v>Holm, Mr. John Fredrik Alexande</v>
      </c>
      <c r="X896" t="b">
        <f ca="1"/>
        <v>0</v>
      </c>
      <c r="Y896" t="str">
        <f ca="1"/>
        <v>male</v>
      </c>
      <c r="Z896" t="str">
        <f ca="1"/>
        <v>43</v>
      </c>
      <c r="AA896" t="str">
        <f ca="1"/>
        <v>3rd</v>
      </c>
    </row>
    <row r="897" spans="23:27" x14ac:dyDescent="0.45">
      <c r="W897" t="str">
        <f ca="1"/>
        <v>Holthen, Mr. Johan Martin</v>
      </c>
      <c r="X897" t="b">
        <f ca="1"/>
        <v>0</v>
      </c>
      <c r="Y897" t="str">
        <f ca="1"/>
        <v>male</v>
      </c>
      <c r="Z897" t="str">
        <f ca="1"/>
        <v>28</v>
      </c>
      <c r="AA897" t="str">
        <f ca="1"/>
        <v>3rd</v>
      </c>
    </row>
    <row r="898" spans="23:27" x14ac:dyDescent="0.45">
      <c r="W898" t="str">
        <f ca="1"/>
        <v>Honkanen, Miss. Eliina</v>
      </c>
      <c r="X898" t="b">
        <f ca="1"/>
        <v>1</v>
      </c>
      <c r="Y898" t="str">
        <f ca="1"/>
        <v>female</v>
      </c>
      <c r="Z898" t="str">
        <f ca="1"/>
        <v>27</v>
      </c>
      <c r="AA898" t="str">
        <f ca="1"/>
        <v>3rd</v>
      </c>
    </row>
    <row r="899" spans="23:27" x14ac:dyDescent="0.45">
      <c r="W899" t="str">
        <f ca="1"/>
        <v>Horgan, Mr. John</v>
      </c>
      <c r="X899" t="b">
        <f ca="1"/>
        <v>0</v>
      </c>
      <c r="Y899" t="str">
        <f ca="1"/>
        <v>male</v>
      </c>
      <c r="Z899" t="str">
        <f ca="1"/>
        <v>NA</v>
      </c>
      <c r="AA899" t="str">
        <f ca="1"/>
        <v>3rd</v>
      </c>
    </row>
    <row r="900" spans="23:27" x14ac:dyDescent="0.45">
      <c r="W900" t="str">
        <f ca="1"/>
        <v>Howard, Miss. May Elizabeth</v>
      </c>
      <c r="X900" t="b">
        <f ca="1"/>
        <v>1</v>
      </c>
      <c r="Y900" t="str">
        <f ca="1"/>
        <v>female</v>
      </c>
      <c r="Z900" t="str">
        <f ca="1"/>
        <v>NA</v>
      </c>
      <c r="AA900" t="str">
        <f ca="1"/>
        <v>3rd</v>
      </c>
    </row>
    <row r="901" spans="23:27" x14ac:dyDescent="0.45">
      <c r="W901" t="str">
        <f ca="1"/>
        <v>Humblen, Mr. Adolf Mathias Nico</v>
      </c>
      <c r="X901" t="b">
        <f ca="1"/>
        <v>0</v>
      </c>
      <c r="Y901" t="str">
        <f ca="1"/>
        <v>male</v>
      </c>
      <c r="Z901" t="str">
        <f ca="1"/>
        <v>42</v>
      </c>
      <c r="AA901" t="str">
        <f ca="1"/>
        <v>3rd</v>
      </c>
    </row>
    <row r="902" spans="23:27" x14ac:dyDescent="0.45">
      <c r="W902" t="str">
        <f ca="1"/>
        <v>Hyman, Mr. Abraham</v>
      </c>
      <c r="X902" t="b">
        <f ca="1"/>
        <v>1</v>
      </c>
      <c r="Y902" t="str">
        <f ca="1"/>
        <v>male</v>
      </c>
      <c r="Z902" t="str">
        <f ca="1"/>
        <v>NA</v>
      </c>
      <c r="AA902" t="str">
        <f ca="1"/>
        <v>3rd</v>
      </c>
    </row>
    <row r="903" spans="23:27" x14ac:dyDescent="0.45">
      <c r="W903" t="str">
        <f ca="1"/>
        <v>Ibrahim Shawah, Mr. Yousseff</v>
      </c>
      <c r="X903" t="b">
        <f ca="1"/>
        <v>0</v>
      </c>
      <c r="Y903" t="str">
        <f ca="1"/>
        <v>male</v>
      </c>
      <c r="Z903" t="str">
        <f ca="1"/>
        <v>30</v>
      </c>
      <c r="AA903" t="str">
        <f ca="1"/>
        <v>3rd</v>
      </c>
    </row>
    <row r="904" spans="23:27" x14ac:dyDescent="0.45">
      <c r="W904" t="str">
        <f ca="1"/>
        <v>Ilieff, Mr. Ylio</v>
      </c>
      <c r="X904" t="b">
        <f ca="1"/>
        <v>0</v>
      </c>
      <c r="Y904" t="str">
        <f ca="1"/>
        <v>male</v>
      </c>
      <c r="Z904" t="str">
        <f ca="1"/>
        <v>NA</v>
      </c>
      <c r="AA904" t="str">
        <f ca="1"/>
        <v>3rd</v>
      </c>
    </row>
    <row r="905" spans="23:27" x14ac:dyDescent="0.45">
      <c r="W905" t="str">
        <f ca="1"/>
        <v>Ilmakangas, Miss. Ida Livija</v>
      </c>
      <c r="X905" t="b">
        <f ca="1"/>
        <v>0</v>
      </c>
      <c r="Y905" t="str">
        <f ca="1"/>
        <v>female</v>
      </c>
      <c r="Z905" t="str">
        <f ca="1"/>
        <v>27</v>
      </c>
      <c r="AA905" t="str">
        <f ca="1"/>
        <v>3rd</v>
      </c>
    </row>
    <row r="906" spans="23:27" x14ac:dyDescent="0.45">
      <c r="W906" t="str">
        <f ca="1"/>
        <v>Ilmakangas, Miss. Pieta Sofia</v>
      </c>
      <c r="X906" t="b">
        <f ca="1"/>
        <v>0</v>
      </c>
      <c r="Y906" t="str">
        <f ca="1"/>
        <v>female</v>
      </c>
      <c r="Z906" t="str">
        <f ca="1"/>
        <v>25</v>
      </c>
      <c r="AA906" t="str">
        <f ca="1"/>
        <v>3rd</v>
      </c>
    </row>
    <row r="907" spans="23:27" x14ac:dyDescent="0.45">
      <c r="W907" t="str">
        <f ca="1"/>
        <v>Ivanoff, Mr. Kanio</v>
      </c>
      <c r="X907" t="b">
        <f ca="1"/>
        <v>0</v>
      </c>
      <c r="Y907" t="str">
        <f ca="1"/>
        <v>male</v>
      </c>
      <c r="Z907" t="str">
        <f ca="1"/>
        <v>NA</v>
      </c>
      <c r="AA907" t="str">
        <f ca="1"/>
        <v>3rd</v>
      </c>
    </row>
    <row r="908" spans="23:27" x14ac:dyDescent="0.45">
      <c r="W908" t="str">
        <f ca="1"/>
        <v>Jalsevac, Mr. Ivan</v>
      </c>
      <c r="X908" t="b">
        <f ca="1"/>
        <v>1</v>
      </c>
      <c r="Y908" t="str">
        <f ca="1"/>
        <v>male</v>
      </c>
      <c r="Z908" t="str">
        <f ca="1"/>
        <v>29</v>
      </c>
      <c r="AA908" t="str">
        <f ca="1"/>
        <v>3rd</v>
      </c>
    </row>
    <row r="909" spans="23:27" x14ac:dyDescent="0.45">
      <c r="W909" t="str">
        <f ca="1"/>
        <v>Jansson, Mr. Carl Olof</v>
      </c>
      <c r="X909" t="b">
        <f ca="1"/>
        <v>1</v>
      </c>
      <c r="Y909" t="str">
        <f ca="1"/>
        <v>male</v>
      </c>
      <c r="Z909" t="str">
        <f ca="1"/>
        <v>21</v>
      </c>
      <c r="AA909" t="str">
        <f ca="1"/>
        <v>3rd</v>
      </c>
    </row>
    <row r="910" spans="23:27" x14ac:dyDescent="0.45">
      <c r="W910" t="str">
        <f ca="1"/>
        <v>Jardin, Mr. Jose Neto</v>
      </c>
      <c r="X910" t="b">
        <f ca="1"/>
        <v>0</v>
      </c>
      <c r="Y910" t="str">
        <f ca="1"/>
        <v>male</v>
      </c>
      <c r="Z910" t="str">
        <f ca="1"/>
        <v>NA</v>
      </c>
      <c r="AA910" t="str">
        <f ca="1"/>
        <v>3rd</v>
      </c>
    </row>
    <row r="911" spans="23:27" x14ac:dyDescent="0.45">
      <c r="W911" t="str">
        <f ca="1"/>
        <v>Jensen, Mr. Hans Peder</v>
      </c>
      <c r="X911" t="b">
        <f ca="1"/>
        <v>0</v>
      </c>
      <c r="Y911" t="str">
        <f ca="1"/>
        <v>male</v>
      </c>
      <c r="Z911" t="str">
        <f ca="1"/>
        <v>20</v>
      </c>
      <c r="AA911" t="str">
        <f ca="1"/>
        <v>3rd</v>
      </c>
    </row>
    <row r="912" spans="23:27" x14ac:dyDescent="0.45">
      <c r="W912" t="str">
        <f ca="1"/>
        <v>Jensen, Mr. Niels Peder</v>
      </c>
      <c r="X912" t="b">
        <f ca="1"/>
        <v>0</v>
      </c>
      <c r="Y912" t="str">
        <f ca="1"/>
        <v>male</v>
      </c>
      <c r="Z912" t="str">
        <f ca="1"/>
        <v>48</v>
      </c>
      <c r="AA912" t="str">
        <f ca="1"/>
        <v>3rd</v>
      </c>
    </row>
    <row r="913" spans="23:27" x14ac:dyDescent="0.45">
      <c r="W913" t="str">
        <f ca="1"/>
        <v>Jensen, Mr. Svend Lauritz</v>
      </c>
      <c r="X913" t="b">
        <f ca="1"/>
        <v>0</v>
      </c>
      <c r="Y913" t="str">
        <f ca="1"/>
        <v>male</v>
      </c>
      <c r="Z913" t="str">
        <f ca="1"/>
        <v>17</v>
      </c>
      <c r="AA913" t="str">
        <f ca="1"/>
        <v>3rd</v>
      </c>
    </row>
    <row r="914" spans="23:27" x14ac:dyDescent="0.45">
      <c r="W914" t="str">
        <f ca="1"/>
        <v>Jermyn, Miss. Annie</v>
      </c>
      <c r="X914" t="b">
        <f ca="1"/>
        <v>1</v>
      </c>
      <c r="Y914" t="str">
        <f ca="1"/>
        <v>female</v>
      </c>
      <c r="Z914" t="str">
        <f ca="1"/>
        <v>NA</v>
      </c>
      <c r="AA914" t="str">
        <f ca="1"/>
        <v>3rd</v>
      </c>
    </row>
    <row r="915" spans="23:27" x14ac:dyDescent="0.45">
      <c r="W915" t="str">
        <f ca="1"/>
        <v>Johannesen-Bratthammer, Mr. Ber</v>
      </c>
      <c r="X915" t="b">
        <f ca="1"/>
        <v>1</v>
      </c>
      <c r="Y915" t="str">
        <f ca="1"/>
        <v>male</v>
      </c>
      <c r="Z915" t="str">
        <f ca="1"/>
        <v>NA</v>
      </c>
      <c r="AA915" t="str">
        <f ca="1"/>
        <v>3rd</v>
      </c>
    </row>
    <row r="916" spans="23:27" x14ac:dyDescent="0.45">
      <c r="W916" t="str">
        <f ca="1"/>
        <v>Johanson, Mr. Jakob Alfred</v>
      </c>
      <c r="X916" t="b">
        <f ca="1"/>
        <v>0</v>
      </c>
      <c r="Y916" t="str">
        <f ca="1"/>
        <v>male</v>
      </c>
      <c r="Z916" t="str">
        <f ca="1"/>
        <v>34</v>
      </c>
      <c r="AA916" t="str">
        <f ca="1"/>
        <v>3rd</v>
      </c>
    </row>
    <row r="917" spans="23:27" x14ac:dyDescent="0.45">
      <c r="W917" t="str">
        <f ca="1"/>
        <v>Johansson Palmquist, Mr. Oskar</v>
      </c>
      <c r="X917" t="b">
        <f ca="1"/>
        <v>1</v>
      </c>
      <c r="Y917" t="str">
        <f ca="1"/>
        <v>male</v>
      </c>
      <c r="Z917" t="str">
        <f ca="1"/>
        <v>26</v>
      </c>
      <c r="AA917" t="str">
        <f ca="1"/>
        <v>3rd</v>
      </c>
    </row>
    <row r="918" spans="23:27" x14ac:dyDescent="0.45">
      <c r="W918" t="str">
        <f ca="1"/>
        <v>Johansson, Mr. Erik</v>
      </c>
      <c r="X918" t="b">
        <f ca="1"/>
        <v>0</v>
      </c>
      <c r="Y918" t="str">
        <f ca="1"/>
        <v>male</v>
      </c>
      <c r="Z918" t="str">
        <f ca="1"/>
        <v>22</v>
      </c>
      <c r="AA918" t="str">
        <f ca="1"/>
        <v>3rd</v>
      </c>
    </row>
    <row r="919" spans="23:27" x14ac:dyDescent="0.45">
      <c r="W919" t="str">
        <f ca="1"/>
        <v>Johansson, Mr. Gustaf Joel</v>
      </c>
      <c r="X919" t="b">
        <f ca="1"/>
        <v>0</v>
      </c>
      <c r="Y919" t="str">
        <f ca="1"/>
        <v>male</v>
      </c>
      <c r="Z919" t="str">
        <f ca="1"/>
        <v>33</v>
      </c>
      <c r="AA919" t="str">
        <f ca="1"/>
        <v>3rd</v>
      </c>
    </row>
    <row r="920" spans="23:27" x14ac:dyDescent="0.45">
      <c r="W920" t="str">
        <f ca="1"/>
        <v>Johansson, Mr. Karl Johan</v>
      </c>
      <c r="X920" t="b">
        <f ca="1"/>
        <v>0</v>
      </c>
      <c r="Y920" t="str">
        <f ca="1"/>
        <v>male</v>
      </c>
      <c r="Z920" t="str">
        <f ca="1"/>
        <v>31</v>
      </c>
      <c r="AA920" t="str">
        <f ca="1"/>
        <v>3rd</v>
      </c>
    </row>
    <row r="921" spans="23:27" x14ac:dyDescent="0.45">
      <c r="W921" t="str">
        <f ca="1"/>
        <v>Johansson, Mr. Nils</v>
      </c>
      <c r="X921" t="b">
        <f ca="1"/>
        <v>0</v>
      </c>
      <c r="Y921" t="str">
        <f ca="1"/>
        <v>male</v>
      </c>
      <c r="Z921" t="str">
        <f ca="1"/>
        <v>29</v>
      </c>
      <c r="AA921" t="str">
        <f ca="1"/>
        <v>3rd</v>
      </c>
    </row>
    <row r="922" spans="23:27" x14ac:dyDescent="0.45">
      <c r="W922" t="str">
        <f ca="1"/>
        <v>Johnson, Master. Harold Theodor</v>
      </c>
      <c r="X922" t="b">
        <f ca="1"/>
        <v>1</v>
      </c>
      <c r="Y922" t="str">
        <f ca="1"/>
        <v>male</v>
      </c>
      <c r="Z922" t="str">
        <f ca="1"/>
        <v>4</v>
      </c>
      <c r="AA922" t="str">
        <f ca="1"/>
        <v>3rd</v>
      </c>
    </row>
    <row r="923" spans="23:27" x14ac:dyDescent="0.45">
      <c r="W923" t="str">
        <f ca="1"/>
        <v>Johnson, Miss. Eleanor Ileen</v>
      </c>
      <c r="X923" t="b">
        <f ca="1"/>
        <v>1</v>
      </c>
      <c r="Y923" t="str">
        <f ca="1"/>
        <v>female</v>
      </c>
      <c r="Z923" t="str">
        <f ca="1"/>
        <v>1</v>
      </c>
      <c r="AA923" t="str">
        <f ca="1"/>
        <v>3rd</v>
      </c>
    </row>
    <row r="924" spans="23:27" x14ac:dyDescent="0.45">
      <c r="W924" t="str">
        <f ca="1"/>
        <v>Johnson, Mr. Alfred</v>
      </c>
      <c r="X924" t="b">
        <f ca="1"/>
        <v>0</v>
      </c>
      <c r="Y924" t="str">
        <f ca="1"/>
        <v>male</v>
      </c>
      <c r="Z924" t="str">
        <f ca="1"/>
        <v>49</v>
      </c>
      <c r="AA924" t="str">
        <f ca="1"/>
        <v>3rd</v>
      </c>
    </row>
    <row r="925" spans="23:27" x14ac:dyDescent="0.45">
      <c r="W925" t="str">
        <f ca="1"/>
        <v>Johnson, Mr. Malkolm Joackim</v>
      </c>
      <c r="X925" t="b">
        <f ca="1"/>
        <v>0</v>
      </c>
      <c r="Y925" t="str">
        <f ca="1"/>
        <v>male</v>
      </c>
      <c r="Z925" t="str">
        <f ca="1"/>
        <v>33</v>
      </c>
      <c r="AA925" t="str">
        <f ca="1"/>
        <v>3rd</v>
      </c>
    </row>
    <row r="926" spans="23:27" x14ac:dyDescent="0.45">
      <c r="W926" t="str">
        <f ca="1"/>
        <v>Johnson, Mr. William Cahoone Jr</v>
      </c>
      <c r="X926" t="b">
        <f ca="1"/>
        <v>0</v>
      </c>
      <c r="Y926" t="str">
        <f ca="1"/>
        <v>male</v>
      </c>
      <c r="Z926" t="str">
        <f ca="1"/>
        <v>19</v>
      </c>
      <c r="AA926" t="str">
        <f ca="1"/>
        <v>3rd</v>
      </c>
    </row>
    <row r="927" spans="23:27" x14ac:dyDescent="0.45">
      <c r="W927" t="str">
        <f ca="1"/>
        <v>Johnson, Mrs. Oscar W (Elisabet</v>
      </c>
      <c r="X927" t="b">
        <f ca="1"/>
        <v>1</v>
      </c>
      <c r="Y927" t="str">
        <f ca="1"/>
        <v>female</v>
      </c>
      <c r="Z927" t="str">
        <f ca="1"/>
        <v>27</v>
      </c>
      <c r="AA927" t="str">
        <f ca="1"/>
        <v>3rd</v>
      </c>
    </row>
    <row r="928" spans="23:27" x14ac:dyDescent="0.45">
      <c r="W928" t="str">
        <f ca="1"/>
        <v>Johnston, Master. William Arthu</v>
      </c>
      <c r="X928" t="b">
        <f ca="1"/>
        <v>0</v>
      </c>
      <c r="Y928" t="str">
        <f ca="1"/>
        <v>male</v>
      </c>
      <c r="Z928" t="str">
        <f ca="1"/>
        <v>NA</v>
      </c>
      <c r="AA928" t="str">
        <f ca="1"/>
        <v>3rd</v>
      </c>
    </row>
    <row r="929" spans="23:27" x14ac:dyDescent="0.45">
      <c r="W929" t="str">
        <f ca="1"/>
        <v>Johnston, Miss. Catherine Helen</v>
      </c>
      <c r="X929" t="b">
        <f ca="1"/>
        <v>0</v>
      </c>
      <c r="Y929" t="str">
        <f ca="1"/>
        <v>female</v>
      </c>
      <c r="Z929" t="str">
        <f ca="1"/>
        <v>NA</v>
      </c>
      <c r="AA929" t="str">
        <f ca="1"/>
        <v>3rd</v>
      </c>
    </row>
    <row r="930" spans="23:27" x14ac:dyDescent="0.45">
      <c r="W930" t="str">
        <f ca="1"/>
        <v>Johnston, Mr. Andrew G</v>
      </c>
      <c r="X930" t="b">
        <f ca="1"/>
        <v>0</v>
      </c>
      <c r="Y930" t="str">
        <f ca="1"/>
        <v>male</v>
      </c>
      <c r="Z930" t="str">
        <f ca="1"/>
        <v>NA</v>
      </c>
      <c r="AA930" t="str">
        <f ca="1"/>
        <v>3rd</v>
      </c>
    </row>
    <row r="931" spans="23:27" x14ac:dyDescent="0.45">
      <c r="W931" t="str">
        <f ca="1"/>
        <v>Johnston, Mrs. Andrew G (Elizab</v>
      </c>
      <c r="X931" t="b">
        <f ca="1"/>
        <v>0</v>
      </c>
      <c r="Y931" t="str">
        <f ca="1"/>
        <v>female</v>
      </c>
      <c r="Z931" t="str">
        <f ca="1"/>
        <v>NA</v>
      </c>
      <c r="AA931" t="str">
        <f ca="1"/>
        <v>3rd</v>
      </c>
    </row>
    <row r="932" spans="23:27" x14ac:dyDescent="0.45">
      <c r="W932" t="str">
        <f ca="1"/>
        <v>Jonkoff, Mr. Lalio</v>
      </c>
      <c r="X932" t="b">
        <f ca="1"/>
        <v>0</v>
      </c>
      <c r="Y932" t="str">
        <f ca="1"/>
        <v>male</v>
      </c>
      <c r="Z932" t="str">
        <f ca="1"/>
        <v>23</v>
      </c>
      <c r="AA932" t="str">
        <f ca="1"/>
        <v>3rd</v>
      </c>
    </row>
    <row r="933" spans="23:27" x14ac:dyDescent="0.45">
      <c r="W933" t="str">
        <f ca="1"/>
        <v>Jonsson, Mr. Carl</v>
      </c>
      <c r="X933" t="b">
        <f ca="1"/>
        <v>1</v>
      </c>
      <c r="Y933" t="str">
        <f ca="1"/>
        <v>male</v>
      </c>
      <c r="Z933" t="str">
        <f ca="1"/>
        <v>32</v>
      </c>
      <c r="AA933" t="str">
        <f ca="1"/>
        <v>3rd</v>
      </c>
    </row>
    <row r="934" spans="23:27" x14ac:dyDescent="0.45">
      <c r="W934" t="str">
        <f ca="1"/>
        <v>Jonsson, Mr. Nils Hilding</v>
      </c>
      <c r="X934" t="b">
        <f ca="1"/>
        <v>0</v>
      </c>
      <c r="Y934" t="str">
        <f ca="1"/>
        <v>male</v>
      </c>
      <c r="Z934" t="str">
        <f ca="1"/>
        <v>27</v>
      </c>
      <c r="AA934" t="str">
        <f ca="1"/>
        <v>3rd</v>
      </c>
    </row>
    <row r="935" spans="23:27" x14ac:dyDescent="0.45">
      <c r="W935" t="str">
        <f ca="1"/>
        <v>Jussila, Miss. Katriina</v>
      </c>
      <c r="X935" t="b">
        <f ca="1"/>
        <v>0</v>
      </c>
      <c r="Y935" t="str">
        <f ca="1"/>
        <v>female</v>
      </c>
      <c r="Z935" t="str">
        <f ca="1"/>
        <v>20</v>
      </c>
      <c r="AA935" t="str">
        <f ca="1"/>
        <v>3rd</v>
      </c>
    </row>
    <row r="936" spans="23:27" x14ac:dyDescent="0.45">
      <c r="W936" t="str">
        <f ca="1"/>
        <v>Jussila, Miss. Mari Aina</v>
      </c>
      <c r="X936" t="b">
        <f ca="1"/>
        <v>0</v>
      </c>
      <c r="Y936" t="str">
        <f ca="1"/>
        <v>female</v>
      </c>
      <c r="Z936" t="str">
        <f ca="1"/>
        <v>21</v>
      </c>
      <c r="AA936" t="str">
        <f ca="1"/>
        <v>3rd</v>
      </c>
    </row>
    <row r="937" spans="23:27" x14ac:dyDescent="0.45">
      <c r="W937" t="str">
        <f ca="1"/>
        <v>Jussila, Mr. Eiriik</v>
      </c>
      <c r="X937" t="b">
        <f ca="1"/>
        <v>1</v>
      </c>
      <c r="Y937" t="str">
        <f ca="1"/>
        <v>male</v>
      </c>
      <c r="Z937" t="str">
        <f ca="1"/>
        <v>32</v>
      </c>
      <c r="AA937" t="str">
        <f ca="1"/>
        <v>3rd</v>
      </c>
    </row>
    <row r="938" spans="23:27" x14ac:dyDescent="0.45">
      <c r="W938" t="str">
        <f ca="1"/>
        <v>Kallio, Mr. Nikolai Erland</v>
      </c>
      <c r="X938" t="b">
        <f ca="1"/>
        <v>0</v>
      </c>
      <c r="Y938" t="str">
        <f ca="1"/>
        <v>male</v>
      </c>
      <c r="Z938" t="str">
        <f ca="1"/>
        <v>17</v>
      </c>
      <c r="AA938" t="str">
        <f ca="1"/>
        <v>3rd</v>
      </c>
    </row>
    <row r="939" spans="23:27" x14ac:dyDescent="0.45">
      <c r="W939" t="str">
        <f ca="1"/>
        <v>Kalvik, Mr. Johannes Halvorsen</v>
      </c>
      <c r="X939" t="b">
        <f ca="1"/>
        <v>0</v>
      </c>
      <c r="Y939" t="str">
        <f ca="1"/>
        <v>male</v>
      </c>
      <c r="Z939" t="str">
        <f ca="1"/>
        <v>21</v>
      </c>
      <c r="AA939" t="str">
        <f ca="1"/>
        <v>3rd</v>
      </c>
    </row>
    <row r="940" spans="23:27" x14ac:dyDescent="0.45">
      <c r="W940" t="str">
        <f ca="1"/>
        <v>Karaic, Mr. Milan</v>
      </c>
      <c r="X940" t="b">
        <f ca="1"/>
        <v>0</v>
      </c>
      <c r="Y940" t="str">
        <f ca="1"/>
        <v>male</v>
      </c>
      <c r="Z940" t="str">
        <f ca="1"/>
        <v>30</v>
      </c>
      <c r="AA940" t="str">
        <f ca="1"/>
        <v>3rd</v>
      </c>
    </row>
    <row r="941" spans="23:27" x14ac:dyDescent="0.45">
      <c r="W941" t="str">
        <f ca="1"/>
        <v>Karlsson, Mr. Einar Gervasius</v>
      </c>
      <c r="X941" t="b">
        <f ca="1"/>
        <v>1</v>
      </c>
      <c r="Y941" t="str">
        <f ca="1"/>
        <v>male</v>
      </c>
      <c r="Z941" t="str">
        <f ca="1"/>
        <v>21</v>
      </c>
      <c r="AA941" t="str">
        <f ca="1"/>
        <v>3rd</v>
      </c>
    </row>
    <row r="942" spans="23:27" x14ac:dyDescent="0.45">
      <c r="W942" t="str">
        <f ca="1"/>
        <v>Karlsson, Mr. Julius Konrad Eug</v>
      </c>
      <c r="X942" t="b">
        <f ca="1"/>
        <v>0</v>
      </c>
      <c r="Y942" t="str">
        <f ca="1"/>
        <v>male</v>
      </c>
      <c r="Z942" t="str">
        <f ca="1"/>
        <v>33</v>
      </c>
      <c r="AA942" t="str">
        <f ca="1"/>
        <v>3rd</v>
      </c>
    </row>
    <row r="943" spans="23:27" x14ac:dyDescent="0.45">
      <c r="W943" t="str">
        <f ca="1"/>
        <v>Karlsson, Mr. Nils August</v>
      </c>
      <c r="X943" t="b">
        <f ca="1"/>
        <v>0</v>
      </c>
      <c r="Y943" t="str">
        <f ca="1"/>
        <v>male</v>
      </c>
      <c r="Z943" t="str">
        <f ca="1"/>
        <v>22</v>
      </c>
      <c r="AA943" t="str">
        <f ca="1"/>
        <v>3rd</v>
      </c>
    </row>
    <row r="944" spans="23:27" x14ac:dyDescent="0.45">
      <c r="W944" t="str">
        <f ca="1"/>
        <v>Karun, Miss. Manca</v>
      </c>
      <c r="X944" t="b">
        <f ca="1"/>
        <v>1</v>
      </c>
      <c r="Y944" t="str">
        <f ca="1"/>
        <v>female</v>
      </c>
      <c r="Z944" t="str">
        <f ca="1"/>
        <v>4</v>
      </c>
      <c r="AA944" t="str">
        <f ca="1"/>
        <v>3rd</v>
      </c>
    </row>
    <row r="945" spans="23:27" x14ac:dyDescent="0.45">
      <c r="W945" t="str">
        <f ca="1"/>
        <v>Karun, Mr. Franz</v>
      </c>
      <c r="X945" t="b">
        <f ca="1"/>
        <v>1</v>
      </c>
      <c r="Y945" t="str">
        <f ca="1"/>
        <v>male</v>
      </c>
      <c r="Z945" t="str">
        <f ca="1"/>
        <v>39</v>
      </c>
      <c r="AA945" t="str">
        <f ca="1"/>
        <v>3rd</v>
      </c>
    </row>
    <row r="946" spans="23:27" x14ac:dyDescent="0.45">
      <c r="W946" t="str">
        <f ca="1"/>
        <v>Kassem, Mr. Fared</v>
      </c>
      <c r="X946" t="b">
        <f ca="1"/>
        <v>0</v>
      </c>
      <c r="Y946" t="str">
        <f ca="1"/>
        <v>male</v>
      </c>
      <c r="Z946" t="str">
        <f ca="1"/>
        <v>NA</v>
      </c>
      <c r="AA946" t="str">
        <f ca="1"/>
        <v>3rd</v>
      </c>
    </row>
    <row r="947" spans="23:27" x14ac:dyDescent="0.45">
      <c r="W947" t="str">
        <f ca="1"/>
        <v>Katavelas, Mr. Vassilios (Cata</v>
      </c>
      <c r="X947" t="b">
        <f ca="1"/>
        <v>0</v>
      </c>
      <c r="Y947" t="str">
        <f ca="1"/>
        <v>male</v>
      </c>
      <c r="Z947" t="str">
        <f ca="1"/>
        <v>18.5</v>
      </c>
      <c r="AA947" t="str">
        <f ca="1"/>
        <v>3rd</v>
      </c>
    </row>
    <row r="948" spans="23:27" x14ac:dyDescent="0.45">
      <c r="W948" t="str">
        <f ca="1"/>
        <v>Keane, Mr. Andrew Andy</v>
      </c>
      <c r="X948" t="b">
        <f ca="1"/>
        <v>0</v>
      </c>
      <c r="Y948" t="str">
        <f ca="1"/>
        <v>male</v>
      </c>
      <c r="Z948" t="str">
        <f ca="1"/>
        <v>NA</v>
      </c>
      <c r="AA948" t="str">
        <f ca="1"/>
        <v>3rd</v>
      </c>
    </row>
    <row r="949" spans="23:27" x14ac:dyDescent="0.45">
      <c r="W949" t="str">
        <f ca="1"/>
        <v>Keefe, Mr. Arthur</v>
      </c>
      <c r="X949" t="b">
        <f ca="1"/>
        <v>0</v>
      </c>
      <c r="Y949" t="str">
        <f ca="1"/>
        <v>male</v>
      </c>
      <c r="Z949" t="str">
        <f ca="1"/>
        <v>NA</v>
      </c>
      <c r="AA949" t="str">
        <f ca="1"/>
        <v>3rd</v>
      </c>
    </row>
    <row r="950" spans="23:27" x14ac:dyDescent="0.45">
      <c r="W950" t="str">
        <f ca="1"/>
        <v>Kelly, Miss. Anna Katherine An</v>
      </c>
      <c r="X950" t="b">
        <f ca="1"/>
        <v>1</v>
      </c>
      <c r="Y950" t="str">
        <f ca="1"/>
        <v>female</v>
      </c>
      <c r="Z950" t="str">
        <f ca="1"/>
        <v>NA</v>
      </c>
      <c r="AA950" t="str">
        <f ca="1"/>
        <v>3rd</v>
      </c>
    </row>
    <row r="951" spans="23:27" x14ac:dyDescent="0.45">
      <c r="W951" t="str">
        <f ca="1"/>
        <v>Kelly, Miss. Mary</v>
      </c>
      <c r="X951" t="b">
        <f ca="1"/>
        <v>1</v>
      </c>
      <c r="Y951" t="str">
        <f ca="1"/>
        <v>female</v>
      </c>
      <c r="Z951" t="str">
        <f ca="1"/>
        <v>NA</v>
      </c>
      <c r="AA951" t="str">
        <f ca="1"/>
        <v>3rd</v>
      </c>
    </row>
    <row r="952" spans="23:27" x14ac:dyDescent="0.45">
      <c r="W952" t="str">
        <f ca="1"/>
        <v>Kelly, Mr. James (A)</v>
      </c>
      <c r="X952" t="b">
        <f ca="1"/>
        <v>0</v>
      </c>
      <c r="Y952" t="str">
        <f ca="1"/>
        <v>male</v>
      </c>
      <c r="Z952" t="str">
        <f ca="1"/>
        <v>34.5</v>
      </c>
      <c r="AA952" t="str">
        <f ca="1"/>
        <v>3rd</v>
      </c>
    </row>
    <row r="953" spans="23:27" x14ac:dyDescent="0.45">
      <c r="W953" t="str">
        <f ca="1"/>
        <v>Kelly, Mr. James (B)</v>
      </c>
      <c r="X953" t="b">
        <f ca="1"/>
        <v>0</v>
      </c>
      <c r="Y953" t="str">
        <f ca="1"/>
        <v>male</v>
      </c>
      <c r="Z953" t="str">
        <f ca="1"/>
        <v>44</v>
      </c>
      <c r="AA953" t="str">
        <f ca="1"/>
        <v>3rd</v>
      </c>
    </row>
    <row r="954" spans="23:27" x14ac:dyDescent="0.45">
      <c r="W954" t="str">
        <f ca="1"/>
        <v>Kennedy, Mr. John</v>
      </c>
      <c r="X954" t="b">
        <f ca="1"/>
        <v>1</v>
      </c>
      <c r="Y954" t="str">
        <f ca="1"/>
        <v>male</v>
      </c>
      <c r="Z954" t="str">
        <f ca="1"/>
        <v>NA</v>
      </c>
      <c r="AA954" t="str">
        <f ca="1"/>
        <v>3rd</v>
      </c>
    </row>
    <row r="955" spans="23:27" x14ac:dyDescent="0.45">
      <c r="W955" t="str">
        <f ca="1"/>
        <v>Khalil, Mr. Betros</v>
      </c>
      <c r="X955" t="b">
        <f ca="1"/>
        <v>0</v>
      </c>
      <c r="Y955" t="str">
        <f ca="1"/>
        <v>male</v>
      </c>
      <c r="Z955" t="str">
        <f ca="1"/>
        <v>NA</v>
      </c>
      <c r="AA955" t="str">
        <f ca="1"/>
        <v>3rd</v>
      </c>
    </row>
    <row r="956" spans="23:27" x14ac:dyDescent="0.45">
      <c r="W956" t="str">
        <f ca="1"/>
        <v>Khalil, Mrs. Betros (Zahie Mar</v>
      </c>
      <c r="X956" t="b">
        <f ca="1"/>
        <v>0</v>
      </c>
      <c r="Y956" t="str">
        <f ca="1"/>
        <v>female</v>
      </c>
      <c r="Z956" t="str">
        <f ca="1"/>
        <v>NA</v>
      </c>
      <c r="AA956" t="str">
        <f ca="1"/>
        <v>3rd</v>
      </c>
    </row>
    <row r="957" spans="23:27" x14ac:dyDescent="0.45">
      <c r="W957" t="str">
        <f ca="1"/>
        <v>Kiernan, Mr. John</v>
      </c>
      <c r="X957" t="b">
        <f ca="1"/>
        <v>0</v>
      </c>
      <c r="Y957" t="str">
        <f ca="1"/>
        <v>male</v>
      </c>
      <c r="Z957" t="str">
        <f ca="1"/>
        <v>NA</v>
      </c>
      <c r="AA957" t="str">
        <f ca="1"/>
        <v>3rd</v>
      </c>
    </row>
    <row r="958" spans="23:27" x14ac:dyDescent="0.45">
      <c r="W958" t="str">
        <f ca="1"/>
        <v>Kiernan, Mr. Philip</v>
      </c>
      <c r="X958" t="b">
        <f ca="1"/>
        <v>0</v>
      </c>
      <c r="Y958" t="str">
        <f ca="1"/>
        <v>male</v>
      </c>
      <c r="Z958" t="str">
        <f ca="1"/>
        <v>NA</v>
      </c>
      <c r="AA958" t="str">
        <f ca="1"/>
        <v>3rd</v>
      </c>
    </row>
    <row r="959" spans="23:27" x14ac:dyDescent="0.45">
      <c r="W959" t="str">
        <f ca="1"/>
        <v>Kilgannon, Mr. Thomas J</v>
      </c>
      <c r="X959" t="b">
        <f ca="1"/>
        <v>0</v>
      </c>
      <c r="Y959" t="str">
        <f ca="1"/>
        <v>male</v>
      </c>
      <c r="Z959" t="str">
        <f ca="1"/>
        <v>NA</v>
      </c>
      <c r="AA959" t="str">
        <f ca="1"/>
        <v>3rd</v>
      </c>
    </row>
    <row r="960" spans="23:27" x14ac:dyDescent="0.45">
      <c r="W960" t="str">
        <f ca="1"/>
        <v>Kink, Miss. Maria</v>
      </c>
      <c r="X960" t="b">
        <f ca="1"/>
        <v>0</v>
      </c>
      <c r="Y960" t="str">
        <f ca="1"/>
        <v>female</v>
      </c>
      <c r="Z960" t="str">
        <f ca="1"/>
        <v>22</v>
      </c>
      <c r="AA960" t="str">
        <f ca="1"/>
        <v>3rd</v>
      </c>
    </row>
    <row r="961" spans="23:27" x14ac:dyDescent="0.45">
      <c r="W961" t="str">
        <f ca="1"/>
        <v>Kink, Mr. Vincenz</v>
      </c>
      <c r="X961" t="b">
        <f ca="1"/>
        <v>0</v>
      </c>
      <c r="Y961" t="str">
        <f ca="1"/>
        <v>male</v>
      </c>
      <c r="Z961" t="str">
        <f ca="1"/>
        <v>26</v>
      </c>
      <c r="AA961" t="str">
        <f ca="1"/>
        <v>3rd</v>
      </c>
    </row>
    <row r="962" spans="23:27" x14ac:dyDescent="0.45">
      <c r="W962" t="str">
        <f ca="1"/>
        <v>Kink-Heilmann, Miss. Luise Gret</v>
      </c>
      <c r="X962" t="b">
        <f ca="1"/>
        <v>1</v>
      </c>
      <c r="Y962" t="str">
        <f ca="1"/>
        <v>female</v>
      </c>
      <c r="Z962" t="str">
        <f ca="1"/>
        <v>4</v>
      </c>
      <c r="AA962" t="str">
        <f ca="1"/>
        <v>3rd</v>
      </c>
    </row>
    <row r="963" spans="23:27" x14ac:dyDescent="0.45">
      <c r="W963" t="str">
        <f ca="1"/>
        <v>Kink-Heilmann, Mr. Anton</v>
      </c>
      <c r="X963" t="b">
        <f ca="1"/>
        <v>1</v>
      </c>
      <c r="Y963" t="str">
        <f ca="1"/>
        <v>male</v>
      </c>
      <c r="Z963" t="str">
        <f ca="1"/>
        <v>29</v>
      </c>
      <c r="AA963" t="str">
        <f ca="1"/>
        <v>3rd</v>
      </c>
    </row>
    <row r="964" spans="23:27" x14ac:dyDescent="0.45">
      <c r="W964" t="str">
        <f ca="1"/>
        <v>Kink-Heilmann, Mrs. Anton (Luis</v>
      </c>
      <c r="X964" t="b">
        <f ca="1"/>
        <v>1</v>
      </c>
      <c r="Y964" t="str">
        <f ca="1"/>
        <v>female</v>
      </c>
      <c r="Z964" t="str">
        <f ca="1"/>
        <v>26</v>
      </c>
      <c r="AA964" t="str">
        <f ca="1"/>
        <v>3rd</v>
      </c>
    </row>
    <row r="965" spans="23:27" x14ac:dyDescent="0.45">
      <c r="W965" t="str">
        <f ca="1"/>
        <v>Klasen, Miss. Gertrud Emilia</v>
      </c>
      <c r="X965" t="b">
        <f ca="1"/>
        <v>0</v>
      </c>
      <c r="Y965" t="str">
        <f ca="1"/>
        <v>female</v>
      </c>
      <c r="Z965" t="str">
        <f ca="1"/>
        <v>1</v>
      </c>
      <c r="AA965" t="str">
        <f ca="1"/>
        <v>3rd</v>
      </c>
    </row>
    <row r="966" spans="23:27" x14ac:dyDescent="0.45">
      <c r="W966" t="str">
        <f ca="1"/>
        <v>Klasen, Mr. Klas Albin</v>
      </c>
      <c r="X966" t="b">
        <f ca="1"/>
        <v>0</v>
      </c>
      <c r="Y966" t="str">
        <f ca="1"/>
        <v>male</v>
      </c>
      <c r="Z966" t="str">
        <f ca="1"/>
        <v>18</v>
      </c>
      <c r="AA966" t="str">
        <f ca="1"/>
        <v>3rd</v>
      </c>
    </row>
    <row r="967" spans="23:27" x14ac:dyDescent="0.45">
      <c r="W967" t="str">
        <f ca="1"/>
        <v>Klasen, Mrs. (Hulda Kristina Eu</v>
      </c>
      <c r="X967" t="b">
        <f ca="1"/>
        <v>0</v>
      </c>
      <c r="Y967" t="str">
        <f ca="1"/>
        <v>female</v>
      </c>
      <c r="Z967" t="str">
        <f ca="1"/>
        <v>36</v>
      </c>
      <c r="AA967" t="str">
        <f ca="1"/>
        <v>3rd</v>
      </c>
    </row>
    <row r="968" spans="23:27" x14ac:dyDescent="0.45">
      <c r="W968" t="str">
        <f ca="1"/>
        <v>Kraeff, Mr. Theodor</v>
      </c>
      <c r="X968" t="b">
        <f ca="1"/>
        <v>0</v>
      </c>
      <c r="Y968" t="str">
        <f ca="1"/>
        <v>male</v>
      </c>
      <c r="Z968" t="str">
        <f ca="1"/>
        <v>NA</v>
      </c>
      <c r="AA968" t="str">
        <f ca="1"/>
        <v>3rd</v>
      </c>
    </row>
    <row r="969" spans="23:27" x14ac:dyDescent="0.45">
      <c r="W969" t="str">
        <f ca="1"/>
        <v>Krekorian, Mr. Neshan</v>
      </c>
      <c r="X969" t="b">
        <f ca="1"/>
        <v>1</v>
      </c>
      <c r="Y969" t="str">
        <f ca="1"/>
        <v>male</v>
      </c>
      <c r="Z969" t="str">
        <f ca="1"/>
        <v>25</v>
      </c>
      <c r="AA969" t="str">
        <f ca="1"/>
        <v>3rd</v>
      </c>
    </row>
    <row r="970" spans="23:27" x14ac:dyDescent="0.45">
      <c r="W970" t="str">
        <f ca="1"/>
        <v>Lahoud, Mr. Sarkis</v>
      </c>
      <c r="X970" t="b">
        <f ca="1"/>
        <v>0</v>
      </c>
      <c r="Y970" t="str">
        <f ca="1"/>
        <v>male</v>
      </c>
      <c r="Z970" t="str">
        <f ca="1"/>
        <v>NA</v>
      </c>
      <c r="AA970" t="str">
        <f ca="1"/>
        <v>3rd</v>
      </c>
    </row>
    <row r="971" spans="23:27" x14ac:dyDescent="0.45">
      <c r="W971" t="str">
        <f ca="1"/>
        <v>Laitinen, Miss. Kristina Sofia</v>
      </c>
      <c r="X971" t="b">
        <f ca="1"/>
        <v>0</v>
      </c>
      <c r="Y971" t="str">
        <f ca="1"/>
        <v>female</v>
      </c>
      <c r="Z971" t="str">
        <f ca="1"/>
        <v>37</v>
      </c>
      <c r="AA971" t="str">
        <f ca="1"/>
        <v>3rd</v>
      </c>
    </row>
    <row r="972" spans="23:27" x14ac:dyDescent="0.45">
      <c r="W972" t="str">
        <f ca="1"/>
        <v>Laleff, Mr. Kristo</v>
      </c>
      <c r="X972" t="b">
        <f ca="1"/>
        <v>0</v>
      </c>
      <c r="Y972" t="str">
        <f ca="1"/>
        <v>male</v>
      </c>
      <c r="Z972" t="str">
        <f ca="1"/>
        <v>NA</v>
      </c>
      <c r="AA972" t="str">
        <f ca="1"/>
        <v>3rd</v>
      </c>
    </row>
    <row r="973" spans="23:27" x14ac:dyDescent="0.45">
      <c r="W973" t="str">
        <f ca="1"/>
        <v>Lam, Mr. Ali</v>
      </c>
      <c r="X973" t="b">
        <f ca="1"/>
        <v>1</v>
      </c>
      <c r="Y973" t="str">
        <f ca="1"/>
        <v>male</v>
      </c>
      <c r="Z973" t="str">
        <f ca="1"/>
        <v>NA</v>
      </c>
      <c r="AA973" t="str">
        <f ca="1"/>
        <v>3rd</v>
      </c>
    </row>
    <row r="974" spans="23:27" x14ac:dyDescent="0.45">
      <c r="W974" t="str">
        <f ca="1"/>
        <v>Lam, Mr. Len</v>
      </c>
      <c r="X974" t="b">
        <f ca="1"/>
        <v>0</v>
      </c>
      <c r="Y974" t="str">
        <f ca="1"/>
        <v>male</v>
      </c>
      <c r="Z974" t="str">
        <f ca="1"/>
        <v>NA</v>
      </c>
      <c r="AA974" t="str">
        <f ca="1"/>
        <v>3rd</v>
      </c>
    </row>
    <row r="975" spans="23:27" x14ac:dyDescent="0.45">
      <c r="W975" t="str">
        <f ca="1"/>
        <v>Landergren, Miss. Aurora Adelia</v>
      </c>
      <c r="X975" t="b">
        <f ca="1"/>
        <v>1</v>
      </c>
      <c r="Y975" t="str">
        <f ca="1"/>
        <v>female</v>
      </c>
      <c r="Z975" t="str">
        <f ca="1"/>
        <v>22</v>
      </c>
      <c r="AA975" t="str">
        <f ca="1"/>
        <v>3rd</v>
      </c>
    </row>
    <row r="976" spans="23:27" x14ac:dyDescent="0.45">
      <c r="W976" t="str">
        <f ca="1"/>
        <v>Lane, Mr. Patrick</v>
      </c>
      <c r="X976" t="b">
        <f ca="1"/>
        <v>0</v>
      </c>
      <c r="Y976" t="str">
        <f ca="1"/>
        <v>male</v>
      </c>
      <c r="Z976" t="str">
        <f ca="1"/>
        <v>NA</v>
      </c>
      <c r="AA976" t="str">
        <f ca="1"/>
        <v>3rd</v>
      </c>
    </row>
    <row r="977" spans="23:27" x14ac:dyDescent="0.45">
      <c r="W977" t="str">
        <f ca="1"/>
        <v>Lang, Mr. Fang</v>
      </c>
      <c r="X977" t="b">
        <f ca="1"/>
        <v>1</v>
      </c>
      <c r="Y977" t="str">
        <f ca="1"/>
        <v>male</v>
      </c>
      <c r="Z977" t="str">
        <f ca="1"/>
        <v>26</v>
      </c>
      <c r="AA977" t="str">
        <f ca="1"/>
        <v>3rd</v>
      </c>
    </row>
    <row r="978" spans="23:27" x14ac:dyDescent="0.45">
      <c r="W978" t="str">
        <f ca="1"/>
        <v>Larsson, Mr. August Viktor</v>
      </c>
      <c r="X978" t="b">
        <f ca="1"/>
        <v>0</v>
      </c>
      <c r="Y978" t="str">
        <f ca="1"/>
        <v>male</v>
      </c>
      <c r="Z978" t="str">
        <f ca="1"/>
        <v>29</v>
      </c>
      <c r="AA978" t="str">
        <f ca="1"/>
        <v>3rd</v>
      </c>
    </row>
    <row r="979" spans="23:27" x14ac:dyDescent="0.45">
      <c r="W979" t="str">
        <f ca="1"/>
        <v>Larsson, Mr. Bengt Edvin</v>
      </c>
      <c r="X979" t="b">
        <f ca="1"/>
        <v>0</v>
      </c>
      <c r="Y979" t="str">
        <f ca="1"/>
        <v>male</v>
      </c>
      <c r="Z979" t="str">
        <f ca="1"/>
        <v>29</v>
      </c>
      <c r="AA979" t="str">
        <f ca="1"/>
        <v>3rd</v>
      </c>
    </row>
    <row r="980" spans="23:27" x14ac:dyDescent="0.45">
      <c r="W980" t="str">
        <f ca="1"/>
        <v>Larsson-Rondberg, Mr. Edvard A</v>
      </c>
      <c r="X980" t="b">
        <f ca="1"/>
        <v>0</v>
      </c>
      <c r="Y980" t="str">
        <f ca="1"/>
        <v>male</v>
      </c>
      <c r="Z980" t="str">
        <f ca="1"/>
        <v>22</v>
      </c>
      <c r="AA980" t="str">
        <f ca="1"/>
        <v>3rd</v>
      </c>
    </row>
    <row r="981" spans="23:27" x14ac:dyDescent="0.45">
      <c r="W981" t="str">
        <f ca="1"/>
        <v>Leeni, Mr. Fahim (Philip Zenni</v>
      </c>
      <c r="X981" t="b">
        <f ca="1"/>
        <v>1</v>
      </c>
      <c r="Y981" t="str">
        <f ca="1"/>
        <v>male</v>
      </c>
      <c r="Z981" t="str">
        <f ca="1"/>
        <v>22</v>
      </c>
      <c r="AA981" t="str">
        <f ca="1"/>
        <v>3rd</v>
      </c>
    </row>
    <row r="982" spans="23:27" x14ac:dyDescent="0.45">
      <c r="W982" t="str">
        <f ca="1"/>
        <v>Lefebre, Master. Henry Forbes</v>
      </c>
      <c r="X982" t="b">
        <f ca="1"/>
        <v>0</v>
      </c>
      <c r="Y982" t="str">
        <f ca="1"/>
        <v>male</v>
      </c>
      <c r="Z982" t="str">
        <f ca="1"/>
        <v>NA</v>
      </c>
      <c r="AA982" t="str">
        <f ca="1"/>
        <v>3rd</v>
      </c>
    </row>
    <row r="983" spans="23:27" x14ac:dyDescent="0.45">
      <c r="W983" t="str">
        <f ca="1"/>
        <v>Lefebre, Miss. Ida</v>
      </c>
      <c r="X983" t="b">
        <f ca="1"/>
        <v>0</v>
      </c>
      <c r="Y983" t="str">
        <f ca="1"/>
        <v>female</v>
      </c>
      <c r="Z983" t="str">
        <f ca="1"/>
        <v>NA</v>
      </c>
      <c r="AA983" t="str">
        <f ca="1"/>
        <v>3rd</v>
      </c>
    </row>
    <row r="984" spans="23:27" x14ac:dyDescent="0.45">
      <c r="W984" t="str">
        <f ca="1"/>
        <v>Lefebre, Miss. Jeannie</v>
      </c>
      <c r="X984" t="b">
        <f ca="1"/>
        <v>0</v>
      </c>
      <c r="Y984" t="str">
        <f ca="1"/>
        <v>female</v>
      </c>
      <c r="Z984" t="str">
        <f ca="1"/>
        <v>NA</v>
      </c>
      <c r="AA984" t="str">
        <f ca="1"/>
        <v>3rd</v>
      </c>
    </row>
    <row r="985" spans="23:27" x14ac:dyDescent="0.45">
      <c r="W985" t="str">
        <f ca="1"/>
        <v>Lefebre, Miss. Mathilde</v>
      </c>
      <c r="X985" t="b">
        <f ca="1"/>
        <v>0</v>
      </c>
      <c r="Y985" t="str">
        <f ca="1"/>
        <v>female</v>
      </c>
      <c r="Z985" t="str">
        <f ca="1"/>
        <v>NA</v>
      </c>
      <c r="AA985" t="str">
        <f ca="1"/>
        <v>3rd</v>
      </c>
    </row>
    <row r="986" spans="23:27" x14ac:dyDescent="0.45">
      <c r="W986" t="str">
        <f ca="1"/>
        <v>Lefebre, Mrs. Frank (Frances)</v>
      </c>
      <c r="X986" t="b">
        <f ca="1"/>
        <v>0</v>
      </c>
      <c r="Y986" t="str">
        <f ca="1"/>
        <v>female</v>
      </c>
      <c r="Z986" t="str">
        <f ca="1"/>
        <v>NA</v>
      </c>
      <c r="AA986" t="str">
        <f ca="1"/>
        <v>3rd</v>
      </c>
    </row>
    <row r="987" spans="23:27" x14ac:dyDescent="0.45">
      <c r="W987" t="str">
        <f ca="1"/>
        <v>Leinonen, Mr. Antti Gustaf</v>
      </c>
      <c r="X987" t="b">
        <f ca="1"/>
        <v>0</v>
      </c>
      <c r="Y987" t="str">
        <f ca="1"/>
        <v>male</v>
      </c>
      <c r="Z987" t="str">
        <f ca="1"/>
        <v>32</v>
      </c>
      <c r="AA987" t="str">
        <f ca="1"/>
        <v>3rd</v>
      </c>
    </row>
    <row r="988" spans="23:27" x14ac:dyDescent="0.45">
      <c r="W988" t="str">
        <f ca="1"/>
        <v>Lemberopolous, Mr. Peter L</v>
      </c>
      <c r="X988" t="b">
        <f ca="1"/>
        <v>0</v>
      </c>
      <c r="Y988" t="str">
        <f ca="1"/>
        <v>male</v>
      </c>
      <c r="Z988" t="str">
        <f ca="1"/>
        <v>34.5</v>
      </c>
      <c r="AA988" t="str">
        <f ca="1"/>
        <v>3rd</v>
      </c>
    </row>
    <row r="989" spans="23:27" x14ac:dyDescent="0.45">
      <c r="W989" t="str">
        <f ca="1"/>
        <v>Lennon, Miss. Mary</v>
      </c>
      <c r="X989" t="b">
        <f ca="1"/>
        <v>0</v>
      </c>
      <c r="Y989" t="str">
        <f ca="1"/>
        <v>female</v>
      </c>
      <c r="Z989" t="str">
        <f ca="1"/>
        <v>NA</v>
      </c>
      <c r="AA989" t="str">
        <f ca="1"/>
        <v>3rd</v>
      </c>
    </row>
    <row r="990" spans="23:27" x14ac:dyDescent="0.45">
      <c r="W990" t="str">
        <f ca="1"/>
        <v>Lennon, Mr. Denis</v>
      </c>
      <c r="X990" t="b">
        <f ca="1"/>
        <v>0</v>
      </c>
      <c r="Y990" t="str">
        <f ca="1"/>
        <v>male</v>
      </c>
      <c r="Z990" t="str">
        <f ca="1"/>
        <v>NA</v>
      </c>
      <c r="AA990" t="str">
        <f ca="1"/>
        <v>3rd</v>
      </c>
    </row>
    <row r="991" spans="23:27" x14ac:dyDescent="0.45">
      <c r="W991" t="str">
        <f ca="1"/>
        <v>Leonard, Mr. Lionel</v>
      </c>
      <c r="X991" t="b">
        <f ca="1"/>
        <v>0</v>
      </c>
      <c r="Y991" t="str">
        <f ca="1"/>
        <v>male</v>
      </c>
      <c r="Z991" t="str">
        <f ca="1"/>
        <v>36</v>
      </c>
      <c r="AA991" t="str">
        <f ca="1"/>
        <v>3rd</v>
      </c>
    </row>
    <row r="992" spans="23:27" x14ac:dyDescent="0.45">
      <c r="W992" t="str">
        <f ca="1"/>
        <v>Lester, Mr. James</v>
      </c>
      <c r="X992" t="b">
        <f ca="1"/>
        <v>0</v>
      </c>
      <c r="Y992" t="str">
        <f ca="1"/>
        <v>male</v>
      </c>
      <c r="Z992" t="str">
        <f ca="1"/>
        <v>39</v>
      </c>
      <c r="AA992" t="str">
        <f ca="1"/>
        <v>3rd</v>
      </c>
    </row>
    <row r="993" spans="23:27" x14ac:dyDescent="0.45">
      <c r="W993" t="str">
        <f ca="1"/>
        <v>Lievens, Mr. Rene Aime</v>
      </c>
      <c r="X993" t="b">
        <f ca="1"/>
        <v>0</v>
      </c>
      <c r="Y993" t="str">
        <f ca="1"/>
        <v>male</v>
      </c>
      <c r="Z993" t="str">
        <f ca="1"/>
        <v>24</v>
      </c>
      <c r="AA993" t="str">
        <f ca="1"/>
        <v>3rd</v>
      </c>
    </row>
    <row r="994" spans="23:27" x14ac:dyDescent="0.45">
      <c r="W994" t="str">
        <f ca="1"/>
        <v>Lindahl, Miss. Agda Thorilda Vi</v>
      </c>
      <c r="X994" t="b">
        <f ca="1"/>
        <v>0</v>
      </c>
      <c r="Y994" t="str">
        <f ca="1"/>
        <v>female</v>
      </c>
      <c r="Z994" t="str">
        <f ca="1"/>
        <v>25</v>
      </c>
      <c r="AA994" t="str">
        <f ca="1"/>
        <v>3rd</v>
      </c>
    </row>
    <row r="995" spans="23:27" x14ac:dyDescent="0.45">
      <c r="W995" t="str">
        <f ca="1"/>
        <v>Lindblom, Miss. Augusta Charlot</v>
      </c>
      <c r="X995" t="b">
        <f ca="1"/>
        <v>0</v>
      </c>
      <c r="Y995" t="str">
        <f ca="1"/>
        <v>female</v>
      </c>
      <c r="Z995" t="str">
        <f ca="1"/>
        <v>45</v>
      </c>
      <c r="AA995" t="str">
        <f ca="1"/>
        <v>3rd</v>
      </c>
    </row>
    <row r="996" spans="23:27" x14ac:dyDescent="0.45">
      <c r="W996" t="str">
        <f ca="1"/>
        <v>Lindell, Mr. Edvard Bengtsson</v>
      </c>
      <c r="X996" t="b">
        <f ca="1"/>
        <v>0</v>
      </c>
      <c r="Y996" t="str">
        <f ca="1"/>
        <v>male</v>
      </c>
      <c r="Z996" t="str">
        <f ca="1"/>
        <v>36</v>
      </c>
      <c r="AA996" t="str">
        <f ca="1"/>
        <v>3rd</v>
      </c>
    </row>
    <row r="997" spans="23:27" x14ac:dyDescent="0.45">
      <c r="W997" t="str">
        <f ca="1"/>
        <v>Lindell, Mrs. Edvard Bengtsson</v>
      </c>
      <c r="X997" t="b">
        <f ca="1"/>
        <v>0</v>
      </c>
      <c r="Y997" t="str">
        <f ca="1"/>
        <v>female</v>
      </c>
      <c r="Z997" t="str">
        <f ca="1"/>
        <v>30</v>
      </c>
      <c r="AA997" t="str">
        <f ca="1"/>
        <v>3rd</v>
      </c>
    </row>
    <row r="998" spans="23:27" x14ac:dyDescent="0.45">
      <c r="W998" t="str">
        <f ca="1"/>
        <v>Lindqvist, Mr. Eino William</v>
      </c>
      <c r="X998" t="b">
        <f ca="1"/>
        <v>1</v>
      </c>
      <c r="Y998" t="str">
        <f ca="1"/>
        <v>male</v>
      </c>
      <c r="Z998" t="str">
        <f ca="1"/>
        <v>20</v>
      </c>
      <c r="AA998" t="str">
        <f ca="1"/>
        <v>3rd</v>
      </c>
    </row>
    <row r="999" spans="23:27" x14ac:dyDescent="0.45">
      <c r="W999" t="str">
        <f ca="1"/>
        <v>Linehan, Mr. Michael</v>
      </c>
      <c r="X999" t="b">
        <f ca="1"/>
        <v>0</v>
      </c>
      <c r="Y999" t="str">
        <f ca="1"/>
        <v>male</v>
      </c>
      <c r="Z999" t="str">
        <f ca="1"/>
        <v>NA</v>
      </c>
      <c r="AA999" t="str">
        <f ca="1"/>
        <v>3rd</v>
      </c>
    </row>
    <row r="1000" spans="23:27" x14ac:dyDescent="0.45">
      <c r="W1000" t="str">
        <f ca="1"/>
        <v>Ling, Mr. Lee</v>
      </c>
      <c r="X1000" t="b">
        <f ca="1"/>
        <v>0</v>
      </c>
      <c r="Y1000" t="str">
        <f ca="1"/>
        <v>male</v>
      </c>
      <c r="Z1000" t="str">
        <f ca="1"/>
        <v>28</v>
      </c>
      <c r="AA1000" t="str">
        <f ca="1"/>
        <v>3rd</v>
      </c>
    </row>
    <row r="1001" spans="23:27" x14ac:dyDescent="0.45">
      <c r="W1001" t="str">
        <f ca="1"/>
        <v>Lithman, Mr. Simon</v>
      </c>
      <c r="X1001" t="b">
        <f ca="1"/>
        <v>0</v>
      </c>
      <c r="Y1001" t="str">
        <f ca="1"/>
        <v>male</v>
      </c>
      <c r="Z1001" t="str">
        <f ca="1"/>
        <v>NA</v>
      </c>
      <c r="AA1001" t="str">
        <f ca="1"/>
        <v>3rd</v>
      </c>
    </row>
    <row r="1002" spans="23:27" x14ac:dyDescent="0.45">
      <c r="W1002" t="str">
        <f ca="1"/>
        <v>Lobb, Mr. William Arthur</v>
      </c>
      <c r="X1002" t="b">
        <f ca="1"/>
        <v>0</v>
      </c>
      <c r="Y1002" t="str">
        <f ca="1"/>
        <v>male</v>
      </c>
      <c r="Z1002" t="str">
        <f ca="1"/>
        <v>30</v>
      </c>
      <c r="AA1002" t="str">
        <f ca="1"/>
        <v>3rd</v>
      </c>
    </row>
    <row r="1003" spans="23:27" x14ac:dyDescent="0.45">
      <c r="W1003" t="str">
        <f ca="1"/>
        <v>Lobb, Mrs. William Arthur (Cord</v>
      </c>
      <c r="X1003" t="b">
        <f ca="1"/>
        <v>0</v>
      </c>
      <c r="Y1003" t="str">
        <f ca="1"/>
        <v>female</v>
      </c>
      <c r="Z1003" t="str">
        <f ca="1"/>
        <v>26</v>
      </c>
      <c r="AA1003" t="str">
        <f ca="1"/>
        <v>3rd</v>
      </c>
    </row>
    <row r="1004" spans="23:27" x14ac:dyDescent="0.45">
      <c r="W1004" t="str">
        <f ca="1"/>
        <v>Lockyer, Mr. Edward</v>
      </c>
      <c r="X1004" t="b">
        <f ca="1"/>
        <v>0</v>
      </c>
      <c r="Y1004" t="str">
        <f ca="1"/>
        <v>male</v>
      </c>
      <c r="Z1004" t="str">
        <f ca="1"/>
        <v>NA</v>
      </c>
      <c r="AA1004" t="str">
        <f ca="1"/>
        <v>3rd</v>
      </c>
    </row>
    <row r="1005" spans="23:27" x14ac:dyDescent="0.45">
      <c r="W1005" t="str">
        <f ca="1"/>
        <v>Lovell, Mr. John Hall (Henry)</v>
      </c>
      <c r="X1005" t="b">
        <f ca="1"/>
        <v>0</v>
      </c>
      <c r="Y1005" t="str">
        <f ca="1"/>
        <v>male</v>
      </c>
      <c r="Z1005" t="str">
        <f ca="1"/>
        <v>20.5</v>
      </c>
      <c r="AA1005" t="str">
        <f ca="1"/>
        <v>3rd</v>
      </c>
    </row>
    <row r="1006" spans="23:27" x14ac:dyDescent="0.45">
      <c r="W1006" t="str">
        <f ca="1"/>
        <v>Lulic, Mr. Nikola</v>
      </c>
      <c r="X1006" t="b">
        <f ca="1"/>
        <v>1</v>
      </c>
      <c r="Y1006" t="str">
        <f ca="1"/>
        <v>male</v>
      </c>
      <c r="Z1006" t="str">
        <f ca="1"/>
        <v>27</v>
      </c>
      <c r="AA1006" t="str">
        <f ca="1"/>
        <v>3rd</v>
      </c>
    </row>
    <row r="1007" spans="23:27" x14ac:dyDescent="0.45">
      <c r="W1007" t="str">
        <f ca="1"/>
        <v>Lundahl, Mr. Johan Svensson</v>
      </c>
      <c r="X1007" t="b">
        <f ca="1"/>
        <v>0</v>
      </c>
      <c r="Y1007" t="str">
        <f ca="1"/>
        <v>male</v>
      </c>
      <c r="Z1007" t="str">
        <f ca="1"/>
        <v>51</v>
      </c>
      <c r="AA1007" t="str">
        <f ca="1"/>
        <v>3rd</v>
      </c>
    </row>
    <row r="1008" spans="23:27" x14ac:dyDescent="0.45">
      <c r="W1008" t="str">
        <f ca="1"/>
        <v>Lundin, Miss. Olga Elida</v>
      </c>
      <c r="X1008" t="b">
        <f ca="1"/>
        <v>1</v>
      </c>
      <c r="Y1008" t="str">
        <f ca="1"/>
        <v>female</v>
      </c>
      <c r="Z1008" t="str">
        <f ca="1"/>
        <v>23</v>
      </c>
      <c r="AA1008" t="str">
        <f ca="1"/>
        <v>3rd</v>
      </c>
    </row>
    <row r="1009" spans="23:27" x14ac:dyDescent="0.45">
      <c r="W1009" t="str">
        <f ca="1"/>
        <v>Lundstrom, Mr. Thure Edvin</v>
      </c>
      <c r="X1009" t="b">
        <f ca="1"/>
        <v>1</v>
      </c>
      <c r="Y1009" t="str">
        <f ca="1"/>
        <v>male</v>
      </c>
      <c r="Z1009" t="str">
        <f ca="1"/>
        <v>32</v>
      </c>
      <c r="AA1009" t="str">
        <f ca="1"/>
        <v>3rd</v>
      </c>
    </row>
    <row r="1010" spans="23:27" x14ac:dyDescent="0.45">
      <c r="W1010" t="str">
        <f ca="1"/>
        <v>Lyntakoff, Mr. Stanko</v>
      </c>
      <c r="X1010" t="b">
        <f ca="1"/>
        <v>0</v>
      </c>
      <c r="Y1010" t="str">
        <f ca="1"/>
        <v>male</v>
      </c>
      <c r="Z1010" t="str">
        <f ca="1"/>
        <v>NA</v>
      </c>
      <c r="AA1010" t="str">
        <f ca="1"/>
        <v>3rd</v>
      </c>
    </row>
    <row r="1011" spans="23:27" x14ac:dyDescent="0.45">
      <c r="W1011" t="str">
        <f ca="1"/>
        <v>MacKay, Mr. George William</v>
      </c>
      <c r="X1011" t="b">
        <f ca="1"/>
        <v>0</v>
      </c>
      <c r="Y1011" t="str">
        <f ca="1"/>
        <v>male</v>
      </c>
      <c r="Z1011" t="str">
        <f ca="1"/>
        <v>NA</v>
      </c>
      <c r="AA1011" t="str">
        <f ca="1"/>
        <v>3rd</v>
      </c>
    </row>
    <row r="1012" spans="23:27" x14ac:dyDescent="0.45">
      <c r="W1012" t="str">
        <f ca="1"/>
        <v>Madigan, Miss. Margaret Maggie</v>
      </c>
      <c r="X1012" t="b">
        <f ca="1"/>
        <v>1</v>
      </c>
      <c r="Y1012" t="str">
        <f ca="1"/>
        <v>female</v>
      </c>
      <c r="Z1012" t="str">
        <f ca="1"/>
        <v>NA</v>
      </c>
      <c r="AA1012" t="str">
        <f ca="1"/>
        <v>3rd</v>
      </c>
    </row>
    <row r="1013" spans="23:27" x14ac:dyDescent="0.45">
      <c r="W1013" t="str">
        <f ca="1"/>
        <v>Madsen, Mr. Fridtjof Arne</v>
      </c>
      <c r="X1013" t="b">
        <f ca="1"/>
        <v>1</v>
      </c>
      <c r="Y1013" t="str">
        <f ca="1"/>
        <v>male</v>
      </c>
      <c r="Z1013" t="str">
        <f ca="1"/>
        <v>24</v>
      </c>
      <c r="AA1013" t="str">
        <f ca="1"/>
        <v>3rd</v>
      </c>
    </row>
    <row r="1014" spans="23:27" x14ac:dyDescent="0.45">
      <c r="W1014" t="str">
        <f ca="1"/>
        <v>Maenpaa, Mr. Matti Alexanteri</v>
      </c>
      <c r="X1014" t="b">
        <f ca="1"/>
        <v>0</v>
      </c>
      <c r="Y1014" t="str">
        <f ca="1"/>
        <v>male</v>
      </c>
      <c r="Z1014" t="str">
        <f ca="1"/>
        <v>22</v>
      </c>
      <c r="AA1014" t="str">
        <f ca="1"/>
        <v>3rd</v>
      </c>
    </row>
    <row r="1015" spans="23:27" x14ac:dyDescent="0.45">
      <c r="W1015" t="str">
        <f ca="1"/>
        <v>Mahon, Miss. Bridget Delia</v>
      </c>
      <c r="X1015" t="b">
        <f ca="1"/>
        <v>0</v>
      </c>
      <c r="Y1015" t="str">
        <f ca="1"/>
        <v>female</v>
      </c>
      <c r="Z1015" t="str">
        <f ca="1"/>
        <v>NA</v>
      </c>
      <c r="AA1015" t="str">
        <f ca="1"/>
        <v>3rd</v>
      </c>
    </row>
    <row r="1016" spans="23:27" x14ac:dyDescent="0.45">
      <c r="W1016" t="str">
        <f ca="1"/>
        <v>Mahon, Mr. John</v>
      </c>
      <c r="X1016" t="b">
        <f ca="1"/>
        <v>0</v>
      </c>
      <c r="Y1016" t="str">
        <f ca="1"/>
        <v>male</v>
      </c>
      <c r="Z1016" t="str">
        <f ca="1"/>
        <v>NA</v>
      </c>
      <c r="AA1016" t="str">
        <f ca="1"/>
        <v>3rd</v>
      </c>
    </row>
    <row r="1017" spans="23:27" x14ac:dyDescent="0.45">
      <c r="W1017" t="str">
        <f ca="1"/>
        <v>Maisner, Mr. Simon</v>
      </c>
      <c r="X1017" t="b">
        <f ca="1"/>
        <v>0</v>
      </c>
      <c r="Y1017" t="str">
        <f ca="1"/>
        <v>male</v>
      </c>
      <c r="Z1017" t="str">
        <f ca="1"/>
        <v>NA</v>
      </c>
      <c r="AA1017" t="str">
        <f ca="1"/>
        <v>3rd</v>
      </c>
    </row>
    <row r="1018" spans="23:27" x14ac:dyDescent="0.45">
      <c r="W1018" t="str">
        <f ca="1"/>
        <v>Makinen, Mr. Kalle Edvard</v>
      </c>
      <c r="X1018" t="b">
        <f ca="1"/>
        <v>0</v>
      </c>
      <c r="Y1018" t="str">
        <f ca="1"/>
        <v>male</v>
      </c>
      <c r="Z1018" t="str">
        <f ca="1"/>
        <v>29</v>
      </c>
      <c r="AA1018" t="str">
        <f ca="1"/>
        <v>3rd</v>
      </c>
    </row>
    <row r="1019" spans="23:27" x14ac:dyDescent="0.45">
      <c r="W1019" t="str">
        <f ca="1"/>
        <v>Mamee, Mr. Hanna</v>
      </c>
      <c r="X1019" t="b">
        <f ca="1"/>
        <v>1</v>
      </c>
      <c r="Y1019" t="str">
        <f ca="1"/>
        <v>male</v>
      </c>
      <c r="Z1019" t="str">
        <f ca="1"/>
        <v>NA</v>
      </c>
      <c r="AA1019" t="str">
        <f ca="1"/>
        <v>3rd</v>
      </c>
    </row>
    <row r="1020" spans="23:27" x14ac:dyDescent="0.45">
      <c r="W1020" t="str">
        <f ca="1"/>
        <v>Mangan, Miss. Mary</v>
      </c>
      <c r="X1020" t="b">
        <f ca="1"/>
        <v>0</v>
      </c>
      <c r="Y1020" t="str">
        <f ca="1"/>
        <v>female</v>
      </c>
      <c r="Z1020" t="str">
        <f ca="1"/>
        <v>30.5</v>
      </c>
      <c r="AA1020" t="str">
        <f ca="1"/>
        <v>3rd</v>
      </c>
    </row>
    <row r="1021" spans="23:27" x14ac:dyDescent="0.45">
      <c r="W1021" t="str">
        <f ca="1"/>
        <v>Mannion, Miss. Margareth</v>
      </c>
      <c r="X1021" t="b">
        <f ca="1"/>
        <v>1</v>
      </c>
      <c r="Y1021" t="str">
        <f ca="1"/>
        <v>female</v>
      </c>
      <c r="Z1021" t="str">
        <f ca="1"/>
        <v>NA</v>
      </c>
      <c r="AA1021" t="str">
        <f ca="1"/>
        <v>3rd</v>
      </c>
    </row>
    <row r="1022" spans="23:27" x14ac:dyDescent="0.45">
      <c r="W1022" t="str">
        <f ca="1"/>
        <v>Mardirosian, Mr. Sarkis</v>
      </c>
      <c r="X1022" t="b">
        <f ca="1"/>
        <v>0</v>
      </c>
      <c r="Y1022" t="str">
        <f ca="1"/>
        <v>male</v>
      </c>
      <c r="Z1022" t="str">
        <f ca="1"/>
        <v>NA</v>
      </c>
      <c r="AA1022" t="str">
        <f ca="1"/>
        <v>3rd</v>
      </c>
    </row>
    <row r="1023" spans="23:27" x14ac:dyDescent="0.45">
      <c r="W1023" t="str">
        <f ca="1"/>
        <v>Markoff, Mr. Marin</v>
      </c>
      <c r="X1023" t="b">
        <f ca="1"/>
        <v>0</v>
      </c>
      <c r="Y1023" t="str">
        <f ca="1"/>
        <v>male</v>
      </c>
      <c r="Z1023" t="str">
        <f ca="1"/>
        <v>35</v>
      </c>
      <c r="AA1023" t="str">
        <f ca="1"/>
        <v>3rd</v>
      </c>
    </row>
    <row r="1024" spans="23:27" x14ac:dyDescent="0.45">
      <c r="W1024" t="str">
        <f ca="1"/>
        <v>Markun, Mr. Johann</v>
      </c>
      <c r="X1024" t="b">
        <f ca="1"/>
        <v>0</v>
      </c>
      <c r="Y1024" t="str">
        <f ca="1"/>
        <v>male</v>
      </c>
      <c r="Z1024" t="str">
        <f ca="1"/>
        <v>33</v>
      </c>
      <c r="AA1024" t="str">
        <f ca="1"/>
        <v>3rd</v>
      </c>
    </row>
    <row r="1025" spans="23:27" x14ac:dyDescent="0.45">
      <c r="W1025" t="str">
        <f ca="1"/>
        <v>Masselmani, Mrs. Fatima</v>
      </c>
      <c r="X1025" t="b">
        <f ca="1"/>
        <v>1</v>
      </c>
      <c r="Y1025" t="str">
        <f ca="1"/>
        <v>female</v>
      </c>
      <c r="Z1025" t="str">
        <f ca="1"/>
        <v>NA</v>
      </c>
      <c r="AA1025" t="str">
        <f ca="1"/>
        <v>3rd</v>
      </c>
    </row>
    <row r="1026" spans="23:27" x14ac:dyDescent="0.45">
      <c r="W1026" t="str">
        <f ca="1"/>
        <v>Matinoff, Mr. Nicola</v>
      </c>
      <c r="X1026" t="b">
        <f ca="1"/>
        <v>0</v>
      </c>
      <c r="Y1026" t="str">
        <f ca="1"/>
        <v>male</v>
      </c>
      <c r="Z1026" t="str">
        <f ca="1"/>
        <v>NA</v>
      </c>
      <c r="AA1026" t="str">
        <f ca="1"/>
        <v>3rd</v>
      </c>
    </row>
    <row r="1027" spans="23:27" x14ac:dyDescent="0.45">
      <c r="W1027" t="str">
        <f ca="1"/>
        <v>McCarthy, Miss. Catherine Kati</v>
      </c>
      <c r="X1027" t="b">
        <f ca="1"/>
        <v>1</v>
      </c>
      <c r="Y1027" t="str">
        <f ca="1"/>
        <v>female</v>
      </c>
      <c r="Z1027" t="str">
        <f ca="1"/>
        <v>NA</v>
      </c>
      <c r="AA1027" t="str">
        <f ca="1"/>
        <v>3rd</v>
      </c>
    </row>
    <row r="1028" spans="23:27" x14ac:dyDescent="0.45">
      <c r="W1028" t="str">
        <f ca="1"/>
        <v>McCormack, Mr. Thomas Joseph</v>
      </c>
      <c r="X1028" t="b">
        <f ca="1"/>
        <v>1</v>
      </c>
      <c r="Y1028" t="str">
        <f ca="1"/>
        <v>male</v>
      </c>
      <c r="Z1028" t="str">
        <f ca="1"/>
        <v>NA</v>
      </c>
      <c r="AA1028" t="str">
        <f ca="1"/>
        <v>3rd</v>
      </c>
    </row>
    <row r="1029" spans="23:27" x14ac:dyDescent="0.45">
      <c r="W1029" t="str">
        <f ca="1"/>
        <v>McCoy, Miss. Agnes</v>
      </c>
      <c r="X1029" t="b">
        <f ca="1"/>
        <v>1</v>
      </c>
      <c r="Y1029" t="str">
        <f ca="1"/>
        <v>female</v>
      </c>
      <c r="Z1029" t="str">
        <f ca="1"/>
        <v>NA</v>
      </c>
      <c r="AA1029" t="str">
        <f ca="1"/>
        <v>3rd</v>
      </c>
    </row>
    <row r="1030" spans="23:27" x14ac:dyDescent="0.45">
      <c r="W1030" t="str">
        <f ca="1"/>
        <v>McCoy, Miss. Alicia</v>
      </c>
      <c r="X1030" t="b">
        <f ca="1"/>
        <v>1</v>
      </c>
      <c r="Y1030" t="str">
        <f ca="1"/>
        <v>female</v>
      </c>
      <c r="Z1030" t="str">
        <f ca="1"/>
        <v>NA</v>
      </c>
      <c r="AA1030" t="str">
        <f ca="1"/>
        <v>3rd</v>
      </c>
    </row>
    <row r="1031" spans="23:27" x14ac:dyDescent="0.45">
      <c r="W1031" t="str">
        <f ca="1"/>
        <v>McCoy, Mr. Bernard</v>
      </c>
      <c r="X1031" t="b">
        <f ca="1"/>
        <v>1</v>
      </c>
      <c r="Y1031" t="str">
        <f ca="1"/>
        <v>male</v>
      </c>
      <c r="Z1031" t="str">
        <f ca="1"/>
        <v>NA</v>
      </c>
      <c r="AA1031" t="str">
        <f ca="1"/>
        <v>3rd</v>
      </c>
    </row>
    <row r="1032" spans="23:27" x14ac:dyDescent="0.45">
      <c r="W1032" t="str">
        <f ca="1"/>
        <v>McDermott, Miss. Brigdet Delia</v>
      </c>
      <c r="X1032" t="b">
        <f ca="1"/>
        <v>1</v>
      </c>
      <c r="Y1032" t="str">
        <f ca="1"/>
        <v>female</v>
      </c>
      <c r="Z1032" t="str">
        <f ca="1"/>
        <v>NA</v>
      </c>
      <c r="AA1032" t="str">
        <f ca="1"/>
        <v>3rd</v>
      </c>
    </row>
    <row r="1033" spans="23:27" x14ac:dyDescent="0.45">
      <c r="W1033" t="str">
        <f ca="1"/>
        <v>McEvoy, Mr. Michael</v>
      </c>
      <c r="X1033" t="b">
        <f ca="1"/>
        <v>0</v>
      </c>
      <c r="Y1033" t="str">
        <f ca="1"/>
        <v>male</v>
      </c>
      <c r="Z1033" t="str">
        <f ca="1"/>
        <v>NA</v>
      </c>
      <c r="AA1033" t="str">
        <f ca="1"/>
        <v>3rd</v>
      </c>
    </row>
    <row r="1034" spans="23:27" x14ac:dyDescent="0.45">
      <c r="W1034" t="str">
        <f ca="1"/>
        <v>McGovern, Miss. Mary</v>
      </c>
      <c r="X1034" t="b">
        <f ca="1"/>
        <v>1</v>
      </c>
      <c r="Y1034" t="str">
        <f ca="1"/>
        <v>female</v>
      </c>
      <c r="Z1034" t="str">
        <f ca="1"/>
        <v>NA</v>
      </c>
      <c r="AA1034" t="str">
        <f ca="1"/>
        <v>3rd</v>
      </c>
    </row>
    <row r="1035" spans="23:27" x14ac:dyDescent="0.45">
      <c r="W1035" t="str">
        <f ca="1"/>
        <v>McGowan, Miss. Anna Annie</v>
      </c>
      <c r="X1035" t="b">
        <f ca="1"/>
        <v>1</v>
      </c>
      <c r="Y1035" t="str">
        <f ca="1"/>
        <v>female</v>
      </c>
      <c r="Z1035" t="str">
        <f ca="1"/>
        <v>15</v>
      </c>
      <c r="AA1035" t="str">
        <f ca="1"/>
        <v>3rd</v>
      </c>
    </row>
    <row r="1036" spans="23:27" x14ac:dyDescent="0.45">
      <c r="W1036" t="str">
        <f ca="1"/>
        <v>McGowan, Miss. Katherine</v>
      </c>
      <c r="X1036" t="b">
        <f ca="1"/>
        <v>0</v>
      </c>
      <c r="Y1036" t="str">
        <f ca="1"/>
        <v>female</v>
      </c>
      <c r="Z1036" t="str">
        <f ca="1"/>
        <v>35</v>
      </c>
      <c r="AA1036" t="str">
        <f ca="1"/>
        <v>3rd</v>
      </c>
    </row>
    <row r="1037" spans="23:27" x14ac:dyDescent="0.45">
      <c r="W1037" t="str">
        <f ca="1"/>
        <v>McMahon, Mr. Martin</v>
      </c>
      <c r="X1037" t="b">
        <f ca="1"/>
        <v>0</v>
      </c>
      <c r="Y1037" t="str">
        <f ca="1"/>
        <v>male</v>
      </c>
      <c r="Z1037" t="str">
        <f ca="1"/>
        <v>NA</v>
      </c>
      <c r="AA1037" t="str">
        <f ca="1"/>
        <v>3rd</v>
      </c>
    </row>
    <row r="1038" spans="23:27" x14ac:dyDescent="0.45">
      <c r="W1038" t="str">
        <f ca="1"/>
        <v>McNamee, Mr. Neal</v>
      </c>
      <c r="X1038" t="b">
        <f ca="1"/>
        <v>0</v>
      </c>
      <c r="Y1038" t="str">
        <f ca="1"/>
        <v>male</v>
      </c>
      <c r="Z1038" t="str">
        <f ca="1"/>
        <v>24</v>
      </c>
      <c r="AA1038" t="str">
        <f ca="1"/>
        <v>3rd</v>
      </c>
    </row>
    <row r="1039" spans="23:27" x14ac:dyDescent="0.45">
      <c r="W1039" t="str">
        <f ca="1"/>
        <v>McNamee, Mrs. Neal (Eileen O'Le</v>
      </c>
      <c r="X1039" t="b">
        <f ca="1"/>
        <v>0</v>
      </c>
      <c r="Y1039" t="str">
        <f ca="1"/>
        <v>female</v>
      </c>
      <c r="Z1039" t="str">
        <f ca="1"/>
        <v>19</v>
      </c>
      <c r="AA1039" t="str">
        <f ca="1"/>
        <v>3rd</v>
      </c>
    </row>
    <row r="1040" spans="23:27" x14ac:dyDescent="0.45">
      <c r="W1040" t="str">
        <f ca="1"/>
        <v>McNeill, Miss. Bridget</v>
      </c>
      <c r="X1040" t="b">
        <f ca="1"/>
        <v>0</v>
      </c>
      <c r="Y1040" t="str">
        <f ca="1"/>
        <v>female</v>
      </c>
      <c r="Z1040" t="str">
        <f ca="1"/>
        <v>NA</v>
      </c>
      <c r="AA1040" t="str">
        <f ca="1"/>
        <v>3rd</v>
      </c>
    </row>
    <row r="1041" spans="23:27" x14ac:dyDescent="0.45">
      <c r="W1041" t="str">
        <f ca="1"/>
        <v>Meanwell, Miss. (Marion Ogden)</v>
      </c>
      <c r="X1041" t="b">
        <f ca="1"/>
        <v>0</v>
      </c>
      <c r="Y1041" t="str">
        <f ca="1"/>
        <v>female</v>
      </c>
      <c r="Z1041" t="str">
        <f ca="1"/>
        <v>NA</v>
      </c>
      <c r="AA1041" t="str">
        <f ca="1"/>
        <v>3rd</v>
      </c>
    </row>
    <row r="1042" spans="23:27" x14ac:dyDescent="0.45">
      <c r="W1042" t="str">
        <f ca="1"/>
        <v>Meek, Mrs. Thomas (Annie Louise</v>
      </c>
      <c r="X1042" t="b">
        <f ca="1"/>
        <v>0</v>
      </c>
      <c r="Y1042" t="str">
        <f ca="1"/>
        <v>female</v>
      </c>
      <c r="Z1042" t="str">
        <f ca="1"/>
        <v>NA</v>
      </c>
      <c r="AA1042" t="str">
        <f ca="1"/>
        <v>3rd</v>
      </c>
    </row>
    <row r="1043" spans="23:27" x14ac:dyDescent="0.45">
      <c r="W1043" t="str">
        <f ca="1"/>
        <v>Meo, Mr. Alfonzo</v>
      </c>
      <c r="X1043" t="b">
        <f ca="1"/>
        <v>0</v>
      </c>
      <c r="Y1043" t="str">
        <f ca="1"/>
        <v>male</v>
      </c>
      <c r="Z1043" t="str">
        <f ca="1"/>
        <v>55.5</v>
      </c>
      <c r="AA1043" t="str">
        <f ca="1"/>
        <v>3rd</v>
      </c>
    </row>
    <row r="1044" spans="23:27" x14ac:dyDescent="0.45">
      <c r="W1044" t="str">
        <f ca="1"/>
        <v>Mernagh, Mr. Robert</v>
      </c>
      <c r="X1044" t="b">
        <f ca="1"/>
        <v>0</v>
      </c>
      <c r="Y1044" t="str">
        <f ca="1"/>
        <v>male</v>
      </c>
      <c r="Z1044" t="str">
        <f ca="1"/>
        <v>NA</v>
      </c>
      <c r="AA1044" t="str">
        <f ca="1"/>
        <v>3rd</v>
      </c>
    </row>
    <row r="1045" spans="23:27" x14ac:dyDescent="0.45">
      <c r="W1045" t="str">
        <f ca="1"/>
        <v>Midtsjo, Mr. Karl Albert</v>
      </c>
      <c r="X1045" t="b">
        <f ca="1"/>
        <v>1</v>
      </c>
      <c r="Y1045" t="str">
        <f ca="1"/>
        <v>male</v>
      </c>
      <c r="Z1045" t="str">
        <f ca="1"/>
        <v>21</v>
      </c>
      <c r="AA1045" t="str">
        <f ca="1"/>
        <v>3rd</v>
      </c>
    </row>
    <row r="1046" spans="23:27" x14ac:dyDescent="0.45">
      <c r="W1046" t="str">
        <f ca="1"/>
        <v>Miles, Mr. Frank</v>
      </c>
      <c r="X1046" t="b">
        <f ca="1"/>
        <v>0</v>
      </c>
      <c r="Y1046" t="str">
        <f ca="1"/>
        <v>male</v>
      </c>
      <c r="Z1046" t="str">
        <f ca="1"/>
        <v>NA</v>
      </c>
      <c r="AA1046" t="str">
        <f ca="1"/>
        <v>3rd</v>
      </c>
    </row>
    <row r="1047" spans="23:27" x14ac:dyDescent="0.45">
      <c r="W1047" t="str">
        <f ca="1"/>
        <v>Mineff, Mr. Ivan</v>
      </c>
      <c r="X1047" t="b">
        <f ca="1"/>
        <v>0</v>
      </c>
      <c r="Y1047" t="str">
        <f ca="1"/>
        <v>male</v>
      </c>
      <c r="Z1047" t="str">
        <f ca="1"/>
        <v>24</v>
      </c>
      <c r="AA1047" t="str">
        <f ca="1"/>
        <v>3rd</v>
      </c>
    </row>
    <row r="1048" spans="23:27" x14ac:dyDescent="0.45">
      <c r="W1048" t="str">
        <f ca="1"/>
        <v>Minkoff, Mr. Lazar</v>
      </c>
      <c r="X1048" t="b">
        <f ca="1"/>
        <v>0</v>
      </c>
      <c r="Y1048" t="str">
        <f ca="1"/>
        <v>male</v>
      </c>
      <c r="Z1048" t="str">
        <f ca="1"/>
        <v>21</v>
      </c>
      <c r="AA1048" t="str">
        <f ca="1"/>
        <v>3rd</v>
      </c>
    </row>
    <row r="1049" spans="23:27" x14ac:dyDescent="0.45">
      <c r="W1049" t="str">
        <f ca="1"/>
        <v>Mionoff, Mr. Stoytcho</v>
      </c>
      <c r="X1049" t="b">
        <f ca="1"/>
        <v>0</v>
      </c>
      <c r="Y1049" t="str">
        <f ca="1"/>
        <v>male</v>
      </c>
      <c r="Z1049" t="str">
        <f ca="1"/>
        <v>28</v>
      </c>
      <c r="AA1049" t="str">
        <f ca="1"/>
        <v>3rd</v>
      </c>
    </row>
    <row r="1050" spans="23:27" x14ac:dyDescent="0.45">
      <c r="W1050" t="str">
        <f ca="1"/>
        <v>Mitkoff, Mr. Mito</v>
      </c>
      <c r="X1050" t="b">
        <f ca="1"/>
        <v>0</v>
      </c>
      <c r="Y1050" t="str">
        <f ca="1"/>
        <v>male</v>
      </c>
      <c r="Z1050" t="str">
        <f ca="1"/>
        <v>NA</v>
      </c>
      <c r="AA1050" t="str">
        <f ca="1"/>
        <v>3rd</v>
      </c>
    </row>
    <row r="1051" spans="23:27" x14ac:dyDescent="0.45">
      <c r="W1051" t="str">
        <f ca="1"/>
        <v>Mockler, Miss. Helen Mary Elli</v>
      </c>
      <c r="X1051" t="b">
        <f ca="1"/>
        <v>1</v>
      </c>
      <c r="Y1051" t="str">
        <f ca="1"/>
        <v>female</v>
      </c>
      <c r="Z1051" t="str">
        <f ca="1"/>
        <v>NA</v>
      </c>
      <c r="AA1051" t="str">
        <f ca="1"/>
        <v>3rd</v>
      </c>
    </row>
    <row r="1052" spans="23:27" x14ac:dyDescent="0.45">
      <c r="W1052" t="str">
        <f ca="1"/>
        <v>Moen, Mr. Sigurd Hansen</v>
      </c>
      <c r="X1052" t="b">
        <f ca="1"/>
        <v>0</v>
      </c>
      <c r="Y1052" t="str">
        <f ca="1"/>
        <v>male</v>
      </c>
      <c r="Z1052" t="str">
        <f ca="1"/>
        <v>25</v>
      </c>
      <c r="AA1052" t="str">
        <f ca="1"/>
        <v>3rd</v>
      </c>
    </row>
    <row r="1053" spans="23:27" x14ac:dyDescent="0.45">
      <c r="W1053" t="str">
        <f ca="1"/>
        <v>Moor, Master. Meier</v>
      </c>
      <c r="X1053" t="b">
        <f ca="1"/>
        <v>1</v>
      </c>
      <c r="Y1053" t="str">
        <f ca="1"/>
        <v>male</v>
      </c>
      <c r="Z1053" t="str">
        <f ca="1"/>
        <v>6</v>
      </c>
      <c r="AA1053" t="str">
        <f ca="1"/>
        <v>3rd</v>
      </c>
    </row>
    <row r="1054" spans="23:27" x14ac:dyDescent="0.45">
      <c r="W1054" t="str">
        <f ca="1"/>
        <v>Moor, Mrs. (Beila)</v>
      </c>
      <c r="X1054" t="b">
        <f ca="1"/>
        <v>1</v>
      </c>
      <c r="Y1054" t="str">
        <f ca="1"/>
        <v>female</v>
      </c>
      <c r="Z1054" t="str">
        <f ca="1"/>
        <v>27</v>
      </c>
      <c r="AA1054" t="str">
        <f ca="1"/>
        <v>3rd</v>
      </c>
    </row>
    <row r="1055" spans="23:27" x14ac:dyDescent="0.45">
      <c r="W1055" t="str">
        <f ca="1"/>
        <v>Moore, Mr. Leonard Charles</v>
      </c>
      <c r="X1055" t="b">
        <f ca="1"/>
        <v>0</v>
      </c>
      <c r="Y1055" t="str">
        <f ca="1"/>
        <v>male</v>
      </c>
      <c r="Z1055" t="str">
        <f ca="1"/>
        <v>NA</v>
      </c>
      <c r="AA1055" t="str">
        <f ca="1"/>
        <v>3rd</v>
      </c>
    </row>
    <row r="1056" spans="23:27" x14ac:dyDescent="0.45">
      <c r="W1056" t="str">
        <f ca="1"/>
        <v>Moran, Miss. Bertha</v>
      </c>
      <c r="X1056" t="b">
        <f ca="1"/>
        <v>1</v>
      </c>
      <c r="Y1056" t="str">
        <f ca="1"/>
        <v>female</v>
      </c>
      <c r="Z1056" t="str">
        <f ca="1"/>
        <v>NA</v>
      </c>
      <c r="AA1056" t="str">
        <f ca="1"/>
        <v>3rd</v>
      </c>
    </row>
    <row r="1057" spans="23:27" x14ac:dyDescent="0.45">
      <c r="W1057" t="str">
        <f ca="1"/>
        <v>Moran, Mr. Daniel J</v>
      </c>
      <c r="X1057" t="b">
        <f ca="1"/>
        <v>0</v>
      </c>
      <c r="Y1057" t="str">
        <f ca="1"/>
        <v>male</v>
      </c>
      <c r="Z1057" t="str">
        <f ca="1"/>
        <v>NA</v>
      </c>
      <c r="AA1057" t="str">
        <f ca="1"/>
        <v>3rd</v>
      </c>
    </row>
    <row r="1058" spans="23:27" x14ac:dyDescent="0.45">
      <c r="W1058" t="str">
        <f ca="1"/>
        <v>Moran, Mr. James</v>
      </c>
      <c r="X1058" t="b">
        <f ca="1"/>
        <v>0</v>
      </c>
      <c r="Y1058" t="str">
        <f ca="1"/>
        <v>male</v>
      </c>
      <c r="Z1058" t="str">
        <f ca="1"/>
        <v>NA</v>
      </c>
      <c r="AA1058" t="str">
        <f ca="1"/>
        <v>3rd</v>
      </c>
    </row>
    <row r="1059" spans="23:27" x14ac:dyDescent="0.45">
      <c r="W1059" t="str">
        <f ca="1"/>
        <v>Morley, Mr. William</v>
      </c>
      <c r="X1059" t="b">
        <f ca="1"/>
        <v>0</v>
      </c>
      <c r="Y1059" t="str">
        <f ca="1"/>
        <v>male</v>
      </c>
      <c r="Z1059" t="str">
        <f ca="1"/>
        <v>34</v>
      </c>
      <c r="AA1059" t="str">
        <f ca="1"/>
        <v>3rd</v>
      </c>
    </row>
    <row r="1060" spans="23:27" x14ac:dyDescent="0.45">
      <c r="W1060" t="str">
        <f ca="1"/>
        <v>Morrow, Mr. Thomas Rowan</v>
      </c>
      <c r="X1060" t="b">
        <f ca="1"/>
        <v>0</v>
      </c>
      <c r="Y1060" t="str">
        <f ca="1"/>
        <v>male</v>
      </c>
      <c r="Z1060" t="str">
        <f ca="1"/>
        <v>NA</v>
      </c>
      <c r="AA1060" t="str">
        <f ca="1"/>
        <v>3rd</v>
      </c>
    </row>
    <row r="1061" spans="23:27" x14ac:dyDescent="0.45">
      <c r="W1061" t="str">
        <f ca="1"/>
        <v>Moss, Mr. Albert Johan</v>
      </c>
      <c r="X1061" t="b">
        <f ca="1"/>
        <v>1</v>
      </c>
      <c r="Y1061" t="str">
        <f ca="1"/>
        <v>male</v>
      </c>
      <c r="Z1061" t="str">
        <f ca="1"/>
        <v>NA</v>
      </c>
      <c r="AA1061" t="str">
        <f ca="1"/>
        <v>3rd</v>
      </c>
    </row>
    <row r="1062" spans="23:27" x14ac:dyDescent="0.45">
      <c r="W1062" t="str">
        <f ca="1"/>
        <v>Moubarek, Master. Gerios</v>
      </c>
      <c r="X1062" t="b">
        <f ca="1"/>
        <v>1</v>
      </c>
      <c r="Y1062" t="str">
        <f ca="1"/>
        <v>male</v>
      </c>
      <c r="Z1062" t="str">
        <f ca="1"/>
        <v>NA</v>
      </c>
      <c r="AA1062" t="str">
        <f ca="1"/>
        <v>3rd</v>
      </c>
    </row>
    <row r="1063" spans="23:27" x14ac:dyDescent="0.45">
      <c r="W1063" t="str">
        <f ca="1"/>
        <v>Moubarek, Master. Halim Gonios</v>
      </c>
      <c r="X1063" t="b">
        <f ca="1"/>
        <v>1</v>
      </c>
      <c r="Y1063" t="str">
        <f ca="1"/>
        <v>male</v>
      </c>
      <c r="Z1063" t="str">
        <f ca="1"/>
        <v>NA</v>
      </c>
      <c r="AA1063" t="str">
        <f ca="1"/>
        <v>3rd</v>
      </c>
    </row>
    <row r="1064" spans="23:27" x14ac:dyDescent="0.45">
      <c r="W1064" t="str">
        <f ca="1"/>
        <v>Moubarek, Mrs. George (Omine A</v>
      </c>
      <c r="X1064" t="b">
        <f ca="1"/>
        <v>1</v>
      </c>
      <c r="Y1064" t="str">
        <f ca="1"/>
        <v>female</v>
      </c>
      <c r="Z1064" t="str">
        <f ca="1"/>
        <v>NA</v>
      </c>
      <c r="AA1064" t="str">
        <f ca="1"/>
        <v>3rd</v>
      </c>
    </row>
    <row r="1065" spans="23:27" x14ac:dyDescent="0.45">
      <c r="W1065" t="str">
        <f ca="1"/>
        <v>Moussa, Mrs. (Mantoura Boulos)</v>
      </c>
      <c r="X1065" t="b">
        <f ca="1"/>
        <v>1</v>
      </c>
      <c r="Y1065" t="str">
        <f ca="1"/>
        <v>female</v>
      </c>
      <c r="Z1065" t="str">
        <f ca="1"/>
        <v>NA</v>
      </c>
      <c r="AA1065" t="str">
        <f ca="1"/>
        <v>3rd</v>
      </c>
    </row>
    <row r="1066" spans="23:27" x14ac:dyDescent="0.45">
      <c r="W1066" t="str">
        <f ca="1"/>
        <v>Moutal, Mr. Rahamin Haim</v>
      </c>
      <c r="X1066" t="b">
        <f ca="1"/>
        <v>0</v>
      </c>
      <c r="Y1066" t="str">
        <f ca="1"/>
        <v>male</v>
      </c>
      <c r="Z1066" t="str">
        <f ca="1"/>
        <v>NA</v>
      </c>
      <c r="AA1066" t="str">
        <f ca="1"/>
        <v>3rd</v>
      </c>
    </row>
    <row r="1067" spans="23:27" x14ac:dyDescent="0.45">
      <c r="W1067" t="str">
        <f ca="1"/>
        <v>Mullens, Miss. Katherine Katie</v>
      </c>
      <c r="X1067" t="b">
        <f ca="1"/>
        <v>1</v>
      </c>
      <c r="Y1067" t="str">
        <f ca="1"/>
        <v>female</v>
      </c>
      <c r="Z1067" t="str">
        <f ca="1"/>
        <v>NA</v>
      </c>
      <c r="AA1067" t="str">
        <f ca="1"/>
        <v>3rd</v>
      </c>
    </row>
    <row r="1068" spans="23:27" x14ac:dyDescent="0.45">
      <c r="W1068" t="str">
        <f ca="1"/>
        <v>Mulvihill, Miss. Bertha E</v>
      </c>
      <c r="X1068" t="b">
        <f ca="1"/>
        <v>1</v>
      </c>
      <c r="Y1068" t="str">
        <f ca="1"/>
        <v>female</v>
      </c>
      <c r="Z1068" t="str">
        <f ca="1"/>
        <v>24</v>
      </c>
      <c r="AA1068" t="str">
        <f ca="1"/>
        <v>3rd</v>
      </c>
    </row>
    <row r="1069" spans="23:27" x14ac:dyDescent="0.45">
      <c r="W1069" t="str">
        <f ca="1"/>
        <v>Murdlin, Mr. Joseph</v>
      </c>
      <c r="X1069" t="b">
        <f ca="1"/>
        <v>0</v>
      </c>
      <c r="Y1069" t="str">
        <f ca="1"/>
        <v>male</v>
      </c>
      <c r="Z1069" t="str">
        <f ca="1"/>
        <v>NA</v>
      </c>
      <c r="AA1069" t="str">
        <f ca="1"/>
        <v>3rd</v>
      </c>
    </row>
    <row r="1070" spans="23:27" x14ac:dyDescent="0.45">
      <c r="W1070" t="str">
        <f ca="1"/>
        <v>Murphy, Miss. Katherine Kate</v>
      </c>
      <c r="X1070" t="b">
        <f ca="1"/>
        <v>1</v>
      </c>
      <c r="Y1070" t="str">
        <f ca="1"/>
        <v>female</v>
      </c>
      <c r="Z1070" t="str">
        <f ca="1"/>
        <v>NA</v>
      </c>
      <c r="AA1070" t="str">
        <f ca="1"/>
        <v>3rd</v>
      </c>
    </row>
    <row r="1071" spans="23:27" x14ac:dyDescent="0.45">
      <c r="W1071" t="str">
        <f ca="1"/>
        <v>Murphy, Miss. Margaret Jane</v>
      </c>
      <c r="X1071" t="b">
        <f ca="1"/>
        <v>1</v>
      </c>
      <c r="Y1071" t="str">
        <f ca="1"/>
        <v>female</v>
      </c>
      <c r="Z1071" t="str">
        <f ca="1"/>
        <v>NA</v>
      </c>
      <c r="AA1071" t="str">
        <f ca="1"/>
        <v>3rd</v>
      </c>
    </row>
    <row r="1072" spans="23:27" x14ac:dyDescent="0.45">
      <c r="W1072" t="str">
        <f ca="1"/>
        <v>Murphy, Miss. Nora</v>
      </c>
      <c r="X1072" t="b">
        <f ca="1"/>
        <v>1</v>
      </c>
      <c r="Y1072" t="str">
        <f ca="1"/>
        <v>female</v>
      </c>
      <c r="Z1072" t="str">
        <f ca="1"/>
        <v>NA</v>
      </c>
      <c r="AA1072" t="str">
        <f ca="1"/>
        <v>3rd</v>
      </c>
    </row>
    <row r="1073" spans="23:27" x14ac:dyDescent="0.45">
      <c r="W1073" t="str">
        <f ca="1"/>
        <v>Myhrman, Mr. Pehr Fabian Oliver</v>
      </c>
      <c r="X1073" t="b">
        <f ca="1"/>
        <v>0</v>
      </c>
      <c r="Y1073" t="str">
        <f ca="1"/>
        <v>male</v>
      </c>
      <c r="Z1073" t="str">
        <f ca="1"/>
        <v>18</v>
      </c>
      <c r="AA1073" t="str">
        <f ca="1"/>
        <v>3rd</v>
      </c>
    </row>
    <row r="1074" spans="23:27" x14ac:dyDescent="0.45">
      <c r="W1074" t="str">
        <f ca="1"/>
        <v>Naidenoff, Mr. Penko</v>
      </c>
      <c r="X1074" t="b">
        <f ca="1"/>
        <v>0</v>
      </c>
      <c r="Y1074" t="str">
        <f ca="1"/>
        <v>male</v>
      </c>
      <c r="Z1074" t="str">
        <f ca="1"/>
        <v>22</v>
      </c>
      <c r="AA1074" t="str">
        <f ca="1"/>
        <v>3rd</v>
      </c>
    </row>
    <row r="1075" spans="23:27" x14ac:dyDescent="0.45">
      <c r="W1075" t="str">
        <f ca="1"/>
        <v>Najib, Miss. Adele Kiamie Jane</v>
      </c>
      <c r="X1075" t="b">
        <f ca="1"/>
        <v>1</v>
      </c>
      <c r="Y1075" t="str">
        <f ca="1"/>
        <v>female</v>
      </c>
      <c r="Z1075" t="str">
        <f ca="1"/>
        <v>15</v>
      </c>
      <c r="AA1075" t="str">
        <f ca="1"/>
        <v>3rd</v>
      </c>
    </row>
    <row r="1076" spans="23:27" x14ac:dyDescent="0.45">
      <c r="W1076" t="str">
        <f ca="1"/>
        <v>Nakid, Miss. Maria (Mary)</v>
      </c>
      <c r="X1076" t="b">
        <f ca="1"/>
        <v>1</v>
      </c>
      <c r="Y1076" t="str">
        <f ca="1"/>
        <v>female</v>
      </c>
      <c r="Z1076" t="str">
        <f ca="1"/>
        <v>1</v>
      </c>
      <c r="AA1076" t="str">
        <f ca="1"/>
        <v>3rd</v>
      </c>
    </row>
    <row r="1077" spans="23:27" x14ac:dyDescent="0.45">
      <c r="W1077" t="str">
        <f ca="1"/>
        <v>Nakid, Mr. Sahid</v>
      </c>
      <c r="X1077" t="b">
        <f ca="1"/>
        <v>1</v>
      </c>
      <c r="Y1077" t="str">
        <f ca="1"/>
        <v>male</v>
      </c>
      <c r="Z1077" t="str">
        <f ca="1"/>
        <v>20</v>
      </c>
      <c r="AA1077" t="str">
        <f ca="1"/>
        <v>3rd</v>
      </c>
    </row>
    <row r="1078" spans="23:27" x14ac:dyDescent="0.45">
      <c r="W1078" t="str">
        <f ca="1"/>
        <v>Nakid, Mrs. Said (Waika Mary</v>
      </c>
      <c r="X1078" t="b">
        <f ca="1"/>
        <v>1</v>
      </c>
      <c r="Y1078" t="str">
        <f ca="1"/>
        <v>female</v>
      </c>
      <c r="Z1078" t="str">
        <f ca="1"/>
        <v>19</v>
      </c>
      <c r="AA1078" t="str">
        <f ca="1"/>
        <v>3rd</v>
      </c>
    </row>
    <row r="1079" spans="23:27" x14ac:dyDescent="0.45">
      <c r="W1079" t="str">
        <f ca="1"/>
        <v>Nancarrow, Mr. William Henry</v>
      </c>
      <c r="X1079" t="b">
        <f ca="1"/>
        <v>0</v>
      </c>
      <c r="Y1079" t="str">
        <f ca="1"/>
        <v>male</v>
      </c>
      <c r="Z1079" t="str">
        <f ca="1"/>
        <v>33</v>
      </c>
      <c r="AA1079" t="str">
        <f ca="1"/>
        <v>3rd</v>
      </c>
    </row>
    <row r="1080" spans="23:27" x14ac:dyDescent="0.45">
      <c r="W1080" t="str">
        <f ca="1"/>
        <v>Nankoff, Mr. Minko</v>
      </c>
      <c r="X1080" t="b">
        <f ca="1"/>
        <v>0</v>
      </c>
      <c r="Y1080" t="str">
        <f ca="1"/>
        <v>male</v>
      </c>
      <c r="Z1080" t="str">
        <f ca="1"/>
        <v>NA</v>
      </c>
      <c r="AA1080" t="str">
        <f ca="1"/>
        <v>3rd</v>
      </c>
    </row>
    <row r="1081" spans="23:27" x14ac:dyDescent="0.45">
      <c r="W1081" t="str">
        <f ca="1"/>
        <v>Nasr, Mr. Mustafa</v>
      </c>
      <c r="X1081" t="b">
        <f ca="1"/>
        <v>0</v>
      </c>
      <c r="Y1081" t="str">
        <f ca="1"/>
        <v>male</v>
      </c>
      <c r="Z1081" t="str">
        <f ca="1"/>
        <v>NA</v>
      </c>
      <c r="AA1081" t="str">
        <f ca="1"/>
        <v>3rd</v>
      </c>
    </row>
    <row r="1082" spans="23:27" x14ac:dyDescent="0.45">
      <c r="W1082" t="str">
        <f ca="1"/>
        <v>Naughton, Miss. Hannah</v>
      </c>
      <c r="X1082" t="b">
        <f ca="1"/>
        <v>0</v>
      </c>
      <c r="Y1082" t="str">
        <f ca="1"/>
        <v>female</v>
      </c>
      <c r="Z1082" t="str">
        <f ca="1"/>
        <v>NA</v>
      </c>
      <c r="AA1082" t="str">
        <f ca="1"/>
        <v>3rd</v>
      </c>
    </row>
    <row r="1083" spans="23:27" x14ac:dyDescent="0.45">
      <c r="W1083" t="str">
        <f ca="1"/>
        <v>Nenkoff, Mr. Christo</v>
      </c>
      <c r="X1083" t="b">
        <f ca="1"/>
        <v>0</v>
      </c>
      <c r="Y1083" t="str">
        <f ca="1"/>
        <v>male</v>
      </c>
      <c r="Z1083" t="str">
        <f ca="1"/>
        <v>NA</v>
      </c>
      <c r="AA1083" t="str">
        <f ca="1"/>
        <v>3rd</v>
      </c>
    </row>
    <row r="1084" spans="23:27" x14ac:dyDescent="0.45">
      <c r="W1084" t="str">
        <f ca="1"/>
        <v>Nicola-Yarred, Master. Elias</v>
      </c>
      <c r="X1084" t="b">
        <f ca="1"/>
        <v>1</v>
      </c>
      <c r="Y1084" t="str">
        <f ca="1"/>
        <v>male</v>
      </c>
      <c r="Z1084" t="str">
        <f ca="1"/>
        <v>12</v>
      </c>
      <c r="AA1084" t="str">
        <f ca="1"/>
        <v>3rd</v>
      </c>
    </row>
    <row r="1085" spans="23:27" x14ac:dyDescent="0.45">
      <c r="W1085" t="str">
        <f ca="1"/>
        <v>Nicola-Yarred, Miss. Jamila</v>
      </c>
      <c r="X1085" t="b">
        <f ca="1"/>
        <v>1</v>
      </c>
      <c r="Y1085" t="str">
        <f ca="1"/>
        <v>female</v>
      </c>
      <c r="Z1085" t="str">
        <f ca="1"/>
        <v>14</v>
      </c>
      <c r="AA1085" t="str">
        <f ca="1"/>
        <v>3rd</v>
      </c>
    </row>
    <row r="1086" spans="23:27" x14ac:dyDescent="0.45">
      <c r="W1086" t="str">
        <f ca="1"/>
        <v>Nieminen, Miss. Manta Josefina</v>
      </c>
      <c r="X1086" t="b">
        <f ca="1"/>
        <v>0</v>
      </c>
      <c r="Y1086" t="str">
        <f ca="1"/>
        <v>female</v>
      </c>
      <c r="Z1086" t="str">
        <f ca="1"/>
        <v>29</v>
      </c>
      <c r="AA1086" t="str">
        <f ca="1"/>
        <v>3rd</v>
      </c>
    </row>
    <row r="1087" spans="23:27" x14ac:dyDescent="0.45">
      <c r="W1087" t="str">
        <f ca="1"/>
        <v>Niklasson, Mr. Samuel</v>
      </c>
      <c r="X1087" t="b">
        <f ca="1"/>
        <v>0</v>
      </c>
      <c r="Y1087" t="str">
        <f ca="1"/>
        <v>male</v>
      </c>
      <c r="Z1087" t="str">
        <f ca="1"/>
        <v>28</v>
      </c>
      <c r="AA1087" t="str">
        <f ca="1"/>
        <v>3rd</v>
      </c>
    </row>
    <row r="1088" spans="23:27" x14ac:dyDescent="0.45">
      <c r="W1088" t="str">
        <f ca="1"/>
        <v>Nilsson, Miss. Berta Olivia</v>
      </c>
      <c r="X1088" t="b">
        <f ca="1"/>
        <v>1</v>
      </c>
      <c r="Y1088" t="str">
        <f ca="1"/>
        <v>female</v>
      </c>
      <c r="Z1088" t="str">
        <f ca="1"/>
        <v>18</v>
      </c>
      <c r="AA1088" t="str">
        <f ca="1"/>
        <v>3rd</v>
      </c>
    </row>
    <row r="1089" spans="23:27" x14ac:dyDescent="0.45">
      <c r="W1089" t="str">
        <f ca="1"/>
        <v>Nilsson, Miss. Helmina Josefina</v>
      </c>
      <c r="X1089" t="b">
        <f ca="1"/>
        <v>1</v>
      </c>
      <c r="Y1089" t="str">
        <f ca="1"/>
        <v>female</v>
      </c>
      <c r="Z1089" t="str">
        <f ca="1"/>
        <v>26</v>
      </c>
      <c r="AA1089" t="str">
        <f ca="1"/>
        <v>3rd</v>
      </c>
    </row>
    <row r="1090" spans="23:27" x14ac:dyDescent="0.45">
      <c r="W1090" t="str">
        <f ca="1"/>
        <v>Nilsson, Mr. August Ferdinand</v>
      </c>
      <c r="X1090" t="b">
        <f ca="1"/>
        <v>0</v>
      </c>
      <c r="Y1090" t="str">
        <f ca="1"/>
        <v>male</v>
      </c>
      <c r="Z1090" t="str">
        <f ca="1"/>
        <v>21</v>
      </c>
      <c r="AA1090" t="str">
        <f ca="1"/>
        <v>3rd</v>
      </c>
    </row>
    <row r="1091" spans="23:27" x14ac:dyDescent="0.45">
      <c r="W1091" t="str">
        <f ca="1"/>
        <v>Nirva, Mr. Iisakki Antino Aijo</v>
      </c>
      <c r="X1091" t="b">
        <f ca="1"/>
        <v>0</v>
      </c>
      <c r="Y1091" t="str">
        <f ca="1"/>
        <v>male</v>
      </c>
      <c r="Z1091" t="str">
        <f ca="1"/>
        <v>41</v>
      </c>
      <c r="AA1091" t="str">
        <f ca="1"/>
        <v>3rd</v>
      </c>
    </row>
    <row r="1092" spans="23:27" x14ac:dyDescent="0.45">
      <c r="W1092" t="str">
        <f ca="1"/>
        <v>Niskanen, Mr. Juha</v>
      </c>
      <c r="X1092" t="b">
        <f ca="1"/>
        <v>1</v>
      </c>
      <c r="Y1092" t="str">
        <f ca="1"/>
        <v>male</v>
      </c>
      <c r="Z1092" t="str">
        <f ca="1"/>
        <v>39</v>
      </c>
      <c r="AA1092" t="str">
        <f ca="1"/>
        <v>3rd</v>
      </c>
    </row>
    <row r="1093" spans="23:27" x14ac:dyDescent="0.45">
      <c r="W1093" t="str">
        <f ca="1"/>
        <v>Nosworthy, Mr. Richard Cater</v>
      </c>
      <c r="X1093" t="b">
        <f ca="1"/>
        <v>0</v>
      </c>
      <c r="Y1093" t="str">
        <f ca="1"/>
        <v>male</v>
      </c>
      <c r="Z1093" t="str">
        <f ca="1"/>
        <v>21</v>
      </c>
      <c r="AA1093" t="str">
        <f ca="1"/>
        <v>3rd</v>
      </c>
    </row>
    <row r="1094" spans="23:27" x14ac:dyDescent="0.45">
      <c r="W1094" t="str">
        <f ca="1"/>
        <v>Novel, Mr. Mansouer</v>
      </c>
      <c r="X1094" t="b">
        <f ca="1"/>
        <v>0</v>
      </c>
      <c r="Y1094" t="str">
        <f ca="1"/>
        <v>male</v>
      </c>
      <c r="Z1094" t="str">
        <f ca="1"/>
        <v>28.5</v>
      </c>
      <c r="AA1094" t="str">
        <f ca="1"/>
        <v>3rd</v>
      </c>
    </row>
    <row r="1095" spans="23:27" x14ac:dyDescent="0.45">
      <c r="W1095" t="str">
        <f ca="1"/>
        <v>Nysten, Miss. Anna Sofia</v>
      </c>
      <c r="X1095" t="b">
        <f ca="1"/>
        <v>1</v>
      </c>
      <c r="Y1095" t="str">
        <f ca="1"/>
        <v>female</v>
      </c>
      <c r="Z1095" t="str">
        <f ca="1"/>
        <v>22</v>
      </c>
      <c r="AA1095" t="str">
        <f ca="1"/>
        <v>3rd</v>
      </c>
    </row>
    <row r="1096" spans="23:27" x14ac:dyDescent="0.45">
      <c r="W1096" t="str">
        <f ca="1"/>
        <v>Nysveen, Mr. Johan Hansen</v>
      </c>
      <c r="X1096" t="b">
        <f ca="1"/>
        <v>0</v>
      </c>
      <c r="Y1096" t="str">
        <f ca="1"/>
        <v>male</v>
      </c>
      <c r="Z1096" t="str">
        <f ca="1"/>
        <v>61</v>
      </c>
      <c r="AA1096" t="str">
        <f ca="1"/>
        <v>3rd</v>
      </c>
    </row>
    <row r="1097" spans="23:27" x14ac:dyDescent="0.45">
      <c r="W1097" t="str">
        <f ca="1"/>
        <v>O'Brien, Mr. Thomas</v>
      </c>
      <c r="X1097" t="b">
        <f ca="1"/>
        <v>0</v>
      </c>
      <c r="Y1097" t="str">
        <f ca="1"/>
        <v>male</v>
      </c>
      <c r="Z1097" t="str">
        <f ca="1"/>
        <v>NA</v>
      </c>
      <c r="AA1097" t="str">
        <f ca="1"/>
        <v>3rd</v>
      </c>
    </row>
    <row r="1098" spans="23:27" x14ac:dyDescent="0.45">
      <c r="W1098" t="str">
        <f ca="1"/>
        <v>O'Brien, Mr. Timothy</v>
      </c>
      <c r="X1098" t="b">
        <f ca="1"/>
        <v>0</v>
      </c>
      <c r="Y1098" t="str">
        <f ca="1"/>
        <v>male</v>
      </c>
      <c r="Z1098" t="str">
        <f ca="1"/>
        <v>NA</v>
      </c>
      <c r="AA1098" t="str">
        <f ca="1"/>
        <v>3rd</v>
      </c>
    </row>
    <row r="1099" spans="23:27" x14ac:dyDescent="0.45">
      <c r="W1099" t="str">
        <f ca="1"/>
        <v xml:space="preserve">O'Brien, Mrs. Thomas (Johanna </v>
      </c>
      <c r="X1099" t="b">
        <f ca="1"/>
        <v>1</v>
      </c>
      <c r="Y1099" t="str">
        <f ca="1"/>
        <v>female</v>
      </c>
      <c r="Z1099" t="str">
        <f ca="1"/>
        <v>NA</v>
      </c>
      <c r="AA1099" t="str">
        <f ca="1"/>
        <v>3rd</v>
      </c>
    </row>
    <row r="1100" spans="23:27" x14ac:dyDescent="0.45">
      <c r="W1100" t="str">
        <f ca="1"/>
        <v>O'Connell, Mr. Patrick D</v>
      </c>
      <c r="X1100" t="b">
        <f ca="1"/>
        <v>0</v>
      </c>
      <c r="Y1100" t="str">
        <f ca="1"/>
        <v>male</v>
      </c>
      <c r="Z1100" t="str">
        <f ca="1"/>
        <v>NA</v>
      </c>
      <c r="AA1100" t="str">
        <f ca="1"/>
        <v>3rd</v>
      </c>
    </row>
    <row r="1101" spans="23:27" x14ac:dyDescent="0.45">
      <c r="W1101" t="str">
        <f ca="1"/>
        <v>O'Connor, Mr. Maurice</v>
      </c>
      <c r="X1101" t="b">
        <f ca="1"/>
        <v>0</v>
      </c>
      <c r="Y1101" t="str">
        <f ca="1"/>
        <v>male</v>
      </c>
      <c r="Z1101" t="str">
        <f ca="1"/>
        <v>NA</v>
      </c>
      <c r="AA1101" t="str">
        <f ca="1"/>
        <v>3rd</v>
      </c>
    </row>
    <row r="1102" spans="23:27" x14ac:dyDescent="0.45">
      <c r="W1102" t="str">
        <f ca="1"/>
        <v>O'Connor, Mr. Patrick</v>
      </c>
      <c r="X1102" t="b">
        <f ca="1"/>
        <v>0</v>
      </c>
      <c r="Y1102" t="str">
        <f ca="1"/>
        <v>male</v>
      </c>
      <c r="Z1102" t="str">
        <f ca="1"/>
        <v>NA</v>
      </c>
      <c r="AA1102" t="str">
        <f ca="1"/>
        <v>3rd</v>
      </c>
    </row>
    <row r="1103" spans="23:27" x14ac:dyDescent="0.45">
      <c r="W1103" t="str">
        <f ca="1"/>
        <v>Odahl, Mr. Nils Martin</v>
      </c>
      <c r="X1103" t="b">
        <f ca="1"/>
        <v>0</v>
      </c>
      <c r="Y1103" t="str">
        <f ca="1"/>
        <v>male</v>
      </c>
      <c r="Z1103" t="str">
        <f ca="1"/>
        <v>23</v>
      </c>
      <c r="AA1103" t="str">
        <f ca="1"/>
        <v>3rd</v>
      </c>
    </row>
    <row r="1104" spans="23:27" x14ac:dyDescent="0.45">
      <c r="W1104" t="str">
        <f ca="1"/>
        <v>O'Donoghue, Ms. Bridget</v>
      </c>
      <c r="X1104" t="b">
        <f ca="1"/>
        <v>0</v>
      </c>
      <c r="Y1104" t="str">
        <f ca="1"/>
        <v>female</v>
      </c>
      <c r="Z1104" t="str">
        <f ca="1"/>
        <v>NA</v>
      </c>
      <c r="AA1104" t="str">
        <f ca="1"/>
        <v>3rd</v>
      </c>
    </row>
    <row r="1105" spans="23:27" x14ac:dyDescent="0.45">
      <c r="W1105" t="str">
        <f ca="1"/>
        <v>O'Driscoll, Miss. Bridget</v>
      </c>
      <c r="X1105" t="b">
        <f ca="1"/>
        <v>1</v>
      </c>
      <c r="Y1105" t="str">
        <f ca="1"/>
        <v>female</v>
      </c>
      <c r="Z1105" t="str">
        <f ca="1"/>
        <v>NA</v>
      </c>
      <c r="AA1105" t="str">
        <f ca="1"/>
        <v>3rd</v>
      </c>
    </row>
    <row r="1106" spans="23:27" x14ac:dyDescent="0.45">
      <c r="W1106" t="str">
        <f ca="1"/>
        <v>O'Dwyer, Miss. Ellen Nellie</v>
      </c>
      <c r="X1106" t="b">
        <f ca="1"/>
        <v>1</v>
      </c>
      <c r="Y1106" t="str">
        <f ca="1"/>
        <v>female</v>
      </c>
      <c r="Z1106" t="str">
        <f ca="1"/>
        <v>NA</v>
      </c>
      <c r="AA1106" t="str">
        <f ca="1"/>
        <v>3rd</v>
      </c>
    </row>
    <row r="1107" spans="23:27" x14ac:dyDescent="0.45">
      <c r="W1107" t="str">
        <f ca="1"/>
        <v>Ohman, Miss. Velin</v>
      </c>
      <c r="X1107" t="b">
        <f ca="1"/>
        <v>1</v>
      </c>
      <c r="Y1107" t="str">
        <f ca="1"/>
        <v>female</v>
      </c>
      <c r="Z1107" t="str">
        <f ca="1"/>
        <v>22</v>
      </c>
      <c r="AA1107" t="str">
        <f ca="1"/>
        <v>3rd</v>
      </c>
    </row>
    <row r="1108" spans="23:27" x14ac:dyDescent="0.45">
      <c r="W1108" t="str">
        <f ca="1"/>
        <v>O'Keefe, Mr. Patrick</v>
      </c>
      <c r="X1108" t="b">
        <f ca="1"/>
        <v>1</v>
      </c>
      <c r="Y1108" t="str">
        <f ca="1"/>
        <v>male</v>
      </c>
      <c r="Z1108" t="str">
        <f ca="1"/>
        <v>NA</v>
      </c>
      <c r="AA1108" t="str">
        <f ca="1"/>
        <v>3rd</v>
      </c>
    </row>
    <row r="1109" spans="23:27" x14ac:dyDescent="0.45">
      <c r="W1109" t="str">
        <f ca="1"/>
        <v>O'Leary, Miss. Hanora Norah</v>
      </c>
      <c r="X1109" t="b">
        <f ca="1"/>
        <v>1</v>
      </c>
      <c r="Y1109" t="str">
        <f ca="1"/>
        <v>female</v>
      </c>
      <c r="Z1109" t="str">
        <f ca="1"/>
        <v>NA</v>
      </c>
      <c r="AA1109" t="str">
        <f ca="1"/>
        <v>3rd</v>
      </c>
    </row>
    <row r="1110" spans="23:27" x14ac:dyDescent="0.45">
      <c r="W1110" t="str">
        <f ca="1"/>
        <v>Olsen, Master. Artur Karl</v>
      </c>
      <c r="X1110" t="b">
        <f ca="1"/>
        <v>1</v>
      </c>
      <c r="Y1110" t="str">
        <f ca="1"/>
        <v>male</v>
      </c>
      <c r="Z1110" t="str">
        <f ca="1"/>
        <v>9</v>
      </c>
      <c r="AA1110" t="str">
        <f ca="1"/>
        <v>3rd</v>
      </c>
    </row>
    <row r="1111" spans="23:27" x14ac:dyDescent="0.45">
      <c r="W1111" t="str">
        <f ca="1"/>
        <v>Olsen, Mr. Henry Margido</v>
      </c>
      <c r="X1111" t="b">
        <f ca="1"/>
        <v>0</v>
      </c>
      <c r="Y1111" t="str">
        <f ca="1"/>
        <v>male</v>
      </c>
      <c r="Z1111" t="str">
        <f ca="1"/>
        <v>28</v>
      </c>
      <c r="AA1111" t="str">
        <f ca="1"/>
        <v>3rd</v>
      </c>
    </row>
    <row r="1112" spans="23:27" x14ac:dyDescent="0.45">
      <c r="W1112" t="str">
        <f ca="1"/>
        <v>Olsen, Mr. Karl Siegwart Andrea</v>
      </c>
      <c r="X1112" t="b">
        <f ca="1"/>
        <v>0</v>
      </c>
      <c r="Y1112" t="str">
        <f ca="1"/>
        <v>male</v>
      </c>
      <c r="Z1112" t="str">
        <f ca="1"/>
        <v>42</v>
      </c>
      <c r="AA1112" t="str">
        <f ca="1"/>
        <v>3rd</v>
      </c>
    </row>
    <row r="1113" spans="23:27" x14ac:dyDescent="0.45">
      <c r="W1113" t="str">
        <f ca="1"/>
        <v>Olsen, Mr. Ole Martin</v>
      </c>
      <c r="X1113" t="b">
        <f ca="1"/>
        <v>0</v>
      </c>
      <c r="Y1113" t="str">
        <f ca="1"/>
        <v>male</v>
      </c>
      <c r="Z1113" t="str">
        <f ca="1"/>
        <v>NA</v>
      </c>
      <c r="AA1113" t="str">
        <f ca="1"/>
        <v>3rd</v>
      </c>
    </row>
    <row r="1114" spans="23:27" x14ac:dyDescent="0.45">
      <c r="W1114" t="str">
        <f ca="1"/>
        <v>Olsson, Miss. Elina</v>
      </c>
      <c r="X1114" t="b">
        <f ca="1"/>
        <v>0</v>
      </c>
      <c r="Y1114" t="str">
        <f ca="1"/>
        <v>female</v>
      </c>
      <c r="Z1114" t="str">
        <f ca="1"/>
        <v>31</v>
      </c>
      <c r="AA1114" t="str">
        <f ca="1"/>
        <v>3rd</v>
      </c>
    </row>
    <row r="1115" spans="23:27" x14ac:dyDescent="0.45">
      <c r="W1115" t="str">
        <f ca="1"/>
        <v>Olsson, Mr. Nils Johan Goransso</v>
      </c>
      <c r="X1115" t="b">
        <f ca="1"/>
        <v>0</v>
      </c>
      <c r="Y1115" t="str">
        <f ca="1"/>
        <v>male</v>
      </c>
      <c r="Z1115" t="str">
        <f ca="1"/>
        <v>28</v>
      </c>
      <c r="AA1115" t="str">
        <f ca="1"/>
        <v>3rd</v>
      </c>
    </row>
    <row r="1116" spans="23:27" x14ac:dyDescent="0.45">
      <c r="W1116" t="str">
        <f ca="1"/>
        <v>Olsson, Mr. Oscar Wilhelm</v>
      </c>
      <c r="X1116" t="b">
        <f ca="1"/>
        <v>1</v>
      </c>
      <c r="Y1116" t="str">
        <f ca="1"/>
        <v>male</v>
      </c>
      <c r="Z1116" t="str">
        <f ca="1"/>
        <v>32</v>
      </c>
      <c r="AA1116" t="str">
        <f ca="1"/>
        <v>3rd</v>
      </c>
    </row>
    <row r="1117" spans="23:27" x14ac:dyDescent="0.45">
      <c r="W1117" t="str">
        <f ca="1"/>
        <v>Olsvigen, Mr. Thor Anderson</v>
      </c>
      <c r="X1117" t="b">
        <f ca="1"/>
        <v>0</v>
      </c>
      <c r="Y1117" t="str">
        <f ca="1"/>
        <v>male</v>
      </c>
      <c r="Z1117" t="str">
        <f ca="1"/>
        <v>20</v>
      </c>
      <c r="AA1117" t="str">
        <f ca="1"/>
        <v>3rd</v>
      </c>
    </row>
    <row r="1118" spans="23:27" x14ac:dyDescent="0.45">
      <c r="W1118" t="str">
        <f ca="1"/>
        <v>Oreskovic, Miss. Jelka</v>
      </c>
      <c r="X1118" t="b">
        <f ca="1"/>
        <v>0</v>
      </c>
      <c r="Y1118" t="str">
        <f ca="1"/>
        <v>female</v>
      </c>
      <c r="Z1118" t="str">
        <f ca="1"/>
        <v>23</v>
      </c>
      <c r="AA1118" t="str">
        <f ca="1"/>
        <v>3rd</v>
      </c>
    </row>
    <row r="1119" spans="23:27" x14ac:dyDescent="0.45">
      <c r="W1119" t="str">
        <f ca="1"/>
        <v>Oreskovic, Miss. Marija</v>
      </c>
      <c r="X1119" t="b">
        <f ca="1"/>
        <v>0</v>
      </c>
      <c r="Y1119" t="str">
        <f ca="1"/>
        <v>female</v>
      </c>
      <c r="Z1119" t="str">
        <f ca="1"/>
        <v>20</v>
      </c>
      <c r="AA1119" t="str">
        <f ca="1"/>
        <v>3rd</v>
      </c>
    </row>
    <row r="1120" spans="23:27" x14ac:dyDescent="0.45">
      <c r="W1120" t="str">
        <f ca="1"/>
        <v>Oreskovic, Mr. Luka</v>
      </c>
      <c r="X1120" t="b">
        <f ca="1"/>
        <v>0</v>
      </c>
      <c r="Y1120" t="str">
        <f ca="1"/>
        <v>male</v>
      </c>
      <c r="Z1120" t="str">
        <f ca="1"/>
        <v>20</v>
      </c>
      <c r="AA1120" t="str">
        <f ca="1"/>
        <v>3rd</v>
      </c>
    </row>
    <row r="1121" spans="23:27" x14ac:dyDescent="0.45">
      <c r="W1121" t="str">
        <f ca="1"/>
        <v>Osen, Mr. Olaf Elon</v>
      </c>
      <c r="X1121" t="b">
        <f ca="1"/>
        <v>0</v>
      </c>
      <c r="Y1121" t="str">
        <f ca="1"/>
        <v>male</v>
      </c>
      <c r="Z1121" t="str">
        <f ca="1"/>
        <v>16</v>
      </c>
      <c r="AA1121" t="str">
        <f ca="1"/>
        <v>3rd</v>
      </c>
    </row>
    <row r="1122" spans="23:27" x14ac:dyDescent="0.45">
      <c r="W1122" t="str">
        <f ca="1"/>
        <v>Osman, Mrs. Mara</v>
      </c>
      <c r="X1122" t="b">
        <f ca="1"/>
        <v>1</v>
      </c>
      <c r="Y1122" t="str">
        <f ca="1"/>
        <v>female</v>
      </c>
      <c r="Z1122" t="str">
        <f ca="1"/>
        <v>31</v>
      </c>
      <c r="AA1122" t="str">
        <f ca="1"/>
        <v>3rd</v>
      </c>
    </row>
    <row r="1123" spans="23:27" x14ac:dyDescent="0.45">
      <c r="W1123" t="str">
        <f ca="1"/>
        <v>O'Sullivan, Miss. Bridget Mary</v>
      </c>
      <c r="X1123" t="b">
        <f ca="1"/>
        <v>0</v>
      </c>
      <c r="Y1123" t="str">
        <f ca="1"/>
        <v>female</v>
      </c>
      <c r="Z1123" t="str">
        <f ca="1"/>
        <v>NA</v>
      </c>
      <c r="AA1123" t="str">
        <f ca="1"/>
        <v>3rd</v>
      </c>
    </row>
    <row r="1124" spans="23:27" x14ac:dyDescent="0.45">
      <c r="W1124" t="str">
        <f ca="1"/>
        <v>Palsson, Master. Gosta Leonard</v>
      </c>
      <c r="X1124" t="b">
        <f ca="1"/>
        <v>0</v>
      </c>
      <c r="Y1124" t="str">
        <f ca="1"/>
        <v>male</v>
      </c>
      <c r="Z1124" t="str">
        <f ca="1"/>
        <v>2</v>
      </c>
      <c r="AA1124" t="str">
        <f ca="1"/>
        <v>3rd</v>
      </c>
    </row>
    <row r="1125" spans="23:27" x14ac:dyDescent="0.45">
      <c r="W1125" t="str">
        <f ca="1"/>
        <v>Palsson, Master. Paul Folke</v>
      </c>
      <c r="X1125" t="b">
        <f ca="1"/>
        <v>0</v>
      </c>
      <c r="Y1125" t="str">
        <f ca="1"/>
        <v>male</v>
      </c>
      <c r="Z1125" t="str">
        <f ca="1"/>
        <v>6</v>
      </c>
      <c r="AA1125" t="str">
        <f ca="1"/>
        <v>3rd</v>
      </c>
    </row>
    <row r="1126" spans="23:27" x14ac:dyDescent="0.45">
      <c r="W1126" t="str">
        <f ca="1"/>
        <v>Palsson, Miss. Stina Viola</v>
      </c>
      <c r="X1126" t="b">
        <f ca="1"/>
        <v>0</v>
      </c>
      <c r="Y1126" t="str">
        <f ca="1"/>
        <v>female</v>
      </c>
      <c r="Z1126" t="str">
        <f ca="1"/>
        <v>3</v>
      </c>
      <c r="AA1126" t="str">
        <f ca="1"/>
        <v>3rd</v>
      </c>
    </row>
    <row r="1127" spans="23:27" x14ac:dyDescent="0.45">
      <c r="W1127" t="str">
        <f ca="1"/>
        <v>Palsson, Miss. Torborg Danira</v>
      </c>
      <c r="X1127" t="b">
        <f ca="1"/>
        <v>0</v>
      </c>
      <c r="Y1127" t="str">
        <f ca="1"/>
        <v>female</v>
      </c>
      <c r="Z1127" t="str">
        <f ca="1"/>
        <v>8</v>
      </c>
      <c r="AA1127" t="str">
        <f ca="1"/>
        <v>3rd</v>
      </c>
    </row>
    <row r="1128" spans="23:27" x14ac:dyDescent="0.45">
      <c r="W1128" t="str">
        <f ca="1"/>
        <v>Palsson, Mrs. Nils (Alma Cornel</v>
      </c>
      <c r="X1128" t="b">
        <f ca="1"/>
        <v>0</v>
      </c>
      <c r="Y1128" t="str">
        <f ca="1"/>
        <v>female</v>
      </c>
      <c r="Z1128" t="str">
        <f ca="1"/>
        <v>29</v>
      </c>
      <c r="AA1128" t="str">
        <f ca="1"/>
        <v>3rd</v>
      </c>
    </row>
    <row r="1129" spans="23:27" x14ac:dyDescent="0.45">
      <c r="W1129" t="str">
        <f ca="1"/>
        <v>Panula, Master. Eino Viljami</v>
      </c>
      <c r="X1129" t="b">
        <f ca="1"/>
        <v>0</v>
      </c>
      <c r="Y1129" t="str">
        <f ca="1"/>
        <v>male</v>
      </c>
      <c r="Z1129" t="str">
        <f ca="1"/>
        <v>1</v>
      </c>
      <c r="AA1129" t="str">
        <f ca="1"/>
        <v>3rd</v>
      </c>
    </row>
    <row r="1130" spans="23:27" x14ac:dyDescent="0.45">
      <c r="W1130" t="str">
        <f ca="1"/>
        <v>Panula, Master. Juha Niilo</v>
      </c>
      <c r="X1130" t="b">
        <f ca="1"/>
        <v>0</v>
      </c>
      <c r="Y1130" t="str">
        <f ca="1"/>
        <v>male</v>
      </c>
      <c r="Z1130" t="str">
        <f ca="1"/>
        <v>7</v>
      </c>
      <c r="AA1130" t="str">
        <f ca="1"/>
        <v>3rd</v>
      </c>
    </row>
    <row r="1131" spans="23:27" x14ac:dyDescent="0.45">
      <c r="W1131" t="str">
        <f ca="1"/>
        <v>Panula, Master. Urho Abraham</v>
      </c>
      <c r="X1131" t="b">
        <f ca="1"/>
        <v>0</v>
      </c>
      <c r="Y1131" t="str">
        <f ca="1"/>
        <v>male</v>
      </c>
      <c r="Z1131" t="str">
        <f ca="1"/>
        <v>2</v>
      </c>
      <c r="AA1131" t="str">
        <f ca="1"/>
        <v>3rd</v>
      </c>
    </row>
    <row r="1132" spans="23:27" x14ac:dyDescent="0.45">
      <c r="W1132" t="str">
        <f ca="1"/>
        <v>Panula, Mr. Ernesti Arvid</v>
      </c>
      <c r="X1132" t="b">
        <f ca="1"/>
        <v>0</v>
      </c>
      <c r="Y1132" t="str">
        <f ca="1"/>
        <v>male</v>
      </c>
      <c r="Z1132" t="str">
        <f ca="1"/>
        <v>16</v>
      </c>
      <c r="AA1132" t="str">
        <f ca="1"/>
        <v>3rd</v>
      </c>
    </row>
    <row r="1133" spans="23:27" x14ac:dyDescent="0.45">
      <c r="W1133" t="str">
        <f ca="1"/>
        <v>Panula, Mr. Jaako Arnold</v>
      </c>
      <c r="X1133" t="b">
        <f ca="1"/>
        <v>0</v>
      </c>
      <c r="Y1133" t="str">
        <f ca="1"/>
        <v>male</v>
      </c>
      <c r="Z1133" t="str">
        <f ca="1"/>
        <v>14</v>
      </c>
      <c r="AA1133" t="str">
        <f ca="1"/>
        <v>3rd</v>
      </c>
    </row>
    <row r="1134" spans="23:27" x14ac:dyDescent="0.45">
      <c r="W1134" t="str">
        <f ca="1"/>
        <v>Panula, Mrs. Juha (Maria Emilia</v>
      </c>
      <c r="X1134" t="b">
        <f ca="1"/>
        <v>0</v>
      </c>
      <c r="Y1134" t="str">
        <f ca="1"/>
        <v>female</v>
      </c>
      <c r="Z1134" t="str">
        <f ca="1"/>
        <v>41</v>
      </c>
      <c r="AA1134" t="str">
        <f ca="1"/>
        <v>3rd</v>
      </c>
    </row>
    <row r="1135" spans="23:27" x14ac:dyDescent="0.45">
      <c r="W1135" t="str">
        <f ca="1"/>
        <v>Pasic, Mr. Jakob</v>
      </c>
      <c r="X1135" t="b">
        <f ca="1"/>
        <v>0</v>
      </c>
      <c r="Y1135" t="str">
        <f ca="1"/>
        <v>male</v>
      </c>
      <c r="Z1135" t="str">
        <f ca="1"/>
        <v>21</v>
      </c>
      <c r="AA1135" t="str">
        <f ca="1"/>
        <v>3rd</v>
      </c>
    </row>
    <row r="1136" spans="23:27" x14ac:dyDescent="0.45">
      <c r="W1136" t="str">
        <f ca="1"/>
        <v>Patchett, Mr. George</v>
      </c>
      <c r="X1136" t="b">
        <f ca="1"/>
        <v>0</v>
      </c>
      <c r="Y1136" t="str">
        <f ca="1"/>
        <v>male</v>
      </c>
      <c r="Z1136" t="str">
        <f ca="1"/>
        <v>19</v>
      </c>
      <c r="AA1136" t="str">
        <f ca="1"/>
        <v>3rd</v>
      </c>
    </row>
    <row r="1137" spans="23:27" x14ac:dyDescent="0.45">
      <c r="W1137" t="str">
        <f ca="1"/>
        <v>Paulner, Mr. Uscher</v>
      </c>
      <c r="X1137" t="b">
        <f ca="1"/>
        <v>0</v>
      </c>
      <c r="Y1137" t="str">
        <f ca="1"/>
        <v>male</v>
      </c>
      <c r="Z1137" t="str">
        <f ca="1"/>
        <v>NA</v>
      </c>
      <c r="AA1137" t="str">
        <f ca="1"/>
        <v>3rd</v>
      </c>
    </row>
    <row r="1138" spans="23:27" x14ac:dyDescent="0.45">
      <c r="W1138" t="str">
        <f ca="1"/>
        <v>Pavlovic, Mr. Stefo</v>
      </c>
      <c r="X1138" t="b">
        <f ca="1"/>
        <v>0</v>
      </c>
      <c r="Y1138" t="str">
        <f ca="1"/>
        <v>male</v>
      </c>
      <c r="Z1138" t="str">
        <f ca="1"/>
        <v>32</v>
      </c>
      <c r="AA1138" t="str">
        <f ca="1"/>
        <v>3rd</v>
      </c>
    </row>
    <row r="1139" spans="23:27" x14ac:dyDescent="0.45">
      <c r="W1139" t="str">
        <f ca="1"/>
        <v>Peacock, Master. Alfred Edward</v>
      </c>
      <c r="X1139" t="b">
        <f ca="1"/>
        <v>0</v>
      </c>
      <c r="Y1139" t="str">
        <f ca="1"/>
        <v>male</v>
      </c>
      <c r="Z1139" t="str">
        <f ca="1"/>
        <v>0.75</v>
      </c>
      <c r="AA1139" t="str">
        <f ca="1"/>
        <v>3rd</v>
      </c>
    </row>
    <row r="1140" spans="23:27" x14ac:dyDescent="0.45">
      <c r="W1140" t="str">
        <f ca="1"/>
        <v>Peacock, Miss. Treasteall</v>
      </c>
      <c r="X1140" t="b">
        <f ca="1"/>
        <v>0</v>
      </c>
      <c r="Y1140" t="str">
        <f ca="1"/>
        <v>female</v>
      </c>
      <c r="Z1140" t="str">
        <f ca="1"/>
        <v>3</v>
      </c>
      <c r="AA1140" t="str">
        <f ca="1"/>
        <v>3rd</v>
      </c>
    </row>
    <row r="1141" spans="23:27" x14ac:dyDescent="0.45">
      <c r="W1141" t="str">
        <f ca="1"/>
        <v>Peacock, Mrs. Benjamin (Edith N</v>
      </c>
      <c r="X1141" t="b">
        <f ca="1"/>
        <v>0</v>
      </c>
      <c r="Y1141" t="str">
        <f ca="1"/>
        <v>female</v>
      </c>
      <c r="Z1141" t="str">
        <f ca="1"/>
        <v>26</v>
      </c>
      <c r="AA1141" t="str">
        <f ca="1"/>
        <v>3rd</v>
      </c>
    </row>
    <row r="1142" spans="23:27" x14ac:dyDescent="0.45">
      <c r="W1142" t="str">
        <f ca="1"/>
        <v>Pearce, Mr. Ernest</v>
      </c>
      <c r="X1142" t="b">
        <f ca="1"/>
        <v>0</v>
      </c>
      <c r="Y1142" t="str">
        <f ca="1"/>
        <v>male</v>
      </c>
      <c r="Z1142" t="str">
        <f ca="1"/>
        <v>NA</v>
      </c>
      <c r="AA1142" t="str">
        <f ca="1"/>
        <v>3rd</v>
      </c>
    </row>
    <row r="1143" spans="23:27" x14ac:dyDescent="0.45">
      <c r="W1143" t="str">
        <f ca="1"/>
        <v>Pedersen, Mr. Olaf</v>
      </c>
      <c r="X1143" t="b">
        <f ca="1"/>
        <v>0</v>
      </c>
      <c r="Y1143" t="str">
        <f ca="1"/>
        <v>male</v>
      </c>
      <c r="Z1143" t="str">
        <f ca="1"/>
        <v>NA</v>
      </c>
      <c r="AA1143" t="str">
        <f ca="1"/>
        <v>3rd</v>
      </c>
    </row>
    <row r="1144" spans="23:27" x14ac:dyDescent="0.45">
      <c r="W1144" t="str">
        <f ca="1"/>
        <v>Peduzzi, Mr. Joseph</v>
      </c>
      <c r="X1144" t="b">
        <f ca="1"/>
        <v>0</v>
      </c>
      <c r="Y1144" t="str">
        <f ca="1"/>
        <v>male</v>
      </c>
      <c r="Z1144" t="str">
        <f ca="1"/>
        <v>NA</v>
      </c>
      <c r="AA1144" t="str">
        <f ca="1"/>
        <v>3rd</v>
      </c>
    </row>
    <row r="1145" spans="23:27" x14ac:dyDescent="0.45">
      <c r="W1145" t="str">
        <f ca="1"/>
        <v>Pekoniemi, Mr. Edvard</v>
      </c>
      <c r="X1145" t="b">
        <f ca="1"/>
        <v>0</v>
      </c>
      <c r="Y1145" t="str">
        <f ca="1"/>
        <v>male</v>
      </c>
      <c r="Z1145" t="str">
        <f ca="1"/>
        <v>21</v>
      </c>
      <c r="AA1145" t="str">
        <f ca="1"/>
        <v>3rd</v>
      </c>
    </row>
    <row r="1146" spans="23:27" x14ac:dyDescent="0.45">
      <c r="W1146" t="str">
        <f ca="1"/>
        <v>Peltomaki, Mr. Nikolai Johannes</v>
      </c>
      <c r="X1146" t="b">
        <f ca="1"/>
        <v>0</v>
      </c>
      <c r="Y1146" t="str">
        <f ca="1"/>
        <v>male</v>
      </c>
      <c r="Z1146" t="str">
        <f ca="1"/>
        <v>25</v>
      </c>
      <c r="AA1146" t="str">
        <f ca="1"/>
        <v>3rd</v>
      </c>
    </row>
    <row r="1147" spans="23:27" x14ac:dyDescent="0.45">
      <c r="W1147" t="str">
        <f ca="1"/>
        <v>Perkin, Mr. John Henry</v>
      </c>
      <c r="X1147" t="b">
        <f ca="1"/>
        <v>0</v>
      </c>
      <c r="Y1147" t="str">
        <f ca="1"/>
        <v>male</v>
      </c>
      <c r="Z1147" t="str">
        <f ca="1"/>
        <v>22</v>
      </c>
      <c r="AA1147" t="str">
        <f ca="1"/>
        <v>3rd</v>
      </c>
    </row>
    <row r="1148" spans="23:27" x14ac:dyDescent="0.45">
      <c r="W1148" t="str">
        <f ca="1"/>
        <v>Persson, Mr. Ernst Ulrik</v>
      </c>
      <c r="X1148" t="b">
        <f ca="1"/>
        <v>1</v>
      </c>
      <c r="Y1148" t="str">
        <f ca="1"/>
        <v>male</v>
      </c>
      <c r="Z1148" t="str">
        <f ca="1"/>
        <v>25</v>
      </c>
      <c r="AA1148" t="str">
        <f ca="1"/>
        <v>3rd</v>
      </c>
    </row>
    <row r="1149" spans="23:27" x14ac:dyDescent="0.45">
      <c r="W1149" t="str">
        <f ca="1"/>
        <v>Peter, Master. Michael J</v>
      </c>
      <c r="X1149" t="b">
        <f ca="1"/>
        <v>1</v>
      </c>
      <c r="Y1149" t="str">
        <f ca="1"/>
        <v>male</v>
      </c>
      <c r="Z1149" t="str">
        <f ca="1"/>
        <v>NA</v>
      </c>
      <c r="AA1149" t="str">
        <f ca="1"/>
        <v>3rd</v>
      </c>
    </row>
    <row r="1150" spans="23:27" x14ac:dyDescent="0.45">
      <c r="W1150" t="str">
        <f ca="1"/>
        <v>Peter, Miss. Anna</v>
      </c>
      <c r="X1150" t="b">
        <f ca="1"/>
        <v>1</v>
      </c>
      <c r="Y1150" t="str">
        <f ca="1"/>
        <v>female</v>
      </c>
      <c r="Z1150" t="str">
        <f ca="1"/>
        <v>NA</v>
      </c>
      <c r="AA1150" t="str">
        <f ca="1"/>
        <v>3rd</v>
      </c>
    </row>
    <row r="1151" spans="23:27" x14ac:dyDescent="0.45">
      <c r="W1151" t="str">
        <f ca="1"/>
        <v>Peter, Mrs. Catherine (Catherin</v>
      </c>
      <c r="X1151" t="b">
        <f ca="1"/>
        <v>1</v>
      </c>
      <c r="Y1151" t="str">
        <f ca="1"/>
        <v>female</v>
      </c>
      <c r="Z1151" t="str">
        <f ca="1"/>
        <v>NA</v>
      </c>
      <c r="AA1151" t="str">
        <f ca="1"/>
        <v>3rd</v>
      </c>
    </row>
    <row r="1152" spans="23:27" x14ac:dyDescent="0.45">
      <c r="W1152" t="str">
        <f ca="1"/>
        <v>Peters, Miss. Katie</v>
      </c>
      <c r="X1152" t="b">
        <f ca="1"/>
        <v>0</v>
      </c>
      <c r="Y1152" t="str">
        <f ca="1"/>
        <v>female</v>
      </c>
      <c r="Z1152" t="str">
        <f ca="1"/>
        <v>NA</v>
      </c>
      <c r="AA1152" t="str">
        <f ca="1"/>
        <v>3rd</v>
      </c>
    </row>
    <row r="1153" spans="23:27" x14ac:dyDescent="0.45">
      <c r="W1153" t="str">
        <f ca="1"/>
        <v>Petersen, Mr. Marius</v>
      </c>
      <c r="X1153" t="b">
        <f ca="1"/>
        <v>0</v>
      </c>
      <c r="Y1153" t="str">
        <f ca="1"/>
        <v>male</v>
      </c>
      <c r="Z1153" t="str">
        <f ca="1"/>
        <v>24</v>
      </c>
      <c r="AA1153" t="str">
        <f ca="1"/>
        <v>3rd</v>
      </c>
    </row>
    <row r="1154" spans="23:27" x14ac:dyDescent="0.45">
      <c r="W1154" t="str">
        <f ca="1"/>
        <v>Petranec, Miss. Matilda</v>
      </c>
      <c r="X1154" t="b">
        <f ca="1"/>
        <v>0</v>
      </c>
      <c r="Y1154" t="str">
        <f ca="1"/>
        <v>female</v>
      </c>
      <c r="Z1154" t="str">
        <f ca="1"/>
        <v>28</v>
      </c>
      <c r="AA1154" t="str">
        <f ca="1"/>
        <v>3rd</v>
      </c>
    </row>
    <row r="1155" spans="23:27" x14ac:dyDescent="0.45">
      <c r="W1155" t="str">
        <f ca="1"/>
        <v>Petroff, Mr. Nedelio</v>
      </c>
      <c r="X1155" t="b">
        <f ca="1"/>
        <v>0</v>
      </c>
      <c r="Y1155" t="str">
        <f ca="1"/>
        <v>male</v>
      </c>
      <c r="Z1155" t="str">
        <f ca="1"/>
        <v>19</v>
      </c>
      <c r="AA1155" t="str">
        <f ca="1"/>
        <v>3rd</v>
      </c>
    </row>
    <row r="1156" spans="23:27" x14ac:dyDescent="0.45">
      <c r="W1156" t="str">
        <f ca="1"/>
        <v>Petroff, Mr. Pastcho (Pentcho</v>
      </c>
      <c r="X1156" t="b">
        <f ca="1"/>
        <v>0</v>
      </c>
      <c r="Y1156" t="str">
        <f ca="1"/>
        <v>male</v>
      </c>
      <c r="Z1156" t="str">
        <f ca="1"/>
        <v>NA</v>
      </c>
      <c r="AA1156" t="str">
        <f ca="1"/>
        <v>3rd</v>
      </c>
    </row>
    <row r="1157" spans="23:27" x14ac:dyDescent="0.45">
      <c r="W1157" t="str">
        <f ca="1"/>
        <v>Petterson, Mr. Johan Emil</v>
      </c>
      <c r="X1157" t="b">
        <f ca="1"/>
        <v>0</v>
      </c>
      <c r="Y1157" t="str">
        <f ca="1"/>
        <v>male</v>
      </c>
      <c r="Z1157" t="str">
        <f ca="1"/>
        <v>25</v>
      </c>
      <c r="AA1157" t="str">
        <f ca="1"/>
        <v>3rd</v>
      </c>
    </row>
    <row r="1158" spans="23:27" x14ac:dyDescent="0.45">
      <c r="W1158" t="str">
        <f ca="1"/>
        <v>Pettersson, Miss. Ellen Natalia</v>
      </c>
      <c r="X1158" t="b">
        <f ca="1"/>
        <v>0</v>
      </c>
      <c r="Y1158" t="str">
        <f ca="1"/>
        <v>female</v>
      </c>
      <c r="Z1158" t="str">
        <f ca="1"/>
        <v>18</v>
      </c>
      <c r="AA1158" t="str">
        <f ca="1"/>
        <v>3rd</v>
      </c>
    </row>
    <row r="1159" spans="23:27" x14ac:dyDescent="0.45">
      <c r="W1159" t="str">
        <f ca="1"/>
        <v>Pickard, Mr. Berk (Berk Trembis</v>
      </c>
      <c r="X1159" t="b">
        <f ca="1"/>
        <v>1</v>
      </c>
      <c r="Y1159" t="str">
        <f ca="1"/>
        <v>male</v>
      </c>
      <c r="Z1159" t="str">
        <f ca="1"/>
        <v>32</v>
      </c>
      <c r="AA1159" t="str">
        <f ca="1"/>
        <v>3rd</v>
      </c>
    </row>
    <row r="1160" spans="23:27" x14ac:dyDescent="0.45">
      <c r="W1160" t="str">
        <f ca="1"/>
        <v>Plotcharsky, Mr. Vasil</v>
      </c>
      <c r="X1160" t="b">
        <f ca="1"/>
        <v>0</v>
      </c>
      <c r="Y1160" t="str">
        <f ca="1"/>
        <v>male</v>
      </c>
      <c r="Z1160" t="str">
        <f ca="1"/>
        <v>NA</v>
      </c>
      <c r="AA1160" t="str">
        <f ca="1"/>
        <v>3rd</v>
      </c>
    </row>
    <row r="1161" spans="23:27" x14ac:dyDescent="0.45">
      <c r="W1161" t="str">
        <f ca="1"/>
        <v>Pokrnic, Mr. Mate</v>
      </c>
      <c r="X1161" t="b">
        <f ca="1"/>
        <v>0</v>
      </c>
      <c r="Y1161" t="str">
        <f ca="1"/>
        <v>male</v>
      </c>
      <c r="Z1161" t="str">
        <f ca="1"/>
        <v>17</v>
      </c>
      <c r="AA1161" t="str">
        <f ca="1"/>
        <v>3rd</v>
      </c>
    </row>
    <row r="1162" spans="23:27" x14ac:dyDescent="0.45">
      <c r="W1162" t="str">
        <f ca="1"/>
        <v>Pokrnic, Mr. Tome</v>
      </c>
      <c r="X1162" t="b">
        <f ca="1"/>
        <v>0</v>
      </c>
      <c r="Y1162" t="str">
        <f ca="1"/>
        <v>male</v>
      </c>
      <c r="Z1162" t="str">
        <f ca="1"/>
        <v>24</v>
      </c>
      <c r="AA1162" t="str">
        <f ca="1"/>
        <v>3rd</v>
      </c>
    </row>
    <row r="1163" spans="23:27" x14ac:dyDescent="0.45">
      <c r="W1163" t="str">
        <f ca="1"/>
        <v>Radeff, Mr. Alexander</v>
      </c>
      <c r="X1163" t="b">
        <f ca="1"/>
        <v>0</v>
      </c>
      <c r="Y1163" t="str">
        <f ca="1"/>
        <v>male</v>
      </c>
      <c r="Z1163" t="str">
        <f ca="1"/>
        <v>NA</v>
      </c>
      <c r="AA1163" t="str">
        <f ca="1"/>
        <v>3rd</v>
      </c>
    </row>
    <row r="1164" spans="23:27" x14ac:dyDescent="0.45">
      <c r="W1164" t="str">
        <f ca="1"/>
        <v>Rasmussen, Mrs. (Lena Jacobsen</v>
      </c>
      <c r="X1164" t="b">
        <f ca="1"/>
        <v>0</v>
      </c>
      <c r="Y1164" t="str">
        <f ca="1"/>
        <v>female</v>
      </c>
      <c r="Z1164" t="str">
        <f ca="1"/>
        <v>NA</v>
      </c>
      <c r="AA1164" t="str">
        <f ca="1"/>
        <v>3rd</v>
      </c>
    </row>
    <row r="1165" spans="23:27" x14ac:dyDescent="0.45">
      <c r="W1165" t="str">
        <f ca="1"/>
        <v>Razi, Mr. Raihed</v>
      </c>
      <c r="X1165" t="b">
        <f ca="1"/>
        <v>0</v>
      </c>
      <c r="Y1165" t="str">
        <f ca="1"/>
        <v>male</v>
      </c>
      <c r="Z1165" t="str">
        <f ca="1"/>
        <v>NA</v>
      </c>
      <c r="AA1165" t="str">
        <f ca="1"/>
        <v>3rd</v>
      </c>
    </row>
    <row r="1166" spans="23:27" x14ac:dyDescent="0.45">
      <c r="W1166" t="str">
        <f ca="1"/>
        <v>Reed, Mr. James George</v>
      </c>
      <c r="X1166" t="b">
        <f ca="1"/>
        <v>0</v>
      </c>
      <c r="Y1166" t="str">
        <f ca="1"/>
        <v>male</v>
      </c>
      <c r="Z1166" t="str">
        <f ca="1"/>
        <v>NA</v>
      </c>
      <c r="AA1166" t="str">
        <f ca="1"/>
        <v>3rd</v>
      </c>
    </row>
    <row r="1167" spans="23:27" x14ac:dyDescent="0.45">
      <c r="W1167" t="str">
        <f ca="1"/>
        <v>Rekic, Mr. Tido</v>
      </c>
      <c r="X1167" t="b">
        <f ca="1"/>
        <v>0</v>
      </c>
      <c r="Y1167" t="str">
        <f ca="1"/>
        <v>male</v>
      </c>
      <c r="Z1167" t="str">
        <f ca="1"/>
        <v>38</v>
      </c>
      <c r="AA1167" t="str">
        <f ca="1"/>
        <v>3rd</v>
      </c>
    </row>
    <row r="1168" spans="23:27" x14ac:dyDescent="0.45">
      <c r="W1168" t="str">
        <f ca="1"/>
        <v>Reynolds, Mr. Harold J</v>
      </c>
      <c r="X1168" t="b">
        <f ca="1"/>
        <v>0</v>
      </c>
      <c r="Y1168" t="str">
        <f ca="1"/>
        <v>male</v>
      </c>
      <c r="Z1168" t="str">
        <f ca="1"/>
        <v>21</v>
      </c>
      <c r="AA1168" t="str">
        <f ca="1"/>
        <v>3rd</v>
      </c>
    </row>
    <row r="1169" spans="23:27" x14ac:dyDescent="0.45">
      <c r="W1169" t="str">
        <f ca="1"/>
        <v>Rice, Master. Albert</v>
      </c>
      <c r="X1169" t="b">
        <f ca="1"/>
        <v>0</v>
      </c>
      <c r="Y1169" t="str">
        <f ca="1"/>
        <v>male</v>
      </c>
      <c r="Z1169" t="str">
        <f ca="1"/>
        <v>10</v>
      </c>
      <c r="AA1169" t="str">
        <f ca="1"/>
        <v>3rd</v>
      </c>
    </row>
    <row r="1170" spans="23:27" x14ac:dyDescent="0.45">
      <c r="W1170" t="str">
        <f ca="1"/>
        <v>Rice, Master. Arthur</v>
      </c>
      <c r="X1170" t="b">
        <f ca="1"/>
        <v>0</v>
      </c>
      <c r="Y1170" t="str">
        <f ca="1"/>
        <v>male</v>
      </c>
      <c r="Z1170" t="str">
        <f ca="1"/>
        <v>4</v>
      </c>
      <c r="AA1170" t="str">
        <f ca="1"/>
        <v>3rd</v>
      </c>
    </row>
    <row r="1171" spans="23:27" x14ac:dyDescent="0.45">
      <c r="W1171" t="str">
        <f ca="1"/>
        <v>Rice, Master. Eric</v>
      </c>
      <c r="X1171" t="b">
        <f ca="1"/>
        <v>0</v>
      </c>
      <c r="Y1171" t="str">
        <f ca="1"/>
        <v>male</v>
      </c>
      <c r="Z1171" t="str">
        <f ca="1"/>
        <v>7</v>
      </c>
      <c r="AA1171" t="str">
        <f ca="1"/>
        <v>3rd</v>
      </c>
    </row>
    <row r="1172" spans="23:27" x14ac:dyDescent="0.45">
      <c r="W1172" t="str">
        <f ca="1"/>
        <v>Rice, Master. Eugene</v>
      </c>
      <c r="X1172" t="b">
        <f ca="1"/>
        <v>0</v>
      </c>
      <c r="Y1172" t="str">
        <f ca="1"/>
        <v>male</v>
      </c>
      <c r="Z1172" t="str">
        <f ca="1"/>
        <v>2</v>
      </c>
      <c r="AA1172" t="str">
        <f ca="1"/>
        <v>3rd</v>
      </c>
    </row>
    <row r="1173" spans="23:27" x14ac:dyDescent="0.45">
      <c r="W1173" t="str">
        <f ca="1"/>
        <v>Rice, Master. George Hugh</v>
      </c>
      <c r="X1173" t="b">
        <f ca="1"/>
        <v>0</v>
      </c>
      <c r="Y1173" t="str">
        <f ca="1"/>
        <v>male</v>
      </c>
      <c r="Z1173" t="str">
        <f ca="1"/>
        <v>8</v>
      </c>
      <c r="AA1173" t="str">
        <f ca="1"/>
        <v>3rd</v>
      </c>
    </row>
    <row r="1174" spans="23:27" x14ac:dyDescent="0.45">
      <c r="W1174" t="str">
        <f ca="1"/>
        <v>Rice, Mrs. William (Margaret No</v>
      </c>
      <c r="X1174" t="b">
        <f ca="1"/>
        <v>0</v>
      </c>
      <c r="Y1174" t="str">
        <f ca="1"/>
        <v>female</v>
      </c>
      <c r="Z1174" t="str">
        <f ca="1"/>
        <v>39</v>
      </c>
      <c r="AA1174" t="str">
        <f ca="1"/>
        <v>3rd</v>
      </c>
    </row>
    <row r="1175" spans="23:27" x14ac:dyDescent="0.45">
      <c r="W1175" t="str">
        <f ca="1"/>
        <v>Riihivouri, Miss. Susanna Juhan</v>
      </c>
      <c r="X1175" t="b">
        <f ca="1"/>
        <v>0</v>
      </c>
      <c r="Y1175" t="str">
        <f ca="1"/>
        <v>female</v>
      </c>
      <c r="Z1175" t="str">
        <f ca="1"/>
        <v>22</v>
      </c>
      <c r="AA1175" t="str">
        <f ca="1"/>
        <v>3rd</v>
      </c>
    </row>
    <row r="1176" spans="23:27" x14ac:dyDescent="0.45">
      <c r="W1176" t="str">
        <f ca="1"/>
        <v>Rintamaki, Mr. Matti</v>
      </c>
      <c r="X1176" t="b">
        <f ca="1"/>
        <v>0</v>
      </c>
      <c r="Y1176" t="str">
        <f ca="1"/>
        <v>male</v>
      </c>
      <c r="Z1176" t="str">
        <f ca="1"/>
        <v>35</v>
      </c>
      <c r="AA1176" t="str">
        <f ca="1"/>
        <v>3rd</v>
      </c>
    </row>
    <row r="1177" spans="23:27" x14ac:dyDescent="0.45">
      <c r="W1177" t="str">
        <f ca="1"/>
        <v>Riordan, Miss. Johanna Hannah</v>
      </c>
      <c r="X1177" t="b">
        <f ca="1"/>
        <v>1</v>
      </c>
      <c r="Y1177" t="str">
        <f ca="1"/>
        <v>female</v>
      </c>
      <c r="Z1177" t="str">
        <f ca="1"/>
        <v>NA</v>
      </c>
      <c r="AA1177" t="str">
        <f ca="1"/>
        <v>3rd</v>
      </c>
    </row>
    <row r="1178" spans="23:27" x14ac:dyDescent="0.45">
      <c r="W1178" t="str">
        <f ca="1"/>
        <v>Risien, Mr. Samuel Beard</v>
      </c>
      <c r="X1178" t="b">
        <f ca="1"/>
        <v>0</v>
      </c>
      <c r="Y1178" t="str">
        <f ca="1"/>
        <v>male</v>
      </c>
      <c r="Z1178" t="str">
        <f ca="1"/>
        <v>NA</v>
      </c>
      <c r="AA1178" t="str">
        <f ca="1"/>
        <v>3rd</v>
      </c>
    </row>
    <row r="1179" spans="23:27" x14ac:dyDescent="0.45">
      <c r="W1179" t="str">
        <f ca="1"/>
        <v>Risien, Mrs. Samuel (Emma)</v>
      </c>
      <c r="X1179" t="b">
        <f ca="1"/>
        <v>0</v>
      </c>
      <c r="Y1179" t="str">
        <f ca="1"/>
        <v>female</v>
      </c>
      <c r="Z1179" t="str">
        <f ca="1"/>
        <v>NA</v>
      </c>
      <c r="AA1179" t="str">
        <f ca="1"/>
        <v>3rd</v>
      </c>
    </row>
    <row r="1180" spans="23:27" x14ac:dyDescent="0.45">
      <c r="W1180" t="str">
        <f ca="1"/>
        <v>Robins, Mr. Alexander A</v>
      </c>
      <c r="X1180" t="b">
        <f ca="1"/>
        <v>0</v>
      </c>
      <c r="Y1180" t="str">
        <f ca="1"/>
        <v>male</v>
      </c>
      <c r="Z1180" t="str">
        <f ca="1"/>
        <v>50</v>
      </c>
      <c r="AA1180" t="str">
        <f ca="1"/>
        <v>3rd</v>
      </c>
    </row>
    <row r="1181" spans="23:27" x14ac:dyDescent="0.45">
      <c r="W1181" t="str">
        <f ca="1"/>
        <v>Robins, Mrs. Alexander A (Grace</v>
      </c>
      <c r="X1181" t="b">
        <f ca="1"/>
        <v>0</v>
      </c>
      <c r="Y1181" t="str">
        <f ca="1"/>
        <v>female</v>
      </c>
      <c r="Z1181" t="str">
        <f ca="1"/>
        <v>47</v>
      </c>
      <c r="AA1181" t="str">
        <f ca="1"/>
        <v>3rd</v>
      </c>
    </row>
    <row r="1182" spans="23:27" x14ac:dyDescent="0.45">
      <c r="W1182" t="str">
        <f ca="1"/>
        <v>Rogers, Mr. William John</v>
      </c>
      <c r="X1182" t="b">
        <f ca="1"/>
        <v>0</v>
      </c>
      <c r="Y1182" t="str">
        <f ca="1"/>
        <v>male</v>
      </c>
      <c r="Z1182" t="str">
        <f ca="1"/>
        <v>NA</v>
      </c>
      <c r="AA1182" t="str">
        <f ca="1"/>
        <v>3rd</v>
      </c>
    </row>
    <row r="1183" spans="23:27" x14ac:dyDescent="0.45">
      <c r="W1183" t="str">
        <f ca="1"/>
        <v>Rommetvedt, Mr. Knud Paust</v>
      </c>
      <c r="X1183" t="b">
        <f ca="1"/>
        <v>0</v>
      </c>
      <c r="Y1183" t="str">
        <f ca="1"/>
        <v>male</v>
      </c>
      <c r="Z1183" t="str">
        <f ca="1"/>
        <v>NA</v>
      </c>
      <c r="AA1183" t="str">
        <f ca="1"/>
        <v>3rd</v>
      </c>
    </row>
    <row r="1184" spans="23:27" x14ac:dyDescent="0.45">
      <c r="W1184" t="str">
        <f ca="1"/>
        <v>Rosblom, Miss. Salli Helena</v>
      </c>
      <c r="X1184" t="b">
        <f ca="1"/>
        <v>0</v>
      </c>
      <c r="Y1184" t="str">
        <f ca="1"/>
        <v>female</v>
      </c>
      <c r="Z1184" t="str">
        <f ca="1"/>
        <v>2</v>
      </c>
      <c r="AA1184" t="str">
        <f ca="1"/>
        <v>3rd</v>
      </c>
    </row>
    <row r="1185" spans="23:27" x14ac:dyDescent="0.45">
      <c r="W1185" t="str">
        <f ca="1"/>
        <v>Rosblom, Mr. Viktor Richard</v>
      </c>
      <c r="X1185" t="b">
        <f ca="1"/>
        <v>0</v>
      </c>
      <c r="Y1185" t="str">
        <f ca="1"/>
        <v>male</v>
      </c>
      <c r="Z1185" t="str">
        <f ca="1"/>
        <v>18</v>
      </c>
      <c r="AA1185" t="str">
        <f ca="1"/>
        <v>3rd</v>
      </c>
    </row>
    <row r="1186" spans="23:27" x14ac:dyDescent="0.45">
      <c r="W1186" t="str">
        <f ca="1"/>
        <v>Rosblom, Mrs. Viktor (Helena Wi</v>
      </c>
      <c r="X1186" t="b">
        <f ca="1"/>
        <v>0</v>
      </c>
      <c r="Y1186" t="str">
        <f ca="1"/>
        <v>female</v>
      </c>
      <c r="Z1186" t="str">
        <f ca="1"/>
        <v>41</v>
      </c>
      <c r="AA1186" t="str">
        <f ca="1"/>
        <v>3rd</v>
      </c>
    </row>
    <row r="1187" spans="23:27" x14ac:dyDescent="0.45">
      <c r="W1187" t="str">
        <f ca="1"/>
        <v>Roth, Miss. Sarah A</v>
      </c>
      <c r="X1187" t="b">
        <f ca="1"/>
        <v>1</v>
      </c>
      <c r="Y1187" t="str">
        <f ca="1"/>
        <v>female</v>
      </c>
      <c r="Z1187" t="str">
        <f ca="1"/>
        <v>NA</v>
      </c>
      <c r="AA1187" t="str">
        <f ca="1"/>
        <v>3rd</v>
      </c>
    </row>
    <row r="1188" spans="23:27" x14ac:dyDescent="0.45">
      <c r="W1188" t="str">
        <f ca="1"/>
        <v>Rouse, Mr. Richard Henry</v>
      </c>
      <c r="X1188" t="b">
        <f ca="1"/>
        <v>0</v>
      </c>
      <c r="Y1188" t="str">
        <f ca="1"/>
        <v>male</v>
      </c>
      <c r="Z1188" t="str">
        <f ca="1"/>
        <v>50</v>
      </c>
      <c r="AA1188" t="str">
        <f ca="1"/>
        <v>3rd</v>
      </c>
    </row>
    <row r="1189" spans="23:27" x14ac:dyDescent="0.45">
      <c r="W1189" t="str">
        <f ca="1"/>
        <v>Rush, Mr. Alfred George John</v>
      </c>
      <c r="X1189" t="b">
        <f ca="1"/>
        <v>0</v>
      </c>
      <c r="Y1189" t="str">
        <f ca="1"/>
        <v>male</v>
      </c>
      <c r="Z1189" t="str">
        <f ca="1"/>
        <v>16</v>
      </c>
      <c r="AA1189" t="str">
        <f ca="1"/>
        <v>3rd</v>
      </c>
    </row>
    <row r="1190" spans="23:27" x14ac:dyDescent="0.45">
      <c r="W1190" t="str">
        <f ca="1"/>
        <v>Ryan, Mr. Edward</v>
      </c>
      <c r="X1190" t="b">
        <f ca="1"/>
        <v>1</v>
      </c>
      <c r="Y1190" t="str">
        <f ca="1"/>
        <v>male</v>
      </c>
      <c r="Z1190" t="str">
        <f ca="1"/>
        <v>NA</v>
      </c>
      <c r="AA1190" t="str">
        <f ca="1"/>
        <v>3rd</v>
      </c>
    </row>
    <row r="1191" spans="23:27" x14ac:dyDescent="0.45">
      <c r="W1191" t="str">
        <f ca="1"/>
        <v>Ryan, Mr. Patrick</v>
      </c>
      <c r="X1191" t="b">
        <f ca="1"/>
        <v>0</v>
      </c>
      <c r="Y1191" t="str">
        <f ca="1"/>
        <v>male</v>
      </c>
      <c r="Z1191" t="str">
        <f ca="1"/>
        <v>NA</v>
      </c>
      <c r="AA1191" t="str">
        <f ca="1"/>
        <v>3rd</v>
      </c>
    </row>
    <row r="1192" spans="23:27" x14ac:dyDescent="0.45">
      <c r="W1192" t="str">
        <f ca="1"/>
        <v>Saad, Mr. Amin</v>
      </c>
      <c r="X1192" t="b">
        <f ca="1"/>
        <v>0</v>
      </c>
      <c r="Y1192" t="str">
        <f ca="1"/>
        <v>male</v>
      </c>
      <c r="Z1192" t="str">
        <f ca="1"/>
        <v>NA</v>
      </c>
      <c r="AA1192" t="str">
        <f ca="1"/>
        <v>3rd</v>
      </c>
    </row>
    <row r="1193" spans="23:27" x14ac:dyDescent="0.45">
      <c r="W1193" t="str">
        <f ca="1"/>
        <v>Saad, Mr. Khalil</v>
      </c>
      <c r="X1193" t="b">
        <f ca="1"/>
        <v>0</v>
      </c>
      <c r="Y1193" t="str">
        <f ca="1"/>
        <v>male</v>
      </c>
      <c r="Z1193" t="str">
        <f ca="1"/>
        <v>25</v>
      </c>
      <c r="AA1193" t="str">
        <f ca="1"/>
        <v>3rd</v>
      </c>
    </row>
    <row r="1194" spans="23:27" x14ac:dyDescent="0.45">
      <c r="W1194" t="str">
        <f ca="1"/>
        <v>Saade, Mr. Jean Nassr</v>
      </c>
      <c r="X1194" t="b">
        <f ca="1"/>
        <v>0</v>
      </c>
      <c r="Y1194" t="str">
        <f ca="1"/>
        <v>male</v>
      </c>
      <c r="Z1194" t="str">
        <f ca="1"/>
        <v>NA</v>
      </c>
      <c r="AA1194" t="str">
        <f ca="1"/>
        <v>3rd</v>
      </c>
    </row>
    <row r="1195" spans="23:27" x14ac:dyDescent="0.45">
      <c r="W1195" t="str">
        <f ca="1"/>
        <v>Sadlier, Mr. Matthew</v>
      </c>
      <c r="X1195" t="b">
        <f ca="1"/>
        <v>0</v>
      </c>
      <c r="Y1195" t="str">
        <f ca="1"/>
        <v>male</v>
      </c>
      <c r="Z1195" t="str">
        <f ca="1"/>
        <v>NA</v>
      </c>
      <c r="AA1195" t="str">
        <f ca="1"/>
        <v>3rd</v>
      </c>
    </row>
    <row r="1196" spans="23:27" x14ac:dyDescent="0.45">
      <c r="W1196" t="str">
        <f ca="1"/>
        <v>Sadowitz, Mr. Harry</v>
      </c>
      <c r="X1196" t="b">
        <f ca="1"/>
        <v>0</v>
      </c>
      <c r="Y1196" t="str">
        <f ca="1"/>
        <v>male</v>
      </c>
      <c r="Z1196" t="str">
        <f ca="1"/>
        <v>NA</v>
      </c>
      <c r="AA1196" t="str">
        <f ca="1"/>
        <v>3rd</v>
      </c>
    </row>
    <row r="1197" spans="23:27" x14ac:dyDescent="0.45">
      <c r="W1197" t="str">
        <f ca="1"/>
        <v>Saether, Mr. Simon Sivertsen</v>
      </c>
      <c r="X1197" t="b">
        <f ca="1"/>
        <v>0</v>
      </c>
      <c r="Y1197" t="str">
        <f ca="1"/>
        <v>male</v>
      </c>
      <c r="Z1197" t="str">
        <f ca="1"/>
        <v>38.5</v>
      </c>
      <c r="AA1197" t="str">
        <f ca="1"/>
        <v>3rd</v>
      </c>
    </row>
    <row r="1198" spans="23:27" x14ac:dyDescent="0.45">
      <c r="W1198" t="str">
        <f ca="1"/>
        <v>Sage, Master. Thomas Henry</v>
      </c>
      <c r="X1198" t="b">
        <f ca="1"/>
        <v>0</v>
      </c>
      <c r="Y1198" t="str">
        <f ca="1"/>
        <v>male</v>
      </c>
      <c r="Z1198" t="str">
        <f ca="1"/>
        <v>NA</v>
      </c>
      <c r="AA1198" t="str">
        <f ca="1"/>
        <v>3rd</v>
      </c>
    </row>
    <row r="1199" spans="23:27" x14ac:dyDescent="0.45">
      <c r="W1199" t="str">
        <f ca="1"/>
        <v>Sage, Master. William Henry</v>
      </c>
      <c r="X1199" t="b">
        <f ca="1"/>
        <v>0</v>
      </c>
      <c r="Y1199" t="str">
        <f ca="1"/>
        <v>male</v>
      </c>
      <c r="Z1199" t="str">
        <f ca="1"/>
        <v>14.5</v>
      </c>
      <c r="AA1199" t="str">
        <f ca="1"/>
        <v>3rd</v>
      </c>
    </row>
    <row r="1200" spans="23:27" x14ac:dyDescent="0.45">
      <c r="W1200" t="str">
        <f ca="1"/>
        <v>Sage, Miss. Ada</v>
      </c>
      <c r="X1200" t="b">
        <f ca="1"/>
        <v>0</v>
      </c>
      <c r="Y1200" t="str">
        <f ca="1"/>
        <v>female</v>
      </c>
      <c r="Z1200" t="str">
        <f ca="1"/>
        <v>NA</v>
      </c>
      <c r="AA1200" t="str">
        <f ca="1"/>
        <v>3rd</v>
      </c>
    </row>
    <row r="1201" spans="23:27" x14ac:dyDescent="0.45">
      <c r="W1201" t="str">
        <f ca="1"/>
        <v>Sage, Miss. Constance Gladys</v>
      </c>
      <c r="X1201" t="b">
        <f ca="1"/>
        <v>0</v>
      </c>
      <c r="Y1201" t="str">
        <f ca="1"/>
        <v>female</v>
      </c>
      <c r="Z1201" t="str">
        <f ca="1"/>
        <v>NA</v>
      </c>
      <c r="AA1201" t="str">
        <f ca="1"/>
        <v>3rd</v>
      </c>
    </row>
    <row r="1202" spans="23:27" x14ac:dyDescent="0.45">
      <c r="W1202" t="str">
        <f ca="1"/>
        <v>Sage, Miss. Dorothy Edith Doll</v>
      </c>
      <c r="X1202" t="b">
        <f ca="1"/>
        <v>0</v>
      </c>
      <c r="Y1202" t="str">
        <f ca="1"/>
        <v>female</v>
      </c>
      <c r="Z1202" t="str">
        <f ca="1"/>
        <v>NA</v>
      </c>
      <c r="AA1202" t="str">
        <f ca="1"/>
        <v>3rd</v>
      </c>
    </row>
    <row r="1203" spans="23:27" x14ac:dyDescent="0.45">
      <c r="W1203" t="str">
        <f ca="1"/>
        <v>Sage, Miss. Stella Anna</v>
      </c>
      <c r="X1203" t="b">
        <f ca="1"/>
        <v>0</v>
      </c>
      <c r="Y1203" t="str">
        <f ca="1"/>
        <v>female</v>
      </c>
      <c r="Z1203" t="str">
        <f ca="1"/>
        <v>NA</v>
      </c>
      <c r="AA1203" t="str">
        <f ca="1"/>
        <v>3rd</v>
      </c>
    </row>
    <row r="1204" spans="23:27" x14ac:dyDescent="0.45">
      <c r="W1204" t="str">
        <f ca="1"/>
        <v>Sage, Mr. Douglas Bullen</v>
      </c>
      <c r="X1204" t="b">
        <f ca="1"/>
        <v>0</v>
      </c>
      <c r="Y1204" t="str">
        <f ca="1"/>
        <v>male</v>
      </c>
      <c r="Z1204" t="str">
        <f ca="1"/>
        <v>NA</v>
      </c>
      <c r="AA1204" t="str">
        <f ca="1"/>
        <v>3rd</v>
      </c>
    </row>
    <row r="1205" spans="23:27" x14ac:dyDescent="0.45">
      <c r="W1205" t="str">
        <f ca="1"/>
        <v>Sage, Mr. Frederick</v>
      </c>
      <c r="X1205" t="b">
        <f ca="1"/>
        <v>0</v>
      </c>
      <c r="Y1205" t="str">
        <f ca="1"/>
        <v>male</v>
      </c>
      <c r="Z1205" t="str">
        <f ca="1"/>
        <v>NA</v>
      </c>
      <c r="AA1205" t="str">
        <f ca="1"/>
        <v>3rd</v>
      </c>
    </row>
    <row r="1206" spans="23:27" x14ac:dyDescent="0.45">
      <c r="W1206" t="str">
        <f ca="1"/>
        <v>Sage, Mr. George John Jr</v>
      </c>
      <c r="X1206" t="b">
        <f ca="1"/>
        <v>0</v>
      </c>
      <c r="Y1206" t="str">
        <f ca="1"/>
        <v>male</v>
      </c>
      <c r="Z1206" t="str">
        <f ca="1"/>
        <v>NA</v>
      </c>
      <c r="AA1206" t="str">
        <f ca="1"/>
        <v>3rd</v>
      </c>
    </row>
    <row r="1207" spans="23:27" x14ac:dyDescent="0.45">
      <c r="W1207" t="str">
        <f ca="1"/>
        <v>Sage, Mr. John George</v>
      </c>
      <c r="X1207" t="b">
        <f ca="1"/>
        <v>0</v>
      </c>
      <c r="Y1207" t="str">
        <f ca="1"/>
        <v>male</v>
      </c>
      <c r="Z1207" t="str">
        <f ca="1"/>
        <v>NA</v>
      </c>
      <c r="AA1207" t="str">
        <f ca="1"/>
        <v>3rd</v>
      </c>
    </row>
    <row r="1208" spans="23:27" x14ac:dyDescent="0.45">
      <c r="W1208" t="str">
        <f ca="1"/>
        <v>Sage, Mrs. John (Annie Bullen)</v>
      </c>
      <c r="X1208" t="b">
        <f ca="1"/>
        <v>0</v>
      </c>
      <c r="Y1208" t="str">
        <f ca="1"/>
        <v>female</v>
      </c>
      <c r="Z1208" t="str">
        <f ca="1"/>
        <v>NA</v>
      </c>
      <c r="AA1208" t="str">
        <f ca="1"/>
        <v>3rd</v>
      </c>
    </row>
    <row r="1209" spans="23:27" x14ac:dyDescent="0.45">
      <c r="W1209" t="str">
        <f ca="1"/>
        <v>Salander, Mr. Karl Johan</v>
      </c>
      <c r="X1209" t="b">
        <f ca="1"/>
        <v>0</v>
      </c>
      <c r="Y1209" t="str">
        <f ca="1"/>
        <v>male</v>
      </c>
      <c r="Z1209" t="str">
        <f ca="1"/>
        <v>24</v>
      </c>
      <c r="AA1209" t="str">
        <f ca="1"/>
        <v>3rd</v>
      </c>
    </row>
    <row r="1210" spans="23:27" x14ac:dyDescent="0.45">
      <c r="W1210" t="str">
        <f ca="1"/>
        <v>Salkjelsvik, Miss. Anna Kristin</v>
      </c>
      <c r="X1210" t="b">
        <f ca="1"/>
        <v>1</v>
      </c>
      <c r="Y1210" t="str">
        <f ca="1"/>
        <v>female</v>
      </c>
      <c r="Z1210" t="str">
        <f ca="1"/>
        <v>21</v>
      </c>
      <c r="AA1210" t="str">
        <f ca="1"/>
        <v>3rd</v>
      </c>
    </row>
    <row r="1211" spans="23:27" x14ac:dyDescent="0.45">
      <c r="W1211" t="str">
        <f ca="1"/>
        <v>Salonen, Mr. Johan Werner</v>
      </c>
      <c r="X1211" t="b">
        <f ca="1"/>
        <v>0</v>
      </c>
      <c r="Y1211" t="str">
        <f ca="1"/>
        <v>male</v>
      </c>
      <c r="Z1211" t="str">
        <f ca="1"/>
        <v>39</v>
      </c>
      <c r="AA1211" t="str">
        <f ca="1"/>
        <v>3rd</v>
      </c>
    </row>
    <row r="1212" spans="23:27" x14ac:dyDescent="0.45">
      <c r="W1212" t="str">
        <f ca="1"/>
        <v>Samaan, Mr. Elias</v>
      </c>
      <c r="X1212" t="b">
        <f ca="1"/>
        <v>0</v>
      </c>
      <c r="Y1212" t="str">
        <f ca="1"/>
        <v>male</v>
      </c>
      <c r="Z1212" t="str">
        <f ca="1"/>
        <v>NA</v>
      </c>
      <c r="AA1212" t="str">
        <f ca="1"/>
        <v>3rd</v>
      </c>
    </row>
    <row r="1213" spans="23:27" x14ac:dyDescent="0.45">
      <c r="W1213" t="str">
        <f ca="1"/>
        <v>Samaan, Mr. Hanna</v>
      </c>
      <c r="X1213" t="b">
        <f ca="1"/>
        <v>0</v>
      </c>
      <c r="Y1213" t="str">
        <f ca="1"/>
        <v>male</v>
      </c>
      <c r="Z1213" t="str">
        <f ca="1"/>
        <v>NA</v>
      </c>
      <c r="AA1213" t="str">
        <f ca="1"/>
        <v>3rd</v>
      </c>
    </row>
    <row r="1214" spans="23:27" x14ac:dyDescent="0.45">
      <c r="W1214" t="str">
        <f ca="1"/>
        <v>Samaan, Mr. Youssef</v>
      </c>
      <c r="X1214" t="b">
        <f ca="1"/>
        <v>0</v>
      </c>
      <c r="Y1214" t="str">
        <f ca="1"/>
        <v>male</v>
      </c>
      <c r="Z1214" t="str">
        <f ca="1"/>
        <v>NA</v>
      </c>
      <c r="AA1214" t="str">
        <f ca="1"/>
        <v>3rd</v>
      </c>
    </row>
    <row r="1215" spans="23:27" x14ac:dyDescent="0.45">
      <c r="W1215" t="str">
        <f ca="1"/>
        <v>Sandstrom, Miss. Beatrice Irene</v>
      </c>
      <c r="X1215" t="b">
        <f ca="1"/>
        <v>1</v>
      </c>
      <c r="Y1215" t="str">
        <f ca="1"/>
        <v>female</v>
      </c>
      <c r="Z1215" t="str">
        <f ca="1"/>
        <v>1</v>
      </c>
      <c r="AA1215" t="str">
        <f ca="1"/>
        <v>3rd</v>
      </c>
    </row>
    <row r="1216" spans="23:27" x14ac:dyDescent="0.45">
      <c r="W1216" t="str">
        <f ca="1"/>
        <v>Sandstrom, Mrs. Hjalmar (Agnes</v>
      </c>
      <c r="X1216" t="b">
        <f ca="1"/>
        <v>1</v>
      </c>
      <c r="Y1216" t="str">
        <f ca="1"/>
        <v>female</v>
      </c>
      <c r="Z1216" t="str">
        <f ca="1"/>
        <v>24</v>
      </c>
      <c r="AA1216" t="str">
        <f ca="1"/>
        <v>3rd</v>
      </c>
    </row>
    <row r="1217" spans="23:27" x14ac:dyDescent="0.45">
      <c r="W1217" t="str">
        <f ca="1"/>
        <v>Sandstrom, Miss. Marguerite Rut</v>
      </c>
      <c r="X1217" t="b">
        <f ca="1"/>
        <v>1</v>
      </c>
      <c r="Y1217" t="str">
        <f ca="1"/>
        <v>female</v>
      </c>
      <c r="Z1217" t="str">
        <f ca="1"/>
        <v>4</v>
      </c>
      <c r="AA1217" t="str">
        <f ca="1"/>
        <v>3rd</v>
      </c>
    </row>
    <row r="1218" spans="23:27" x14ac:dyDescent="0.45">
      <c r="W1218" t="str">
        <f ca="1"/>
        <v>Sap, Mr. Julius</v>
      </c>
      <c r="X1218" t="b">
        <f ca="1"/>
        <v>1</v>
      </c>
      <c r="Y1218" t="str">
        <f ca="1"/>
        <v>male</v>
      </c>
      <c r="Z1218" t="str">
        <f ca="1"/>
        <v>25</v>
      </c>
      <c r="AA1218" t="str">
        <f ca="1"/>
        <v>3rd</v>
      </c>
    </row>
    <row r="1219" spans="23:27" x14ac:dyDescent="0.45">
      <c r="W1219" t="str">
        <f ca="1"/>
        <v>Saundercock, Mr. William Henry</v>
      </c>
      <c r="X1219" t="b">
        <f ca="1"/>
        <v>0</v>
      </c>
      <c r="Y1219" t="str">
        <f ca="1"/>
        <v>male</v>
      </c>
      <c r="Z1219" t="str">
        <f ca="1"/>
        <v>20</v>
      </c>
      <c r="AA1219" t="str">
        <f ca="1"/>
        <v>3rd</v>
      </c>
    </row>
    <row r="1220" spans="23:27" x14ac:dyDescent="0.45">
      <c r="W1220" t="str">
        <f ca="1"/>
        <v>Sawyer, Mr. Frederick Charles</v>
      </c>
      <c r="X1220" t="b">
        <f ca="1"/>
        <v>0</v>
      </c>
      <c r="Y1220" t="str">
        <f ca="1"/>
        <v>male</v>
      </c>
      <c r="Z1220" t="str">
        <f ca="1"/>
        <v>24.5</v>
      </c>
      <c r="AA1220" t="str">
        <f ca="1"/>
        <v>3rd</v>
      </c>
    </row>
    <row r="1221" spans="23:27" x14ac:dyDescent="0.45">
      <c r="W1221" t="str">
        <f ca="1"/>
        <v>Scanlan, Mr. James</v>
      </c>
      <c r="X1221" t="b">
        <f ca="1"/>
        <v>0</v>
      </c>
      <c r="Y1221" t="str">
        <f ca="1"/>
        <v>male</v>
      </c>
      <c r="Z1221" t="str">
        <f ca="1"/>
        <v>NA</v>
      </c>
      <c r="AA1221" t="str">
        <f ca="1"/>
        <v>3rd</v>
      </c>
    </row>
    <row r="1222" spans="23:27" x14ac:dyDescent="0.45">
      <c r="W1222" t="str">
        <f ca="1"/>
        <v>Sdycoff, Mr. Todor</v>
      </c>
      <c r="X1222" t="b">
        <f ca="1"/>
        <v>0</v>
      </c>
      <c r="Y1222" t="str">
        <f ca="1"/>
        <v>male</v>
      </c>
      <c r="Z1222" t="str">
        <f ca="1"/>
        <v>NA</v>
      </c>
      <c r="AA1222" t="str">
        <f ca="1"/>
        <v>3rd</v>
      </c>
    </row>
    <row r="1223" spans="23:27" x14ac:dyDescent="0.45">
      <c r="W1223" t="str">
        <f ca="1"/>
        <v>Shaughnessy, Mr. Patrick</v>
      </c>
      <c r="X1223" t="b">
        <f ca="1"/>
        <v>0</v>
      </c>
      <c r="Y1223" t="str">
        <f ca="1"/>
        <v>male</v>
      </c>
      <c r="Z1223" t="str">
        <f ca="1"/>
        <v>NA</v>
      </c>
      <c r="AA1223" t="str">
        <f ca="1"/>
        <v>3rd</v>
      </c>
    </row>
    <row r="1224" spans="23:27" x14ac:dyDescent="0.45">
      <c r="W1224" t="str">
        <f ca="1"/>
        <v>Sheerlinck, Mr. Jan Baptist</v>
      </c>
      <c r="X1224" t="b">
        <f ca="1"/>
        <v>1</v>
      </c>
      <c r="Y1224" t="str">
        <f ca="1"/>
        <v>male</v>
      </c>
      <c r="Z1224" t="str">
        <f ca="1"/>
        <v>29</v>
      </c>
      <c r="AA1224" t="str">
        <f ca="1"/>
        <v>3rd</v>
      </c>
    </row>
    <row r="1225" spans="23:27" x14ac:dyDescent="0.45">
      <c r="W1225" t="str">
        <f ca="1"/>
        <v>Shellard, Mr. Frederick William</v>
      </c>
      <c r="X1225" t="b">
        <f ca="1"/>
        <v>0</v>
      </c>
      <c r="Y1225" t="str">
        <f ca="1"/>
        <v>male</v>
      </c>
      <c r="Z1225" t="str">
        <f ca="1"/>
        <v>NA</v>
      </c>
      <c r="AA1225" t="str">
        <f ca="1"/>
        <v>3rd</v>
      </c>
    </row>
    <row r="1226" spans="23:27" x14ac:dyDescent="0.45">
      <c r="W1226" t="str">
        <f ca="1"/>
        <v>Shine, Miss. Ellen Natalia</v>
      </c>
      <c r="X1226" t="b">
        <f ca="1"/>
        <v>1</v>
      </c>
      <c r="Y1226" t="str">
        <f ca="1"/>
        <v>female</v>
      </c>
      <c r="Z1226" t="str">
        <f ca="1"/>
        <v>NA</v>
      </c>
      <c r="AA1226" t="str">
        <f ca="1"/>
        <v>3rd</v>
      </c>
    </row>
    <row r="1227" spans="23:27" x14ac:dyDescent="0.45">
      <c r="W1227" t="str">
        <f ca="1"/>
        <v>Shorney, Mr. Charles Joseph</v>
      </c>
      <c r="X1227" t="b">
        <f ca="1"/>
        <v>0</v>
      </c>
      <c r="Y1227" t="str">
        <f ca="1"/>
        <v>male</v>
      </c>
      <c r="Z1227" t="str">
        <f ca="1"/>
        <v>NA</v>
      </c>
      <c r="AA1227" t="str">
        <f ca="1"/>
        <v>3rd</v>
      </c>
    </row>
    <row r="1228" spans="23:27" x14ac:dyDescent="0.45">
      <c r="W1228" t="str">
        <f ca="1"/>
        <v>Simmons, Mr. John</v>
      </c>
      <c r="X1228" t="b">
        <f ca="1"/>
        <v>0</v>
      </c>
      <c r="Y1228" t="str">
        <f ca="1"/>
        <v>male</v>
      </c>
      <c r="Z1228" t="str">
        <f ca="1"/>
        <v>NA</v>
      </c>
      <c r="AA1228" t="str">
        <f ca="1"/>
        <v>3rd</v>
      </c>
    </row>
    <row r="1229" spans="23:27" x14ac:dyDescent="0.45">
      <c r="W1229" t="str">
        <f ca="1"/>
        <v>Sirayanian, Mr. Orsen</v>
      </c>
      <c r="X1229" t="b">
        <f ca="1"/>
        <v>0</v>
      </c>
      <c r="Y1229" t="str">
        <f ca="1"/>
        <v>male</v>
      </c>
      <c r="Z1229" t="str">
        <f ca="1"/>
        <v>22</v>
      </c>
      <c r="AA1229" t="str">
        <f ca="1"/>
        <v>3rd</v>
      </c>
    </row>
    <row r="1230" spans="23:27" x14ac:dyDescent="0.45">
      <c r="W1230" t="str">
        <f ca="1"/>
        <v>Sirota, Mr. Maurice</v>
      </c>
      <c r="X1230" t="b">
        <f ca="1"/>
        <v>0</v>
      </c>
      <c r="Y1230" t="str">
        <f ca="1"/>
        <v>male</v>
      </c>
      <c r="Z1230" t="str">
        <f ca="1"/>
        <v>NA</v>
      </c>
      <c r="AA1230" t="str">
        <f ca="1"/>
        <v>3rd</v>
      </c>
    </row>
    <row r="1231" spans="23:27" x14ac:dyDescent="0.45">
      <c r="W1231" t="str">
        <f ca="1"/>
        <v>Sivic, Mr. Husein</v>
      </c>
      <c r="X1231" t="b">
        <f ca="1"/>
        <v>0</v>
      </c>
      <c r="Y1231" t="str">
        <f ca="1"/>
        <v>male</v>
      </c>
      <c r="Z1231" t="str">
        <f ca="1"/>
        <v>40</v>
      </c>
      <c r="AA1231" t="str">
        <f ca="1"/>
        <v>3rd</v>
      </c>
    </row>
    <row r="1232" spans="23:27" x14ac:dyDescent="0.45">
      <c r="W1232" t="str">
        <f ca="1"/>
        <v>Sivola, Mr. Antti Wilhelm</v>
      </c>
      <c r="X1232" t="b">
        <f ca="1"/>
        <v>0</v>
      </c>
      <c r="Y1232" t="str">
        <f ca="1"/>
        <v>male</v>
      </c>
      <c r="Z1232" t="str">
        <f ca="1"/>
        <v>21</v>
      </c>
      <c r="AA1232" t="str">
        <f ca="1"/>
        <v>3rd</v>
      </c>
    </row>
    <row r="1233" spans="23:27" x14ac:dyDescent="0.45">
      <c r="W1233" t="str">
        <f ca="1"/>
        <v>Sjoblom, Miss. Anna Sofia</v>
      </c>
      <c r="X1233" t="b">
        <f ca="1"/>
        <v>1</v>
      </c>
      <c r="Y1233" t="str">
        <f ca="1"/>
        <v>female</v>
      </c>
      <c r="Z1233" t="str">
        <f ca="1"/>
        <v>18</v>
      </c>
      <c r="AA1233" t="str">
        <f ca="1"/>
        <v>3rd</v>
      </c>
    </row>
    <row r="1234" spans="23:27" x14ac:dyDescent="0.45">
      <c r="W1234" t="str">
        <f ca="1"/>
        <v>Skoog, Master. Harald</v>
      </c>
      <c r="X1234" t="b">
        <f ca="1"/>
        <v>0</v>
      </c>
      <c r="Y1234" t="str">
        <f ca="1"/>
        <v>male</v>
      </c>
      <c r="Z1234" t="str">
        <f ca="1"/>
        <v>4</v>
      </c>
      <c r="AA1234" t="str">
        <f ca="1"/>
        <v>3rd</v>
      </c>
    </row>
    <row r="1235" spans="23:27" x14ac:dyDescent="0.45">
      <c r="W1235" t="str">
        <f ca="1"/>
        <v>Skoog, Master. Karl Thorsten</v>
      </c>
      <c r="X1235" t="b">
        <f ca="1"/>
        <v>0</v>
      </c>
      <c r="Y1235" t="str">
        <f ca="1"/>
        <v>male</v>
      </c>
      <c r="Z1235" t="str">
        <f ca="1"/>
        <v>10</v>
      </c>
      <c r="AA1235" t="str">
        <f ca="1"/>
        <v>3rd</v>
      </c>
    </row>
    <row r="1236" spans="23:27" x14ac:dyDescent="0.45">
      <c r="W1236" t="str">
        <f ca="1"/>
        <v>Skoog, Miss. Mabel</v>
      </c>
      <c r="X1236" t="b">
        <f ca="1"/>
        <v>0</v>
      </c>
      <c r="Y1236" t="str">
        <f ca="1"/>
        <v>female</v>
      </c>
      <c r="Z1236" t="str">
        <f ca="1"/>
        <v>9</v>
      </c>
      <c r="AA1236" t="str">
        <f ca="1"/>
        <v>3rd</v>
      </c>
    </row>
    <row r="1237" spans="23:27" x14ac:dyDescent="0.45">
      <c r="W1237" t="str">
        <f ca="1"/>
        <v>Skoog, Miss. Margit Elizabeth</v>
      </c>
      <c r="X1237" t="b">
        <f ca="1"/>
        <v>0</v>
      </c>
      <c r="Y1237" t="str">
        <f ca="1"/>
        <v>female</v>
      </c>
      <c r="Z1237" t="str">
        <f ca="1"/>
        <v>2</v>
      </c>
      <c r="AA1237" t="str">
        <f ca="1"/>
        <v>3rd</v>
      </c>
    </row>
    <row r="1238" spans="23:27" x14ac:dyDescent="0.45">
      <c r="W1238" t="str">
        <f ca="1"/>
        <v>Skoog, Mr. Wilhelm</v>
      </c>
      <c r="X1238" t="b">
        <f ca="1"/>
        <v>0</v>
      </c>
      <c r="Y1238" t="str">
        <f ca="1"/>
        <v>male</v>
      </c>
      <c r="Z1238" t="str">
        <f ca="1"/>
        <v>40</v>
      </c>
      <c r="AA1238" t="str">
        <f ca="1"/>
        <v>3rd</v>
      </c>
    </row>
    <row r="1239" spans="23:27" x14ac:dyDescent="0.45">
      <c r="W1239" t="str">
        <f ca="1"/>
        <v>Skoog, Mrs. William (Anna Bernh</v>
      </c>
      <c r="X1239" t="b">
        <f ca="1"/>
        <v>0</v>
      </c>
      <c r="Y1239" t="str">
        <f ca="1"/>
        <v>female</v>
      </c>
      <c r="Z1239" t="str">
        <f ca="1"/>
        <v>45</v>
      </c>
      <c r="AA1239" t="str">
        <f ca="1"/>
        <v>3rd</v>
      </c>
    </row>
    <row r="1240" spans="23:27" x14ac:dyDescent="0.45">
      <c r="W1240" t="str">
        <f ca="1"/>
        <v>Slabenoff, Mr. Petco</v>
      </c>
      <c r="X1240" t="b">
        <f ca="1"/>
        <v>0</v>
      </c>
      <c r="Y1240" t="str">
        <f ca="1"/>
        <v>male</v>
      </c>
      <c r="Z1240" t="str">
        <f ca="1"/>
        <v>NA</v>
      </c>
      <c r="AA1240" t="str">
        <f ca="1"/>
        <v>3rd</v>
      </c>
    </row>
    <row r="1241" spans="23:27" x14ac:dyDescent="0.45">
      <c r="W1241" t="str">
        <f ca="1"/>
        <v>Slocovski, Mr. Selman Francis</v>
      </c>
      <c r="X1241" t="b">
        <f ca="1"/>
        <v>0</v>
      </c>
      <c r="Y1241" t="str">
        <f ca="1"/>
        <v>male</v>
      </c>
      <c r="Z1241" t="str">
        <f ca="1"/>
        <v>NA</v>
      </c>
      <c r="AA1241" t="str">
        <f ca="1"/>
        <v>3rd</v>
      </c>
    </row>
    <row r="1242" spans="23:27" x14ac:dyDescent="0.45">
      <c r="W1242" t="str">
        <f ca="1"/>
        <v>Smiljanic, Mr. Mile</v>
      </c>
      <c r="X1242" t="b">
        <f ca="1"/>
        <v>0</v>
      </c>
      <c r="Y1242" t="str">
        <f ca="1"/>
        <v>male</v>
      </c>
      <c r="Z1242" t="str">
        <f ca="1"/>
        <v>NA</v>
      </c>
      <c r="AA1242" t="str">
        <f ca="1"/>
        <v>3rd</v>
      </c>
    </row>
    <row r="1243" spans="23:27" x14ac:dyDescent="0.45">
      <c r="W1243" t="str">
        <f ca="1"/>
        <v>Smith, Mr. Thomas</v>
      </c>
      <c r="X1243" t="b">
        <f ca="1"/>
        <v>0</v>
      </c>
      <c r="Y1243" t="str">
        <f ca="1"/>
        <v>male</v>
      </c>
      <c r="Z1243" t="str">
        <f ca="1"/>
        <v>NA</v>
      </c>
      <c r="AA1243" t="str">
        <f ca="1"/>
        <v>3rd</v>
      </c>
    </row>
    <row r="1244" spans="23:27" x14ac:dyDescent="0.45">
      <c r="W1244" t="str">
        <f ca="1"/>
        <v>Smyth, Miss. Julia</v>
      </c>
      <c r="X1244" t="b">
        <f ca="1"/>
        <v>1</v>
      </c>
      <c r="Y1244" t="str">
        <f ca="1"/>
        <v>female</v>
      </c>
      <c r="Z1244" t="str">
        <f ca="1"/>
        <v>NA</v>
      </c>
      <c r="AA1244" t="str">
        <f ca="1"/>
        <v>3rd</v>
      </c>
    </row>
    <row r="1245" spans="23:27" x14ac:dyDescent="0.45">
      <c r="W1245" t="str">
        <f ca="1"/>
        <v>Soholt, Mr. Peter Andreas Lauri</v>
      </c>
      <c r="X1245" t="b">
        <f ca="1"/>
        <v>0</v>
      </c>
      <c r="Y1245" t="str">
        <f ca="1"/>
        <v>male</v>
      </c>
      <c r="Z1245" t="str">
        <f ca="1"/>
        <v>19</v>
      </c>
      <c r="AA1245" t="str">
        <f ca="1"/>
        <v>3rd</v>
      </c>
    </row>
    <row r="1246" spans="23:27" x14ac:dyDescent="0.45">
      <c r="W1246" t="str">
        <f ca="1"/>
        <v>Somerton, Mr. Francis William</v>
      </c>
      <c r="X1246" t="b">
        <f ca="1"/>
        <v>0</v>
      </c>
      <c r="Y1246" t="str">
        <f ca="1"/>
        <v>male</v>
      </c>
      <c r="Z1246" t="str">
        <f ca="1"/>
        <v>30</v>
      </c>
      <c r="AA1246" t="str">
        <f ca="1"/>
        <v>3rd</v>
      </c>
    </row>
    <row r="1247" spans="23:27" x14ac:dyDescent="0.45">
      <c r="W1247" t="str">
        <f ca="1"/>
        <v>Spector, Mr. Woolf</v>
      </c>
      <c r="X1247" t="b">
        <f ca="1"/>
        <v>0</v>
      </c>
      <c r="Y1247" t="str">
        <f ca="1"/>
        <v>male</v>
      </c>
      <c r="Z1247" t="str">
        <f ca="1"/>
        <v>NA</v>
      </c>
      <c r="AA1247" t="str">
        <f ca="1"/>
        <v>3rd</v>
      </c>
    </row>
    <row r="1248" spans="23:27" x14ac:dyDescent="0.45">
      <c r="W1248" t="str">
        <f ca="1"/>
        <v>Spinner, Mr. Henry John</v>
      </c>
      <c r="X1248" t="b">
        <f ca="1"/>
        <v>0</v>
      </c>
      <c r="Y1248" t="str">
        <f ca="1"/>
        <v>male</v>
      </c>
      <c r="Z1248" t="str">
        <f ca="1"/>
        <v>32</v>
      </c>
      <c r="AA1248" t="str">
        <f ca="1"/>
        <v>3rd</v>
      </c>
    </row>
    <row r="1249" spans="23:27" x14ac:dyDescent="0.45">
      <c r="W1249" t="str">
        <f ca="1"/>
        <v>Staneff, Mr. Ivan</v>
      </c>
      <c r="X1249" t="b">
        <f ca="1"/>
        <v>0</v>
      </c>
      <c r="Y1249" t="str">
        <f ca="1"/>
        <v>male</v>
      </c>
      <c r="Z1249" t="str">
        <f ca="1"/>
        <v>NA</v>
      </c>
      <c r="AA1249" t="str">
        <f ca="1"/>
        <v>3rd</v>
      </c>
    </row>
    <row r="1250" spans="23:27" x14ac:dyDescent="0.45">
      <c r="W1250" t="str">
        <f ca="1"/>
        <v>Stankovic, Mr. Ivan</v>
      </c>
      <c r="X1250" t="b">
        <f ca="1"/>
        <v>0</v>
      </c>
      <c r="Y1250" t="str">
        <f ca="1"/>
        <v>male</v>
      </c>
      <c r="Z1250" t="str">
        <f ca="1"/>
        <v>33</v>
      </c>
      <c r="AA1250" t="str">
        <f ca="1"/>
        <v>3rd</v>
      </c>
    </row>
    <row r="1251" spans="23:27" x14ac:dyDescent="0.45">
      <c r="W1251" t="str">
        <f ca="1"/>
        <v>Stanley, Miss. Amy Zillah Elsie</v>
      </c>
      <c r="X1251" t="b">
        <f ca="1"/>
        <v>1</v>
      </c>
      <c r="Y1251" t="str">
        <f ca="1"/>
        <v>female</v>
      </c>
      <c r="Z1251" t="str">
        <f ca="1"/>
        <v>23</v>
      </c>
      <c r="AA1251" t="str">
        <f ca="1"/>
        <v>3rd</v>
      </c>
    </row>
    <row r="1252" spans="23:27" x14ac:dyDescent="0.45">
      <c r="W1252" t="str">
        <f ca="1"/>
        <v>Stanley, Mr. Edward Roland</v>
      </c>
      <c r="X1252" t="b">
        <f ca="1"/>
        <v>0</v>
      </c>
      <c r="Y1252" t="str">
        <f ca="1"/>
        <v>male</v>
      </c>
      <c r="Z1252" t="str">
        <f ca="1"/>
        <v>21</v>
      </c>
      <c r="AA1252" t="str">
        <f ca="1"/>
        <v>3rd</v>
      </c>
    </row>
    <row r="1253" spans="23:27" x14ac:dyDescent="0.45">
      <c r="W1253" t="str">
        <f ca="1"/>
        <v>Storey, Mr. Thomas</v>
      </c>
      <c r="X1253" t="b">
        <f ca="1"/>
        <v>0</v>
      </c>
      <c r="Y1253" t="str">
        <f ca="1"/>
        <v>male</v>
      </c>
      <c r="Z1253" t="str">
        <f ca="1"/>
        <v>60.5</v>
      </c>
      <c r="AA1253" t="str">
        <f ca="1"/>
        <v>3rd</v>
      </c>
    </row>
    <row r="1254" spans="23:27" x14ac:dyDescent="0.45">
      <c r="W1254" t="str">
        <f ca="1"/>
        <v>Stoytcheff, Mr. Ilia</v>
      </c>
      <c r="X1254" t="b">
        <f ca="1"/>
        <v>0</v>
      </c>
      <c r="Y1254" t="str">
        <f ca="1"/>
        <v>male</v>
      </c>
      <c r="Z1254" t="str">
        <f ca="1"/>
        <v>19</v>
      </c>
      <c r="AA1254" t="str">
        <f ca="1"/>
        <v>3rd</v>
      </c>
    </row>
    <row r="1255" spans="23:27" x14ac:dyDescent="0.45">
      <c r="W1255" t="str">
        <f ca="1"/>
        <v>Strandberg, Miss. Ida Sofia</v>
      </c>
      <c r="X1255" t="b">
        <f ca="1"/>
        <v>0</v>
      </c>
      <c r="Y1255" t="str">
        <f ca="1"/>
        <v>female</v>
      </c>
      <c r="Z1255" t="str">
        <f ca="1"/>
        <v>22</v>
      </c>
      <c r="AA1255" t="str">
        <f ca="1"/>
        <v>3rd</v>
      </c>
    </row>
    <row r="1256" spans="23:27" x14ac:dyDescent="0.45">
      <c r="W1256" t="str">
        <f ca="1"/>
        <v>Stranden, Mr. Juho</v>
      </c>
      <c r="X1256" t="b">
        <f ca="1"/>
        <v>1</v>
      </c>
      <c r="Y1256" t="str">
        <f ca="1"/>
        <v>male</v>
      </c>
      <c r="Z1256" t="str">
        <f ca="1"/>
        <v>31</v>
      </c>
      <c r="AA1256" t="str">
        <f ca="1"/>
        <v>3rd</v>
      </c>
    </row>
    <row r="1257" spans="23:27" x14ac:dyDescent="0.45">
      <c r="W1257" t="str">
        <f ca="1"/>
        <v>Strilic, Mr. Ivan</v>
      </c>
      <c r="X1257" t="b">
        <f ca="1"/>
        <v>0</v>
      </c>
      <c r="Y1257" t="str">
        <f ca="1"/>
        <v>male</v>
      </c>
      <c r="Z1257" t="str">
        <f ca="1"/>
        <v>27</v>
      </c>
      <c r="AA1257" t="str">
        <f ca="1"/>
        <v>3rd</v>
      </c>
    </row>
    <row r="1258" spans="23:27" x14ac:dyDescent="0.45">
      <c r="W1258" t="str">
        <f ca="1"/>
        <v>Strom, Miss. Telma Matilda</v>
      </c>
      <c r="X1258" t="b">
        <f ca="1"/>
        <v>0</v>
      </c>
      <c r="Y1258" t="str">
        <f ca="1"/>
        <v>female</v>
      </c>
      <c r="Z1258" t="str">
        <f ca="1"/>
        <v>2</v>
      </c>
      <c r="AA1258" t="str">
        <f ca="1"/>
        <v>3rd</v>
      </c>
    </row>
    <row r="1259" spans="23:27" x14ac:dyDescent="0.45">
      <c r="W1259" t="str">
        <f ca="1"/>
        <v>Strom, Mrs. Wilhelm (Elna Matil</v>
      </c>
      <c r="X1259" t="b">
        <f ca="1"/>
        <v>0</v>
      </c>
      <c r="Y1259" t="str">
        <f ca="1"/>
        <v>female</v>
      </c>
      <c r="Z1259" t="str">
        <f ca="1"/>
        <v>29</v>
      </c>
      <c r="AA1259" t="str">
        <f ca="1"/>
        <v>3rd</v>
      </c>
    </row>
    <row r="1260" spans="23:27" x14ac:dyDescent="0.45">
      <c r="W1260" t="str">
        <f ca="1"/>
        <v>Sunderland, Mr. Victor Francis</v>
      </c>
      <c r="X1260" t="b">
        <f ca="1"/>
        <v>1</v>
      </c>
      <c r="Y1260" t="str">
        <f ca="1"/>
        <v>male</v>
      </c>
      <c r="Z1260" t="str">
        <f ca="1"/>
        <v>16</v>
      </c>
      <c r="AA1260" t="str">
        <f ca="1"/>
        <v>3rd</v>
      </c>
    </row>
    <row r="1261" spans="23:27" x14ac:dyDescent="0.45">
      <c r="W1261" t="str">
        <f ca="1"/>
        <v>Sundman, Mr. Johan Julian</v>
      </c>
      <c r="X1261" t="b">
        <f ca="1"/>
        <v>1</v>
      </c>
      <c r="Y1261" t="str">
        <f ca="1"/>
        <v>male</v>
      </c>
      <c r="Z1261" t="str">
        <f ca="1"/>
        <v>44</v>
      </c>
      <c r="AA1261" t="str">
        <f ca="1"/>
        <v>3rd</v>
      </c>
    </row>
    <row r="1262" spans="23:27" x14ac:dyDescent="0.45">
      <c r="W1262" t="str">
        <f ca="1"/>
        <v>Sutehall, Mr. Henry Jr</v>
      </c>
      <c r="X1262" t="b">
        <f ca="1"/>
        <v>0</v>
      </c>
      <c r="Y1262" t="str">
        <f ca="1"/>
        <v>male</v>
      </c>
      <c r="Z1262" t="str">
        <f ca="1"/>
        <v>25</v>
      </c>
      <c r="AA1262" t="str">
        <f ca="1"/>
        <v>3rd</v>
      </c>
    </row>
    <row r="1263" spans="23:27" x14ac:dyDescent="0.45">
      <c r="W1263" t="str">
        <f ca="1"/>
        <v>Svensson, Mr. Johan</v>
      </c>
      <c r="X1263" t="b">
        <f ca="1"/>
        <v>0</v>
      </c>
      <c r="Y1263" t="str">
        <f ca="1"/>
        <v>male</v>
      </c>
      <c r="Z1263" t="str">
        <f ca="1"/>
        <v>74</v>
      </c>
      <c r="AA1263" t="str">
        <f ca="1"/>
        <v>3rd</v>
      </c>
    </row>
    <row r="1264" spans="23:27" x14ac:dyDescent="0.45">
      <c r="W1264" t="str">
        <f ca="1"/>
        <v>Svensson, Mr. Johan Cervin</v>
      </c>
      <c r="X1264" t="b">
        <f ca="1"/>
        <v>1</v>
      </c>
      <c r="Y1264" t="str">
        <f ca="1"/>
        <v>male</v>
      </c>
      <c r="Z1264" t="str">
        <f ca="1"/>
        <v>14</v>
      </c>
      <c r="AA1264" t="str">
        <f ca="1"/>
        <v>3rd</v>
      </c>
    </row>
    <row r="1265" spans="23:27" x14ac:dyDescent="0.45">
      <c r="W1265" t="str">
        <f ca="1"/>
        <v>Svensson, Mr. Olof</v>
      </c>
      <c r="X1265" t="b">
        <f ca="1"/>
        <v>0</v>
      </c>
      <c r="Y1265" t="str">
        <f ca="1"/>
        <v>male</v>
      </c>
      <c r="Z1265" t="str">
        <f ca="1"/>
        <v>24</v>
      </c>
      <c r="AA1265" t="str">
        <f ca="1"/>
        <v>3rd</v>
      </c>
    </row>
    <row r="1266" spans="23:27" x14ac:dyDescent="0.45">
      <c r="W1266" t="str">
        <f ca="1"/>
        <v>Tenglin, Mr. Gunnar Isidor</v>
      </c>
      <c r="X1266" t="b">
        <f ca="1"/>
        <v>1</v>
      </c>
      <c r="Y1266" t="str">
        <f ca="1"/>
        <v>male</v>
      </c>
      <c r="Z1266" t="str">
        <f ca="1"/>
        <v>25</v>
      </c>
      <c r="AA1266" t="str">
        <f ca="1"/>
        <v>3rd</v>
      </c>
    </row>
    <row r="1267" spans="23:27" x14ac:dyDescent="0.45">
      <c r="W1267" t="str">
        <f ca="1"/>
        <v>Theobald, Mr. Thomas Leonard</v>
      </c>
      <c r="X1267" t="b">
        <f ca="1"/>
        <v>0</v>
      </c>
      <c r="Y1267" t="str">
        <f ca="1"/>
        <v>male</v>
      </c>
      <c r="Z1267" t="str">
        <f ca="1"/>
        <v>34</v>
      </c>
      <c r="AA1267" t="str">
        <f ca="1"/>
        <v>3rd</v>
      </c>
    </row>
    <row r="1268" spans="23:27" x14ac:dyDescent="0.45">
      <c r="W1268" t="str">
        <f ca="1"/>
        <v>Thomas, Master. Assad Alexander</v>
      </c>
      <c r="X1268" t="b">
        <f ca="1"/>
        <v>1</v>
      </c>
      <c r="Y1268" t="str">
        <f ca="1"/>
        <v>male</v>
      </c>
      <c r="Z1268" t="str">
        <f ca="1"/>
        <v>0.416700006</v>
      </c>
      <c r="AA1268" t="str">
        <f ca="1"/>
        <v>3rd</v>
      </c>
    </row>
    <row r="1269" spans="23:27" x14ac:dyDescent="0.45">
      <c r="W1269" t="str">
        <f ca="1"/>
        <v>Thomas, Mr. Charles P</v>
      </c>
      <c r="X1269" t="b">
        <f ca="1"/>
        <v>0</v>
      </c>
      <c r="Y1269" t="str">
        <f ca="1"/>
        <v>male</v>
      </c>
      <c r="Z1269" t="str">
        <f ca="1"/>
        <v>NA</v>
      </c>
      <c r="AA1269" t="str">
        <f ca="1"/>
        <v>3rd</v>
      </c>
    </row>
    <row r="1270" spans="23:27" x14ac:dyDescent="0.45">
      <c r="W1270" t="str">
        <f ca="1"/>
        <v>Thomas, Mr. John</v>
      </c>
      <c r="X1270" t="b">
        <f ca="1"/>
        <v>0</v>
      </c>
      <c r="Y1270" t="str">
        <f ca="1"/>
        <v>male</v>
      </c>
      <c r="Z1270" t="str">
        <f ca="1"/>
        <v>NA</v>
      </c>
      <c r="AA1270" t="str">
        <f ca="1"/>
        <v>3rd</v>
      </c>
    </row>
    <row r="1271" spans="23:27" x14ac:dyDescent="0.45">
      <c r="W1271" t="str">
        <f ca="1"/>
        <v>Thomas, Mr. Tannous</v>
      </c>
      <c r="X1271" t="b">
        <f ca="1"/>
        <v>0</v>
      </c>
      <c r="Y1271" t="str">
        <f ca="1"/>
        <v>male</v>
      </c>
      <c r="Z1271" t="str">
        <f ca="1"/>
        <v>NA</v>
      </c>
      <c r="AA1271" t="str">
        <f ca="1"/>
        <v>3rd</v>
      </c>
    </row>
    <row r="1272" spans="23:27" x14ac:dyDescent="0.45">
      <c r="W1272" t="str">
        <f ca="1"/>
        <v>Thomas, Mrs. Alexander (Thamine</v>
      </c>
      <c r="X1272" t="b">
        <f ca="1"/>
        <v>1</v>
      </c>
      <c r="Y1272" t="str">
        <f ca="1"/>
        <v>female</v>
      </c>
      <c r="Z1272" t="str">
        <f ca="1"/>
        <v>16</v>
      </c>
      <c r="AA1272" t="str">
        <f ca="1"/>
        <v>3rd</v>
      </c>
    </row>
    <row r="1273" spans="23:27" x14ac:dyDescent="0.45">
      <c r="W1273" t="str">
        <f ca="1"/>
        <v>Thomson, Mr. Alexander Morrison</v>
      </c>
      <c r="X1273" t="b">
        <f ca="1"/>
        <v>0</v>
      </c>
      <c r="Y1273" t="str">
        <f ca="1"/>
        <v>male</v>
      </c>
      <c r="Z1273" t="str">
        <f ca="1"/>
        <v>NA</v>
      </c>
      <c r="AA1273" t="str">
        <f ca="1"/>
        <v>3rd</v>
      </c>
    </row>
    <row r="1274" spans="23:27" x14ac:dyDescent="0.45">
      <c r="W1274" t="str">
        <f ca="1"/>
        <v>Thorneycroft, Mr. Percival</v>
      </c>
      <c r="X1274" t="b">
        <f ca="1"/>
        <v>0</v>
      </c>
      <c r="Y1274" t="str">
        <f ca="1"/>
        <v>male</v>
      </c>
      <c r="Z1274" t="str">
        <f ca="1"/>
        <v>NA</v>
      </c>
      <c r="AA1274" t="str">
        <f ca="1"/>
        <v>3rd</v>
      </c>
    </row>
    <row r="1275" spans="23:27" x14ac:dyDescent="0.45">
      <c r="W1275" t="str">
        <f ca="1"/>
        <v>Thorneycroft, Mrs. Percival (Fl</v>
      </c>
      <c r="X1275" t="b">
        <f ca="1"/>
        <v>1</v>
      </c>
      <c r="Y1275" t="str">
        <f ca="1"/>
        <v>female</v>
      </c>
      <c r="Z1275" t="str">
        <f ca="1"/>
        <v>NA</v>
      </c>
      <c r="AA1275" t="str">
        <f ca="1"/>
        <v>3rd</v>
      </c>
    </row>
    <row r="1276" spans="23:27" x14ac:dyDescent="0.45">
      <c r="W1276" t="str">
        <f ca="1"/>
        <v>Tikkanen, Mr. Juho</v>
      </c>
      <c r="X1276" t="b">
        <f ca="1"/>
        <v>0</v>
      </c>
      <c r="Y1276" t="str">
        <f ca="1"/>
        <v>male</v>
      </c>
      <c r="Z1276" t="str">
        <f ca="1"/>
        <v>32</v>
      </c>
      <c r="AA1276" t="str">
        <f ca="1"/>
        <v>3rd</v>
      </c>
    </row>
    <row r="1277" spans="23:27" x14ac:dyDescent="0.45">
      <c r="W1277" t="str">
        <f ca="1"/>
        <v>Tobin, Mr. Roger</v>
      </c>
      <c r="X1277" t="b">
        <f ca="1"/>
        <v>0</v>
      </c>
      <c r="Y1277" t="str">
        <f ca="1"/>
        <v>male</v>
      </c>
      <c r="Z1277" t="str">
        <f ca="1"/>
        <v>NA</v>
      </c>
      <c r="AA1277" t="str">
        <f ca="1"/>
        <v>3rd</v>
      </c>
    </row>
    <row r="1278" spans="23:27" x14ac:dyDescent="0.45">
      <c r="W1278" t="str">
        <f ca="1"/>
        <v>Todoroff, Mr. Lalio</v>
      </c>
      <c r="X1278" t="b">
        <f ca="1"/>
        <v>0</v>
      </c>
      <c r="Y1278" t="str">
        <f ca="1"/>
        <v>male</v>
      </c>
      <c r="Z1278" t="str">
        <f ca="1"/>
        <v>NA</v>
      </c>
      <c r="AA1278" t="str">
        <f ca="1"/>
        <v>3rd</v>
      </c>
    </row>
    <row r="1279" spans="23:27" x14ac:dyDescent="0.45">
      <c r="W1279" t="str">
        <f ca="1"/>
        <v>Tomlin, Mr. Ernest Portage</v>
      </c>
      <c r="X1279" t="b">
        <f ca="1"/>
        <v>0</v>
      </c>
      <c r="Y1279" t="str">
        <f ca="1"/>
        <v>male</v>
      </c>
      <c r="Z1279" t="str">
        <f ca="1"/>
        <v>30.5</v>
      </c>
      <c r="AA1279" t="str">
        <f ca="1"/>
        <v>3rd</v>
      </c>
    </row>
    <row r="1280" spans="23:27" x14ac:dyDescent="0.45">
      <c r="W1280" t="str">
        <f ca="1"/>
        <v>Torber, Mr. Ernst William</v>
      </c>
      <c r="X1280" t="b">
        <f ca="1"/>
        <v>0</v>
      </c>
      <c r="Y1280" t="str">
        <f ca="1"/>
        <v>male</v>
      </c>
      <c r="Z1280" t="str">
        <f ca="1"/>
        <v>44</v>
      </c>
      <c r="AA1280" t="str">
        <f ca="1"/>
        <v>3rd</v>
      </c>
    </row>
    <row r="1281" spans="23:27" x14ac:dyDescent="0.45">
      <c r="W1281" t="str">
        <f ca="1"/>
        <v>Torfa, Mr. Assad</v>
      </c>
      <c r="X1281" t="b">
        <f ca="1"/>
        <v>0</v>
      </c>
      <c r="Y1281" t="str">
        <f ca="1"/>
        <v>male</v>
      </c>
      <c r="Z1281" t="str">
        <f ca="1"/>
        <v>NA</v>
      </c>
      <c r="AA1281" t="str">
        <f ca="1"/>
        <v>3rd</v>
      </c>
    </row>
    <row r="1282" spans="23:27" x14ac:dyDescent="0.45">
      <c r="W1282" t="str">
        <f ca="1"/>
        <v>Tornquist, Mr. William Henry</v>
      </c>
      <c r="X1282" t="b">
        <f ca="1"/>
        <v>1</v>
      </c>
      <c r="Y1282" t="str">
        <f ca="1"/>
        <v>male</v>
      </c>
      <c r="Z1282" t="str">
        <f ca="1"/>
        <v>25</v>
      </c>
      <c r="AA1282" t="str">
        <f ca="1"/>
        <v>3rd</v>
      </c>
    </row>
    <row r="1283" spans="23:27" x14ac:dyDescent="0.45">
      <c r="W1283" t="str">
        <f ca="1"/>
        <v>Toufik, Mr. Nakli</v>
      </c>
      <c r="X1283" t="b">
        <f ca="1"/>
        <v>0</v>
      </c>
      <c r="Y1283" t="str">
        <f ca="1"/>
        <v>male</v>
      </c>
      <c r="Z1283" t="str">
        <f ca="1"/>
        <v>NA</v>
      </c>
      <c r="AA1283" t="str">
        <f ca="1"/>
        <v>3rd</v>
      </c>
    </row>
    <row r="1284" spans="23:27" x14ac:dyDescent="0.45">
      <c r="W1284" t="str">
        <f ca="1"/>
        <v>Touma, Master. Georges Youssef</v>
      </c>
      <c r="X1284" t="b">
        <f ca="1"/>
        <v>1</v>
      </c>
      <c r="Y1284" t="str">
        <f ca="1"/>
        <v>male</v>
      </c>
      <c r="Z1284" t="str">
        <f ca="1"/>
        <v>7</v>
      </c>
      <c r="AA1284" t="str">
        <f ca="1"/>
        <v>3rd</v>
      </c>
    </row>
    <row r="1285" spans="23:27" x14ac:dyDescent="0.45">
      <c r="W1285" t="str">
        <f ca="1"/>
        <v>Touma, Miss. Maria Youssef</v>
      </c>
      <c r="X1285" t="b">
        <f ca="1"/>
        <v>1</v>
      </c>
      <c r="Y1285" t="str">
        <f ca="1"/>
        <v>female</v>
      </c>
      <c r="Z1285" t="str">
        <f ca="1"/>
        <v>9</v>
      </c>
      <c r="AA1285" t="str">
        <f ca="1"/>
        <v>3rd</v>
      </c>
    </row>
    <row r="1286" spans="23:27" x14ac:dyDescent="0.45">
      <c r="W1286" t="str">
        <f ca="1"/>
        <v>Touma, Mrs. Darwis (Hanne Youss</v>
      </c>
      <c r="X1286" t="b">
        <f ca="1"/>
        <v>1</v>
      </c>
      <c r="Y1286" t="str">
        <f ca="1"/>
        <v>female</v>
      </c>
      <c r="Z1286" t="str">
        <f ca="1"/>
        <v>29</v>
      </c>
      <c r="AA1286" t="str">
        <f ca="1"/>
        <v>3rd</v>
      </c>
    </row>
    <row r="1287" spans="23:27" x14ac:dyDescent="0.45">
      <c r="W1287" t="str">
        <f ca="1"/>
        <v>Turcin, Mr. Stjepan</v>
      </c>
      <c r="X1287" t="b">
        <f ca="1"/>
        <v>0</v>
      </c>
      <c r="Y1287" t="str">
        <f ca="1"/>
        <v>male</v>
      </c>
      <c r="Z1287" t="str">
        <f ca="1"/>
        <v>36</v>
      </c>
      <c r="AA1287" t="str">
        <f ca="1"/>
        <v>3rd</v>
      </c>
    </row>
    <row r="1288" spans="23:27" x14ac:dyDescent="0.45">
      <c r="W1288" t="str">
        <f ca="1"/>
        <v>Turja, Miss. Anna Sofia</v>
      </c>
      <c r="X1288" t="b">
        <f ca="1"/>
        <v>1</v>
      </c>
      <c r="Y1288" t="str">
        <f ca="1"/>
        <v>female</v>
      </c>
      <c r="Z1288" t="str">
        <f ca="1"/>
        <v>18</v>
      </c>
      <c r="AA1288" t="str">
        <f ca="1"/>
        <v>3rd</v>
      </c>
    </row>
    <row r="1289" spans="23:27" x14ac:dyDescent="0.45">
      <c r="W1289" t="str">
        <f ca="1"/>
        <v>Turkula, Mrs. (Hedwig)</v>
      </c>
      <c r="X1289" t="b">
        <f ca="1"/>
        <v>1</v>
      </c>
      <c r="Y1289" t="str">
        <f ca="1"/>
        <v>female</v>
      </c>
      <c r="Z1289" t="str">
        <f ca="1"/>
        <v>63</v>
      </c>
      <c r="AA1289" t="str">
        <f ca="1"/>
        <v>3rd</v>
      </c>
    </row>
    <row r="1290" spans="23:27" x14ac:dyDescent="0.45">
      <c r="W1290" t="str">
        <f ca="1"/>
        <v>van Billiard, Master. James Wil</v>
      </c>
      <c r="X1290" t="b">
        <f ca="1"/>
        <v>0</v>
      </c>
      <c r="Y1290" t="str">
        <f ca="1"/>
        <v>male</v>
      </c>
      <c r="Z1290" t="str">
        <f ca="1"/>
        <v>NA</v>
      </c>
      <c r="AA1290" t="str">
        <f ca="1"/>
        <v>3rd</v>
      </c>
    </row>
    <row r="1291" spans="23:27" x14ac:dyDescent="0.45">
      <c r="W1291" t="str">
        <f ca="1"/>
        <v>van Billiard, Master. Walter Jo</v>
      </c>
      <c r="X1291" t="b">
        <f ca="1"/>
        <v>0</v>
      </c>
      <c r="Y1291" t="str">
        <f ca="1"/>
        <v>male</v>
      </c>
      <c r="Z1291" t="str">
        <f ca="1"/>
        <v>11.5</v>
      </c>
      <c r="AA1291" t="str">
        <f ca="1"/>
        <v>3rd</v>
      </c>
    </row>
    <row r="1292" spans="23:27" x14ac:dyDescent="0.45">
      <c r="W1292" t="str">
        <f ca="1"/>
        <v>van Billiard, Mr. Austin Blyler</v>
      </c>
      <c r="X1292" t="b">
        <f ca="1"/>
        <v>0</v>
      </c>
      <c r="Y1292" t="str">
        <f ca="1"/>
        <v>male</v>
      </c>
      <c r="Z1292" t="str">
        <f ca="1"/>
        <v>40.5</v>
      </c>
      <c r="AA1292" t="str">
        <f ca="1"/>
        <v>3rd</v>
      </c>
    </row>
    <row r="1293" spans="23:27" x14ac:dyDescent="0.45">
      <c r="W1293" t="str">
        <f ca="1"/>
        <v>Van Impe, Miss. Catharina</v>
      </c>
      <c r="X1293" t="b">
        <f ca="1"/>
        <v>0</v>
      </c>
      <c r="Y1293" t="str">
        <f ca="1"/>
        <v>female</v>
      </c>
      <c r="Z1293" t="str">
        <f ca="1"/>
        <v>10</v>
      </c>
      <c r="AA1293" t="str">
        <f ca="1"/>
        <v>3rd</v>
      </c>
    </row>
    <row r="1294" spans="23:27" x14ac:dyDescent="0.45">
      <c r="W1294" t="str">
        <f ca="1"/>
        <v>Van Impe, Mr. Jean Baptiste</v>
      </c>
      <c r="X1294" t="b">
        <f ca="1"/>
        <v>0</v>
      </c>
      <c r="Y1294" t="str">
        <f ca="1"/>
        <v>male</v>
      </c>
      <c r="Z1294" t="str">
        <f ca="1"/>
        <v>36</v>
      </c>
      <c r="AA1294" t="str">
        <f ca="1"/>
        <v>3rd</v>
      </c>
    </row>
    <row r="1295" spans="23:27" x14ac:dyDescent="0.45">
      <c r="W1295" t="str">
        <f ca="1"/>
        <v>Van Impe, Mrs. Jean Baptiste (R</v>
      </c>
      <c r="X1295" t="b">
        <f ca="1"/>
        <v>0</v>
      </c>
      <c r="Y1295" t="str">
        <f ca="1"/>
        <v>female</v>
      </c>
      <c r="Z1295" t="str">
        <f ca="1"/>
        <v>30</v>
      </c>
      <c r="AA1295" t="str">
        <f ca="1"/>
        <v>3rd</v>
      </c>
    </row>
    <row r="1296" spans="23:27" x14ac:dyDescent="0.45">
      <c r="W1296" t="str">
        <f ca="1"/>
        <v>van Melkebeke, Mr. Philemon</v>
      </c>
      <c r="X1296" t="b">
        <f ca="1"/>
        <v>0</v>
      </c>
      <c r="Y1296" t="str">
        <f ca="1"/>
        <v>male</v>
      </c>
      <c r="Z1296" t="str">
        <f ca="1"/>
        <v>NA</v>
      </c>
      <c r="AA1296" t="str">
        <f ca="1"/>
        <v>3rd</v>
      </c>
    </row>
    <row r="1297" spans="23:27" x14ac:dyDescent="0.45">
      <c r="W1297" t="str">
        <f ca="1"/>
        <v>Vande Velde, Mr. Johannes Josep</v>
      </c>
      <c r="X1297" t="b">
        <f ca="1"/>
        <v>0</v>
      </c>
      <c r="Y1297" t="str">
        <f ca="1"/>
        <v>male</v>
      </c>
      <c r="Z1297" t="str">
        <f ca="1"/>
        <v>33</v>
      </c>
      <c r="AA1297" t="str">
        <f ca="1"/>
        <v>3rd</v>
      </c>
    </row>
    <row r="1298" spans="23:27" x14ac:dyDescent="0.45">
      <c r="W1298" t="str">
        <f ca="1"/>
        <v>Vande Walle, Mr. Nestor Cyriel</v>
      </c>
      <c r="X1298" t="b">
        <f ca="1"/>
        <v>0</v>
      </c>
      <c r="Y1298" t="str">
        <f ca="1"/>
        <v>male</v>
      </c>
      <c r="Z1298" t="str">
        <f ca="1"/>
        <v>28</v>
      </c>
      <c r="AA1298" t="str">
        <f ca="1"/>
        <v>3rd</v>
      </c>
    </row>
    <row r="1299" spans="23:27" x14ac:dyDescent="0.45">
      <c r="W1299" t="str">
        <f ca="1"/>
        <v>Vanden Steen, Mr. Leo Peter</v>
      </c>
      <c r="X1299" t="b">
        <f ca="1"/>
        <v>0</v>
      </c>
      <c r="Y1299" t="str">
        <f ca="1"/>
        <v>male</v>
      </c>
      <c r="Z1299" t="str">
        <f ca="1"/>
        <v>28</v>
      </c>
      <c r="AA1299" t="str">
        <f ca="1"/>
        <v>3rd</v>
      </c>
    </row>
    <row r="1300" spans="23:27" x14ac:dyDescent="0.45">
      <c r="W1300" t="str">
        <f ca="1"/>
        <v>Vander Cruyssen, Mr. Victor</v>
      </c>
      <c r="X1300" t="b">
        <f ca="1"/>
        <v>0</v>
      </c>
      <c r="Y1300" t="str">
        <f ca="1"/>
        <v>male</v>
      </c>
      <c r="Z1300" t="str">
        <f ca="1"/>
        <v>47</v>
      </c>
      <c r="AA1300" t="str">
        <f ca="1"/>
        <v>3rd</v>
      </c>
    </row>
    <row r="1301" spans="23:27" x14ac:dyDescent="0.45">
      <c r="W1301" t="str">
        <f ca="1"/>
        <v>Vander Planke, Miss. Augusta Ma</v>
      </c>
      <c r="X1301" t="b">
        <f ca="1"/>
        <v>0</v>
      </c>
      <c r="Y1301" t="str">
        <f ca="1"/>
        <v>female</v>
      </c>
      <c r="Z1301" t="str">
        <f ca="1"/>
        <v>18</v>
      </c>
      <c r="AA1301" t="str">
        <f ca="1"/>
        <v>3rd</v>
      </c>
    </row>
    <row r="1302" spans="23:27" x14ac:dyDescent="0.45">
      <c r="W1302" t="str">
        <f ca="1"/>
        <v>Vander Planke, Mr. Julius</v>
      </c>
      <c r="X1302" t="b">
        <f ca="1"/>
        <v>0</v>
      </c>
      <c r="Y1302" t="str">
        <f ca="1"/>
        <v>male</v>
      </c>
      <c r="Z1302" t="str">
        <f ca="1"/>
        <v>31</v>
      </c>
      <c r="AA1302" t="str">
        <f ca="1"/>
        <v>3rd</v>
      </c>
    </row>
    <row r="1303" spans="23:27" x14ac:dyDescent="0.45">
      <c r="W1303" t="str">
        <f ca="1"/>
        <v>Vander Planke, Mr. Leo Edmondus</v>
      </c>
      <c r="X1303" t="b">
        <f ca="1"/>
        <v>0</v>
      </c>
      <c r="Y1303" t="str">
        <f ca="1"/>
        <v>male</v>
      </c>
      <c r="Z1303" t="str">
        <f ca="1"/>
        <v>16</v>
      </c>
      <c r="AA1303" t="str">
        <f ca="1"/>
        <v>3rd</v>
      </c>
    </row>
    <row r="1304" spans="23:27" x14ac:dyDescent="0.45">
      <c r="W1304" t="str">
        <f ca="1"/>
        <v>Vander Planke, Mrs. Julius (Eme</v>
      </c>
      <c r="X1304" t="b">
        <f ca="1"/>
        <v>0</v>
      </c>
      <c r="Y1304" t="str">
        <f ca="1"/>
        <v>female</v>
      </c>
      <c r="Z1304" t="str">
        <f ca="1"/>
        <v>31</v>
      </c>
      <c r="AA1304" t="str">
        <f ca="1"/>
        <v>3rd</v>
      </c>
    </row>
    <row r="1305" spans="23:27" x14ac:dyDescent="0.45">
      <c r="W1305" t="str">
        <f ca="1"/>
        <v>Vartanian, Mr. David</v>
      </c>
      <c r="X1305" t="b">
        <f ca="1"/>
        <v>1</v>
      </c>
      <c r="Y1305" t="str">
        <f ca="1"/>
        <v>male</v>
      </c>
      <c r="Z1305" t="str">
        <f ca="1"/>
        <v>22</v>
      </c>
      <c r="AA1305" t="str">
        <f ca="1"/>
        <v>3rd</v>
      </c>
    </row>
    <row r="1306" spans="23:27" x14ac:dyDescent="0.45">
      <c r="W1306" t="str">
        <f ca="1"/>
        <v>Vendel, Mr. Olof Edvin</v>
      </c>
      <c r="X1306" t="b">
        <f ca="1"/>
        <v>0</v>
      </c>
      <c r="Y1306" t="str">
        <f ca="1"/>
        <v>male</v>
      </c>
      <c r="Z1306" t="str">
        <f ca="1"/>
        <v>20</v>
      </c>
      <c r="AA1306" t="str">
        <f ca="1"/>
        <v>3rd</v>
      </c>
    </row>
    <row r="1307" spans="23:27" x14ac:dyDescent="0.45">
      <c r="W1307" t="str">
        <f ca="1"/>
        <v>Vestrom, Miss. Hulda Amanda Ado</v>
      </c>
      <c r="X1307" t="b">
        <f ca="1"/>
        <v>0</v>
      </c>
      <c r="Y1307" t="str">
        <f ca="1"/>
        <v>female</v>
      </c>
      <c r="Z1307" t="str">
        <f ca="1"/>
        <v>14</v>
      </c>
      <c r="AA1307" t="str">
        <f ca="1"/>
        <v>3rd</v>
      </c>
    </row>
    <row r="1308" spans="23:27" x14ac:dyDescent="0.45">
      <c r="W1308" t="str">
        <f ca="1"/>
        <v>Vovk, Mr. Janko</v>
      </c>
      <c r="X1308" t="b">
        <f ca="1"/>
        <v>0</v>
      </c>
      <c r="Y1308" t="str">
        <f ca="1"/>
        <v>male</v>
      </c>
      <c r="Z1308" t="str">
        <f ca="1"/>
        <v>22</v>
      </c>
      <c r="AA1308" t="str">
        <f ca="1"/>
        <v>3rd</v>
      </c>
    </row>
    <row r="1309" spans="23:27" x14ac:dyDescent="0.45">
      <c r="W1309" t="str">
        <f ca="1"/>
        <v>Waelens, Mr. Achille</v>
      </c>
      <c r="X1309" t="b">
        <f ca="1"/>
        <v>0</v>
      </c>
      <c r="Y1309" t="str">
        <f ca="1"/>
        <v>male</v>
      </c>
      <c r="Z1309" t="str">
        <f ca="1"/>
        <v>22</v>
      </c>
      <c r="AA1309" t="str">
        <f ca="1"/>
        <v>3rd</v>
      </c>
    </row>
    <row r="1310" spans="23:27" x14ac:dyDescent="0.45">
      <c r="W1310" t="str">
        <f ca="1"/>
        <v>Ware, Mr. Frederick</v>
      </c>
      <c r="X1310" t="b">
        <f ca="1"/>
        <v>0</v>
      </c>
      <c r="Y1310" t="str">
        <f ca="1"/>
        <v>male</v>
      </c>
      <c r="Z1310" t="str">
        <f ca="1"/>
        <v>NA</v>
      </c>
      <c r="AA1310" t="str">
        <f ca="1"/>
        <v>3rd</v>
      </c>
    </row>
    <row r="1311" spans="23:27" x14ac:dyDescent="0.45">
      <c r="W1311" t="str">
        <f ca="1"/>
        <v>Warren, Mr. Charles William</v>
      </c>
      <c r="X1311" t="b">
        <f ca="1"/>
        <v>0</v>
      </c>
      <c r="Y1311" t="str">
        <f ca="1"/>
        <v>male</v>
      </c>
      <c r="Z1311" t="str">
        <f ca="1"/>
        <v>NA</v>
      </c>
      <c r="AA1311" t="str">
        <f ca="1"/>
        <v>3rd</v>
      </c>
    </row>
    <row r="1312" spans="23:27" x14ac:dyDescent="0.45">
      <c r="W1312" t="str">
        <f ca="1"/>
        <v>Webber, Mr. James</v>
      </c>
      <c r="X1312" t="b">
        <f ca="1"/>
        <v>0</v>
      </c>
      <c r="Y1312" t="str">
        <f ca="1"/>
        <v>male</v>
      </c>
      <c r="Z1312" t="str">
        <f ca="1"/>
        <v>NA</v>
      </c>
      <c r="AA1312" t="str">
        <f ca="1"/>
        <v>3rd</v>
      </c>
    </row>
    <row r="1313" spans="23:27" x14ac:dyDescent="0.45">
      <c r="W1313" t="str">
        <f ca="1"/>
        <v>Wenzel, Mr. Linhart</v>
      </c>
      <c r="X1313" t="b">
        <f ca="1"/>
        <v>0</v>
      </c>
      <c r="Y1313" t="str">
        <f ca="1"/>
        <v>male</v>
      </c>
      <c r="Z1313" t="str">
        <f ca="1"/>
        <v>32.5</v>
      </c>
      <c r="AA1313" t="str">
        <f ca="1"/>
        <v>3rd</v>
      </c>
    </row>
    <row r="1314" spans="23:27" x14ac:dyDescent="0.45">
      <c r="W1314" t="str">
        <f ca="1"/>
        <v>Whabee, Mrs. George Joseph (Sha</v>
      </c>
      <c r="X1314" t="b">
        <f ca="1"/>
        <v>1</v>
      </c>
      <c r="Y1314" t="str">
        <f ca="1"/>
        <v>female</v>
      </c>
      <c r="Z1314" t="str">
        <f ca="1"/>
        <v>38</v>
      </c>
      <c r="AA1314" t="str">
        <f ca="1"/>
        <v>3rd</v>
      </c>
    </row>
    <row r="1315" spans="23:27" x14ac:dyDescent="0.45">
      <c r="W1315" t="str">
        <f ca="1"/>
        <v>Widegren, Mr. Carl/Charles Pete</v>
      </c>
      <c r="X1315" t="b">
        <f ca="1"/>
        <v>0</v>
      </c>
      <c r="Y1315" t="str">
        <f ca="1"/>
        <v>male</v>
      </c>
      <c r="Z1315" t="str">
        <f ca="1"/>
        <v>51</v>
      </c>
      <c r="AA1315" t="str">
        <f ca="1"/>
        <v>3rd</v>
      </c>
    </row>
    <row r="1316" spans="23:27" x14ac:dyDescent="0.45">
      <c r="W1316" t="str">
        <f ca="1"/>
        <v>Wiklund, Mr. Jakob Alfred</v>
      </c>
      <c r="X1316" t="b">
        <f ca="1"/>
        <v>0</v>
      </c>
      <c r="Y1316" t="str">
        <f ca="1"/>
        <v>male</v>
      </c>
      <c r="Z1316" t="str">
        <f ca="1"/>
        <v>18</v>
      </c>
      <c r="AA1316" t="str">
        <f ca="1"/>
        <v>3rd</v>
      </c>
    </row>
    <row r="1317" spans="23:27" x14ac:dyDescent="0.45">
      <c r="W1317" t="str">
        <f ca="1"/>
        <v>Wiklund, Mr. Karl Johan</v>
      </c>
      <c r="X1317" t="b">
        <f ca="1"/>
        <v>0</v>
      </c>
      <c r="Y1317" t="str">
        <f ca="1"/>
        <v>male</v>
      </c>
      <c r="Z1317" t="str">
        <f ca="1"/>
        <v>21</v>
      </c>
      <c r="AA1317" t="str">
        <f ca="1"/>
        <v>3rd</v>
      </c>
    </row>
    <row r="1318" spans="23:27" x14ac:dyDescent="0.45">
      <c r="W1318" t="str">
        <f ca="1"/>
        <v>Wilkes, Mrs. James (Ellen Needs</v>
      </c>
      <c r="X1318" t="b">
        <f ca="1"/>
        <v>1</v>
      </c>
      <c r="Y1318" t="str">
        <f ca="1"/>
        <v>female</v>
      </c>
      <c r="Z1318" t="str">
        <f ca="1"/>
        <v>47</v>
      </c>
      <c r="AA1318" t="str">
        <f ca="1"/>
        <v>3rd</v>
      </c>
    </row>
    <row r="1319" spans="23:27" x14ac:dyDescent="0.45">
      <c r="W1319" t="str">
        <f ca="1"/>
        <v>Willer, Mr. Aaron (Abi Weller</v>
      </c>
      <c r="X1319" t="b">
        <f ca="1"/>
        <v>0</v>
      </c>
      <c r="Y1319" t="str">
        <f ca="1"/>
        <v>male</v>
      </c>
      <c r="Z1319" t="str">
        <f ca="1"/>
        <v>NA</v>
      </c>
      <c r="AA1319" t="str">
        <f ca="1"/>
        <v>3rd</v>
      </c>
    </row>
    <row r="1320" spans="23:27" x14ac:dyDescent="0.45">
      <c r="W1320" t="str">
        <f ca="1"/>
        <v>Willey, Mr. Edward</v>
      </c>
      <c r="X1320" t="b">
        <f ca="1"/>
        <v>0</v>
      </c>
      <c r="Y1320" t="str">
        <f ca="1"/>
        <v>male</v>
      </c>
      <c r="Z1320" t="str">
        <f ca="1"/>
        <v>NA</v>
      </c>
      <c r="AA1320" t="str">
        <f ca="1"/>
        <v>3rd</v>
      </c>
    </row>
    <row r="1321" spans="23:27" x14ac:dyDescent="0.45">
      <c r="W1321" t="str">
        <f ca="1"/>
        <v>Williams, Mr. Howard Hugh Harr</v>
      </c>
      <c r="X1321" t="b">
        <f ca="1"/>
        <v>0</v>
      </c>
      <c r="Y1321" t="str">
        <f ca="1"/>
        <v>male</v>
      </c>
      <c r="Z1321" t="str">
        <f ca="1"/>
        <v>NA</v>
      </c>
      <c r="AA1321" t="str">
        <f ca="1"/>
        <v>3rd</v>
      </c>
    </row>
    <row r="1322" spans="23:27" x14ac:dyDescent="0.45">
      <c r="W1322" t="str">
        <f ca="1"/>
        <v>Williams, Mr. Leslie</v>
      </c>
      <c r="X1322" t="b">
        <f ca="1"/>
        <v>0</v>
      </c>
      <c r="Y1322" t="str">
        <f ca="1"/>
        <v>male</v>
      </c>
      <c r="Z1322" t="str">
        <f ca="1"/>
        <v>28.5</v>
      </c>
      <c r="AA1322" t="str">
        <f ca="1"/>
        <v>3rd</v>
      </c>
    </row>
    <row r="1323" spans="23:27" x14ac:dyDescent="0.45">
      <c r="W1323" t="str">
        <f ca="1"/>
        <v>Windelov, Mr. Einar</v>
      </c>
      <c r="X1323" t="b">
        <f ca="1"/>
        <v>0</v>
      </c>
      <c r="Y1323" t="str">
        <f ca="1"/>
        <v>male</v>
      </c>
      <c r="Z1323" t="str">
        <f ca="1"/>
        <v>21</v>
      </c>
      <c r="AA1323" t="str">
        <f ca="1"/>
        <v>3rd</v>
      </c>
    </row>
    <row r="1324" spans="23:27" x14ac:dyDescent="0.45">
      <c r="W1324" t="str">
        <f ca="1"/>
        <v>Wirz, Mr. Albert</v>
      </c>
      <c r="X1324" t="b">
        <f ca="1"/>
        <v>0</v>
      </c>
      <c r="Y1324" t="str">
        <f ca="1"/>
        <v>male</v>
      </c>
      <c r="Z1324" t="str">
        <f ca="1"/>
        <v>27</v>
      </c>
      <c r="AA1324" t="str">
        <f ca="1"/>
        <v>3rd</v>
      </c>
    </row>
    <row r="1325" spans="23:27" x14ac:dyDescent="0.45">
      <c r="W1325" t="str">
        <f ca="1"/>
        <v>Wiseman, Mr. Phillippe</v>
      </c>
      <c r="X1325" t="b">
        <f ca="1"/>
        <v>0</v>
      </c>
      <c r="Y1325" t="str">
        <f ca="1"/>
        <v>male</v>
      </c>
      <c r="Z1325" t="str">
        <f ca="1"/>
        <v>NA</v>
      </c>
      <c r="AA1325" t="str">
        <f ca="1"/>
        <v>3rd</v>
      </c>
    </row>
    <row r="1326" spans="23:27" x14ac:dyDescent="0.45">
      <c r="W1326" t="str">
        <f ca="1"/>
        <v>Wittevrongel, Mr. Camille</v>
      </c>
      <c r="X1326" t="b">
        <f ca="1"/>
        <v>0</v>
      </c>
      <c r="Y1326" t="str">
        <f ca="1"/>
        <v>male</v>
      </c>
      <c r="Z1326" t="str">
        <f ca="1"/>
        <v>36</v>
      </c>
      <c r="AA1326" t="str">
        <f ca="1"/>
        <v>3rd</v>
      </c>
    </row>
    <row r="1327" spans="23:27" x14ac:dyDescent="0.45">
      <c r="W1327" t="str">
        <f ca="1"/>
        <v>Yasbeck, Mr. Antoni</v>
      </c>
      <c r="X1327" t="b">
        <f ca="1"/>
        <v>0</v>
      </c>
      <c r="Y1327" t="str">
        <f ca="1"/>
        <v>male</v>
      </c>
      <c r="Z1327" t="str">
        <f ca="1"/>
        <v>27</v>
      </c>
      <c r="AA1327" t="str">
        <f ca="1"/>
        <v>3rd</v>
      </c>
    </row>
    <row r="1328" spans="23:27" x14ac:dyDescent="0.45">
      <c r="W1328" t="str">
        <f ca="1"/>
        <v>Yasbeck, Mrs. Antoni (Selini Al</v>
      </c>
      <c r="X1328" t="b">
        <f ca="1"/>
        <v>1</v>
      </c>
      <c r="Y1328" t="str">
        <f ca="1"/>
        <v>female</v>
      </c>
      <c r="Z1328" t="str">
        <f ca="1"/>
        <v>15</v>
      </c>
      <c r="AA1328" t="str">
        <f ca="1"/>
        <v>3rd</v>
      </c>
    </row>
    <row r="1329" spans="23:27" x14ac:dyDescent="0.45">
      <c r="W1329" t="str">
        <f ca="1"/>
        <v>Youseff, Mr. Gerious</v>
      </c>
      <c r="X1329" t="b">
        <f ca="1"/>
        <v>0</v>
      </c>
      <c r="Y1329" t="str">
        <f ca="1"/>
        <v>male</v>
      </c>
      <c r="Z1329" t="str">
        <f ca="1"/>
        <v>45.5</v>
      </c>
      <c r="AA1329" t="str">
        <f ca="1"/>
        <v>3rd</v>
      </c>
    </row>
    <row r="1330" spans="23:27" x14ac:dyDescent="0.45">
      <c r="W1330" t="str">
        <f ca="1"/>
        <v>Yousif, Mr. Wazli</v>
      </c>
      <c r="X1330" t="b">
        <f ca="1"/>
        <v>0</v>
      </c>
      <c r="Y1330" t="str">
        <f ca="1"/>
        <v>male</v>
      </c>
      <c r="Z1330" t="str">
        <f ca="1"/>
        <v>NA</v>
      </c>
      <c r="AA1330" t="str">
        <f ca="1"/>
        <v>3rd</v>
      </c>
    </row>
    <row r="1331" spans="23:27" x14ac:dyDescent="0.45">
      <c r="W1331" t="str">
        <f ca="1"/>
        <v>Yousseff, Mr. Gerious</v>
      </c>
      <c r="X1331" t="b">
        <f ca="1"/>
        <v>0</v>
      </c>
      <c r="Y1331" t="str">
        <f ca="1"/>
        <v>male</v>
      </c>
      <c r="Z1331" t="str">
        <f ca="1"/>
        <v>NA</v>
      </c>
      <c r="AA1331" t="str">
        <f ca="1"/>
        <v>3rd</v>
      </c>
    </row>
    <row r="1332" spans="23:27" x14ac:dyDescent="0.45">
      <c r="W1332" t="str">
        <f ca="1"/>
        <v>Zabour, Miss. Hileni</v>
      </c>
      <c r="X1332" t="b">
        <f ca="1"/>
        <v>0</v>
      </c>
      <c r="Y1332" t="str">
        <f ca="1"/>
        <v>female</v>
      </c>
      <c r="Z1332" t="str">
        <f ca="1"/>
        <v>14.5</v>
      </c>
      <c r="AA1332" t="str">
        <f ca="1"/>
        <v>3rd</v>
      </c>
    </row>
    <row r="1333" spans="23:27" x14ac:dyDescent="0.45">
      <c r="W1333" t="str">
        <f ca="1"/>
        <v>Zabour, Miss. Thamine</v>
      </c>
      <c r="X1333" t="b">
        <f ca="1"/>
        <v>0</v>
      </c>
      <c r="Y1333" t="str">
        <f ca="1"/>
        <v>female</v>
      </c>
      <c r="Z1333" t="str">
        <f ca="1"/>
        <v>NA</v>
      </c>
      <c r="AA1333" t="str">
        <f ca="1"/>
        <v>3rd</v>
      </c>
    </row>
    <row r="1334" spans="23:27" x14ac:dyDescent="0.45">
      <c r="W1334" t="str">
        <f ca="1"/>
        <v>Zakarian, Mr. Mapriededer</v>
      </c>
      <c r="X1334" t="b">
        <f ca="1"/>
        <v>0</v>
      </c>
      <c r="Y1334" t="str">
        <f ca="1"/>
        <v>male</v>
      </c>
      <c r="Z1334" t="str">
        <f ca="1"/>
        <v>26.5</v>
      </c>
      <c r="AA1334" t="str">
        <f ca="1"/>
        <v>3rd</v>
      </c>
    </row>
    <row r="1335" spans="23:27" x14ac:dyDescent="0.45">
      <c r="W1335" t="str">
        <f ca="1"/>
        <v>Zakarian, Mr. Ortin</v>
      </c>
      <c r="X1335" t="b">
        <f ca="1"/>
        <v>0</v>
      </c>
      <c r="Y1335" t="str">
        <f ca="1"/>
        <v>male</v>
      </c>
      <c r="Z1335" t="str">
        <f ca="1"/>
        <v>27</v>
      </c>
      <c r="AA1335" t="str">
        <f ca="1"/>
        <v>3rd</v>
      </c>
    </row>
    <row r="1336" spans="23:27" x14ac:dyDescent="0.45">
      <c r="W1336" t="str">
        <f ca="1"/>
        <v>Zimmerman, Mr. Leo</v>
      </c>
      <c r="X1336" t="b">
        <f ca="1"/>
        <v>0</v>
      </c>
      <c r="Y1336" t="str">
        <f ca="1"/>
        <v>male</v>
      </c>
      <c r="Z1336" t="str">
        <f ca="1"/>
        <v>29</v>
      </c>
      <c r="AA1336" t="str">
        <f ca="1"/>
        <v>3rd</v>
      </c>
    </row>
  </sheetData>
  <sheetProtection sheet="1" objects="1" scenarios="1"/>
  <conditionalFormatting sqref="W25">
    <cfRule type="expression" dxfId="0" priority="1">
      <formula>$C25=$C$4</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62"/>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5" spans="2:8" x14ac:dyDescent="0.45">
      <c r="B5" s="19" t="s">
        <v>48</v>
      </c>
      <c r="C5" s="20" t="s">
        <v>49</v>
      </c>
      <c r="D5" s="122" t="s">
        <v>50</v>
      </c>
      <c r="E5" s="21" t="s">
        <v>51</v>
      </c>
      <c r="F5" s="22" t="s">
        <v>52</v>
      </c>
      <c r="H5" s="17" t="s">
        <v>891</v>
      </c>
    </row>
    <row r="6" spans="2:8" ht="28.5" x14ac:dyDescent="0.45">
      <c r="B6" s="121">
        <v>157</v>
      </c>
      <c r="C6" s="23">
        <v>44858</v>
      </c>
      <c r="D6" s="123">
        <v>0.40266203703504289</v>
      </c>
      <c r="E6" s="24" t="s">
        <v>54</v>
      </c>
      <c r="F6" s="26" t="s">
        <v>949</v>
      </c>
      <c r="H6" t="s">
        <v>892</v>
      </c>
    </row>
    <row r="7" spans="2:8" x14ac:dyDescent="0.45">
      <c r="B7" s="121">
        <v>156</v>
      </c>
      <c r="C7" s="23">
        <v>44858</v>
      </c>
      <c r="D7" s="123">
        <v>0.39067129629984265</v>
      </c>
      <c r="E7" s="24" t="s">
        <v>54</v>
      </c>
      <c r="F7" s="26" t="s">
        <v>945</v>
      </c>
      <c r="H7" t="s">
        <v>893</v>
      </c>
    </row>
    <row r="8" spans="2:8" x14ac:dyDescent="0.45">
      <c r="B8" s="121">
        <v>155</v>
      </c>
      <c r="C8" s="23">
        <v>44858</v>
      </c>
      <c r="D8" s="123">
        <v>0.37726851851766696</v>
      </c>
      <c r="E8" s="24" t="s">
        <v>54</v>
      </c>
      <c r="F8" s="25" t="s">
        <v>944</v>
      </c>
    </row>
    <row r="9" spans="2:8" x14ac:dyDescent="0.45">
      <c r="B9" s="114">
        <v>154</v>
      </c>
      <c r="C9" s="23">
        <v>44857</v>
      </c>
      <c r="D9" s="123">
        <v>0.68922453703999054</v>
      </c>
      <c r="E9" s="24" t="s">
        <v>54</v>
      </c>
      <c r="F9" s="26" t="s">
        <v>929</v>
      </c>
      <c r="H9" s="17" t="s">
        <v>626</v>
      </c>
    </row>
    <row r="10" spans="2:8" x14ac:dyDescent="0.45">
      <c r="B10" s="114">
        <v>153</v>
      </c>
      <c r="C10" s="23">
        <v>44857</v>
      </c>
      <c r="D10" s="123">
        <v>0.66163194444379769</v>
      </c>
      <c r="E10" s="24" t="s">
        <v>54</v>
      </c>
      <c r="F10" s="26" t="s">
        <v>928</v>
      </c>
      <c r="H10" s="18" t="s">
        <v>627</v>
      </c>
    </row>
    <row r="11" spans="2:8" x14ac:dyDescent="0.45">
      <c r="B11" s="114">
        <v>152</v>
      </c>
      <c r="C11" s="23">
        <v>44857</v>
      </c>
      <c r="D11" s="123">
        <v>0.5168634259243845</v>
      </c>
      <c r="E11" s="24" t="s">
        <v>54</v>
      </c>
      <c r="F11" s="26" t="s">
        <v>925</v>
      </c>
    </row>
    <row r="12" spans="2:8" x14ac:dyDescent="0.45">
      <c r="B12" s="114">
        <v>151</v>
      </c>
      <c r="C12" s="23">
        <v>44856</v>
      </c>
      <c r="D12" s="123">
        <v>0.76158564814977581</v>
      </c>
      <c r="E12" s="24" t="s">
        <v>54</v>
      </c>
      <c r="F12" s="25" t="s">
        <v>923</v>
      </c>
      <c r="H12" s="17" t="s">
        <v>661</v>
      </c>
    </row>
    <row r="13" spans="2:8" x14ac:dyDescent="0.45">
      <c r="B13" s="114">
        <v>150</v>
      </c>
      <c r="C13" s="23">
        <v>44856</v>
      </c>
      <c r="D13" s="123">
        <v>0.7355787037013215</v>
      </c>
      <c r="E13" s="24" t="s">
        <v>54</v>
      </c>
      <c r="F13" s="25" t="s">
        <v>921</v>
      </c>
      <c r="H13" s="18" t="s">
        <v>660</v>
      </c>
    </row>
    <row r="14" spans="2:8" x14ac:dyDescent="0.45">
      <c r="B14" s="114">
        <v>149</v>
      </c>
      <c r="C14" s="23">
        <v>44856</v>
      </c>
      <c r="D14" s="123">
        <v>0.42866898148349719</v>
      </c>
      <c r="E14" s="24" t="s">
        <v>54</v>
      </c>
      <c r="F14" s="25" t="s">
        <v>920</v>
      </c>
    </row>
    <row r="15" spans="2:8" x14ac:dyDescent="0.45">
      <c r="B15" s="114">
        <v>148</v>
      </c>
      <c r="C15" s="23">
        <v>44855</v>
      </c>
      <c r="D15" s="123">
        <v>0.69561342592351139</v>
      </c>
      <c r="E15" s="24" t="s">
        <v>54</v>
      </c>
      <c r="F15" s="25" t="s">
        <v>919</v>
      </c>
      <c r="H15" s="90" t="s">
        <v>653</v>
      </c>
    </row>
    <row r="16" spans="2:8" x14ac:dyDescent="0.45">
      <c r="B16" s="114">
        <v>147</v>
      </c>
      <c r="C16" s="23">
        <v>44855</v>
      </c>
      <c r="D16" s="123">
        <v>0.69387731481401715</v>
      </c>
      <c r="E16" s="24" t="s">
        <v>54</v>
      </c>
      <c r="F16" s="25" t="s">
        <v>918</v>
      </c>
      <c r="H16" s="18" t="s">
        <v>47</v>
      </c>
    </row>
    <row r="17" spans="2:8" ht="28.5" x14ac:dyDescent="0.45">
      <c r="B17" s="114">
        <v>146</v>
      </c>
      <c r="C17" s="23">
        <v>44855</v>
      </c>
      <c r="D17" s="123">
        <v>0.67820601852145046</v>
      </c>
      <c r="E17" s="24" t="s">
        <v>54</v>
      </c>
      <c r="F17" s="26" t="s">
        <v>917</v>
      </c>
      <c r="H17" s="42" t="s">
        <v>53</v>
      </c>
    </row>
    <row r="18" spans="2:8" x14ac:dyDescent="0.45">
      <c r="B18" s="114">
        <v>145</v>
      </c>
      <c r="C18" s="23">
        <v>44501</v>
      </c>
      <c r="D18" s="123">
        <v>0.67939814814599231</v>
      </c>
      <c r="E18" s="24" t="s">
        <v>54</v>
      </c>
      <c r="F18" s="25" t="s">
        <v>913</v>
      </c>
      <c r="H18" s="18" t="s">
        <v>659</v>
      </c>
    </row>
    <row r="19" spans="2:8" x14ac:dyDescent="0.45">
      <c r="B19" s="114">
        <v>144</v>
      </c>
      <c r="C19" s="23">
        <v>44501</v>
      </c>
      <c r="D19" s="123">
        <v>0.67103009259153623</v>
      </c>
      <c r="E19" s="24" t="s">
        <v>54</v>
      </c>
      <c r="F19" s="26" t="s">
        <v>912</v>
      </c>
      <c r="H19" s="18"/>
    </row>
    <row r="20" spans="2:8" x14ac:dyDescent="0.45">
      <c r="B20" s="114">
        <v>143</v>
      </c>
      <c r="C20" s="23">
        <v>44483</v>
      </c>
      <c r="D20" s="123">
        <v>0.71473379629605915</v>
      </c>
      <c r="E20" s="24" t="s">
        <v>54</v>
      </c>
      <c r="F20" s="26" t="s">
        <v>896</v>
      </c>
      <c r="H20" s="17" t="s">
        <v>652</v>
      </c>
    </row>
    <row r="21" spans="2:8" ht="71.25" x14ac:dyDescent="0.45">
      <c r="B21" s="114">
        <v>142</v>
      </c>
      <c r="C21" s="23">
        <v>44483</v>
      </c>
      <c r="D21" s="123">
        <v>0.69203703703533392</v>
      </c>
      <c r="E21" s="24" t="s">
        <v>54</v>
      </c>
      <c r="F21" s="26" t="s">
        <v>895</v>
      </c>
      <c r="H21" s="18" t="s">
        <v>649</v>
      </c>
    </row>
    <row r="22" spans="2:8" x14ac:dyDescent="0.45">
      <c r="B22" s="114">
        <v>141</v>
      </c>
      <c r="C22" s="23">
        <v>44483</v>
      </c>
      <c r="D22" s="123">
        <v>0.40446759259066312</v>
      </c>
      <c r="E22" s="24" t="s">
        <v>54</v>
      </c>
      <c r="F22" s="26" t="s">
        <v>894</v>
      </c>
      <c r="H22" s="18" t="s">
        <v>650</v>
      </c>
    </row>
    <row r="23" spans="2:8" x14ac:dyDescent="0.45">
      <c r="B23" s="114">
        <v>140</v>
      </c>
      <c r="C23" s="23">
        <v>44483</v>
      </c>
      <c r="D23" s="123">
        <v>0.39372685184935108</v>
      </c>
      <c r="E23" s="24" t="s">
        <v>54</v>
      </c>
      <c r="F23" s="26" t="s">
        <v>890</v>
      </c>
      <c r="H23" s="18" t="s">
        <v>651</v>
      </c>
    </row>
    <row r="24" spans="2:8" x14ac:dyDescent="0.45">
      <c r="B24" s="114">
        <v>139</v>
      </c>
      <c r="C24" s="23">
        <v>44482</v>
      </c>
      <c r="D24" s="123">
        <v>0.72026620370161254</v>
      </c>
      <c r="E24" s="24" t="s">
        <v>54</v>
      </c>
      <c r="F24" s="25" t="s">
        <v>889</v>
      </c>
    </row>
    <row r="25" spans="2:8" x14ac:dyDescent="0.45">
      <c r="B25" s="114">
        <v>138</v>
      </c>
      <c r="C25" s="23">
        <v>44482</v>
      </c>
      <c r="D25" s="123">
        <v>0.71825231481489027</v>
      </c>
      <c r="E25" s="24" t="s">
        <v>54</v>
      </c>
      <c r="F25" s="25" t="s">
        <v>888</v>
      </c>
      <c r="H25" s="17" t="s">
        <v>247</v>
      </c>
    </row>
    <row r="26" spans="2:8" x14ac:dyDescent="0.45">
      <c r="B26" s="114">
        <v>137</v>
      </c>
      <c r="C26" s="23">
        <v>44481</v>
      </c>
      <c r="D26" s="123">
        <v>0.52592592592554865</v>
      </c>
      <c r="E26" s="24" t="s">
        <v>54</v>
      </c>
      <c r="F26" s="25" t="s">
        <v>887</v>
      </c>
      <c r="H26" t="s">
        <v>248</v>
      </c>
    </row>
    <row r="27" spans="2:8" x14ac:dyDescent="0.45">
      <c r="B27" s="114">
        <v>136</v>
      </c>
      <c r="C27" s="23">
        <v>44480</v>
      </c>
      <c r="D27" s="123">
        <v>0.79943287037167465</v>
      </c>
      <c r="E27" s="24" t="s">
        <v>54</v>
      </c>
      <c r="F27" s="25" t="s">
        <v>886</v>
      </c>
      <c r="H27" s="18" t="s">
        <v>249</v>
      </c>
    </row>
    <row r="28" spans="2:8" x14ac:dyDescent="0.45">
      <c r="B28" s="114">
        <v>135</v>
      </c>
      <c r="C28" s="23">
        <v>44477</v>
      </c>
      <c r="D28" s="123">
        <v>0.81211805555358296</v>
      </c>
      <c r="E28" s="24" t="s">
        <v>54</v>
      </c>
      <c r="F28" s="25" t="s">
        <v>885</v>
      </c>
      <c r="H28" t="s">
        <v>250</v>
      </c>
    </row>
    <row r="29" spans="2:8" x14ac:dyDescent="0.45">
      <c r="B29" s="114">
        <v>134</v>
      </c>
      <c r="C29" s="23">
        <v>44477</v>
      </c>
      <c r="D29" s="123">
        <v>0.68396990740438923</v>
      </c>
      <c r="E29" s="24" t="s">
        <v>54</v>
      </c>
      <c r="F29" s="26" t="s">
        <v>867</v>
      </c>
      <c r="H29" s="18" t="s">
        <v>251</v>
      </c>
    </row>
    <row r="30" spans="2:8" x14ac:dyDescent="0.45">
      <c r="B30" s="114">
        <v>133</v>
      </c>
      <c r="C30" s="23">
        <v>44477</v>
      </c>
      <c r="D30" s="123">
        <v>0.48748842592613073</v>
      </c>
      <c r="E30" s="24" t="s">
        <v>54</v>
      </c>
      <c r="F30" s="25" t="s">
        <v>863</v>
      </c>
      <c r="H30" t="s">
        <v>215</v>
      </c>
    </row>
    <row r="31" spans="2:8" x14ac:dyDescent="0.45">
      <c r="B31" s="114">
        <v>132</v>
      </c>
      <c r="C31" s="23">
        <v>44477</v>
      </c>
      <c r="D31" s="123">
        <v>0.45517361110978527</v>
      </c>
      <c r="E31" s="24" t="s">
        <v>54</v>
      </c>
      <c r="F31" s="25" t="s">
        <v>862</v>
      </c>
      <c r="H31" s="18" t="s">
        <v>252</v>
      </c>
    </row>
    <row r="32" spans="2:8" x14ac:dyDescent="0.45">
      <c r="B32" s="114">
        <v>131</v>
      </c>
      <c r="C32" s="23">
        <v>44476</v>
      </c>
      <c r="D32" s="123">
        <v>0.939976851848769</v>
      </c>
      <c r="E32" s="24" t="s">
        <v>54</v>
      </c>
      <c r="F32" s="25" t="s">
        <v>861</v>
      </c>
      <c r="H32" s="42" t="s">
        <v>254</v>
      </c>
    </row>
    <row r="33" spans="2:8" ht="28.5" x14ac:dyDescent="0.45">
      <c r="B33" s="114">
        <v>130</v>
      </c>
      <c r="C33" s="23">
        <v>44474</v>
      </c>
      <c r="D33" s="123">
        <v>0.68423611111211358</v>
      </c>
      <c r="E33" s="24" t="s">
        <v>54</v>
      </c>
      <c r="F33" s="26" t="s">
        <v>860</v>
      </c>
      <c r="H33" t="s">
        <v>657</v>
      </c>
    </row>
    <row r="34" spans="2:8" x14ac:dyDescent="0.45">
      <c r="B34" s="114">
        <v>129</v>
      </c>
      <c r="C34" s="23">
        <v>44473</v>
      </c>
      <c r="D34" s="123">
        <v>0.42137731481489027</v>
      </c>
      <c r="E34" s="24" t="s">
        <v>54</v>
      </c>
      <c r="F34" s="25" t="s">
        <v>857</v>
      </c>
      <c r="H34" s="18" t="s">
        <v>656</v>
      </c>
    </row>
    <row r="35" spans="2:8" x14ac:dyDescent="0.45">
      <c r="B35" s="114">
        <v>128</v>
      </c>
      <c r="C35" s="23">
        <v>44470</v>
      </c>
      <c r="D35" s="123">
        <v>0.43607638889079681</v>
      </c>
      <c r="E35" s="24" t="s">
        <v>54</v>
      </c>
      <c r="F35" s="25" t="s">
        <v>782</v>
      </c>
    </row>
    <row r="36" spans="2:8" x14ac:dyDescent="0.45">
      <c r="B36" s="114">
        <v>127</v>
      </c>
      <c r="C36" s="23">
        <v>44469</v>
      </c>
      <c r="D36" s="123">
        <v>0.6626157407372375</v>
      </c>
      <c r="E36" s="24" t="s">
        <v>54</v>
      </c>
      <c r="F36" s="26" t="s">
        <v>674</v>
      </c>
      <c r="H36" s="17" t="s">
        <v>655</v>
      </c>
    </row>
    <row r="37" spans="2:8" x14ac:dyDescent="0.45">
      <c r="B37" s="114">
        <v>126</v>
      </c>
      <c r="C37" s="23">
        <v>44469</v>
      </c>
      <c r="D37" s="123">
        <v>0.60223379629314877</v>
      </c>
      <c r="E37" s="24" t="s">
        <v>54</v>
      </c>
      <c r="F37" s="25" t="s">
        <v>663</v>
      </c>
      <c r="H37" s="18" t="s">
        <v>654</v>
      </c>
    </row>
    <row r="38" spans="2:8" x14ac:dyDescent="0.45">
      <c r="B38" s="114">
        <v>125</v>
      </c>
      <c r="C38" s="23">
        <v>44469</v>
      </c>
      <c r="D38" s="123">
        <v>0.57452546296553919</v>
      </c>
      <c r="E38" s="24" t="s">
        <v>54</v>
      </c>
      <c r="F38" s="25" t="s">
        <v>663</v>
      </c>
    </row>
    <row r="39" spans="2:8" x14ac:dyDescent="0.45">
      <c r="B39" s="114">
        <v>124</v>
      </c>
      <c r="C39" s="23">
        <v>44469</v>
      </c>
      <c r="D39" s="123">
        <v>0.35587962962745223</v>
      </c>
      <c r="E39" s="24" t="s">
        <v>54</v>
      </c>
      <c r="F39" s="26" t="s">
        <v>665</v>
      </c>
      <c r="H39" s="17" t="s">
        <v>787</v>
      </c>
    </row>
    <row r="40" spans="2:8" x14ac:dyDescent="0.45">
      <c r="B40" s="114">
        <v>123</v>
      </c>
      <c r="C40" s="23">
        <v>44469</v>
      </c>
      <c r="D40" s="123">
        <v>0.35304398147854954</v>
      </c>
      <c r="E40" s="24" t="s">
        <v>54</v>
      </c>
      <c r="F40" s="25" t="s">
        <v>664</v>
      </c>
      <c r="H40" s="18" t="s">
        <v>764</v>
      </c>
    </row>
    <row r="41" spans="2:8" x14ac:dyDescent="0.45">
      <c r="B41" s="114">
        <v>122</v>
      </c>
      <c r="C41" s="23">
        <v>44468</v>
      </c>
      <c r="D41" s="123">
        <v>0.81839120370568708</v>
      </c>
      <c r="E41" s="24" t="s">
        <v>54</v>
      </c>
      <c r="F41" s="25" t="s">
        <v>663</v>
      </c>
    </row>
    <row r="42" spans="2:8" x14ac:dyDescent="0.45">
      <c r="B42" s="114">
        <v>121</v>
      </c>
      <c r="C42" s="23">
        <v>44468</v>
      </c>
      <c r="D42" s="123">
        <v>0.76211805555794854</v>
      </c>
      <c r="E42" s="24" t="s">
        <v>54</v>
      </c>
      <c r="F42" s="25" t="s">
        <v>663</v>
      </c>
      <c r="H42" s="17" t="s">
        <v>266</v>
      </c>
    </row>
    <row r="43" spans="2:8" x14ac:dyDescent="0.45">
      <c r="B43" s="114">
        <v>120</v>
      </c>
      <c r="C43" s="23">
        <v>44468</v>
      </c>
      <c r="D43" s="123">
        <v>0.70792824074305827</v>
      </c>
      <c r="E43" s="24" t="s">
        <v>54</v>
      </c>
      <c r="F43" s="25" t="s">
        <v>663</v>
      </c>
      <c r="H43" t="s">
        <v>267</v>
      </c>
    </row>
    <row r="44" spans="2:8" x14ac:dyDescent="0.45">
      <c r="B44" s="114">
        <v>119</v>
      </c>
      <c r="C44" s="23">
        <v>44468</v>
      </c>
      <c r="D44" s="123">
        <v>0.52937499999825377</v>
      </c>
      <c r="E44" s="24" t="s">
        <v>54</v>
      </c>
      <c r="F44" s="25" t="s">
        <v>662</v>
      </c>
      <c r="H44" t="s">
        <v>268</v>
      </c>
    </row>
    <row r="45" spans="2:8" x14ac:dyDescent="0.45">
      <c r="B45" s="114">
        <v>118</v>
      </c>
      <c r="C45" s="23">
        <v>44467</v>
      </c>
      <c r="D45" s="123">
        <v>0.83431712962919846</v>
      </c>
      <c r="E45" s="24" t="s">
        <v>54</v>
      </c>
      <c r="F45" s="25" t="s">
        <v>658</v>
      </c>
      <c r="H45" t="s">
        <v>269</v>
      </c>
    </row>
    <row r="46" spans="2:8" x14ac:dyDescent="0.45">
      <c r="B46" s="114">
        <v>117</v>
      </c>
      <c r="C46" s="23">
        <v>44467</v>
      </c>
      <c r="D46" s="123">
        <v>0.70918981481372612</v>
      </c>
      <c r="E46" s="24" t="s">
        <v>54</v>
      </c>
      <c r="F46" s="26" t="s">
        <v>648</v>
      </c>
      <c r="H46" t="s">
        <v>276</v>
      </c>
    </row>
    <row r="47" spans="2:8" x14ac:dyDescent="0.45">
      <c r="B47" s="114">
        <v>116</v>
      </c>
      <c r="C47" s="23">
        <v>44467</v>
      </c>
      <c r="D47" s="123">
        <v>0.47929398147971369</v>
      </c>
      <c r="E47" s="24" t="s">
        <v>54</v>
      </c>
      <c r="F47" s="25" t="s">
        <v>643</v>
      </c>
      <c r="H47" s="14" t="s">
        <v>274</v>
      </c>
    </row>
    <row r="48" spans="2:8" x14ac:dyDescent="0.45">
      <c r="B48" s="114">
        <v>115</v>
      </c>
      <c r="C48" s="23">
        <v>44467</v>
      </c>
      <c r="D48" s="123">
        <v>0.46600694444350665</v>
      </c>
      <c r="E48" s="24" t="s">
        <v>54</v>
      </c>
      <c r="F48" s="25" t="s">
        <v>641</v>
      </c>
      <c r="H48" t="s">
        <v>275</v>
      </c>
    </row>
    <row r="49" spans="2:8" x14ac:dyDescent="0.45">
      <c r="B49" s="114">
        <v>114</v>
      </c>
      <c r="C49" s="23">
        <v>44467</v>
      </c>
      <c r="D49" s="123">
        <v>0.42388888888672227</v>
      </c>
      <c r="E49" s="24" t="s">
        <v>54</v>
      </c>
      <c r="F49" s="25" t="s">
        <v>640</v>
      </c>
      <c r="H49" s="14" t="s">
        <v>270</v>
      </c>
    </row>
    <row r="50" spans="2:8" x14ac:dyDescent="0.45">
      <c r="B50" s="114">
        <v>113</v>
      </c>
      <c r="C50" s="23">
        <v>44466</v>
      </c>
      <c r="D50" s="123">
        <v>0.80304398148291511</v>
      </c>
      <c r="E50" s="24" t="s">
        <v>54</v>
      </c>
      <c r="F50" s="25" t="s">
        <v>639</v>
      </c>
      <c r="H50" t="s">
        <v>271</v>
      </c>
    </row>
    <row r="51" spans="2:8" x14ac:dyDescent="0.45">
      <c r="B51" s="114">
        <v>112</v>
      </c>
      <c r="C51" s="23">
        <v>44466</v>
      </c>
      <c r="D51" s="123">
        <v>0.78805555555300089</v>
      </c>
      <c r="E51" s="24" t="s">
        <v>54</v>
      </c>
      <c r="F51" s="25" t="s">
        <v>636</v>
      </c>
      <c r="H51" s="14" t="s">
        <v>587</v>
      </c>
    </row>
    <row r="52" spans="2:8" x14ac:dyDescent="0.45">
      <c r="B52" s="114">
        <v>111</v>
      </c>
      <c r="C52" s="23">
        <v>44466</v>
      </c>
      <c r="D52" s="123">
        <v>0.76920138888817746</v>
      </c>
      <c r="E52" s="24" t="s">
        <v>54</v>
      </c>
      <c r="F52" s="25" t="s">
        <v>636</v>
      </c>
    </row>
    <row r="53" spans="2:8" x14ac:dyDescent="0.45">
      <c r="B53" s="114">
        <v>110</v>
      </c>
      <c r="C53" s="23">
        <v>44466</v>
      </c>
      <c r="D53" s="123">
        <v>0.729178240741021</v>
      </c>
      <c r="E53" s="24" t="s">
        <v>54</v>
      </c>
      <c r="F53" s="25" t="s">
        <v>636</v>
      </c>
      <c r="H53" s="17" t="s">
        <v>344</v>
      </c>
    </row>
    <row r="54" spans="2:8" x14ac:dyDescent="0.45">
      <c r="B54" s="114">
        <v>109</v>
      </c>
      <c r="C54" s="23">
        <v>44464</v>
      </c>
      <c r="D54" s="123">
        <v>0.815185185187147</v>
      </c>
      <c r="E54" s="24" t="s">
        <v>54</v>
      </c>
      <c r="F54" s="25" t="s">
        <v>630</v>
      </c>
      <c r="H54" t="s">
        <v>345</v>
      </c>
    </row>
    <row r="55" spans="2:8" x14ac:dyDescent="0.45">
      <c r="B55" s="114">
        <v>108</v>
      </c>
      <c r="C55" s="23">
        <v>44463</v>
      </c>
      <c r="D55" s="123">
        <v>0.73194444444379769</v>
      </c>
      <c r="E55" s="24" t="s">
        <v>54</v>
      </c>
      <c r="F55" s="26" t="s">
        <v>628</v>
      </c>
      <c r="H55" t="s">
        <v>346</v>
      </c>
    </row>
    <row r="56" spans="2:8" x14ac:dyDescent="0.45">
      <c r="B56" s="114">
        <v>107</v>
      </c>
      <c r="C56" s="23">
        <v>44463</v>
      </c>
      <c r="D56" s="123">
        <v>0.54521990740613546</v>
      </c>
      <c r="E56" s="24" t="s">
        <v>54</v>
      </c>
      <c r="F56" s="25" t="s">
        <v>625</v>
      </c>
    </row>
    <row r="57" spans="2:8" x14ac:dyDescent="0.45">
      <c r="B57" s="114">
        <v>106</v>
      </c>
      <c r="C57" s="23">
        <v>44463</v>
      </c>
      <c r="D57" s="123">
        <v>0.5326273148166365</v>
      </c>
      <c r="E57" s="24" t="s">
        <v>54</v>
      </c>
      <c r="F57" s="25" t="s">
        <v>623</v>
      </c>
      <c r="H57" t="s">
        <v>865</v>
      </c>
    </row>
    <row r="58" spans="2:8" x14ac:dyDescent="0.45">
      <c r="B58" s="114">
        <v>105</v>
      </c>
      <c r="C58" s="23">
        <v>44463</v>
      </c>
      <c r="D58" s="123">
        <v>0.45555555555620231</v>
      </c>
      <c r="E58" s="24" t="s">
        <v>54</v>
      </c>
      <c r="F58" s="25" t="s">
        <v>622</v>
      </c>
      <c r="H58" s="18" t="s">
        <v>866</v>
      </c>
    </row>
    <row r="59" spans="2:8" x14ac:dyDescent="0.45">
      <c r="B59" s="114">
        <v>104</v>
      </c>
      <c r="C59" s="23">
        <v>44462</v>
      </c>
      <c r="D59" s="123">
        <v>0.58405092592875008</v>
      </c>
      <c r="E59" s="24" t="s">
        <v>54</v>
      </c>
      <c r="F59" s="26" t="s">
        <v>621</v>
      </c>
      <c r="H59" t="s">
        <v>864</v>
      </c>
    </row>
    <row r="60" spans="2:8" x14ac:dyDescent="0.45">
      <c r="B60" s="114">
        <v>103</v>
      </c>
      <c r="C60" s="23">
        <v>44462</v>
      </c>
      <c r="D60" s="123">
        <v>0.55108796296553919</v>
      </c>
      <c r="E60" s="24" t="s">
        <v>54</v>
      </c>
      <c r="F60" s="25" t="s">
        <v>620</v>
      </c>
    </row>
    <row r="61" spans="2:8" x14ac:dyDescent="0.45">
      <c r="B61" s="114">
        <v>102</v>
      </c>
      <c r="C61" s="23">
        <v>44462</v>
      </c>
      <c r="D61" s="123">
        <v>0.42077546296059154</v>
      </c>
      <c r="E61" s="24" t="s">
        <v>54</v>
      </c>
      <c r="F61" s="25" t="s">
        <v>619</v>
      </c>
    </row>
    <row r="62" spans="2:8" x14ac:dyDescent="0.45">
      <c r="B62" s="114">
        <v>101</v>
      </c>
      <c r="C62" s="23">
        <v>44461</v>
      </c>
      <c r="D62" s="123">
        <v>0.49896990740671754</v>
      </c>
      <c r="E62" s="24" t="s">
        <v>54</v>
      </c>
      <c r="F62" s="25" t="s">
        <v>618</v>
      </c>
    </row>
    <row r="63" spans="2:8" x14ac:dyDescent="0.45">
      <c r="B63" s="114">
        <v>100</v>
      </c>
      <c r="C63" s="23">
        <v>44461</v>
      </c>
      <c r="D63" s="123">
        <v>0.49760416666686069</v>
      </c>
      <c r="E63" s="24" t="s">
        <v>54</v>
      </c>
      <c r="F63" s="25" t="s">
        <v>617</v>
      </c>
    </row>
    <row r="64" spans="2:8" x14ac:dyDescent="0.45">
      <c r="B64" s="114">
        <v>99</v>
      </c>
      <c r="C64" s="23">
        <v>44460</v>
      </c>
      <c r="D64" s="123">
        <v>0.73570601851679385</v>
      </c>
      <c r="E64" s="24" t="s">
        <v>54</v>
      </c>
      <c r="F64" s="25" t="s">
        <v>608</v>
      </c>
    </row>
    <row r="65" spans="2:6" x14ac:dyDescent="0.45">
      <c r="B65" s="114">
        <v>98</v>
      </c>
      <c r="C65" s="23">
        <v>44460</v>
      </c>
      <c r="D65" s="123">
        <v>0.67214120370044839</v>
      </c>
      <c r="E65" s="24" t="s">
        <v>54</v>
      </c>
      <c r="F65" s="25" t="s">
        <v>607</v>
      </c>
    </row>
    <row r="66" spans="2:6" x14ac:dyDescent="0.45">
      <c r="B66" s="114">
        <v>97</v>
      </c>
      <c r="C66" s="23">
        <v>44460</v>
      </c>
      <c r="D66" s="123">
        <v>0.66630787037138361</v>
      </c>
      <c r="E66" s="24" t="s">
        <v>54</v>
      </c>
      <c r="F66" s="25" t="s">
        <v>606</v>
      </c>
    </row>
    <row r="67" spans="2:6" x14ac:dyDescent="0.45">
      <c r="B67" s="114">
        <v>96</v>
      </c>
      <c r="C67" s="23">
        <v>44460</v>
      </c>
      <c r="D67" s="123">
        <v>0.64231481481692754</v>
      </c>
      <c r="E67" s="24" t="s">
        <v>54</v>
      </c>
      <c r="F67" s="25" t="s">
        <v>605</v>
      </c>
    </row>
    <row r="68" spans="2:6" x14ac:dyDescent="0.45">
      <c r="B68" s="114">
        <v>95</v>
      </c>
      <c r="C68" s="23">
        <v>44460</v>
      </c>
      <c r="D68" s="123">
        <v>0.61458333333575865</v>
      </c>
      <c r="E68" s="24" t="s">
        <v>54</v>
      </c>
      <c r="F68" s="26" t="s">
        <v>601</v>
      </c>
    </row>
    <row r="69" spans="2:6" x14ac:dyDescent="0.45">
      <c r="B69" s="114">
        <v>94</v>
      </c>
      <c r="C69" s="23">
        <v>44460</v>
      </c>
      <c r="D69" s="123">
        <v>0.59408564814657439</v>
      </c>
      <c r="E69" s="24" t="s">
        <v>54</v>
      </c>
      <c r="F69" s="25" t="s">
        <v>600</v>
      </c>
    </row>
    <row r="70" spans="2:6" x14ac:dyDescent="0.45">
      <c r="B70" s="114">
        <v>93</v>
      </c>
      <c r="C70" s="23">
        <v>44459</v>
      </c>
      <c r="D70" s="123">
        <v>0.74761574074364034</v>
      </c>
      <c r="E70" s="24" t="s">
        <v>54</v>
      </c>
      <c r="F70" s="25" t="s">
        <v>573</v>
      </c>
    </row>
    <row r="71" spans="2:6" x14ac:dyDescent="0.45">
      <c r="B71" s="114">
        <v>92</v>
      </c>
      <c r="C71" s="23">
        <v>44459</v>
      </c>
      <c r="D71" s="123">
        <v>0.71629629629751435</v>
      </c>
      <c r="E71" s="24" t="s">
        <v>54</v>
      </c>
      <c r="F71" s="25" t="s">
        <v>599</v>
      </c>
    </row>
    <row r="72" spans="2:6" x14ac:dyDescent="0.45">
      <c r="B72" s="114">
        <v>91</v>
      </c>
      <c r="C72" s="23">
        <v>44459</v>
      </c>
      <c r="D72" s="123">
        <v>0.64791666666860692</v>
      </c>
      <c r="E72" s="24" t="s">
        <v>54</v>
      </c>
      <c r="F72" s="25" t="s">
        <v>598</v>
      </c>
    </row>
    <row r="73" spans="2:6" x14ac:dyDescent="0.45">
      <c r="B73" s="114">
        <v>90</v>
      </c>
      <c r="C73" s="23">
        <v>44459</v>
      </c>
      <c r="D73" s="123">
        <v>0.64268518518656492</v>
      </c>
      <c r="E73" s="24" t="s">
        <v>54</v>
      </c>
      <c r="F73" s="25" t="s">
        <v>597</v>
      </c>
    </row>
    <row r="74" spans="2:6" x14ac:dyDescent="0.45">
      <c r="B74" s="114">
        <v>89</v>
      </c>
      <c r="C74" s="23">
        <v>44459</v>
      </c>
      <c r="D74" s="123">
        <v>0.60615740740468027</v>
      </c>
      <c r="E74" s="24" t="s">
        <v>54</v>
      </c>
      <c r="F74" s="25" t="s">
        <v>562</v>
      </c>
    </row>
    <row r="75" spans="2:6" x14ac:dyDescent="0.45">
      <c r="B75" s="114">
        <v>88</v>
      </c>
      <c r="C75" s="23">
        <v>44459</v>
      </c>
      <c r="D75" s="123">
        <v>0.43152777777868323</v>
      </c>
      <c r="E75" s="24" t="s">
        <v>54</v>
      </c>
      <c r="F75" s="25" t="s">
        <v>596</v>
      </c>
    </row>
    <row r="76" spans="2:6" x14ac:dyDescent="0.45">
      <c r="B76" s="114">
        <v>87</v>
      </c>
      <c r="C76" s="23">
        <v>44459</v>
      </c>
      <c r="D76" s="123">
        <v>0.40533564814541023</v>
      </c>
      <c r="E76" s="24" t="s">
        <v>54</v>
      </c>
      <c r="F76" s="26" t="s">
        <v>594</v>
      </c>
    </row>
    <row r="77" spans="2:6" x14ac:dyDescent="0.45">
      <c r="B77" s="114">
        <v>86</v>
      </c>
      <c r="C77" s="23">
        <v>44458</v>
      </c>
      <c r="D77" s="123">
        <v>0.80187499999738066</v>
      </c>
      <c r="E77" s="24" t="s">
        <v>54</v>
      </c>
      <c r="F77" s="26" t="s">
        <v>585</v>
      </c>
    </row>
    <row r="78" spans="2:6" x14ac:dyDescent="0.45">
      <c r="B78" s="114">
        <v>85</v>
      </c>
      <c r="C78" s="23">
        <v>44458</v>
      </c>
      <c r="D78" s="123">
        <v>0.77153935185197042</v>
      </c>
      <c r="E78" s="24" t="s">
        <v>54</v>
      </c>
      <c r="F78" s="25" t="s">
        <v>584</v>
      </c>
    </row>
    <row r="79" spans="2:6" x14ac:dyDescent="0.45">
      <c r="B79" s="114">
        <v>84</v>
      </c>
      <c r="C79" s="23">
        <v>44458</v>
      </c>
      <c r="D79" s="123">
        <v>0.690150462964084</v>
      </c>
      <c r="E79" s="24" t="s">
        <v>54</v>
      </c>
      <c r="F79" s="26" t="s">
        <v>582</v>
      </c>
    </row>
    <row r="80" spans="2:6" x14ac:dyDescent="0.45">
      <c r="B80" s="114">
        <v>83</v>
      </c>
      <c r="C80" s="23">
        <v>44458</v>
      </c>
      <c r="D80" s="123">
        <v>0.46993055555503815</v>
      </c>
      <c r="E80" s="24" t="s">
        <v>54</v>
      </c>
      <c r="F80" s="25" t="s">
        <v>581</v>
      </c>
    </row>
    <row r="81" spans="2:6" x14ac:dyDescent="0.45">
      <c r="B81" s="114">
        <v>82</v>
      </c>
      <c r="C81" s="23">
        <v>44458</v>
      </c>
      <c r="D81" s="123">
        <v>0.42821759259095415</v>
      </c>
      <c r="E81" s="24" t="s">
        <v>54</v>
      </c>
      <c r="F81" s="25" t="s">
        <v>580</v>
      </c>
    </row>
    <row r="82" spans="2:6" x14ac:dyDescent="0.45">
      <c r="B82" s="114">
        <v>81</v>
      </c>
      <c r="C82" s="23">
        <v>44450</v>
      </c>
      <c r="D82" s="123">
        <v>0.47984953703416977</v>
      </c>
      <c r="E82" s="24" t="s">
        <v>54</v>
      </c>
      <c r="F82" s="25" t="s">
        <v>577</v>
      </c>
    </row>
    <row r="83" spans="2:6" x14ac:dyDescent="0.45">
      <c r="B83" s="114">
        <v>80</v>
      </c>
      <c r="C83" s="23">
        <v>44450</v>
      </c>
      <c r="D83" s="123">
        <v>0.40421296295971842</v>
      </c>
      <c r="E83" s="24" t="s">
        <v>54</v>
      </c>
      <c r="F83" s="25" t="s">
        <v>579</v>
      </c>
    </row>
    <row r="84" spans="2:6" x14ac:dyDescent="0.45">
      <c r="B84" s="114">
        <v>79</v>
      </c>
      <c r="C84" s="23">
        <v>44450</v>
      </c>
      <c r="D84" s="123">
        <v>0.39056712963065365</v>
      </c>
      <c r="E84" s="24" t="s">
        <v>54</v>
      </c>
      <c r="F84" s="25" t="s">
        <v>577</v>
      </c>
    </row>
    <row r="85" spans="2:6" x14ac:dyDescent="0.45">
      <c r="B85" s="114">
        <v>78</v>
      </c>
      <c r="C85" s="23">
        <v>44448</v>
      </c>
      <c r="D85" s="123">
        <v>0.52339120370015735</v>
      </c>
      <c r="E85" s="24" t="s">
        <v>54</v>
      </c>
      <c r="F85" s="25" t="s">
        <v>576</v>
      </c>
    </row>
    <row r="86" spans="2:6" x14ac:dyDescent="0.45">
      <c r="B86" s="114">
        <v>77</v>
      </c>
      <c r="C86" s="23">
        <v>44448</v>
      </c>
      <c r="D86" s="123">
        <v>0.43658564814541023</v>
      </c>
      <c r="E86" s="24" t="s">
        <v>54</v>
      </c>
      <c r="F86" s="25" t="s">
        <v>575</v>
      </c>
    </row>
    <row r="87" spans="2:6" x14ac:dyDescent="0.45">
      <c r="B87" s="114">
        <v>76</v>
      </c>
      <c r="C87" s="23">
        <v>44448</v>
      </c>
      <c r="D87" s="123">
        <v>0.37820601851854008</v>
      </c>
      <c r="E87" s="24" t="s">
        <v>54</v>
      </c>
      <c r="F87" s="25" t="s">
        <v>574</v>
      </c>
    </row>
    <row r="88" spans="2:6" x14ac:dyDescent="0.45">
      <c r="B88" s="114">
        <v>75</v>
      </c>
      <c r="C88" s="23">
        <v>44447</v>
      </c>
      <c r="D88" s="123">
        <v>0.79199074074131204</v>
      </c>
      <c r="E88" s="24" t="s">
        <v>54</v>
      </c>
      <c r="F88" s="26" t="s">
        <v>573</v>
      </c>
    </row>
    <row r="89" spans="2:6" x14ac:dyDescent="0.45">
      <c r="B89" s="114">
        <v>74</v>
      </c>
      <c r="C89" s="23">
        <v>44447</v>
      </c>
      <c r="D89" s="123">
        <v>0.38273148148437031</v>
      </c>
      <c r="E89" s="24" t="s">
        <v>54</v>
      </c>
      <c r="F89" s="25" t="s">
        <v>572</v>
      </c>
    </row>
    <row r="90" spans="2:6" x14ac:dyDescent="0.45">
      <c r="B90" s="114">
        <v>73</v>
      </c>
      <c r="C90" s="23">
        <v>44446</v>
      </c>
      <c r="D90" s="123">
        <v>0.57453703703504289</v>
      </c>
      <c r="E90" s="24" t="s">
        <v>54</v>
      </c>
      <c r="F90" s="25" t="s">
        <v>570</v>
      </c>
    </row>
    <row r="91" spans="2:6" x14ac:dyDescent="0.45">
      <c r="B91" s="114">
        <v>72</v>
      </c>
      <c r="C91" s="23">
        <v>44446</v>
      </c>
      <c r="D91" s="123">
        <v>0.474016203705105</v>
      </c>
      <c r="E91" s="24" t="s">
        <v>54</v>
      </c>
      <c r="F91" s="26" t="s">
        <v>569</v>
      </c>
    </row>
    <row r="92" spans="2:6" x14ac:dyDescent="0.45">
      <c r="B92" s="114">
        <v>71</v>
      </c>
      <c r="C92" s="23">
        <v>44445</v>
      </c>
      <c r="D92" s="123">
        <v>0.599050925928168</v>
      </c>
      <c r="E92" s="24" t="s">
        <v>54</v>
      </c>
      <c r="F92" s="25" t="s">
        <v>568</v>
      </c>
    </row>
    <row r="93" spans="2:6" x14ac:dyDescent="0.45">
      <c r="B93" s="114">
        <v>70</v>
      </c>
      <c r="C93" s="23">
        <v>44444</v>
      </c>
      <c r="D93" s="123">
        <v>0.35259259259328246</v>
      </c>
      <c r="E93" s="24" t="s">
        <v>54</v>
      </c>
      <c r="F93" s="25" t="s">
        <v>567</v>
      </c>
    </row>
    <row r="94" spans="2:6" x14ac:dyDescent="0.45">
      <c r="B94" s="114">
        <v>69</v>
      </c>
      <c r="C94" s="23">
        <v>44442</v>
      </c>
      <c r="D94" s="123">
        <v>0.38805555555882165</v>
      </c>
      <c r="E94" s="24" t="s">
        <v>54</v>
      </c>
      <c r="F94" s="25" t="s">
        <v>566</v>
      </c>
    </row>
    <row r="95" spans="2:6" x14ac:dyDescent="0.45">
      <c r="B95" s="114">
        <v>68</v>
      </c>
      <c r="C95" s="23">
        <v>44441</v>
      </c>
      <c r="D95" s="123">
        <v>0.77039351851999527</v>
      </c>
      <c r="E95" s="24" t="s">
        <v>54</v>
      </c>
      <c r="F95" s="25" t="s">
        <v>563</v>
      </c>
    </row>
    <row r="96" spans="2:6" x14ac:dyDescent="0.45">
      <c r="B96" s="114">
        <v>67</v>
      </c>
      <c r="C96" s="23">
        <v>44441</v>
      </c>
      <c r="D96" s="123">
        <v>0.73449074073869269</v>
      </c>
      <c r="E96" s="24" t="s">
        <v>54</v>
      </c>
      <c r="F96" s="25" t="s">
        <v>562</v>
      </c>
    </row>
    <row r="97" spans="2:6" x14ac:dyDescent="0.45">
      <c r="B97" s="114">
        <v>66</v>
      </c>
      <c r="C97" s="23">
        <v>44441</v>
      </c>
      <c r="D97" s="123">
        <v>0.40944444444176042</v>
      </c>
      <c r="E97" s="24" t="s">
        <v>54</v>
      </c>
      <c r="F97" s="25" t="s">
        <v>561</v>
      </c>
    </row>
    <row r="98" spans="2:6" x14ac:dyDescent="0.45">
      <c r="B98" s="114">
        <v>65</v>
      </c>
      <c r="C98" s="23">
        <v>44441</v>
      </c>
      <c r="D98" s="123">
        <v>0.39550925925868796</v>
      </c>
      <c r="E98" s="24" t="s">
        <v>54</v>
      </c>
      <c r="F98" s="25" t="s">
        <v>560</v>
      </c>
    </row>
    <row r="99" spans="2:6" x14ac:dyDescent="0.45">
      <c r="B99" s="114">
        <v>64</v>
      </c>
      <c r="C99" s="23">
        <v>44440</v>
      </c>
      <c r="D99" s="123">
        <v>0.75807870370044839</v>
      </c>
      <c r="E99" s="24" t="s">
        <v>54</v>
      </c>
      <c r="F99" s="25" t="s">
        <v>559</v>
      </c>
    </row>
    <row r="100" spans="2:6" x14ac:dyDescent="0.45">
      <c r="B100" s="114">
        <v>63</v>
      </c>
      <c r="C100" s="23">
        <v>44440</v>
      </c>
      <c r="D100" s="123">
        <v>0.69891203703446081</v>
      </c>
      <c r="E100" s="24" t="s">
        <v>54</v>
      </c>
      <c r="F100" s="25" t="s">
        <v>558</v>
      </c>
    </row>
    <row r="101" spans="2:6" x14ac:dyDescent="0.45">
      <c r="B101" s="114">
        <v>62</v>
      </c>
      <c r="C101" s="23">
        <v>44440</v>
      </c>
      <c r="D101" s="123">
        <v>0.67539351851883112</v>
      </c>
      <c r="E101" s="24" t="s">
        <v>54</v>
      </c>
      <c r="F101" s="25" t="s">
        <v>557</v>
      </c>
    </row>
    <row r="102" spans="2:6" x14ac:dyDescent="0.45">
      <c r="B102" s="114">
        <v>61</v>
      </c>
      <c r="C102" s="23">
        <v>44440</v>
      </c>
      <c r="D102" s="123">
        <v>0.64565972222044365</v>
      </c>
      <c r="E102" s="24" t="s">
        <v>54</v>
      </c>
      <c r="F102" s="25" t="s">
        <v>556</v>
      </c>
    </row>
    <row r="103" spans="2:6" x14ac:dyDescent="0.45">
      <c r="B103" s="114">
        <v>60</v>
      </c>
      <c r="C103" s="23">
        <v>44440</v>
      </c>
      <c r="D103" s="123">
        <v>0.64527777778130258</v>
      </c>
      <c r="E103" s="24" t="s">
        <v>54</v>
      </c>
      <c r="F103" s="25" t="s">
        <v>555</v>
      </c>
    </row>
    <row r="104" spans="2:6" x14ac:dyDescent="0.45">
      <c r="B104" s="114">
        <v>59</v>
      </c>
      <c r="C104" s="23">
        <v>44440</v>
      </c>
      <c r="D104" s="123">
        <v>0.44094907407270512</v>
      </c>
      <c r="E104" s="24" t="s">
        <v>54</v>
      </c>
      <c r="F104" s="25" t="s">
        <v>553</v>
      </c>
    </row>
    <row r="105" spans="2:6" x14ac:dyDescent="0.45">
      <c r="B105" s="114">
        <v>58</v>
      </c>
      <c r="C105" s="23">
        <v>44439</v>
      </c>
      <c r="D105" s="123">
        <v>0.41174768518249039</v>
      </c>
      <c r="E105" s="24" t="s">
        <v>54</v>
      </c>
      <c r="F105" s="25" t="s">
        <v>544</v>
      </c>
    </row>
    <row r="106" spans="2:6" x14ac:dyDescent="0.45">
      <c r="B106" s="114">
        <v>57</v>
      </c>
      <c r="C106" s="23">
        <v>44438</v>
      </c>
      <c r="D106" s="123">
        <v>0.81614583333430346</v>
      </c>
      <c r="E106" s="24" t="s">
        <v>54</v>
      </c>
      <c r="F106" s="25" t="s">
        <v>57</v>
      </c>
    </row>
    <row r="107" spans="2:6" x14ac:dyDescent="0.45">
      <c r="B107" s="114">
        <v>56</v>
      </c>
      <c r="C107" s="23">
        <v>44438</v>
      </c>
      <c r="D107" s="123">
        <v>0.77097222222073469</v>
      </c>
      <c r="E107" s="24" t="s">
        <v>54</v>
      </c>
      <c r="F107" s="25" t="s">
        <v>528</v>
      </c>
    </row>
    <row r="108" spans="2:6" x14ac:dyDescent="0.45">
      <c r="B108" s="114">
        <v>55</v>
      </c>
      <c r="C108" s="23">
        <v>44438</v>
      </c>
      <c r="D108" s="123">
        <v>0.5741319444423425</v>
      </c>
      <c r="E108" s="24" t="s">
        <v>54</v>
      </c>
      <c r="F108" s="25" t="s">
        <v>524</v>
      </c>
    </row>
    <row r="109" spans="2:6" x14ac:dyDescent="0.45">
      <c r="B109" s="114">
        <v>54</v>
      </c>
      <c r="C109" s="23">
        <v>44438</v>
      </c>
      <c r="D109" s="123">
        <v>0.32952546296291985</v>
      </c>
      <c r="E109" s="24" t="s">
        <v>54</v>
      </c>
      <c r="F109" s="25" t="s">
        <v>505</v>
      </c>
    </row>
    <row r="110" spans="2:6" x14ac:dyDescent="0.45">
      <c r="B110" s="114">
        <v>53</v>
      </c>
      <c r="C110" s="23">
        <v>44436</v>
      </c>
      <c r="D110" s="123">
        <v>0.65918981481809169</v>
      </c>
      <c r="E110" s="24" t="s">
        <v>54</v>
      </c>
      <c r="F110" s="25" t="s">
        <v>373</v>
      </c>
    </row>
    <row r="111" spans="2:6" x14ac:dyDescent="0.45">
      <c r="B111" s="114">
        <v>52</v>
      </c>
      <c r="C111" s="23">
        <v>44435</v>
      </c>
      <c r="D111" s="123">
        <v>0.85357638888672227</v>
      </c>
      <c r="E111" s="24" t="s">
        <v>54</v>
      </c>
      <c r="F111" s="26" t="s">
        <v>351</v>
      </c>
    </row>
    <row r="112" spans="2:6" x14ac:dyDescent="0.45">
      <c r="B112" s="114">
        <v>51</v>
      </c>
      <c r="C112" s="23">
        <v>44434</v>
      </c>
      <c r="D112" s="123">
        <v>0.80643518518627388</v>
      </c>
      <c r="E112" s="24" t="s">
        <v>54</v>
      </c>
      <c r="F112" s="25" t="s">
        <v>343</v>
      </c>
    </row>
    <row r="113" spans="2:6" x14ac:dyDescent="0.45">
      <c r="B113" s="114">
        <v>50</v>
      </c>
      <c r="C113" s="23">
        <v>44434</v>
      </c>
      <c r="D113" s="123">
        <v>0.80153935185080627</v>
      </c>
      <c r="E113" s="24" t="s">
        <v>54</v>
      </c>
      <c r="F113" s="25" t="s">
        <v>342</v>
      </c>
    </row>
    <row r="114" spans="2:6" x14ac:dyDescent="0.45">
      <c r="B114" s="114">
        <v>49</v>
      </c>
      <c r="C114" s="23">
        <v>44434</v>
      </c>
      <c r="D114" s="123">
        <v>0.77059027777431766</v>
      </c>
      <c r="E114" s="24" t="s">
        <v>54</v>
      </c>
      <c r="F114" s="25" t="s">
        <v>341</v>
      </c>
    </row>
    <row r="115" spans="2:6" x14ac:dyDescent="0.45">
      <c r="B115" s="114">
        <v>48</v>
      </c>
      <c r="C115" s="23">
        <v>44434</v>
      </c>
      <c r="D115" s="123">
        <v>0.57442129629635019</v>
      </c>
      <c r="E115" s="24" t="s">
        <v>54</v>
      </c>
      <c r="F115" s="26" t="s">
        <v>340</v>
      </c>
    </row>
    <row r="116" spans="2:6" x14ac:dyDescent="0.45">
      <c r="B116" s="114">
        <v>47</v>
      </c>
      <c r="C116" s="23">
        <v>44434</v>
      </c>
      <c r="D116" s="123">
        <v>0.57239583333284827</v>
      </c>
      <c r="E116" s="24" t="s">
        <v>54</v>
      </c>
      <c r="F116" s="25" t="s">
        <v>328</v>
      </c>
    </row>
    <row r="117" spans="2:6" x14ac:dyDescent="0.45">
      <c r="B117" s="114">
        <v>46</v>
      </c>
      <c r="C117" s="23">
        <v>44433</v>
      </c>
      <c r="D117" s="123">
        <v>1.0671296295186039E-2</v>
      </c>
      <c r="E117" s="24" t="s">
        <v>54</v>
      </c>
      <c r="F117" s="25" t="s">
        <v>309</v>
      </c>
    </row>
    <row r="118" spans="2:6" x14ac:dyDescent="0.45">
      <c r="B118" s="114">
        <v>45</v>
      </c>
      <c r="C118" s="23">
        <v>44432</v>
      </c>
      <c r="D118" s="123">
        <v>0.82049768518481869</v>
      </c>
      <c r="E118" s="24" t="s">
        <v>54</v>
      </c>
      <c r="F118" s="25" t="s">
        <v>301</v>
      </c>
    </row>
    <row r="119" spans="2:6" x14ac:dyDescent="0.45">
      <c r="B119" s="114">
        <v>44</v>
      </c>
      <c r="C119" s="23">
        <v>44432</v>
      </c>
      <c r="D119" s="123">
        <v>0.799525462964084</v>
      </c>
      <c r="E119" s="24" t="s">
        <v>54</v>
      </c>
      <c r="F119" s="26" t="s">
        <v>296</v>
      </c>
    </row>
    <row r="120" spans="2:6" x14ac:dyDescent="0.45">
      <c r="B120" s="114">
        <v>43</v>
      </c>
      <c r="C120" s="23">
        <v>44432</v>
      </c>
      <c r="D120" s="123">
        <v>0.43258101851824904</v>
      </c>
      <c r="E120" s="24" t="s">
        <v>54</v>
      </c>
      <c r="F120" s="25" t="s">
        <v>287</v>
      </c>
    </row>
    <row r="121" spans="2:6" x14ac:dyDescent="0.45">
      <c r="B121" s="114">
        <v>42</v>
      </c>
      <c r="C121" s="23">
        <v>44432</v>
      </c>
      <c r="D121" s="123">
        <v>0.40347222222044365</v>
      </c>
      <c r="E121" s="24" t="s">
        <v>54</v>
      </c>
      <c r="F121" s="25" t="s">
        <v>286</v>
      </c>
    </row>
    <row r="122" spans="2:6" x14ac:dyDescent="0.45">
      <c r="B122" s="114">
        <v>41</v>
      </c>
      <c r="C122" s="23">
        <v>44429</v>
      </c>
      <c r="D122" s="123">
        <v>0.79307870370394085</v>
      </c>
      <c r="E122" s="24" t="s">
        <v>54</v>
      </c>
      <c r="F122" s="25" t="s">
        <v>273</v>
      </c>
    </row>
    <row r="123" spans="2:6" x14ac:dyDescent="0.45">
      <c r="B123" s="114">
        <v>40</v>
      </c>
      <c r="C123" s="23">
        <v>44429</v>
      </c>
      <c r="D123" s="123">
        <v>0.49694444444321562</v>
      </c>
      <c r="E123" s="24" t="s">
        <v>54</v>
      </c>
      <c r="F123" s="25" t="s">
        <v>272</v>
      </c>
    </row>
    <row r="124" spans="2:6" x14ac:dyDescent="0.45">
      <c r="B124" s="114">
        <v>39</v>
      </c>
      <c r="C124" s="23">
        <v>44428</v>
      </c>
      <c r="D124" s="123">
        <v>0.52388888888526708</v>
      </c>
      <c r="E124" s="24" t="s">
        <v>54</v>
      </c>
      <c r="F124" s="25" t="s">
        <v>255</v>
      </c>
    </row>
    <row r="125" spans="2:6" x14ac:dyDescent="0.45">
      <c r="B125" s="114">
        <v>38</v>
      </c>
      <c r="C125" s="23">
        <v>44428</v>
      </c>
      <c r="D125" s="123">
        <v>0.37546296296204673</v>
      </c>
      <c r="E125" s="24" t="s">
        <v>54</v>
      </c>
      <c r="F125" s="25" t="s">
        <v>253</v>
      </c>
    </row>
    <row r="126" spans="2:6" x14ac:dyDescent="0.45">
      <c r="B126" s="114">
        <v>37</v>
      </c>
      <c r="C126" s="23">
        <v>44427</v>
      </c>
      <c r="D126" s="123">
        <v>0.80869212962716119</v>
      </c>
      <c r="E126" s="24" t="s">
        <v>54</v>
      </c>
      <c r="F126" s="25" t="s">
        <v>245</v>
      </c>
    </row>
    <row r="127" spans="2:6" x14ac:dyDescent="0.45">
      <c r="B127" s="114">
        <v>36</v>
      </c>
      <c r="C127" s="23">
        <v>44427</v>
      </c>
      <c r="D127" s="123">
        <v>0.74518518518743804</v>
      </c>
      <c r="E127" s="24" t="s">
        <v>54</v>
      </c>
      <c r="F127" s="25" t="s">
        <v>244</v>
      </c>
    </row>
    <row r="128" spans="2:6" x14ac:dyDescent="0.45">
      <c r="B128" s="114">
        <v>35</v>
      </c>
      <c r="C128" s="23">
        <v>44427</v>
      </c>
      <c r="D128" s="123">
        <v>0.51920138888817746</v>
      </c>
      <c r="E128" s="24" t="s">
        <v>54</v>
      </c>
      <c r="F128" s="25" t="s">
        <v>238</v>
      </c>
    </row>
    <row r="129" spans="2:6" x14ac:dyDescent="0.45">
      <c r="B129" s="114">
        <v>34</v>
      </c>
      <c r="C129" s="23">
        <v>44426</v>
      </c>
      <c r="D129" s="123">
        <v>0.84697916666482342</v>
      </c>
      <c r="E129" s="24" t="s">
        <v>54</v>
      </c>
      <c r="F129" s="25" t="s">
        <v>231</v>
      </c>
    </row>
    <row r="130" spans="2:6" x14ac:dyDescent="0.45">
      <c r="B130" s="114">
        <v>33</v>
      </c>
      <c r="C130" s="23">
        <v>44426</v>
      </c>
      <c r="D130" s="123">
        <v>0.84443287036992842</v>
      </c>
      <c r="E130" s="24" t="s">
        <v>54</v>
      </c>
      <c r="F130" s="25" t="s">
        <v>230</v>
      </c>
    </row>
    <row r="131" spans="2:6" x14ac:dyDescent="0.45">
      <c r="B131" s="114">
        <v>32</v>
      </c>
      <c r="C131" s="23">
        <v>44424</v>
      </c>
      <c r="D131" s="123">
        <v>0.93637731481430819</v>
      </c>
      <c r="E131" s="24" t="s">
        <v>54</v>
      </c>
      <c r="F131" s="26" t="s">
        <v>224</v>
      </c>
    </row>
    <row r="132" spans="2:6" x14ac:dyDescent="0.45">
      <c r="B132" s="114">
        <v>31</v>
      </c>
      <c r="C132" s="23">
        <v>44424</v>
      </c>
      <c r="D132" s="123">
        <v>0.49105324073752854</v>
      </c>
      <c r="E132" s="24" t="s">
        <v>54</v>
      </c>
      <c r="F132" s="25" t="s">
        <v>223</v>
      </c>
    </row>
    <row r="133" spans="2:6" x14ac:dyDescent="0.45">
      <c r="B133" s="114">
        <v>30</v>
      </c>
      <c r="C133" s="23">
        <v>44423</v>
      </c>
      <c r="D133" s="123">
        <v>0.49593750000349246</v>
      </c>
      <c r="E133" s="24" t="s">
        <v>54</v>
      </c>
      <c r="F133" s="25" t="s">
        <v>105</v>
      </c>
    </row>
    <row r="134" spans="2:6" x14ac:dyDescent="0.45">
      <c r="B134" s="114">
        <v>29</v>
      </c>
      <c r="C134" s="23">
        <v>44423</v>
      </c>
      <c r="D134" s="123">
        <v>0.437638888892252</v>
      </c>
      <c r="E134" s="24" t="s">
        <v>54</v>
      </c>
      <c r="F134" s="25" t="s">
        <v>55</v>
      </c>
    </row>
    <row r="135" spans="2:6" x14ac:dyDescent="0.45">
      <c r="B135" s="114">
        <v>28</v>
      </c>
      <c r="C135" s="23">
        <v>44423</v>
      </c>
      <c r="D135" s="123">
        <v>0.33465277777577285</v>
      </c>
      <c r="E135" s="24" t="s">
        <v>54</v>
      </c>
      <c r="F135" s="25" t="s">
        <v>56</v>
      </c>
    </row>
    <row r="136" spans="2:6" x14ac:dyDescent="0.45">
      <c r="B136" s="114">
        <v>27</v>
      </c>
      <c r="C136" s="23">
        <v>44421</v>
      </c>
      <c r="D136" s="123">
        <v>0.84150462962861639</v>
      </c>
      <c r="E136" s="24" t="s">
        <v>54</v>
      </c>
      <c r="F136" s="25" t="s">
        <v>57</v>
      </c>
    </row>
    <row r="137" spans="2:6" x14ac:dyDescent="0.45">
      <c r="B137" s="114">
        <v>26</v>
      </c>
      <c r="C137" s="23">
        <v>44421</v>
      </c>
      <c r="D137" s="123">
        <v>0.83098379629518604</v>
      </c>
      <c r="E137" s="24" t="s">
        <v>54</v>
      </c>
      <c r="F137" s="25" t="s">
        <v>58</v>
      </c>
    </row>
    <row r="138" spans="2:6" x14ac:dyDescent="0.45">
      <c r="B138" s="114">
        <v>25</v>
      </c>
      <c r="C138" s="23">
        <v>44421</v>
      </c>
      <c r="D138" s="123">
        <v>0.73097222221986158</v>
      </c>
      <c r="E138" s="24" t="s">
        <v>54</v>
      </c>
      <c r="F138" s="25" t="s">
        <v>59</v>
      </c>
    </row>
    <row r="139" spans="2:6" x14ac:dyDescent="0.45">
      <c r="B139" s="114">
        <v>24</v>
      </c>
      <c r="C139" s="23">
        <v>44421</v>
      </c>
      <c r="D139" s="123">
        <v>0.71106481481547235</v>
      </c>
      <c r="E139" s="24" t="s">
        <v>54</v>
      </c>
      <c r="F139" s="25" t="s">
        <v>60</v>
      </c>
    </row>
    <row r="140" spans="2:6" x14ac:dyDescent="0.45">
      <c r="B140" s="114">
        <v>23</v>
      </c>
      <c r="C140" s="23">
        <v>44420</v>
      </c>
      <c r="D140" s="123">
        <v>0.80428240740729962</v>
      </c>
      <c r="E140" s="24" t="s">
        <v>54</v>
      </c>
      <c r="F140" s="25" t="s">
        <v>61</v>
      </c>
    </row>
    <row r="141" spans="2:6" x14ac:dyDescent="0.45">
      <c r="B141" s="114">
        <v>22</v>
      </c>
      <c r="C141" s="23">
        <v>44420</v>
      </c>
      <c r="D141" s="123">
        <v>0.74781249999796273</v>
      </c>
      <c r="E141" s="24" t="s">
        <v>54</v>
      </c>
      <c r="F141" s="26" t="s">
        <v>62</v>
      </c>
    </row>
    <row r="142" spans="2:6" x14ac:dyDescent="0.45">
      <c r="B142" s="114">
        <v>21</v>
      </c>
      <c r="C142" s="23">
        <v>44419</v>
      </c>
      <c r="D142" s="123">
        <v>0.98854166666569654</v>
      </c>
      <c r="E142" s="24" t="s">
        <v>54</v>
      </c>
      <c r="F142" s="25" t="s">
        <v>63</v>
      </c>
    </row>
    <row r="143" spans="2:6" x14ac:dyDescent="0.45">
      <c r="B143" s="114">
        <v>20</v>
      </c>
      <c r="C143" s="23">
        <v>44419</v>
      </c>
      <c r="D143" s="123">
        <v>0.98135416666627862</v>
      </c>
      <c r="E143" s="24" t="s">
        <v>54</v>
      </c>
      <c r="F143" s="25" t="s">
        <v>64</v>
      </c>
    </row>
    <row r="144" spans="2:6" x14ac:dyDescent="0.45">
      <c r="B144" s="114">
        <v>19</v>
      </c>
      <c r="C144" s="23">
        <v>44419</v>
      </c>
      <c r="D144" s="123">
        <v>0.82271990740991896</v>
      </c>
      <c r="E144" s="24" t="s">
        <v>54</v>
      </c>
      <c r="F144" s="25" t="s">
        <v>65</v>
      </c>
    </row>
    <row r="145" spans="2:6" x14ac:dyDescent="0.45">
      <c r="B145" s="114">
        <v>18</v>
      </c>
      <c r="C145" s="23">
        <v>44419</v>
      </c>
      <c r="D145" s="123">
        <v>0.73975694444379769</v>
      </c>
      <c r="E145" s="24" t="s">
        <v>54</v>
      </c>
      <c r="F145" s="25" t="s">
        <v>66</v>
      </c>
    </row>
    <row r="146" spans="2:6" x14ac:dyDescent="0.45">
      <c r="B146" s="114">
        <v>17</v>
      </c>
      <c r="C146" s="23">
        <v>44419</v>
      </c>
      <c r="D146" s="123">
        <v>0.708356481482042</v>
      </c>
      <c r="E146" s="24" t="s">
        <v>54</v>
      </c>
      <c r="F146" s="25" t="s">
        <v>67</v>
      </c>
    </row>
    <row r="147" spans="2:6" x14ac:dyDescent="0.45">
      <c r="B147" s="114">
        <v>16</v>
      </c>
      <c r="C147" s="23">
        <v>44419</v>
      </c>
      <c r="D147" s="123">
        <v>0.51960648148087785</v>
      </c>
      <c r="E147" s="24" t="s">
        <v>54</v>
      </c>
      <c r="F147" s="25" t="s">
        <v>68</v>
      </c>
    </row>
    <row r="148" spans="2:6" x14ac:dyDescent="0.45">
      <c r="B148" s="114">
        <v>15</v>
      </c>
      <c r="C148" s="23">
        <v>44419</v>
      </c>
      <c r="D148" s="123">
        <v>0.49577546296495711</v>
      </c>
      <c r="E148" s="24" t="s">
        <v>54</v>
      </c>
      <c r="F148" s="26" t="s">
        <v>69</v>
      </c>
    </row>
    <row r="149" spans="2:6" x14ac:dyDescent="0.45">
      <c r="B149" s="114">
        <v>14</v>
      </c>
      <c r="C149" s="23">
        <v>44419</v>
      </c>
      <c r="D149" s="123">
        <v>0.49174768518423662</v>
      </c>
      <c r="E149" s="24" t="s">
        <v>54</v>
      </c>
      <c r="F149" s="25" t="s">
        <v>70</v>
      </c>
    </row>
    <row r="150" spans="2:6" x14ac:dyDescent="0.45">
      <c r="B150" s="114">
        <v>13</v>
      </c>
      <c r="C150" s="23">
        <v>44419</v>
      </c>
      <c r="D150" s="123">
        <v>0.49034722222131677</v>
      </c>
      <c r="E150" s="24" t="s">
        <v>54</v>
      </c>
      <c r="F150" s="25" t="s">
        <v>71</v>
      </c>
    </row>
    <row r="151" spans="2:6" x14ac:dyDescent="0.45">
      <c r="B151" s="114">
        <v>12</v>
      </c>
      <c r="C151" s="23">
        <v>44419</v>
      </c>
      <c r="D151" s="123">
        <v>0.48190972222073469</v>
      </c>
      <c r="E151" s="24" t="s">
        <v>54</v>
      </c>
      <c r="F151" s="25" t="s">
        <v>72</v>
      </c>
    </row>
    <row r="152" spans="2:6" x14ac:dyDescent="0.45">
      <c r="B152" s="114">
        <v>11</v>
      </c>
      <c r="C152" s="23">
        <v>44418</v>
      </c>
      <c r="D152" s="123">
        <v>0.95467592592467554</v>
      </c>
      <c r="E152" s="24" t="s">
        <v>54</v>
      </c>
      <c r="F152" s="26" t="s">
        <v>73</v>
      </c>
    </row>
    <row r="153" spans="2:6" x14ac:dyDescent="0.45">
      <c r="B153" s="114">
        <v>10</v>
      </c>
      <c r="C153" s="23">
        <v>44418</v>
      </c>
      <c r="D153" s="123">
        <v>0.73436342592322035</v>
      </c>
      <c r="E153" s="24" t="s">
        <v>54</v>
      </c>
      <c r="F153" s="26" t="s">
        <v>74</v>
      </c>
    </row>
    <row r="154" spans="2:6" x14ac:dyDescent="0.45">
      <c r="B154" s="114">
        <v>9</v>
      </c>
      <c r="C154" s="23">
        <v>44417</v>
      </c>
      <c r="D154" s="123">
        <v>0.54605324073781958</v>
      </c>
      <c r="E154" s="24" t="s">
        <v>54</v>
      </c>
      <c r="F154" s="25" t="s">
        <v>75</v>
      </c>
    </row>
    <row r="155" spans="2:6" x14ac:dyDescent="0.45">
      <c r="B155" s="114">
        <v>8</v>
      </c>
      <c r="C155" s="23">
        <v>44416</v>
      </c>
      <c r="D155" s="123">
        <v>0.54939814814861165</v>
      </c>
      <c r="E155" s="24" t="s">
        <v>54</v>
      </c>
      <c r="F155" s="25" t="s">
        <v>76</v>
      </c>
    </row>
    <row r="156" spans="2:6" x14ac:dyDescent="0.45">
      <c r="B156" s="114">
        <v>7</v>
      </c>
      <c r="C156" s="23">
        <v>44415</v>
      </c>
      <c r="D156" s="123">
        <v>0.96137731481576338</v>
      </c>
      <c r="E156" s="24" t="s">
        <v>54</v>
      </c>
      <c r="F156" s="25" t="s">
        <v>77</v>
      </c>
    </row>
    <row r="157" spans="2:6" x14ac:dyDescent="0.45">
      <c r="B157" s="114">
        <v>6</v>
      </c>
      <c r="C157" s="23">
        <v>44414</v>
      </c>
      <c r="D157" s="123">
        <v>0.66607638888672227</v>
      </c>
      <c r="E157" s="24" t="s">
        <v>54</v>
      </c>
      <c r="F157" s="26" t="s">
        <v>78</v>
      </c>
    </row>
    <row r="158" spans="2:6" x14ac:dyDescent="0.45">
      <c r="B158" s="114">
        <v>5</v>
      </c>
      <c r="C158" s="23">
        <v>44412</v>
      </c>
      <c r="D158" s="123">
        <v>0.34912037036701804</v>
      </c>
      <c r="E158" s="24" t="s">
        <v>54</v>
      </c>
      <c r="F158" s="26" t="s">
        <v>79</v>
      </c>
    </row>
    <row r="159" spans="2:6" x14ac:dyDescent="0.45">
      <c r="B159" s="114">
        <v>4</v>
      </c>
      <c r="C159" s="23">
        <v>44411</v>
      </c>
      <c r="D159" s="123">
        <v>0.37682870370190358</v>
      </c>
      <c r="E159" s="24" t="s">
        <v>54</v>
      </c>
      <c r="F159" s="25" t="s">
        <v>80</v>
      </c>
    </row>
    <row r="160" spans="2:6" x14ac:dyDescent="0.45">
      <c r="B160" s="114">
        <v>3</v>
      </c>
      <c r="C160" s="23">
        <v>44406</v>
      </c>
      <c r="D160" s="123">
        <v>0.59842592592758592</v>
      </c>
      <c r="E160" s="24" t="s">
        <v>54</v>
      </c>
      <c r="F160" s="25" t="s">
        <v>81</v>
      </c>
    </row>
    <row r="161" spans="2:6" x14ac:dyDescent="0.45">
      <c r="B161" s="114">
        <v>2</v>
      </c>
      <c r="C161" s="23">
        <v>44406</v>
      </c>
      <c r="D161" s="123">
        <v>0.57677083333692281</v>
      </c>
      <c r="E161" s="24" t="s">
        <v>54</v>
      </c>
      <c r="F161" s="26" t="s">
        <v>82</v>
      </c>
    </row>
    <row r="162" spans="2:6" x14ac:dyDescent="0.45">
      <c r="B162" s="27">
        <v>1</v>
      </c>
      <c r="C162" s="28">
        <v>44400</v>
      </c>
      <c r="D162" s="124">
        <v>0.58872685184906004</v>
      </c>
      <c r="E162" s="29" t="s">
        <v>54</v>
      </c>
      <c r="F162" s="30" t="s">
        <v>83</v>
      </c>
    </row>
  </sheetData>
  <sheetProtection sheet="1" objects="1" scenarios="1"/>
  <hyperlinks>
    <hyperlink ref="H16" r:id="rId1" xr:uid="{00000000-0004-0000-1000-000000000000}"/>
    <hyperlink ref="H17" r:id="rId2" xr:uid="{00000000-0004-0000-1000-000001000000}"/>
    <hyperlink ref="H27" r:id="rId3" xr:uid="{00000000-0004-0000-1000-000002000000}"/>
    <hyperlink ref="H29" r:id="rId4" xr:uid="{00000000-0004-0000-1000-000003000000}"/>
    <hyperlink ref="H31" r:id="rId5" xr:uid="{00000000-0004-0000-1000-000004000000}"/>
    <hyperlink ref="H32" r:id="rId6" xr:uid="{00000000-0004-0000-1000-000005000000}"/>
    <hyperlink ref="H10" r:id="rId7" xr:uid="{00000000-0004-0000-1000-000006000000}"/>
    <hyperlink ref="H22" r:id="rId8" xr:uid="{00000000-0004-0000-1000-000007000000}"/>
    <hyperlink ref="H23" r:id="rId9" xr:uid="{00000000-0004-0000-1000-000008000000}"/>
    <hyperlink ref="H21" r:id="rId10" xr:uid="{00000000-0004-0000-1000-000009000000}"/>
    <hyperlink ref="H37" r:id="rId11" xr:uid="{00000000-0004-0000-1000-00000A000000}"/>
    <hyperlink ref="H34" r:id="rId12" xr:uid="{00000000-0004-0000-1000-00000B000000}"/>
    <hyperlink ref="H18" r:id="rId13" xr:uid="{00000000-0004-0000-1000-00000C000000}"/>
    <hyperlink ref="H13" r:id="rId14" xr:uid="{00000000-0004-0000-1000-00000D000000}"/>
    <hyperlink ref="H40" r:id="rId15" xr:uid="{00000000-0004-0000-1000-00000E000000}"/>
    <hyperlink ref="H58" r:id="rId16" location="error-handling" xr:uid="{BD592B82-313A-482D-AB88-219A93D257AC}"/>
  </hyperlinks>
  <pageMargins left="0.7" right="0.7" top="0.75" bottom="0.75" header="0.3" footer="0.3"/>
  <pageSetup paperSize="9" orientation="portrait" r:id="rId17"/>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workbookViewId="0">
      <selection activeCell="B2" sqref="B2:B16"/>
    </sheetView>
  </sheetViews>
  <sheetFormatPr defaultRowHeight="14.25" x14ac:dyDescent="0.45"/>
  <sheetData>
    <row r="2" spans="2:2" x14ac:dyDescent="0.45">
      <c r="B2" t="s">
        <v>897</v>
      </c>
    </row>
    <row r="3" spans="2:2" x14ac:dyDescent="0.45">
      <c r="B3" t="s">
        <v>898</v>
      </c>
    </row>
    <row r="4" spans="2:2" x14ac:dyDescent="0.45">
      <c r="B4" t="s">
        <v>899</v>
      </c>
    </row>
    <row r="5" spans="2:2" x14ac:dyDescent="0.45">
      <c r="B5" t="s">
        <v>900</v>
      </c>
    </row>
    <row r="6" spans="2:2" x14ac:dyDescent="0.45">
      <c r="B6" t="s">
        <v>901</v>
      </c>
    </row>
    <row r="7" spans="2:2" x14ac:dyDescent="0.45">
      <c r="B7" t="s">
        <v>902</v>
      </c>
    </row>
    <row r="8" spans="2:2" x14ac:dyDescent="0.45">
      <c r="B8" t="s">
        <v>903</v>
      </c>
    </row>
    <row r="9" spans="2:2" x14ac:dyDescent="0.45">
      <c r="B9" t="s">
        <v>904</v>
      </c>
    </row>
    <row r="10" spans="2:2" x14ac:dyDescent="0.45">
      <c r="B10" t="s">
        <v>905</v>
      </c>
    </row>
    <row r="11" spans="2:2" x14ac:dyDescent="0.45">
      <c r="B11" t="s">
        <v>906</v>
      </c>
    </row>
    <row r="12" spans="2:2" x14ac:dyDescent="0.45">
      <c r="B12" t="s">
        <v>907</v>
      </c>
    </row>
    <row r="13" spans="2:2" x14ac:dyDescent="0.45">
      <c r="B13" t="s">
        <v>908</v>
      </c>
    </row>
    <row r="14" spans="2:2" x14ac:dyDescent="0.45">
      <c r="B14" t="s">
        <v>909</v>
      </c>
    </row>
    <row r="15" spans="2:2" x14ac:dyDescent="0.45">
      <c r="B15" t="s">
        <v>910</v>
      </c>
    </row>
    <row r="16" spans="2:2" x14ac:dyDescent="0.45">
      <c r="B16" t="s">
        <v>911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92</vt:i4>
      </vt:variant>
    </vt:vector>
  </HeadingPairs>
  <TitlesOfParts>
    <vt:vector size="110" baseType="lpstr">
      <vt:lpstr>Demo</vt:lpstr>
      <vt:lpstr>Col-by-col</vt:lpstr>
      <vt:lpstr>Test</vt:lpstr>
      <vt:lpstr>HiddenSheet</vt:lpstr>
      <vt:lpstr>TestResults</vt:lpstr>
      <vt:lpstr>Performance</vt:lpstr>
      <vt:lpstr>Performance (2)</vt:lpstr>
      <vt:lpstr>Performance (3)</vt:lpstr>
      <vt:lpstr>Performance (4)</vt:lpstr>
      <vt:lpstr>Performance (6)</vt:lpstr>
      <vt:lpstr>RegExp</vt:lpstr>
      <vt:lpstr>GIF</vt:lpstr>
      <vt:lpstr>GIF2</vt:lpstr>
      <vt:lpstr>GIF3</vt:lpstr>
      <vt:lpstr>NotRFC4180</vt:lpstr>
      <vt:lpstr>AdhocTests</vt:lpstr>
      <vt:lpstr>Audit</vt:lpstr>
      <vt:lpstr>Notes</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Test!NumFailed</vt:lpstr>
      <vt:lpstr>Test!NumPassed</vt:lpstr>
      <vt:lpstr>Test!NumSkipped</vt:lpstr>
      <vt:lpstr>Performance!ParserNames</vt:lpstr>
      <vt:lpstr>'Performance (4)'!ParserNames</vt:lpstr>
      <vt:lpstr>'Performance (6)'!ParserNames</vt:lpstr>
      <vt:lpstr>Performance!PasteResultsHere1</vt:lpstr>
      <vt:lpstr>'Performance (2)'!PasteResultsHere1</vt:lpstr>
      <vt:lpstr>'Performance (3)'!PasteResultsHere1</vt:lpstr>
      <vt:lpstr>'Performance (4)'!PasteResultsHere1</vt:lpstr>
      <vt:lpstr>'Performance (6)'!PasteResultsHere1</vt:lpstr>
      <vt:lpstr>Performance!PasteResultsHere2</vt:lpstr>
      <vt:lpstr>'Performance (2)'!PasteResultsHere2</vt:lpstr>
      <vt:lpstr>'Performance (3)'!PasteResultsHere2</vt:lpstr>
      <vt:lpstr>'Performance (4)'!PasteResultsHere2</vt:lpstr>
      <vt:lpstr>Performance!PasteResultsHere3</vt:lpstr>
      <vt:lpstr>'Performance (2)'!PasteResultsHere3</vt:lpstr>
      <vt:lpstr>'Performance (3)'!PasteResultsHere3</vt:lpstr>
      <vt:lpstr>'Performance (4)'!PasteResultsHere3</vt:lpstr>
      <vt:lpstr>Performance!PasteResultsHere4</vt:lpstr>
      <vt:lpstr>'Performance (2)'!PasteResultsHere4</vt:lpstr>
      <vt:lpstr>'Performance (3)'!PasteResultsHere4</vt:lpstr>
      <vt:lpstr>'Performance (4)'!PasteResultsHere4</vt:lpstr>
      <vt:lpstr>Performance!PasteResultsHere5</vt:lpstr>
      <vt:lpstr>'Performance (2)'!PasteResultsHere5</vt:lpstr>
      <vt:lpstr>'Performance (3)'!PasteResultsHere5</vt:lpstr>
      <vt:lpstr>'Performance (4)'!PasteResultsHere5</vt:lpstr>
      <vt:lpstr>Performance!PasteResultsHere6</vt:lpstr>
      <vt:lpstr>'Performance (2)'!PasteResultsHere6</vt:lpstr>
      <vt:lpstr>'Performance (3)'!PasteResultsHere6</vt:lpstr>
      <vt:lpstr>'Performance (4)'!PasteResultsHere6</vt:lpstr>
      <vt:lpstr>Performance!PasteResultsHere7</vt:lpstr>
      <vt:lpstr>'Performance (2)'!PasteResultsHere7</vt:lpstr>
      <vt:lpstr>'Performance (3)'!PasteResultsHere7</vt:lpstr>
      <vt:lpstr>'Performance (4)'!PasteResultsHere7</vt:lpstr>
      <vt:lpstr>Demo!QuoteAllStrings</vt:lpstr>
      <vt:lpstr>Test!RowNo</vt:lpstr>
      <vt:lpstr>Performance!rxNoNo</vt:lpstr>
      <vt:lpstr>'Performance (2)'!rxNoNo</vt:lpstr>
      <vt:lpstr>'Performance (3)'!rxNoNo</vt:lpstr>
      <vt:lpstr>'Performance (4)'!rxNoNo</vt:lpstr>
      <vt:lpstr>'Performance (6)'!rxNoNo</vt:lpstr>
      <vt:lpstr>rxNoNo</vt:lpstr>
      <vt:lpstr>Performance!rxNoYes</vt:lpstr>
      <vt:lpstr>'Performance (2)'!rxNoYes</vt:lpstr>
      <vt:lpstr>'Performance (3)'!rxNoYes</vt:lpstr>
      <vt:lpstr>'Performance (4)'!rxNoYes</vt:lpstr>
      <vt:lpstr>'Performance (6)'!rxNoYes</vt:lpstr>
      <vt:lpstr>rxNoYes</vt:lpstr>
      <vt:lpstr>Performance!rxYesNo</vt:lpstr>
      <vt:lpstr>'Performance (2)'!rxYesNo</vt:lpstr>
      <vt:lpstr>'Performance (3)'!rxYesNo</vt:lpstr>
      <vt:lpstr>'Performance (4)'!rxYesNo</vt:lpstr>
      <vt:lpstr>'Performance (6)'!rxYesNo</vt:lpstr>
      <vt:lpstr>rxYesNo</vt:lpstr>
      <vt:lpstr>Performance!rxYesYes</vt:lpstr>
      <vt:lpstr>'Performance (2)'!rxYesYes</vt:lpstr>
      <vt:lpstr>'Performance (3)'!rxYesYes</vt:lpstr>
      <vt:lpstr>'Performance (4)'!rxYesYes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2022-10-24T08:58:13Z</dcterms:modified>
</cp:coreProperties>
</file>