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dor\Desktop\Teste Abner\"/>
    </mc:Choice>
  </mc:AlternateContent>
  <bookViews>
    <workbookView xWindow="0" yWindow="0" windowWidth="14385" windowHeight="4185" firstSheet="1" activeTab="1"/>
  </bookViews>
  <sheets>
    <sheet name="Gera dados" sheetId="1" state="hidden" r:id="rId1"/>
    <sheet name="PRODUCAO" sheetId="6" r:id="rId2"/>
    <sheet name="CLIENTES" sheetId="2" r:id="rId3"/>
    <sheet name="GERENTES" sheetId="3" r:id="rId4"/>
    <sheet name="AGENCIAS" sheetId="4" r:id="rId5"/>
    <sheet name="PRODUTO" sheetId="5" r:id="rId6"/>
  </sheets>
  <definedNames>
    <definedName name="_xlnm._FilterDatabase" localSheetId="1" hidden="1">PRODUCAO!$A$1:$J$1657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56" i="6" l="1"/>
  <c r="J1655" i="6"/>
  <c r="J1654" i="6"/>
  <c r="J1653" i="6"/>
  <c r="J1652" i="6"/>
  <c r="J1651" i="6"/>
  <c r="J1650" i="6"/>
  <c r="J1649" i="6"/>
  <c r="J1648" i="6"/>
  <c r="J1647" i="6"/>
  <c r="J1646" i="6"/>
  <c r="J1645" i="6"/>
  <c r="J1644" i="6"/>
  <c r="J1643" i="6"/>
  <c r="J1642" i="6"/>
  <c r="J1641" i="6"/>
  <c r="J1640" i="6"/>
  <c r="J1639" i="6"/>
  <c r="J1638" i="6"/>
  <c r="J1637" i="6"/>
  <c r="J1636" i="6"/>
  <c r="J1635" i="6"/>
  <c r="J1634" i="6"/>
  <c r="J1633" i="6"/>
  <c r="J1632" i="6"/>
  <c r="J1631" i="6"/>
  <c r="J1630" i="6"/>
  <c r="J1629" i="6"/>
  <c r="J1628" i="6"/>
  <c r="J1627" i="6"/>
  <c r="J1626" i="6"/>
  <c r="J1625" i="6"/>
  <c r="J1624" i="6"/>
  <c r="J1623" i="6"/>
  <c r="J1622" i="6"/>
  <c r="J1621" i="6"/>
  <c r="J1620" i="6"/>
  <c r="J1619" i="6"/>
  <c r="J1618" i="6"/>
  <c r="J1617" i="6"/>
  <c r="J1616" i="6"/>
  <c r="J1615" i="6"/>
  <c r="J1614" i="6"/>
  <c r="J1613" i="6"/>
  <c r="J1612" i="6"/>
  <c r="J1611" i="6"/>
  <c r="J1610" i="6"/>
  <c r="J1609" i="6"/>
  <c r="J1608" i="6"/>
  <c r="J1607" i="6"/>
  <c r="J1606" i="6"/>
  <c r="J1605" i="6"/>
  <c r="J1604" i="6"/>
  <c r="J1603" i="6"/>
  <c r="J1602" i="6"/>
  <c r="J1601" i="6"/>
  <c r="J1600" i="6"/>
  <c r="J1599" i="6"/>
  <c r="J1598" i="6"/>
  <c r="J1597" i="6"/>
  <c r="J1596" i="6"/>
  <c r="J1595" i="6"/>
  <c r="J1594" i="6"/>
  <c r="J1593" i="6"/>
  <c r="J1592" i="6"/>
  <c r="J1591" i="6"/>
  <c r="J1590" i="6"/>
  <c r="J1589" i="6"/>
  <c r="J1588" i="6"/>
  <c r="J1587" i="6"/>
  <c r="J1586" i="6"/>
  <c r="J1585" i="6"/>
  <c r="J1584" i="6"/>
  <c r="J1583" i="6"/>
  <c r="J1582" i="6"/>
  <c r="J1581" i="6"/>
  <c r="J1580" i="6"/>
  <c r="J1579" i="6"/>
  <c r="J1578" i="6"/>
  <c r="J1577" i="6"/>
  <c r="J1576" i="6"/>
  <c r="J1575" i="6"/>
  <c r="J1574" i="6"/>
  <c r="J1573" i="6"/>
  <c r="J1572" i="6"/>
  <c r="J1571" i="6"/>
  <c r="J1570" i="6"/>
  <c r="J1569" i="6"/>
  <c r="J1568" i="6"/>
  <c r="J1567" i="6"/>
  <c r="J1566" i="6"/>
  <c r="J1565" i="6"/>
  <c r="J1564" i="6"/>
  <c r="J1563" i="6"/>
  <c r="J1562" i="6"/>
  <c r="J1561" i="6"/>
  <c r="J1560" i="6"/>
  <c r="J1559" i="6"/>
  <c r="J1558" i="6"/>
  <c r="J1557" i="6"/>
  <c r="J1556" i="6"/>
  <c r="J1555" i="6"/>
  <c r="J1554" i="6"/>
  <c r="J1553" i="6"/>
  <c r="J1552" i="6"/>
  <c r="J1551" i="6"/>
  <c r="J1550" i="6"/>
  <c r="J1549" i="6"/>
  <c r="J1548" i="6"/>
  <c r="J1547" i="6"/>
  <c r="J1546" i="6"/>
  <c r="J1545" i="6"/>
  <c r="J1544" i="6"/>
  <c r="J1543" i="6"/>
  <c r="J1542" i="6"/>
  <c r="J1541" i="6"/>
  <c r="J1540" i="6"/>
  <c r="J1539" i="6"/>
  <c r="J1538" i="6"/>
  <c r="J1537" i="6"/>
  <c r="J1536" i="6"/>
  <c r="J1535" i="6"/>
  <c r="J1534" i="6"/>
  <c r="J1533" i="6"/>
  <c r="J1532" i="6"/>
  <c r="J1531" i="6"/>
  <c r="J1530" i="6"/>
  <c r="J1529" i="6"/>
  <c r="J1528" i="6"/>
  <c r="J1527" i="6"/>
  <c r="J1526" i="6"/>
  <c r="J1525" i="6"/>
  <c r="J1524" i="6"/>
  <c r="J1523" i="6"/>
  <c r="J1522" i="6"/>
  <c r="J1521" i="6"/>
  <c r="J1520" i="6"/>
  <c r="J1519" i="6"/>
  <c r="J1518" i="6"/>
  <c r="J1517" i="6"/>
  <c r="J1516" i="6"/>
  <c r="J1515" i="6"/>
  <c r="J1514" i="6"/>
  <c r="J1513" i="6"/>
  <c r="J1512" i="6"/>
  <c r="J1511" i="6"/>
  <c r="J1510" i="6"/>
  <c r="J1509" i="6"/>
  <c r="J1508" i="6"/>
  <c r="J1507" i="6"/>
  <c r="J1506" i="6"/>
  <c r="J1505" i="6"/>
  <c r="J1504" i="6"/>
  <c r="J1503" i="6"/>
  <c r="J1502" i="6"/>
  <c r="J1501" i="6"/>
  <c r="J1500" i="6"/>
  <c r="J1499" i="6"/>
  <c r="J1498" i="6"/>
  <c r="J1497" i="6"/>
  <c r="J1496" i="6"/>
  <c r="J1495" i="6"/>
  <c r="J1494" i="6"/>
  <c r="J1493" i="6"/>
  <c r="J1492" i="6"/>
  <c r="J1491" i="6"/>
  <c r="J1490" i="6"/>
  <c r="J1489" i="6"/>
  <c r="J1488" i="6"/>
  <c r="J1487" i="6"/>
  <c r="J1486" i="6"/>
  <c r="J1485" i="6"/>
  <c r="J1484" i="6"/>
  <c r="J1483" i="6"/>
  <c r="J1482" i="6"/>
  <c r="J1481" i="6"/>
  <c r="J1480" i="6"/>
  <c r="J1479" i="6"/>
  <c r="J1478" i="6"/>
  <c r="J1477" i="6"/>
  <c r="J1476" i="6"/>
  <c r="J1475" i="6"/>
  <c r="J1474" i="6"/>
  <c r="J1473" i="6"/>
  <c r="J1472" i="6"/>
  <c r="J1471" i="6"/>
  <c r="J1470" i="6"/>
  <c r="J1469" i="6"/>
  <c r="J1468" i="6"/>
  <c r="J1467" i="6"/>
  <c r="J1466" i="6"/>
  <c r="J1465" i="6"/>
  <c r="J1464" i="6"/>
  <c r="J1463" i="6"/>
  <c r="J1462" i="6"/>
  <c r="J1461" i="6"/>
  <c r="J1460" i="6"/>
  <c r="J1459" i="6"/>
  <c r="J1458" i="6"/>
  <c r="J1457" i="6"/>
  <c r="J1456" i="6"/>
  <c r="J1455" i="6"/>
  <c r="J1454" i="6"/>
  <c r="J1453" i="6"/>
  <c r="J1452" i="6"/>
  <c r="J1451" i="6"/>
  <c r="J1450" i="6"/>
  <c r="J1449" i="6"/>
  <c r="J1448" i="6"/>
  <c r="J1447" i="6"/>
  <c r="J1446" i="6"/>
  <c r="J1445" i="6"/>
  <c r="J1444" i="6"/>
  <c r="J1443" i="6"/>
  <c r="J1442" i="6"/>
  <c r="J1441" i="6"/>
  <c r="J1440" i="6"/>
  <c r="J1439" i="6"/>
  <c r="J1438" i="6"/>
  <c r="J1437" i="6"/>
  <c r="J1436" i="6"/>
  <c r="J1435" i="6"/>
  <c r="J1434" i="6"/>
  <c r="J1433" i="6"/>
  <c r="J1432" i="6"/>
  <c r="J1431" i="6"/>
  <c r="J1430" i="6"/>
  <c r="J1429" i="6"/>
  <c r="J1428" i="6"/>
  <c r="J1427" i="6"/>
  <c r="J1426" i="6"/>
  <c r="J1425" i="6"/>
  <c r="J1424" i="6"/>
  <c r="J1423" i="6"/>
  <c r="J1422" i="6"/>
  <c r="J1421" i="6"/>
  <c r="J1420" i="6"/>
  <c r="J1419" i="6"/>
  <c r="J1418" i="6"/>
  <c r="J1417" i="6"/>
  <c r="J1416" i="6"/>
  <c r="J1415" i="6"/>
  <c r="J1414" i="6"/>
  <c r="J1413" i="6"/>
  <c r="J1412" i="6"/>
  <c r="J1411" i="6"/>
  <c r="J1410" i="6"/>
  <c r="J1409" i="6"/>
  <c r="J1408" i="6"/>
  <c r="J1407" i="6"/>
  <c r="J1406" i="6"/>
  <c r="J1405" i="6"/>
  <c r="J1404" i="6"/>
  <c r="J1403" i="6"/>
  <c r="J1402" i="6"/>
  <c r="J1401" i="6"/>
  <c r="J1400" i="6"/>
  <c r="J1399" i="6"/>
  <c r="J1398" i="6"/>
  <c r="J1397" i="6"/>
  <c r="J1396" i="6"/>
  <c r="J1395" i="6"/>
  <c r="J1394" i="6"/>
  <c r="J1393" i="6"/>
  <c r="J1392" i="6"/>
  <c r="J1391" i="6"/>
  <c r="J1390" i="6"/>
  <c r="J1389" i="6"/>
  <c r="J1388" i="6"/>
  <c r="J1387" i="6"/>
  <c r="J1386" i="6"/>
  <c r="J1385" i="6"/>
  <c r="J1384" i="6"/>
  <c r="J1383" i="6"/>
  <c r="J1382" i="6"/>
  <c r="J1381" i="6"/>
  <c r="J1380" i="6"/>
  <c r="J1379" i="6"/>
  <c r="J1378" i="6"/>
  <c r="J1377" i="6"/>
  <c r="J1376" i="6"/>
  <c r="J1375" i="6"/>
  <c r="J1374" i="6"/>
  <c r="J1373" i="6"/>
  <c r="J1372" i="6"/>
  <c r="J1371" i="6"/>
  <c r="J1370" i="6"/>
  <c r="J1369" i="6"/>
  <c r="J1368" i="6"/>
  <c r="J1367" i="6"/>
  <c r="J1366" i="6"/>
  <c r="J1365" i="6"/>
  <c r="J1364" i="6"/>
  <c r="J1363" i="6"/>
  <c r="J1362" i="6"/>
  <c r="J1361" i="6"/>
  <c r="J1360" i="6"/>
  <c r="J1359" i="6"/>
  <c r="J1358" i="6"/>
  <c r="J1357" i="6"/>
  <c r="J1356" i="6"/>
  <c r="J1355" i="6"/>
  <c r="J1354" i="6"/>
  <c r="J1353" i="6"/>
  <c r="J1352" i="6"/>
  <c r="J1351" i="6"/>
  <c r="J1350" i="6"/>
  <c r="J1349" i="6"/>
  <c r="J1348" i="6"/>
  <c r="J1347" i="6"/>
  <c r="J1346" i="6"/>
  <c r="J1345" i="6"/>
  <c r="J1344" i="6"/>
  <c r="J1343" i="6"/>
  <c r="J1342" i="6"/>
  <c r="J1341" i="6"/>
  <c r="J1340" i="6"/>
  <c r="J1339" i="6"/>
  <c r="J1338" i="6"/>
  <c r="J1337" i="6"/>
  <c r="J1336" i="6"/>
  <c r="J1335" i="6"/>
  <c r="J1334" i="6"/>
  <c r="J1333" i="6"/>
  <c r="J1332" i="6"/>
  <c r="J1331" i="6"/>
  <c r="J1330" i="6"/>
  <c r="J1329" i="6"/>
  <c r="J1328" i="6"/>
  <c r="J1327" i="6"/>
  <c r="J1326" i="6"/>
  <c r="J1325" i="6"/>
  <c r="J1324" i="6"/>
  <c r="J1323" i="6"/>
  <c r="J1322" i="6"/>
  <c r="J1321" i="6"/>
  <c r="J1320" i="6"/>
  <c r="J1319" i="6"/>
  <c r="J1318" i="6"/>
  <c r="J1317" i="6"/>
  <c r="J1316" i="6"/>
  <c r="J1315" i="6"/>
  <c r="J1314" i="6"/>
  <c r="J1313" i="6"/>
  <c r="J1312" i="6"/>
  <c r="J1311" i="6"/>
  <c r="J1310" i="6"/>
  <c r="J1309" i="6"/>
  <c r="J1308" i="6"/>
  <c r="J1307" i="6"/>
  <c r="J1306" i="6"/>
  <c r="J1305" i="6"/>
  <c r="J1304" i="6"/>
  <c r="J1303" i="6"/>
  <c r="J1302" i="6"/>
  <c r="J1301" i="6"/>
  <c r="J1300" i="6"/>
  <c r="J1299" i="6"/>
  <c r="J1298" i="6"/>
  <c r="J1297" i="6"/>
  <c r="J1296" i="6"/>
  <c r="J1295" i="6"/>
  <c r="J1294" i="6"/>
  <c r="J1293" i="6"/>
  <c r="J1292" i="6"/>
  <c r="J1291" i="6"/>
  <c r="J1290" i="6"/>
  <c r="J1289" i="6"/>
  <c r="J1288" i="6"/>
  <c r="J1287" i="6"/>
  <c r="J1286" i="6"/>
  <c r="J1285" i="6"/>
  <c r="J1284" i="6"/>
  <c r="J1283" i="6"/>
  <c r="J1282" i="6"/>
  <c r="J1281" i="6"/>
  <c r="J1280" i="6"/>
  <c r="J1279" i="6"/>
  <c r="J1278" i="6"/>
  <c r="J1277" i="6"/>
  <c r="J1276" i="6"/>
  <c r="J1275" i="6"/>
  <c r="J1274" i="6"/>
  <c r="J1273" i="6"/>
  <c r="J1272" i="6"/>
  <c r="J1271" i="6"/>
  <c r="J1270" i="6"/>
  <c r="J1269" i="6"/>
  <c r="J1268" i="6"/>
  <c r="J1267" i="6"/>
  <c r="J1266" i="6"/>
  <c r="J1265" i="6"/>
  <c r="J1264" i="6"/>
  <c r="J1263" i="6"/>
  <c r="J1262" i="6"/>
  <c r="J1261" i="6"/>
  <c r="J1260" i="6"/>
  <c r="J1259" i="6"/>
  <c r="J1258" i="6"/>
  <c r="J1257" i="6"/>
  <c r="J1256" i="6"/>
  <c r="J1255" i="6"/>
  <c r="J1254" i="6"/>
  <c r="J1253" i="6"/>
  <c r="J1252" i="6"/>
  <c r="J1251" i="6"/>
  <c r="J1250" i="6"/>
  <c r="J1249" i="6"/>
  <c r="J1248" i="6"/>
  <c r="J1247" i="6"/>
  <c r="J1246" i="6"/>
  <c r="J1245" i="6"/>
  <c r="J1244" i="6"/>
  <c r="J1243" i="6"/>
  <c r="J1242" i="6"/>
  <c r="J1241" i="6"/>
  <c r="J1240" i="6"/>
  <c r="J1239" i="6"/>
  <c r="J1238" i="6"/>
  <c r="J1237" i="6"/>
  <c r="J1236" i="6"/>
  <c r="J1235" i="6"/>
  <c r="J1234" i="6"/>
  <c r="J1233" i="6"/>
  <c r="J1232" i="6"/>
  <c r="J1231" i="6"/>
  <c r="J1230" i="6"/>
  <c r="J1229" i="6"/>
  <c r="J1228" i="6"/>
  <c r="J1227" i="6"/>
  <c r="J1226" i="6"/>
  <c r="J1225" i="6"/>
  <c r="J1224" i="6"/>
  <c r="J1223" i="6"/>
  <c r="J1222" i="6"/>
  <c r="J1221" i="6"/>
  <c r="J1220" i="6"/>
  <c r="J1219" i="6"/>
  <c r="J1218" i="6"/>
  <c r="J1217" i="6"/>
  <c r="J1216" i="6"/>
  <c r="J1215" i="6"/>
  <c r="J1214" i="6"/>
  <c r="J1213" i="6"/>
  <c r="J1212" i="6"/>
  <c r="J1211" i="6"/>
  <c r="J1210" i="6"/>
  <c r="J1209" i="6"/>
  <c r="J1208" i="6"/>
  <c r="J1207" i="6"/>
  <c r="J1206" i="6"/>
  <c r="J1205" i="6"/>
  <c r="J1204" i="6"/>
  <c r="J1203" i="6"/>
  <c r="J1202" i="6"/>
  <c r="J1201" i="6"/>
  <c r="J1200" i="6"/>
  <c r="J1199" i="6"/>
  <c r="J1198" i="6"/>
  <c r="J1197" i="6"/>
  <c r="J1196" i="6"/>
  <c r="J1195" i="6"/>
  <c r="J1194" i="6"/>
  <c r="J1193" i="6"/>
  <c r="J1192" i="6"/>
  <c r="J1191" i="6"/>
  <c r="J1190" i="6"/>
  <c r="J1189" i="6"/>
  <c r="J1188" i="6"/>
  <c r="J1187" i="6"/>
  <c r="J1186" i="6"/>
  <c r="J1185" i="6"/>
  <c r="J1184" i="6"/>
  <c r="J1183" i="6"/>
  <c r="J1182" i="6"/>
  <c r="J1181" i="6"/>
  <c r="J1180" i="6"/>
  <c r="J1179" i="6"/>
  <c r="J1178" i="6"/>
  <c r="J1177" i="6"/>
  <c r="J1176" i="6"/>
  <c r="J1175" i="6"/>
  <c r="J1174" i="6"/>
  <c r="J1173" i="6"/>
  <c r="J1172" i="6"/>
  <c r="J1171" i="6"/>
  <c r="J1170" i="6"/>
  <c r="J1169" i="6"/>
  <c r="J1168" i="6"/>
  <c r="J1167" i="6"/>
  <c r="J1166" i="6"/>
  <c r="J1165" i="6"/>
  <c r="J1164" i="6"/>
  <c r="J1163" i="6"/>
  <c r="J1162" i="6"/>
  <c r="J1161" i="6"/>
  <c r="J1160" i="6"/>
  <c r="J1159" i="6"/>
  <c r="J1158" i="6"/>
  <c r="J1157" i="6"/>
  <c r="J1156" i="6"/>
  <c r="J1155" i="6"/>
  <c r="J1154" i="6"/>
  <c r="J1153" i="6"/>
  <c r="J1152" i="6"/>
  <c r="J1151" i="6"/>
  <c r="J1150" i="6"/>
  <c r="J1149" i="6"/>
  <c r="J1148" i="6"/>
  <c r="J1147" i="6"/>
  <c r="J1146" i="6"/>
  <c r="J1145" i="6"/>
  <c r="J1144" i="6"/>
  <c r="J1143" i="6"/>
  <c r="J1142" i="6"/>
  <c r="J1141" i="6"/>
  <c r="J1140" i="6"/>
  <c r="J1139" i="6"/>
  <c r="J1138" i="6"/>
  <c r="J1137" i="6"/>
  <c r="J1136" i="6"/>
  <c r="J1135" i="6"/>
  <c r="J1134" i="6"/>
  <c r="J1133" i="6"/>
  <c r="J1132" i="6"/>
  <c r="J1131" i="6"/>
  <c r="J1130" i="6"/>
  <c r="J1129" i="6"/>
  <c r="J1128" i="6"/>
  <c r="J1127" i="6"/>
  <c r="J1126" i="6"/>
  <c r="J1125" i="6"/>
  <c r="J1124" i="6"/>
  <c r="J1123" i="6"/>
  <c r="J1122" i="6"/>
  <c r="J1121" i="6"/>
  <c r="J1120" i="6"/>
  <c r="J1119" i="6"/>
  <c r="J1118" i="6"/>
  <c r="J1117" i="6"/>
  <c r="J1116" i="6"/>
  <c r="J1115" i="6"/>
  <c r="J1114" i="6"/>
  <c r="J1113" i="6"/>
  <c r="J1112" i="6"/>
  <c r="J1111" i="6"/>
  <c r="J1110" i="6"/>
  <c r="J1109" i="6"/>
  <c r="J1108" i="6"/>
  <c r="J1107" i="6"/>
  <c r="J1106" i="6"/>
  <c r="J1105" i="6"/>
  <c r="J1104" i="6"/>
  <c r="J1103" i="6"/>
  <c r="J1102" i="6"/>
  <c r="J1101" i="6"/>
  <c r="J1100" i="6"/>
  <c r="J1099" i="6"/>
  <c r="J1098" i="6"/>
  <c r="J1097" i="6"/>
  <c r="J1096" i="6"/>
  <c r="J1095" i="6"/>
  <c r="J1094" i="6"/>
  <c r="J1093" i="6"/>
  <c r="J1092" i="6"/>
  <c r="J1091" i="6"/>
  <c r="J1090" i="6"/>
  <c r="J1089" i="6"/>
  <c r="J1088" i="6"/>
  <c r="J1087" i="6"/>
  <c r="J1086" i="6"/>
  <c r="J1085" i="6"/>
  <c r="J1084" i="6"/>
  <c r="J1083" i="6"/>
  <c r="J1082" i="6"/>
  <c r="J1081" i="6"/>
  <c r="J1080" i="6"/>
  <c r="J1079" i="6"/>
  <c r="J1078" i="6"/>
  <c r="J1077" i="6"/>
  <c r="J1076" i="6"/>
  <c r="J1075" i="6"/>
  <c r="J1074" i="6"/>
  <c r="J1073" i="6"/>
  <c r="J1072" i="6"/>
  <c r="J1071" i="6"/>
  <c r="J1070" i="6"/>
  <c r="J1069" i="6"/>
  <c r="J1068" i="6"/>
  <c r="J1067" i="6"/>
  <c r="J1066" i="6"/>
  <c r="J1065" i="6"/>
  <c r="J1064" i="6"/>
  <c r="J1063" i="6"/>
  <c r="J1062" i="6"/>
  <c r="J1061" i="6"/>
  <c r="J1060" i="6"/>
  <c r="J1059" i="6"/>
  <c r="J1058" i="6"/>
  <c r="J1057" i="6"/>
  <c r="J1056" i="6"/>
  <c r="J1055" i="6"/>
  <c r="J1054" i="6"/>
  <c r="J1053" i="6"/>
  <c r="J1052" i="6"/>
  <c r="J1051" i="6"/>
  <c r="J1050" i="6"/>
  <c r="J1049" i="6"/>
  <c r="J1048" i="6"/>
  <c r="J1047" i="6"/>
  <c r="J1046" i="6"/>
  <c r="J1045" i="6"/>
  <c r="J1044" i="6"/>
  <c r="J1043" i="6"/>
  <c r="J1042" i="6"/>
  <c r="J1041" i="6"/>
  <c r="J1040" i="6"/>
  <c r="J1039" i="6"/>
  <c r="J1038" i="6"/>
  <c r="J1037" i="6"/>
  <c r="J1036" i="6"/>
  <c r="J1035" i="6"/>
  <c r="J1034" i="6"/>
  <c r="J1033" i="6"/>
  <c r="J1032" i="6"/>
  <c r="J1031" i="6"/>
  <c r="J1030" i="6"/>
  <c r="J1029" i="6"/>
  <c r="J1028" i="6"/>
  <c r="J1027" i="6"/>
  <c r="J1026" i="6"/>
  <c r="J1025" i="6"/>
  <c r="J1024" i="6"/>
  <c r="J1023" i="6"/>
  <c r="J1022" i="6"/>
  <c r="J1021" i="6"/>
  <c r="J1020" i="6"/>
  <c r="J1019" i="6"/>
  <c r="J1018" i="6"/>
  <c r="J1017" i="6"/>
  <c r="J1016" i="6"/>
  <c r="J1015" i="6"/>
  <c r="J1014" i="6"/>
  <c r="J1013" i="6"/>
  <c r="J1012" i="6"/>
  <c r="J1011" i="6"/>
  <c r="J1010" i="6"/>
  <c r="J1009" i="6"/>
  <c r="J1008" i="6"/>
  <c r="J1007" i="6"/>
  <c r="J1006" i="6"/>
  <c r="J1005" i="6"/>
  <c r="J1004" i="6"/>
  <c r="J1003" i="6"/>
  <c r="J1002" i="6"/>
  <c r="J1001" i="6"/>
  <c r="J1000" i="6"/>
  <c r="J999" i="6"/>
  <c r="J998" i="6"/>
  <c r="J997" i="6"/>
  <c r="J996" i="6"/>
  <c r="J995" i="6"/>
  <c r="J994" i="6"/>
  <c r="J993" i="6"/>
  <c r="J992" i="6"/>
  <c r="J991" i="6"/>
  <c r="J990" i="6"/>
  <c r="J989" i="6"/>
  <c r="J988" i="6"/>
  <c r="J987" i="6"/>
  <c r="J986" i="6"/>
  <c r="J985" i="6"/>
  <c r="J984" i="6"/>
  <c r="J983" i="6"/>
  <c r="J982" i="6"/>
  <c r="J981" i="6"/>
  <c r="J980" i="6"/>
  <c r="J979" i="6"/>
  <c r="J978" i="6"/>
  <c r="J977" i="6"/>
  <c r="J976" i="6"/>
  <c r="J975" i="6"/>
  <c r="J974" i="6"/>
  <c r="J973" i="6"/>
  <c r="J972" i="6"/>
  <c r="J971" i="6"/>
  <c r="J970" i="6"/>
  <c r="J969" i="6"/>
  <c r="J968" i="6"/>
  <c r="J967" i="6"/>
  <c r="J966" i="6"/>
  <c r="J965" i="6"/>
  <c r="J964" i="6"/>
  <c r="J963" i="6"/>
  <c r="J962" i="6"/>
  <c r="J961" i="6"/>
  <c r="J960" i="6"/>
  <c r="J959" i="6"/>
  <c r="J958" i="6"/>
  <c r="J957" i="6"/>
  <c r="J956" i="6"/>
  <c r="J955" i="6"/>
  <c r="J954" i="6"/>
  <c r="J953" i="6"/>
  <c r="J952" i="6"/>
  <c r="J951" i="6"/>
  <c r="J950" i="6"/>
  <c r="J949" i="6"/>
  <c r="J948" i="6"/>
  <c r="J947" i="6"/>
  <c r="J946" i="6"/>
  <c r="J945" i="6"/>
  <c r="J944" i="6"/>
  <c r="J943" i="6"/>
  <c r="J942" i="6"/>
  <c r="J941" i="6"/>
  <c r="J940" i="6"/>
  <c r="J939" i="6"/>
  <c r="J938" i="6"/>
  <c r="J937" i="6"/>
  <c r="J936" i="6"/>
  <c r="J935" i="6"/>
  <c r="J934" i="6"/>
  <c r="J933" i="6"/>
  <c r="J932" i="6"/>
  <c r="J931" i="6"/>
  <c r="J930" i="6"/>
  <c r="J929" i="6"/>
  <c r="J928" i="6"/>
  <c r="J927" i="6"/>
  <c r="J926" i="6"/>
  <c r="J925" i="6"/>
  <c r="J924" i="6"/>
  <c r="J923" i="6"/>
  <c r="J922" i="6"/>
  <c r="J921" i="6"/>
  <c r="J920" i="6"/>
  <c r="J919" i="6"/>
  <c r="J918" i="6"/>
  <c r="J917" i="6"/>
  <c r="J916" i="6"/>
  <c r="J915" i="6"/>
  <c r="J914" i="6"/>
  <c r="J913" i="6"/>
  <c r="J912" i="6"/>
  <c r="J911" i="6"/>
  <c r="J910" i="6"/>
  <c r="J909" i="6"/>
  <c r="J908" i="6"/>
  <c r="J907" i="6"/>
  <c r="J906" i="6"/>
  <c r="J905" i="6"/>
  <c r="J904" i="6"/>
  <c r="J903" i="6"/>
  <c r="J902" i="6"/>
  <c r="J901" i="6"/>
  <c r="J900" i="6"/>
  <c r="J899" i="6"/>
  <c r="J898" i="6"/>
  <c r="J897" i="6"/>
  <c r="J896" i="6"/>
  <c r="J895" i="6"/>
  <c r="J894" i="6"/>
  <c r="J893" i="6"/>
  <c r="J892" i="6"/>
  <c r="J891" i="6"/>
  <c r="J890" i="6"/>
  <c r="J889" i="6"/>
  <c r="J888" i="6"/>
  <c r="J887" i="6"/>
  <c r="J886" i="6"/>
  <c r="J885" i="6"/>
  <c r="J884" i="6"/>
  <c r="J883" i="6"/>
  <c r="J882" i="6"/>
  <c r="J881" i="6"/>
  <c r="J880" i="6"/>
  <c r="J879" i="6"/>
  <c r="J878" i="6"/>
  <c r="J877" i="6"/>
  <c r="J876" i="6"/>
  <c r="J875" i="6"/>
  <c r="J874" i="6"/>
  <c r="J873" i="6"/>
  <c r="J872" i="6"/>
  <c r="J871" i="6"/>
  <c r="J870" i="6"/>
  <c r="J869" i="6"/>
  <c r="J868" i="6"/>
  <c r="J867" i="6"/>
  <c r="J866" i="6"/>
  <c r="J865" i="6"/>
  <c r="J864" i="6"/>
  <c r="J863" i="6"/>
  <c r="J862" i="6"/>
  <c r="J861" i="6"/>
  <c r="J860" i="6"/>
  <c r="J859" i="6"/>
  <c r="J858" i="6"/>
  <c r="J857" i="6"/>
  <c r="J856" i="6"/>
  <c r="J855" i="6"/>
  <c r="J854" i="6"/>
  <c r="J853" i="6"/>
  <c r="J852" i="6"/>
  <c r="J851" i="6"/>
  <c r="J850" i="6"/>
  <c r="J849" i="6"/>
  <c r="J848" i="6"/>
  <c r="J847" i="6"/>
  <c r="J846" i="6"/>
  <c r="J845" i="6"/>
  <c r="J844" i="6"/>
  <c r="J843" i="6"/>
  <c r="J842" i="6"/>
  <c r="J841" i="6"/>
  <c r="J840" i="6"/>
  <c r="J839" i="6"/>
  <c r="J838" i="6"/>
  <c r="J837" i="6"/>
  <c r="J836" i="6"/>
  <c r="J835" i="6"/>
  <c r="J834" i="6"/>
  <c r="J833" i="6"/>
  <c r="J832" i="6"/>
  <c r="J831" i="6"/>
  <c r="J830" i="6"/>
  <c r="J829" i="6"/>
  <c r="J828" i="6"/>
  <c r="J827" i="6"/>
  <c r="J826" i="6"/>
  <c r="J825" i="6"/>
  <c r="J824" i="6"/>
  <c r="J823" i="6"/>
  <c r="J822" i="6"/>
  <c r="J821" i="6"/>
  <c r="J820" i="6"/>
  <c r="J819" i="6"/>
  <c r="J818" i="6"/>
  <c r="J817" i="6"/>
  <c r="J816" i="6"/>
  <c r="J815" i="6"/>
  <c r="J814" i="6"/>
  <c r="J813" i="6"/>
  <c r="J812" i="6"/>
  <c r="J811" i="6"/>
  <c r="J810" i="6"/>
  <c r="J809" i="6"/>
  <c r="J808" i="6"/>
  <c r="J807" i="6"/>
  <c r="J806" i="6"/>
  <c r="J805" i="6"/>
  <c r="J804" i="6"/>
  <c r="J803" i="6"/>
  <c r="J802" i="6"/>
  <c r="J801" i="6"/>
  <c r="J800" i="6"/>
  <c r="J799" i="6"/>
  <c r="J798" i="6"/>
  <c r="J797" i="6"/>
  <c r="J796" i="6"/>
  <c r="J795" i="6"/>
  <c r="J794" i="6"/>
  <c r="J793" i="6"/>
  <c r="J792" i="6"/>
  <c r="J791" i="6"/>
  <c r="J790" i="6"/>
  <c r="J789" i="6"/>
  <c r="J788" i="6"/>
  <c r="J787" i="6"/>
  <c r="J786" i="6"/>
  <c r="J785" i="6"/>
  <c r="J784" i="6"/>
  <c r="J783" i="6"/>
  <c r="J782" i="6"/>
  <c r="J781" i="6"/>
  <c r="J780" i="6"/>
  <c r="J779" i="6"/>
  <c r="J778" i="6"/>
  <c r="J777" i="6"/>
  <c r="J776" i="6"/>
  <c r="J775" i="6"/>
  <c r="J774" i="6"/>
  <c r="J773" i="6"/>
  <c r="J772" i="6"/>
  <c r="J771" i="6"/>
  <c r="J770" i="6"/>
  <c r="J769" i="6"/>
  <c r="J768" i="6"/>
  <c r="J767" i="6"/>
  <c r="J766" i="6"/>
  <c r="J765" i="6"/>
  <c r="J764" i="6"/>
  <c r="J763" i="6"/>
  <c r="J762" i="6"/>
  <c r="J761" i="6"/>
  <c r="J760" i="6"/>
  <c r="J759" i="6"/>
  <c r="J758" i="6"/>
  <c r="J757" i="6"/>
  <c r="J756" i="6"/>
  <c r="J755" i="6"/>
  <c r="J754" i="6"/>
  <c r="J753" i="6"/>
  <c r="J752" i="6"/>
  <c r="J751" i="6"/>
  <c r="J750" i="6"/>
  <c r="J749" i="6"/>
  <c r="J748" i="6"/>
  <c r="J747" i="6"/>
  <c r="J746" i="6"/>
  <c r="J745" i="6"/>
  <c r="J744" i="6"/>
  <c r="J743" i="6"/>
  <c r="J742" i="6"/>
  <c r="J741" i="6"/>
  <c r="J740" i="6"/>
  <c r="J739" i="6"/>
  <c r="J738" i="6"/>
  <c r="J737" i="6"/>
  <c r="J736" i="6"/>
  <c r="J735" i="6"/>
  <c r="J734" i="6"/>
  <c r="J733" i="6"/>
  <c r="J732" i="6"/>
  <c r="J731" i="6"/>
  <c r="J730" i="6"/>
  <c r="J729" i="6"/>
  <c r="J728" i="6"/>
  <c r="J727" i="6"/>
  <c r="J726" i="6"/>
  <c r="J725" i="6"/>
  <c r="J724" i="6"/>
  <c r="J723" i="6"/>
  <c r="J722" i="6"/>
  <c r="J721" i="6"/>
  <c r="J720" i="6"/>
  <c r="J719" i="6"/>
  <c r="J718" i="6"/>
  <c r="J717" i="6"/>
  <c r="J716" i="6"/>
  <c r="J715" i="6"/>
  <c r="J714" i="6"/>
  <c r="J713" i="6"/>
  <c r="J712" i="6"/>
  <c r="J711" i="6"/>
  <c r="J710" i="6"/>
  <c r="J709" i="6"/>
  <c r="J708" i="6"/>
  <c r="J707" i="6"/>
  <c r="J706" i="6"/>
  <c r="J705" i="6"/>
  <c r="J704" i="6"/>
  <c r="J703" i="6"/>
  <c r="J702" i="6"/>
  <c r="J701" i="6"/>
  <c r="J700" i="6"/>
  <c r="J699" i="6"/>
  <c r="J698" i="6"/>
  <c r="J697" i="6"/>
  <c r="J696" i="6"/>
  <c r="J695" i="6"/>
  <c r="J694" i="6"/>
  <c r="J693" i="6"/>
  <c r="J692" i="6"/>
  <c r="J691" i="6"/>
  <c r="J690" i="6"/>
  <c r="J689" i="6"/>
  <c r="J688" i="6"/>
  <c r="J687" i="6"/>
  <c r="J686" i="6"/>
  <c r="J685" i="6"/>
  <c r="J684" i="6"/>
  <c r="J683" i="6"/>
  <c r="J682" i="6"/>
  <c r="J681" i="6"/>
  <c r="J680" i="6"/>
  <c r="J679" i="6"/>
  <c r="J678" i="6"/>
  <c r="J677" i="6"/>
  <c r="J676" i="6"/>
  <c r="J675" i="6"/>
  <c r="J674" i="6"/>
  <c r="J673" i="6"/>
  <c r="J672" i="6"/>
  <c r="J671" i="6"/>
  <c r="J670" i="6"/>
  <c r="J669" i="6"/>
  <c r="J668" i="6"/>
  <c r="J667" i="6"/>
  <c r="J666" i="6"/>
  <c r="J665" i="6"/>
  <c r="J664" i="6"/>
  <c r="J663" i="6"/>
  <c r="J662" i="6"/>
  <c r="J661" i="6"/>
  <c r="J660" i="6"/>
  <c r="J659" i="6"/>
  <c r="J658" i="6"/>
  <c r="J657" i="6"/>
  <c r="J656" i="6"/>
  <c r="J655" i="6"/>
  <c r="J654" i="6"/>
  <c r="J653" i="6"/>
  <c r="J652" i="6"/>
  <c r="J651" i="6"/>
  <c r="J650" i="6"/>
  <c r="J649" i="6"/>
  <c r="J648" i="6"/>
  <c r="J647" i="6"/>
  <c r="J646" i="6"/>
  <c r="J645" i="6"/>
  <c r="J644" i="6"/>
  <c r="J643" i="6"/>
  <c r="J642" i="6"/>
  <c r="J641" i="6"/>
  <c r="J640" i="6"/>
  <c r="J639" i="6"/>
  <c r="J638" i="6"/>
  <c r="J637" i="6"/>
  <c r="J636" i="6"/>
  <c r="J635" i="6"/>
  <c r="J634" i="6"/>
  <c r="J633" i="6"/>
  <c r="J632" i="6"/>
  <c r="J631" i="6"/>
  <c r="J630" i="6"/>
  <c r="J629" i="6"/>
  <c r="J628" i="6"/>
  <c r="J627" i="6"/>
  <c r="J626" i="6"/>
  <c r="J625" i="6"/>
  <c r="J624" i="6"/>
  <c r="J623" i="6"/>
  <c r="J622" i="6"/>
  <c r="J621" i="6"/>
  <c r="J620" i="6"/>
  <c r="J619" i="6"/>
  <c r="J618" i="6"/>
  <c r="J617" i="6"/>
  <c r="J616" i="6"/>
  <c r="J615" i="6"/>
  <c r="J614" i="6"/>
  <c r="J613" i="6"/>
  <c r="J612" i="6"/>
  <c r="J611" i="6"/>
  <c r="J610" i="6"/>
  <c r="J609" i="6"/>
  <c r="J608" i="6"/>
  <c r="J607" i="6"/>
  <c r="J606" i="6"/>
  <c r="J605" i="6"/>
  <c r="J604" i="6"/>
  <c r="J603" i="6"/>
  <c r="J602" i="6"/>
  <c r="J601" i="6"/>
  <c r="J600" i="6"/>
  <c r="J599" i="6"/>
  <c r="J598" i="6"/>
  <c r="J597" i="6"/>
  <c r="J596" i="6"/>
  <c r="J595" i="6"/>
  <c r="J594" i="6"/>
  <c r="J593" i="6"/>
  <c r="J592" i="6"/>
  <c r="J591" i="6"/>
  <c r="J590" i="6"/>
  <c r="J589" i="6"/>
  <c r="J588" i="6"/>
  <c r="J587" i="6"/>
  <c r="J586" i="6"/>
  <c r="J585" i="6"/>
  <c r="J584" i="6"/>
  <c r="J583" i="6"/>
  <c r="J582" i="6"/>
  <c r="J581" i="6"/>
  <c r="J580" i="6"/>
  <c r="J579" i="6"/>
  <c r="J578" i="6"/>
  <c r="J577" i="6"/>
  <c r="J576" i="6"/>
  <c r="J575" i="6"/>
  <c r="J574" i="6"/>
  <c r="J573" i="6"/>
  <c r="J572" i="6"/>
  <c r="J571" i="6"/>
  <c r="J570" i="6"/>
  <c r="J569" i="6"/>
  <c r="J568" i="6"/>
  <c r="J567" i="6"/>
  <c r="J566" i="6"/>
  <c r="J565" i="6"/>
  <c r="J564" i="6"/>
  <c r="J563" i="6"/>
  <c r="J562" i="6"/>
  <c r="J561" i="6"/>
  <c r="J560" i="6"/>
  <c r="J559" i="6"/>
  <c r="J558" i="6"/>
  <c r="J557" i="6"/>
  <c r="J556" i="6"/>
  <c r="J555" i="6"/>
  <c r="J554" i="6"/>
  <c r="J553" i="6"/>
  <c r="J552" i="6"/>
  <c r="J551" i="6"/>
  <c r="J550" i="6"/>
  <c r="J549" i="6"/>
  <c r="J548" i="6"/>
  <c r="J547" i="6"/>
  <c r="J546" i="6"/>
  <c r="J545" i="6"/>
  <c r="J544" i="6"/>
  <c r="J543" i="6"/>
  <c r="J542" i="6"/>
  <c r="J541" i="6"/>
  <c r="J540" i="6"/>
  <c r="J539" i="6"/>
  <c r="J538" i="6"/>
  <c r="J537" i="6"/>
  <c r="J536" i="6"/>
  <c r="J535" i="6"/>
  <c r="J534" i="6"/>
  <c r="J533" i="6"/>
  <c r="J532" i="6"/>
  <c r="J531" i="6"/>
  <c r="J530" i="6"/>
  <c r="J529" i="6"/>
  <c r="J528" i="6"/>
  <c r="J527" i="6"/>
  <c r="J526" i="6"/>
  <c r="J525" i="6"/>
  <c r="J524" i="6"/>
  <c r="J523" i="6"/>
  <c r="J522" i="6"/>
  <c r="J521" i="6"/>
  <c r="J520" i="6"/>
  <c r="J519" i="6"/>
  <c r="J518" i="6"/>
  <c r="J517" i="6"/>
  <c r="J516" i="6"/>
  <c r="J515" i="6"/>
  <c r="J514" i="6"/>
  <c r="J513" i="6"/>
  <c r="J512" i="6"/>
  <c r="J511" i="6"/>
  <c r="J510" i="6"/>
  <c r="J509" i="6"/>
  <c r="J508" i="6"/>
  <c r="J507" i="6"/>
  <c r="J506" i="6"/>
  <c r="J505" i="6"/>
  <c r="J504" i="6"/>
  <c r="J503" i="6"/>
  <c r="J502" i="6"/>
  <c r="J501" i="6"/>
  <c r="J500" i="6"/>
  <c r="J499" i="6"/>
  <c r="J498" i="6"/>
  <c r="J497" i="6"/>
  <c r="J496" i="6"/>
  <c r="J495" i="6"/>
  <c r="J494" i="6"/>
  <c r="J493" i="6"/>
  <c r="J492" i="6"/>
  <c r="J491" i="6"/>
  <c r="J490" i="6"/>
  <c r="J489" i="6"/>
  <c r="J488" i="6"/>
  <c r="J487" i="6"/>
  <c r="J486" i="6"/>
  <c r="J485" i="6"/>
  <c r="J484" i="6"/>
  <c r="J483" i="6"/>
  <c r="J482" i="6"/>
  <c r="J481" i="6"/>
  <c r="J480" i="6"/>
  <c r="J479" i="6"/>
  <c r="J478" i="6"/>
  <c r="J477" i="6"/>
  <c r="J476" i="6"/>
  <c r="J475" i="6"/>
  <c r="J474" i="6"/>
  <c r="J473" i="6"/>
  <c r="J472" i="6"/>
  <c r="J471" i="6"/>
  <c r="J470" i="6"/>
  <c r="J469" i="6"/>
  <c r="J468" i="6"/>
  <c r="J467" i="6"/>
  <c r="J466" i="6"/>
  <c r="J465" i="6"/>
  <c r="J464" i="6"/>
  <c r="J463" i="6"/>
  <c r="J462" i="6"/>
  <c r="J461" i="6"/>
  <c r="J460" i="6"/>
  <c r="J459" i="6"/>
  <c r="J458" i="6"/>
  <c r="J457" i="6"/>
  <c r="J456" i="6"/>
  <c r="J455" i="6"/>
  <c r="J454" i="6"/>
  <c r="J453" i="6"/>
  <c r="J452" i="6"/>
  <c r="J451" i="6"/>
  <c r="J450" i="6"/>
  <c r="J449" i="6"/>
  <c r="J448" i="6"/>
  <c r="J447" i="6"/>
  <c r="J446" i="6"/>
  <c r="J445" i="6"/>
  <c r="J444" i="6"/>
  <c r="J443" i="6"/>
  <c r="J442" i="6"/>
  <c r="J441" i="6"/>
  <c r="J440" i="6"/>
  <c r="J439" i="6"/>
  <c r="J438" i="6"/>
  <c r="J437" i="6"/>
  <c r="J436" i="6"/>
  <c r="J435" i="6"/>
  <c r="J434" i="6"/>
  <c r="J433" i="6"/>
  <c r="J432" i="6"/>
  <c r="J431" i="6"/>
  <c r="J430" i="6"/>
  <c r="J429" i="6"/>
  <c r="J428" i="6"/>
  <c r="J427" i="6"/>
  <c r="J426" i="6"/>
  <c r="J425" i="6"/>
  <c r="J424" i="6"/>
  <c r="J423" i="6"/>
  <c r="J422" i="6"/>
  <c r="J421" i="6"/>
  <c r="J420" i="6"/>
  <c r="J419" i="6"/>
  <c r="J418" i="6"/>
  <c r="J417" i="6"/>
  <c r="J416" i="6"/>
  <c r="J415" i="6"/>
  <c r="J414" i="6"/>
  <c r="J413" i="6"/>
  <c r="J412" i="6"/>
  <c r="J411" i="6"/>
  <c r="J410" i="6"/>
  <c r="J409" i="6"/>
  <c r="J408" i="6"/>
  <c r="J407" i="6"/>
  <c r="J406" i="6"/>
  <c r="J405" i="6"/>
  <c r="J404" i="6"/>
  <c r="J403" i="6"/>
  <c r="J402" i="6"/>
  <c r="J401" i="6"/>
  <c r="J400" i="6"/>
  <c r="J399" i="6"/>
  <c r="J398" i="6"/>
  <c r="J397" i="6"/>
  <c r="J396" i="6"/>
  <c r="J395" i="6"/>
  <c r="J394" i="6"/>
  <c r="J393" i="6"/>
  <c r="J392" i="6"/>
  <c r="J391" i="6"/>
  <c r="J390" i="6"/>
  <c r="J389" i="6"/>
  <c r="J388" i="6"/>
  <c r="J387" i="6"/>
  <c r="J386" i="6"/>
  <c r="J385" i="6"/>
  <c r="J384" i="6"/>
  <c r="J383" i="6"/>
  <c r="J382" i="6"/>
  <c r="J381" i="6"/>
  <c r="J380" i="6"/>
  <c r="J379" i="6"/>
  <c r="J378" i="6"/>
  <c r="J377" i="6"/>
  <c r="J376" i="6"/>
  <c r="J375" i="6"/>
  <c r="J374" i="6"/>
  <c r="J373" i="6"/>
  <c r="J372" i="6"/>
  <c r="J371" i="6"/>
  <c r="J370" i="6"/>
  <c r="J369" i="6"/>
  <c r="J368" i="6"/>
  <c r="J367" i="6"/>
  <c r="J366" i="6"/>
  <c r="J365" i="6"/>
  <c r="J364" i="6"/>
  <c r="J363" i="6"/>
  <c r="J362" i="6"/>
  <c r="J361" i="6"/>
  <c r="J360" i="6"/>
  <c r="J359" i="6"/>
  <c r="J358" i="6"/>
  <c r="J357" i="6"/>
  <c r="J356" i="6"/>
  <c r="J355" i="6"/>
  <c r="J354" i="6"/>
  <c r="J353" i="6"/>
  <c r="J352" i="6"/>
  <c r="J351" i="6"/>
  <c r="J350" i="6"/>
  <c r="J349" i="6"/>
  <c r="J348" i="6"/>
  <c r="J347" i="6"/>
  <c r="J346" i="6"/>
  <c r="J345" i="6"/>
  <c r="J344" i="6"/>
  <c r="J343" i="6"/>
  <c r="J342" i="6"/>
  <c r="J341" i="6"/>
  <c r="J340" i="6"/>
  <c r="J339" i="6"/>
  <c r="J338" i="6"/>
  <c r="J337" i="6"/>
  <c r="J336" i="6"/>
  <c r="J335" i="6"/>
  <c r="J334" i="6"/>
  <c r="J333" i="6"/>
  <c r="J332" i="6"/>
  <c r="J331" i="6"/>
  <c r="J330" i="6"/>
  <c r="J329" i="6"/>
  <c r="J328" i="6"/>
  <c r="J327" i="6"/>
  <c r="J326" i="6"/>
  <c r="J325" i="6"/>
  <c r="J324" i="6"/>
  <c r="J323" i="6"/>
  <c r="J322" i="6"/>
  <c r="J321" i="6"/>
  <c r="J320" i="6"/>
  <c r="J319" i="6"/>
  <c r="J318" i="6"/>
  <c r="J317" i="6"/>
  <c r="J316" i="6"/>
  <c r="J315" i="6"/>
  <c r="J314" i="6"/>
  <c r="J313" i="6"/>
  <c r="J312" i="6"/>
  <c r="J311" i="6"/>
  <c r="J310" i="6"/>
  <c r="J309" i="6"/>
  <c r="J308" i="6"/>
  <c r="J307" i="6"/>
  <c r="J306" i="6"/>
  <c r="J305" i="6"/>
  <c r="J304" i="6"/>
  <c r="J303" i="6"/>
  <c r="J302" i="6"/>
  <c r="J301" i="6"/>
  <c r="J300" i="6"/>
  <c r="J299" i="6"/>
  <c r="J298" i="6"/>
  <c r="J297" i="6"/>
  <c r="J296" i="6"/>
  <c r="J295" i="6"/>
  <c r="J294" i="6"/>
  <c r="J293" i="6"/>
  <c r="J292" i="6"/>
  <c r="J291" i="6"/>
  <c r="J290" i="6"/>
  <c r="J289" i="6"/>
  <c r="J288" i="6"/>
  <c r="J287" i="6"/>
  <c r="J286" i="6"/>
  <c r="J285" i="6"/>
  <c r="J284" i="6"/>
  <c r="J283" i="6"/>
  <c r="J282" i="6"/>
  <c r="J281" i="6"/>
  <c r="J280" i="6"/>
  <c r="J279" i="6"/>
  <c r="J278" i="6"/>
  <c r="J277" i="6"/>
  <c r="J276" i="6"/>
  <c r="J275" i="6"/>
  <c r="J274" i="6"/>
  <c r="J273" i="6"/>
  <c r="J272" i="6"/>
  <c r="J271" i="6"/>
  <c r="J270" i="6"/>
  <c r="J269" i="6"/>
  <c r="J268" i="6"/>
  <c r="J267" i="6"/>
  <c r="J266" i="6"/>
  <c r="J265" i="6"/>
  <c r="J264" i="6"/>
  <c r="J263" i="6"/>
  <c r="J262" i="6"/>
  <c r="J261" i="6"/>
  <c r="J260" i="6"/>
  <c r="J259" i="6"/>
  <c r="J258" i="6"/>
  <c r="J257" i="6"/>
  <c r="J256" i="6"/>
  <c r="J255" i="6"/>
  <c r="J254" i="6"/>
  <c r="J253" i="6"/>
  <c r="J252" i="6"/>
  <c r="J251" i="6"/>
  <c r="J250" i="6"/>
  <c r="J249" i="6"/>
  <c r="J248" i="6"/>
  <c r="J247" i="6"/>
  <c r="J246" i="6"/>
  <c r="J245" i="6"/>
  <c r="J244" i="6"/>
  <c r="J243" i="6"/>
  <c r="J242" i="6"/>
  <c r="J241" i="6"/>
  <c r="J240" i="6"/>
  <c r="J239" i="6"/>
  <c r="J238" i="6"/>
  <c r="J237" i="6"/>
  <c r="J236" i="6"/>
  <c r="J235" i="6"/>
  <c r="J234" i="6"/>
  <c r="J233" i="6"/>
  <c r="J232" i="6"/>
  <c r="J231" i="6"/>
  <c r="J230" i="6"/>
  <c r="J229" i="6"/>
  <c r="J228" i="6"/>
  <c r="J227" i="6"/>
  <c r="J226" i="6"/>
  <c r="J225" i="6"/>
  <c r="J224" i="6"/>
  <c r="J223" i="6"/>
  <c r="J222" i="6"/>
  <c r="J221" i="6"/>
  <c r="J220" i="6"/>
  <c r="J219" i="6"/>
  <c r="J218" i="6"/>
  <c r="J217" i="6"/>
  <c r="J216" i="6"/>
  <c r="J215" i="6"/>
  <c r="J214" i="6"/>
  <c r="J213" i="6"/>
  <c r="J212" i="6"/>
  <c r="J211" i="6"/>
  <c r="J210" i="6"/>
  <c r="J209" i="6"/>
  <c r="J208" i="6"/>
  <c r="J207" i="6"/>
  <c r="J206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92" i="6"/>
  <c r="J191" i="6"/>
  <c r="J190" i="6"/>
  <c r="J189" i="6"/>
  <c r="J188" i="6"/>
  <c r="J187" i="6"/>
  <c r="J186" i="6"/>
  <c r="J185" i="6"/>
  <c r="J184" i="6"/>
  <c r="J183" i="6"/>
  <c r="J182" i="6"/>
  <c r="J181" i="6"/>
  <c r="J180" i="6"/>
  <c r="J179" i="6"/>
  <c r="J178" i="6"/>
  <c r="J177" i="6"/>
  <c r="J176" i="6"/>
  <c r="J175" i="6"/>
  <c r="J174" i="6"/>
  <c r="J173" i="6"/>
  <c r="J172" i="6"/>
  <c r="J171" i="6"/>
  <c r="J170" i="6"/>
  <c r="J169" i="6"/>
  <c r="J168" i="6"/>
  <c r="J167" i="6"/>
  <c r="J166" i="6"/>
  <c r="J165" i="6"/>
  <c r="J164" i="6"/>
  <c r="J163" i="6"/>
  <c r="J162" i="6"/>
  <c r="J161" i="6"/>
  <c r="J160" i="6"/>
  <c r="J159" i="6"/>
  <c r="J158" i="6"/>
  <c r="J157" i="6"/>
  <c r="J156" i="6"/>
  <c r="J155" i="6"/>
  <c r="J154" i="6"/>
  <c r="J153" i="6"/>
  <c r="J152" i="6"/>
  <c r="J151" i="6"/>
  <c r="J150" i="6"/>
  <c r="J149" i="6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  <c r="J1657" i="6"/>
  <c r="H1041" i="6"/>
  <c r="I1041" i="6" s="1"/>
  <c r="G1513" i="6"/>
  <c r="G933" i="6"/>
  <c r="G809" i="6"/>
  <c r="G421" i="6"/>
  <c r="G297" i="6"/>
  <c r="F1656" i="6"/>
  <c r="F1655" i="6"/>
  <c r="F1654" i="6"/>
  <c r="F1653" i="6"/>
  <c r="H1653" i="6" s="1"/>
  <c r="I1653" i="6" s="1"/>
  <c r="F1652" i="6"/>
  <c r="H1652" i="6" s="1"/>
  <c r="I1652" i="6" s="1"/>
  <c r="F1651" i="6"/>
  <c r="F1650" i="6"/>
  <c r="F1649" i="6"/>
  <c r="F1648" i="6"/>
  <c r="H1648" i="6" s="1"/>
  <c r="I1648" i="6" s="1"/>
  <c r="F1647" i="6"/>
  <c r="F1646" i="6"/>
  <c r="F1645" i="6"/>
  <c r="H1645" i="6" s="1"/>
  <c r="I1645" i="6" s="1"/>
  <c r="F1644" i="6"/>
  <c r="H1644" i="6" s="1"/>
  <c r="I1644" i="6" s="1"/>
  <c r="F1643" i="6"/>
  <c r="F1642" i="6"/>
  <c r="F1641" i="6"/>
  <c r="H1641" i="6" s="1"/>
  <c r="I1641" i="6" s="1"/>
  <c r="F1640" i="6"/>
  <c r="F1639" i="6"/>
  <c r="F1638" i="6"/>
  <c r="F1637" i="6"/>
  <c r="H1637" i="6" s="1"/>
  <c r="I1637" i="6" s="1"/>
  <c r="F1636" i="6"/>
  <c r="H1636" i="6" s="1"/>
  <c r="I1636" i="6" s="1"/>
  <c r="F1635" i="6"/>
  <c r="F1634" i="6"/>
  <c r="F1633" i="6"/>
  <c r="F1632" i="6"/>
  <c r="F1631" i="6"/>
  <c r="F1630" i="6"/>
  <c r="F1629" i="6"/>
  <c r="H1629" i="6" s="1"/>
  <c r="I1629" i="6" s="1"/>
  <c r="F1628" i="6"/>
  <c r="H1628" i="6" s="1"/>
  <c r="I1628" i="6" s="1"/>
  <c r="F1627" i="6"/>
  <c r="F1626" i="6"/>
  <c r="F1625" i="6"/>
  <c r="H1625" i="6" s="1"/>
  <c r="I1625" i="6" s="1"/>
  <c r="F1624" i="6"/>
  <c r="H1624" i="6" s="1"/>
  <c r="I1624" i="6" s="1"/>
  <c r="F1623" i="6"/>
  <c r="F1622" i="6"/>
  <c r="F1621" i="6"/>
  <c r="H1621" i="6" s="1"/>
  <c r="I1621" i="6" s="1"/>
  <c r="F1620" i="6"/>
  <c r="H1620" i="6" s="1"/>
  <c r="I1620" i="6" s="1"/>
  <c r="F1619" i="6"/>
  <c r="F1618" i="6"/>
  <c r="F1617" i="6"/>
  <c r="G1617" i="6" s="1"/>
  <c r="F1616" i="6"/>
  <c r="F1615" i="6"/>
  <c r="F1614" i="6"/>
  <c r="F1613" i="6"/>
  <c r="H1613" i="6" s="1"/>
  <c r="I1613" i="6" s="1"/>
  <c r="F1612" i="6"/>
  <c r="H1612" i="6" s="1"/>
  <c r="I1612" i="6" s="1"/>
  <c r="F1611" i="6"/>
  <c r="F1610" i="6"/>
  <c r="F1609" i="6"/>
  <c r="F1608" i="6"/>
  <c r="H1608" i="6" s="1"/>
  <c r="I1608" i="6" s="1"/>
  <c r="F1607" i="6"/>
  <c r="F1606" i="6"/>
  <c r="F1605" i="6"/>
  <c r="H1605" i="6" s="1"/>
  <c r="I1605" i="6" s="1"/>
  <c r="F1604" i="6"/>
  <c r="H1604" i="6" s="1"/>
  <c r="I1604" i="6" s="1"/>
  <c r="F1603" i="6"/>
  <c r="F1602" i="6"/>
  <c r="F1601" i="6"/>
  <c r="F1600" i="6"/>
  <c r="H1600" i="6" s="1"/>
  <c r="I1600" i="6" s="1"/>
  <c r="F1599" i="6"/>
  <c r="F1598" i="6"/>
  <c r="F1597" i="6"/>
  <c r="F1596" i="6"/>
  <c r="H1596" i="6" s="1"/>
  <c r="I1596" i="6" s="1"/>
  <c r="F1595" i="6"/>
  <c r="F1594" i="6"/>
  <c r="F1593" i="6"/>
  <c r="F1592" i="6"/>
  <c r="F1591" i="6"/>
  <c r="F1590" i="6"/>
  <c r="F1589" i="6"/>
  <c r="H1589" i="6" s="1"/>
  <c r="I1589" i="6" s="1"/>
  <c r="F1588" i="6"/>
  <c r="H1588" i="6" s="1"/>
  <c r="I1588" i="6" s="1"/>
  <c r="F1587" i="6"/>
  <c r="F1586" i="6"/>
  <c r="F1585" i="6"/>
  <c r="F1584" i="6"/>
  <c r="H1584" i="6" s="1"/>
  <c r="I1584" i="6" s="1"/>
  <c r="F1583" i="6"/>
  <c r="F1582" i="6"/>
  <c r="F1581" i="6"/>
  <c r="H1581" i="6" s="1"/>
  <c r="I1581" i="6" s="1"/>
  <c r="F1580" i="6"/>
  <c r="H1580" i="6" s="1"/>
  <c r="I1580" i="6" s="1"/>
  <c r="F1579" i="6"/>
  <c r="F1578" i="6"/>
  <c r="F1577" i="6"/>
  <c r="H1577" i="6" s="1"/>
  <c r="I1577" i="6" s="1"/>
  <c r="F1576" i="6"/>
  <c r="F1575" i="6"/>
  <c r="F1574" i="6"/>
  <c r="F1573" i="6"/>
  <c r="H1573" i="6" s="1"/>
  <c r="I1573" i="6" s="1"/>
  <c r="F1572" i="6"/>
  <c r="H1572" i="6" s="1"/>
  <c r="I1572" i="6" s="1"/>
  <c r="F1571" i="6"/>
  <c r="F1570" i="6"/>
  <c r="F1569" i="6"/>
  <c r="F1568" i="6"/>
  <c r="F1567" i="6"/>
  <c r="F1566" i="6"/>
  <c r="F1565" i="6"/>
  <c r="H1565" i="6" s="1"/>
  <c r="I1565" i="6" s="1"/>
  <c r="F1564" i="6"/>
  <c r="H1564" i="6" s="1"/>
  <c r="I1564" i="6" s="1"/>
  <c r="F1563" i="6"/>
  <c r="F1562" i="6"/>
  <c r="F1561" i="6"/>
  <c r="H1561" i="6" s="1"/>
  <c r="I1561" i="6" s="1"/>
  <c r="F1560" i="6"/>
  <c r="H1560" i="6" s="1"/>
  <c r="I1560" i="6" s="1"/>
  <c r="F1559" i="6"/>
  <c r="F1558" i="6"/>
  <c r="F1557" i="6"/>
  <c r="H1557" i="6" s="1"/>
  <c r="I1557" i="6" s="1"/>
  <c r="F1556" i="6"/>
  <c r="H1556" i="6" s="1"/>
  <c r="I1556" i="6" s="1"/>
  <c r="F1555" i="6"/>
  <c r="F1554" i="6"/>
  <c r="F1553" i="6"/>
  <c r="G1553" i="6" s="1"/>
  <c r="F1552" i="6"/>
  <c r="F1551" i="6"/>
  <c r="F1550" i="6"/>
  <c r="F1549" i="6"/>
  <c r="H1549" i="6" s="1"/>
  <c r="I1549" i="6" s="1"/>
  <c r="F1548" i="6"/>
  <c r="H1548" i="6" s="1"/>
  <c r="I1548" i="6" s="1"/>
  <c r="F1547" i="6"/>
  <c r="F1546" i="6"/>
  <c r="F1545" i="6"/>
  <c r="F1544" i="6"/>
  <c r="H1544" i="6" s="1"/>
  <c r="I1544" i="6" s="1"/>
  <c r="F1543" i="6"/>
  <c r="F1542" i="6"/>
  <c r="F1541" i="6"/>
  <c r="H1541" i="6" s="1"/>
  <c r="I1541" i="6" s="1"/>
  <c r="F1540" i="6"/>
  <c r="H1540" i="6" s="1"/>
  <c r="I1540" i="6" s="1"/>
  <c r="F1539" i="6"/>
  <c r="F1538" i="6"/>
  <c r="F1537" i="6"/>
  <c r="F1536" i="6"/>
  <c r="H1536" i="6" s="1"/>
  <c r="I1536" i="6" s="1"/>
  <c r="F1535" i="6"/>
  <c r="F1534" i="6"/>
  <c r="F1533" i="6"/>
  <c r="F1532" i="6"/>
  <c r="H1532" i="6" s="1"/>
  <c r="I1532" i="6" s="1"/>
  <c r="F1531" i="6"/>
  <c r="F1530" i="6"/>
  <c r="F1529" i="6"/>
  <c r="F1528" i="6"/>
  <c r="F1527" i="6"/>
  <c r="F1526" i="6"/>
  <c r="F1525" i="6"/>
  <c r="H1525" i="6" s="1"/>
  <c r="I1525" i="6" s="1"/>
  <c r="F1524" i="6"/>
  <c r="H1524" i="6" s="1"/>
  <c r="I1524" i="6" s="1"/>
  <c r="F1523" i="6"/>
  <c r="F1522" i="6"/>
  <c r="F1521" i="6"/>
  <c r="F1520" i="6"/>
  <c r="H1520" i="6" s="1"/>
  <c r="I1520" i="6" s="1"/>
  <c r="F1519" i="6"/>
  <c r="F1518" i="6"/>
  <c r="F1517" i="6"/>
  <c r="H1517" i="6" s="1"/>
  <c r="I1517" i="6" s="1"/>
  <c r="F1516" i="6"/>
  <c r="H1516" i="6" s="1"/>
  <c r="I1516" i="6" s="1"/>
  <c r="F1515" i="6"/>
  <c r="F1514" i="6"/>
  <c r="F1513" i="6"/>
  <c r="H1513" i="6" s="1"/>
  <c r="I1513" i="6" s="1"/>
  <c r="F1512" i="6"/>
  <c r="F1511" i="6"/>
  <c r="F1510" i="6"/>
  <c r="F1509" i="6"/>
  <c r="H1509" i="6" s="1"/>
  <c r="I1509" i="6" s="1"/>
  <c r="F1508" i="6"/>
  <c r="H1508" i="6" s="1"/>
  <c r="I1508" i="6" s="1"/>
  <c r="F1507" i="6"/>
  <c r="F1506" i="6"/>
  <c r="F1505" i="6"/>
  <c r="F1504" i="6"/>
  <c r="F1503" i="6"/>
  <c r="F1502" i="6"/>
  <c r="F1501" i="6"/>
  <c r="H1501" i="6" s="1"/>
  <c r="I1501" i="6" s="1"/>
  <c r="F1500" i="6"/>
  <c r="H1500" i="6" s="1"/>
  <c r="I1500" i="6" s="1"/>
  <c r="F1499" i="6"/>
  <c r="F1498" i="6"/>
  <c r="F1497" i="6"/>
  <c r="H1497" i="6" s="1"/>
  <c r="I1497" i="6" s="1"/>
  <c r="F1496" i="6"/>
  <c r="H1496" i="6" s="1"/>
  <c r="I1496" i="6" s="1"/>
  <c r="F1495" i="6"/>
  <c r="F1494" i="6"/>
  <c r="F1493" i="6"/>
  <c r="H1493" i="6" s="1"/>
  <c r="I1493" i="6" s="1"/>
  <c r="F1492" i="6"/>
  <c r="H1492" i="6" s="1"/>
  <c r="I1492" i="6" s="1"/>
  <c r="F1491" i="6"/>
  <c r="F1490" i="6"/>
  <c r="F1489" i="6"/>
  <c r="F1488" i="6"/>
  <c r="F1487" i="6"/>
  <c r="F1486" i="6"/>
  <c r="F1485" i="6"/>
  <c r="H1485" i="6" s="1"/>
  <c r="I1485" i="6" s="1"/>
  <c r="F1484" i="6"/>
  <c r="H1484" i="6" s="1"/>
  <c r="I1484" i="6" s="1"/>
  <c r="F1483" i="6"/>
  <c r="F1482" i="6"/>
  <c r="F1481" i="6"/>
  <c r="F1480" i="6"/>
  <c r="H1480" i="6" s="1"/>
  <c r="I1480" i="6" s="1"/>
  <c r="F1479" i="6"/>
  <c r="F1478" i="6"/>
  <c r="F1477" i="6"/>
  <c r="H1477" i="6" s="1"/>
  <c r="I1477" i="6" s="1"/>
  <c r="F1476" i="6"/>
  <c r="H1476" i="6" s="1"/>
  <c r="I1476" i="6" s="1"/>
  <c r="F1475" i="6"/>
  <c r="F1474" i="6"/>
  <c r="F1473" i="6"/>
  <c r="F1472" i="6"/>
  <c r="H1472" i="6" s="1"/>
  <c r="I1472" i="6" s="1"/>
  <c r="F1471" i="6"/>
  <c r="F1470" i="6"/>
  <c r="F1469" i="6"/>
  <c r="F1468" i="6"/>
  <c r="H1468" i="6" s="1"/>
  <c r="I1468" i="6" s="1"/>
  <c r="F1467" i="6"/>
  <c r="G1467" i="6" s="1"/>
  <c r="F1466" i="6"/>
  <c r="F1465" i="6"/>
  <c r="F1464" i="6"/>
  <c r="F1463" i="6"/>
  <c r="F1462" i="6"/>
  <c r="F1461" i="6"/>
  <c r="H1461" i="6" s="1"/>
  <c r="I1461" i="6" s="1"/>
  <c r="F1460" i="6"/>
  <c r="H1460" i="6" s="1"/>
  <c r="I1460" i="6" s="1"/>
  <c r="F1459" i="6"/>
  <c r="F1458" i="6"/>
  <c r="F1457" i="6"/>
  <c r="F1456" i="6"/>
  <c r="H1456" i="6" s="1"/>
  <c r="I1456" i="6" s="1"/>
  <c r="F1455" i="6"/>
  <c r="F1454" i="6"/>
  <c r="F1453" i="6"/>
  <c r="H1453" i="6" s="1"/>
  <c r="I1453" i="6" s="1"/>
  <c r="F1452" i="6"/>
  <c r="H1452" i="6" s="1"/>
  <c r="I1452" i="6" s="1"/>
  <c r="F1451" i="6"/>
  <c r="F1450" i="6"/>
  <c r="F1449" i="6"/>
  <c r="H1449" i="6" s="1"/>
  <c r="I1449" i="6" s="1"/>
  <c r="F1448" i="6"/>
  <c r="F1447" i="6"/>
  <c r="F1446" i="6"/>
  <c r="F1445" i="6"/>
  <c r="H1445" i="6" s="1"/>
  <c r="I1445" i="6" s="1"/>
  <c r="F1444" i="6"/>
  <c r="H1444" i="6" s="1"/>
  <c r="I1444" i="6" s="1"/>
  <c r="F1443" i="6"/>
  <c r="F1442" i="6"/>
  <c r="F1441" i="6"/>
  <c r="F1440" i="6"/>
  <c r="F1439" i="6"/>
  <c r="F1438" i="6"/>
  <c r="F1437" i="6"/>
  <c r="H1437" i="6" s="1"/>
  <c r="I1437" i="6" s="1"/>
  <c r="F1436" i="6"/>
  <c r="H1436" i="6" s="1"/>
  <c r="I1436" i="6" s="1"/>
  <c r="F1435" i="6"/>
  <c r="F1434" i="6"/>
  <c r="F1433" i="6"/>
  <c r="H1433" i="6" s="1"/>
  <c r="I1433" i="6" s="1"/>
  <c r="F1432" i="6"/>
  <c r="H1432" i="6" s="1"/>
  <c r="I1432" i="6" s="1"/>
  <c r="F1431" i="6"/>
  <c r="F1430" i="6"/>
  <c r="F1429" i="6"/>
  <c r="H1429" i="6" s="1"/>
  <c r="I1429" i="6" s="1"/>
  <c r="F1428" i="6"/>
  <c r="H1428" i="6" s="1"/>
  <c r="I1428" i="6" s="1"/>
  <c r="F1427" i="6"/>
  <c r="F1426" i="6"/>
  <c r="F1425" i="6"/>
  <c r="F1424" i="6"/>
  <c r="F1423" i="6"/>
  <c r="F1422" i="6"/>
  <c r="F1421" i="6"/>
  <c r="H1421" i="6" s="1"/>
  <c r="I1421" i="6" s="1"/>
  <c r="F1420" i="6"/>
  <c r="H1420" i="6" s="1"/>
  <c r="I1420" i="6" s="1"/>
  <c r="F1419" i="6"/>
  <c r="F1418" i="6"/>
  <c r="F1417" i="6"/>
  <c r="F1416" i="6"/>
  <c r="H1416" i="6" s="1"/>
  <c r="I1416" i="6" s="1"/>
  <c r="F1415" i="6"/>
  <c r="F1414" i="6"/>
  <c r="F1413" i="6"/>
  <c r="H1413" i="6" s="1"/>
  <c r="I1413" i="6" s="1"/>
  <c r="F1412" i="6"/>
  <c r="H1412" i="6" s="1"/>
  <c r="I1412" i="6" s="1"/>
  <c r="F1411" i="6"/>
  <c r="F1410" i="6"/>
  <c r="F1409" i="6"/>
  <c r="F1408" i="6"/>
  <c r="H1408" i="6" s="1"/>
  <c r="I1408" i="6" s="1"/>
  <c r="F1407" i="6"/>
  <c r="F1406" i="6"/>
  <c r="F1405" i="6"/>
  <c r="F1404" i="6"/>
  <c r="H1404" i="6" s="1"/>
  <c r="I1404" i="6" s="1"/>
  <c r="F1403" i="6"/>
  <c r="G1403" i="6" s="1"/>
  <c r="F1402" i="6"/>
  <c r="F1401" i="6"/>
  <c r="F1400" i="6"/>
  <c r="F1399" i="6"/>
  <c r="F1398" i="6"/>
  <c r="F1397" i="6"/>
  <c r="H1397" i="6" s="1"/>
  <c r="I1397" i="6" s="1"/>
  <c r="F1396" i="6"/>
  <c r="H1396" i="6" s="1"/>
  <c r="I1396" i="6" s="1"/>
  <c r="F1395" i="6"/>
  <c r="F1394" i="6"/>
  <c r="F1393" i="6"/>
  <c r="F1392" i="6"/>
  <c r="H1392" i="6" s="1"/>
  <c r="I1392" i="6" s="1"/>
  <c r="F1391" i="6"/>
  <c r="F1390" i="6"/>
  <c r="F1389" i="6"/>
  <c r="H1389" i="6" s="1"/>
  <c r="I1389" i="6" s="1"/>
  <c r="F1388" i="6"/>
  <c r="H1388" i="6" s="1"/>
  <c r="I1388" i="6" s="1"/>
  <c r="F1387" i="6"/>
  <c r="F1386" i="6"/>
  <c r="F1385" i="6"/>
  <c r="H1385" i="6" s="1"/>
  <c r="I1385" i="6" s="1"/>
  <c r="F1384" i="6"/>
  <c r="F1383" i="6"/>
  <c r="F1382" i="6"/>
  <c r="F1381" i="6"/>
  <c r="H1381" i="6" s="1"/>
  <c r="I1381" i="6" s="1"/>
  <c r="F1380" i="6"/>
  <c r="H1380" i="6" s="1"/>
  <c r="I1380" i="6" s="1"/>
  <c r="F1379" i="6"/>
  <c r="F1378" i="6"/>
  <c r="F1377" i="6"/>
  <c r="F1376" i="6"/>
  <c r="F1375" i="6"/>
  <c r="F1374" i="6"/>
  <c r="F1373" i="6"/>
  <c r="H1373" i="6" s="1"/>
  <c r="I1373" i="6" s="1"/>
  <c r="F1372" i="6"/>
  <c r="H1372" i="6" s="1"/>
  <c r="I1372" i="6" s="1"/>
  <c r="F1371" i="6"/>
  <c r="F1370" i="6"/>
  <c r="F1369" i="6"/>
  <c r="H1369" i="6" s="1"/>
  <c r="I1369" i="6" s="1"/>
  <c r="F1368" i="6"/>
  <c r="H1368" i="6" s="1"/>
  <c r="I1368" i="6" s="1"/>
  <c r="F1367" i="6"/>
  <c r="F1366" i="6"/>
  <c r="F1365" i="6"/>
  <c r="H1365" i="6" s="1"/>
  <c r="I1365" i="6" s="1"/>
  <c r="F1364" i="6"/>
  <c r="H1364" i="6" s="1"/>
  <c r="I1364" i="6" s="1"/>
  <c r="F1363" i="6"/>
  <c r="F1362" i="6"/>
  <c r="F1361" i="6"/>
  <c r="F1360" i="6"/>
  <c r="F1359" i="6"/>
  <c r="F1358" i="6"/>
  <c r="F1357" i="6"/>
  <c r="H1357" i="6" s="1"/>
  <c r="I1357" i="6" s="1"/>
  <c r="F1356" i="6"/>
  <c r="H1356" i="6" s="1"/>
  <c r="I1356" i="6" s="1"/>
  <c r="F1355" i="6"/>
  <c r="F1354" i="6"/>
  <c r="F1353" i="6"/>
  <c r="F1352" i="6"/>
  <c r="H1352" i="6" s="1"/>
  <c r="I1352" i="6" s="1"/>
  <c r="F1351" i="6"/>
  <c r="F1350" i="6"/>
  <c r="F1349" i="6"/>
  <c r="H1349" i="6" s="1"/>
  <c r="I1349" i="6" s="1"/>
  <c r="F1348" i="6"/>
  <c r="H1348" i="6" s="1"/>
  <c r="I1348" i="6" s="1"/>
  <c r="F1347" i="6"/>
  <c r="F1346" i="6"/>
  <c r="F1345" i="6"/>
  <c r="F1344" i="6"/>
  <c r="H1344" i="6" s="1"/>
  <c r="I1344" i="6" s="1"/>
  <c r="F1343" i="6"/>
  <c r="F1342" i="6"/>
  <c r="F1341" i="6"/>
  <c r="F1340" i="6"/>
  <c r="H1340" i="6" s="1"/>
  <c r="I1340" i="6" s="1"/>
  <c r="F1339" i="6"/>
  <c r="F1338" i="6"/>
  <c r="F1337" i="6"/>
  <c r="F1336" i="6"/>
  <c r="F1335" i="6"/>
  <c r="F1334" i="6"/>
  <c r="F1333" i="6"/>
  <c r="H1333" i="6" s="1"/>
  <c r="I1333" i="6" s="1"/>
  <c r="F1332" i="6"/>
  <c r="H1332" i="6" s="1"/>
  <c r="I1332" i="6" s="1"/>
  <c r="F1331" i="6"/>
  <c r="F1330" i="6"/>
  <c r="F1329" i="6"/>
  <c r="F1328" i="6"/>
  <c r="H1328" i="6" s="1"/>
  <c r="I1328" i="6" s="1"/>
  <c r="F1327" i="6"/>
  <c r="F1326" i="6"/>
  <c r="F1325" i="6"/>
  <c r="H1325" i="6" s="1"/>
  <c r="I1325" i="6" s="1"/>
  <c r="F1324" i="6"/>
  <c r="H1324" i="6" s="1"/>
  <c r="I1324" i="6" s="1"/>
  <c r="F1323" i="6"/>
  <c r="F1322" i="6"/>
  <c r="F1321" i="6"/>
  <c r="H1321" i="6" s="1"/>
  <c r="I1321" i="6" s="1"/>
  <c r="F1320" i="6"/>
  <c r="F1319" i="6"/>
  <c r="F1318" i="6"/>
  <c r="F1317" i="6"/>
  <c r="H1317" i="6" s="1"/>
  <c r="I1317" i="6" s="1"/>
  <c r="F1316" i="6"/>
  <c r="H1316" i="6" s="1"/>
  <c r="I1316" i="6" s="1"/>
  <c r="F1315" i="6"/>
  <c r="F1314" i="6"/>
  <c r="F1313" i="6"/>
  <c r="F1312" i="6"/>
  <c r="F1311" i="6"/>
  <c r="F1310" i="6"/>
  <c r="F1309" i="6"/>
  <c r="H1309" i="6" s="1"/>
  <c r="I1309" i="6" s="1"/>
  <c r="F1308" i="6"/>
  <c r="H1308" i="6" s="1"/>
  <c r="I1308" i="6" s="1"/>
  <c r="F1307" i="6"/>
  <c r="F1306" i="6"/>
  <c r="F1305" i="6"/>
  <c r="H1305" i="6" s="1"/>
  <c r="I1305" i="6" s="1"/>
  <c r="F1304" i="6"/>
  <c r="H1304" i="6" s="1"/>
  <c r="I1304" i="6" s="1"/>
  <c r="F1303" i="6"/>
  <c r="F1302" i="6"/>
  <c r="F1301" i="6"/>
  <c r="H1301" i="6" s="1"/>
  <c r="I1301" i="6" s="1"/>
  <c r="F1300" i="6"/>
  <c r="H1300" i="6" s="1"/>
  <c r="I1300" i="6" s="1"/>
  <c r="F1299" i="6"/>
  <c r="F1298" i="6"/>
  <c r="F1297" i="6"/>
  <c r="F1296" i="6"/>
  <c r="F1295" i="6"/>
  <c r="F1294" i="6"/>
  <c r="F1293" i="6"/>
  <c r="H1293" i="6" s="1"/>
  <c r="I1293" i="6" s="1"/>
  <c r="F1292" i="6"/>
  <c r="H1292" i="6" s="1"/>
  <c r="I1292" i="6" s="1"/>
  <c r="F1291" i="6"/>
  <c r="F1290" i="6"/>
  <c r="F1289" i="6"/>
  <c r="F1288" i="6"/>
  <c r="H1288" i="6" s="1"/>
  <c r="I1288" i="6" s="1"/>
  <c r="F1287" i="6"/>
  <c r="F1286" i="6"/>
  <c r="F1285" i="6"/>
  <c r="H1285" i="6" s="1"/>
  <c r="I1285" i="6" s="1"/>
  <c r="F1284" i="6"/>
  <c r="H1284" i="6" s="1"/>
  <c r="I1284" i="6" s="1"/>
  <c r="F1283" i="6"/>
  <c r="F1282" i="6"/>
  <c r="F1281" i="6"/>
  <c r="F1280" i="6"/>
  <c r="H1280" i="6" s="1"/>
  <c r="I1280" i="6" s="1"/>
  <c r="F1279" i="6"/>
  <c r="F1278" i="6"/>
  <c r="F1277" i="6"/>
  <c r="G1277" i="6" s="1"/>
  <c r="F1276" i="6"/>
  <c r="H1276" i="6" s="1"/>
  <c r="I1276" i="6" s="1"/>
  <c r="F1275" i="6"/>
  <c r="F1274" i="6"/>
  <c r="F1273" i="6"/>
  <c r="F1272" i="6"/>
  <c r="F1271" i="6"/>
  <c r="F1270" i="6"/>
  <c r="F1269" i="6"/>
  <c r="H1269" i="6" s="1"/>
  <c r="I1269" i="6" s="1"/>
  <c r="F1268" i="6"/>
  <c r="H1268" i="6" s="1"/>
  <c r="I1268" i="6" s="1"/>
  <c r="F1267" i="6"/>
  <c r="F1266" i="6"/>
  <c r="F1265" i="6"/>
  <c r="F1264" i="6"/>
  <c r="H1264" i="6" s="1"/>
  <c r="I1264" i="6" s="1"/>
  <c r="F1263" i="6"/>
  <c r="F1262" i="6"/>
  <c r="F1261" i="6"/>
  <c r="H1261" i="6" s="1"/>
  <c r="I1261" i="6" s="1"/>
  <c r="F1260" i="6"/>
  <c r="H1260" i="6" s="1"/>
  <c r="I1260" i="6" s="1"/>
  <c r="F1259" i="6"/>
  <c r="F1258" i="6"/>
  <c r="F1257" i="6"/>
  <c r="H1257" i="6" s="1"/>
  <c r="I1257" i="6" s="1"/>
  <c r="F1256" i="6"/>
  <c r="F1255" i="6"/>
  <c r="F1254" i="6"/>
  <c r="F1253" i="6"/>
  <c r="H1253" i="6" s="1"/>
  <c r="I1253" i="6" s="1"/>
  <c r="F1252" i="6"/>
  <c r="H1252" i="6" s="1"/>
  <c r="I1252" i="6" s="1"/>
  <c r="F1251" i="6"/>
  <c r="F1250" i="6"/>
  <c r="F1249" i="6"/>
  <c r="F1248" i="6"/>
  <c r="F1247" i="6"/>
  <c r="F1246" i="6"/>
  <c r="F1245" i="6"/>
  <c r="H1245" i="6" s="1"/>
  <c r="I1245" i="6" s="1"/>
  <c r="F1244" i="6"/>
  <c r="H1244" i="6" s="1"/>
  <c r="I1244" i="6" s="1"/>
  <c r="F1243" i="6"/>
  <c r="F1242" i="6"/>
  <c r="F1241" i="6"/>
  <c r="H1241" i="6" s="1"/>
  <c r="I1241" i="6" s="1"/>
  <c r="F1240" i="6"/>
  <c r="H1240" i="6" s="1"/>
  <c r="I1240" i="6" s="1"/>
  <c r="F1239" i="6"/>
  <c r="F1238" i="6"/>
  <c r="F1237" i="6"/>
  <c r="H1237" i="6" s="1"/>
  <c r="I1237" i="6" s="1"/>
  <c r="F1236" i="6"/>
  <c r="H1236" i="6" s="1"/>
  <c r="I1236" i="6" s="1"/>
  <c r="F1235" i="6"/>
  <c r="F1234" i="6"/>
  <c r="F1233" i="6"/>
  <c r="F1232" i="6"/>
  <c r="F1231" i="6"/>
  <c r="F1230" i="6"/>
  <c r="F1229" i="6"/>
  <c r="H1229" i="6" s="1"/>
  <c r="I1229" i="6" s="1"/>
  <c r="F1228" i="6"/>
  <c r="H1228" i="6" s="1"/>
  <c r="I1228" i="6" s="1"/>
  <c r="F1227" i="6"/>
  <c r="F1226" i="6"/>
  <c r="F1225" i="6"/>
  <c r="F1224" i="6"/>
  <c r="H1224" i="6" s="1"/>
  <c r="I1224" i="6" s="1"/>
  <c r="F1223" i="6"/>
  <c r="F1222" i="6"/>
  <c r="F1221" i="6"/>
  <c r="H1221" i="6" s="1"/>
  <c r="I1221" i="6" s="1"/>
  <c r="F1220" i="6"/>
  <c r="H1220" i="6" s="1"/>
  <c r="I1220" i="6" s="1"/>
  <c r="F1219" i="6"/>
  <c r="F1218" i="6"/>
  <c r="F1217" i="6"/>
  <c r="F1216" i="6"/>
  <c r="H1216" i="6" s="1"/>
  <c r="I1216" i="6" s="1"/>
  <c r="F1215" i="6"/>
  <c r="F1214" i="6"/>
  <c r="F1213" i="6"/>
  <c r="G1213" i="6" s="1"/>
  <c r="F1212" i="6"/>
  <c r="H1212" i="6" s="1"/>
  <c r="I1212" i="6" s="1"/>
  <c r="F1211" i="6"/>
  <c r="F1210" i="6"/>
  <c r="F1209" i="6"/>
  <c r="F1208" i="6"/>
  <c r="F1207" i="6"/>
  <c r="F1206" i="6"/>
  <c r="F1205" i="6"/>
  <c r="H1205" i="6" s="1"/>
  <c r="I1205" i="6" s="1"/>
  <c r="F1204" i="6"/>
  <c r="H1204" i="6" s="1"/>
  <c r="I1204" i="6" s="1"/>
  <c r="F1203" i="6"/>
  <c r="F1202" i="6"/>
  <c r="F1201" i="6"/>
  <c r="F1200" i="6"/>
  <c r="H1200" i="6" s="1"/>
  <c r="I1200" i="6" s="1"/>
  <c r="F1199" i="6"/>
  <c r="F1198" i="6"/>
  <c r="F1197" i="6"/>
  <c r="H1197" i="6" s="1"/>
  <c r="I1197" i="6" s="1"/>
  <c r="F1196" i="6"/>
  <c r="H1196" i="6" s="1"/>
  <c r="I1196" i="6" s="1"/>
  <c r="F1195" i="6"/>
  <c r="F1194" i="6"/>
  <c r="F1193" i="6"/>
  <c r="H1193" i="6" s="1"/>
  <c r="I1193" i="6" s="1"/>
  <c r="F1192" i="6"/>
  <c r="F1191" i="6"/>
  <c r="F1190" i="6"/>
  <c r="F1189" i="6"/>
  <c r="H1189" i="6" s="1"/>
  <c r="I1189" i="6" s="1"/>
  <c r="F1188" i="6"/>
  <c r="H1188" i="6" s="1"/>
  <c r="I1188" i="6" s="1"/>
  <c r="F1187" i="6"/>
  <c r="F1186" i="6"/>
  <c r="F1185" i="6"/>
  <c r="F1184" i="6"/>
  <c r="F1183" i="6"/>
  <c r="F1182" i="6"/>
  <c r="F1181" i="6"/>
  <c r="H1181" i="6" s="1"/>
  <c r="I1181" i="6" s="1"/>
  <c r="F1180" i="6"/>
  <c r="H1180" i="6" s="1"/>
  <c r="I1180" i="6" s="1"/>
  <c r="F1179" i="6"/>
  <c r="F1178" i="6"/>
  <c r="F1177" i="6"/>
  <c r="H1177" i="6" s="1"/>
  <c r="I1177" i="6" s="1"/>
  <c r="F1176" i="6"/>
  <c r="H1176" i="6" s="1"/>
  <c r="I1176" i="6" s="1"/>
  <c r="F1175" i="6"/>
  <c r="F1174" i="6"/>
  <c r="F1173" i="6"/>
  <c r="H1173" i="6" s="1"/>
  <c r="I1173" i="6" s="1"/>
  <c r="F1172" i="6"/>
  <c r="H1172" i="6" s="1"/>
  <c r="I1172" i="6" s="1"/>
  <c r="F1171" i="6"/>
  <c r="F1170" i="6"/>
  <c r="F1169" i="6"/>
  <c r="F1168" i="6"/>
  <c r="F1167" i="6"/>
  <c r="F1166" i="6"/>
  <c r="F1165" i="6"/>
  <c r="H1165" i="6" s="1"/>
  <c r="I1165" i="6" s="1"/>
  <c r="F1164" i="6"/>
  <c r="H1164" i="6" s="1"/>
  <c r="I1164" i="6" s="1"/>
  <c r="F1163" i="6"/>
  <c r="F1162" i="6"/>
  <c r="F1161" i="6"/>
  <c r="F1160" i="6"/>
  <c r="H1160" i="6" s="1"/>
  <c r="I1160" i="6" s="1"/>
  <c r="F1159" i="6"/>
  <c r="F1158" i="6"/>
  <c r="F1157" i="6"/>
  <c r="H1157" i="6" s="1"/>
  <c r="I1157" i="6" s="1"/>
  <c r="F1156" i="6"/>
  <c r="F1155" i="6"/>
  <c r="F1154" i="6"/>
  <c r="F1153" i="6"/>
  <c r="H1153" i="6" s="1"/>
  <c r="I1153" i="6" s="1"/>
  <c r="F1152" i="6"/>
  <c r="H1152" i="6" s="1"/>
  <c r="I1152" i="6" s="1"/>
  <c r="F1151" i="6"/>
  <c r="F1150" i="6"/>
  <c r="F1149" i="6"/>
  <c r="F1148" i="6"/>
  <c r="H1148" i="6" s="1"/>
  <c r="I1148" i="6" s="1"/>
  <c r="F1147" i="6"/>
  <c r="F1146" i="6"/>
  <c r="F1145" i="6"/>
  <c r="F1144" i="6"/>
  <c r="H1144" i="6" s="1"/>
  <c r="I1144" i="6" s="1"/>
  <c r="F1143" i="6"/>
  <c r="F1142" i="6"/>
  <c r="F1141" i="6"/>
  <c r="F1140" i="6"/>
  <c r="F1139" i="6"/>
  <c r="F1138" i="6"/>
  <c r="F1137" i="6"/>
  <c r="H1137" i="6" s="1"/>
  <c r="I1137" i="6" s="1"/>
  <c r="F1136" i="6"/>
  <c r="H1136" i="6" s="1"/>
  <c r="I1136" i="6" s="1"/>
  <c r="F1135" i="6"/>
  <c r="F1134" i="6"/>
  <c r="H1134" i="6" s="1"/>
  <c r="I1134" i="6" s="1"/>
  <c r="F1133" i="6"/>
  <c r="H1133" i="6" s="1"/>
  <c r="I1133" i="6" s="1"/>
  <c r="F1132" i="6"/>
  <c r="H1132" i="6" s="1"/>
  <c r="I1132" i="6" s="1"/>
  <c r="F1131" i="6"/>
  <c r="F1130" i="6"/>
  <c r="F1129" i="6"/>
  <c r="F1128" i="6"/>
  <c r="H1128" i="6" s="1"/>
  <c r="I1128" i="6" s="1"/>
  <c r="F1127" i="6"/>
  <c r="F1126" i="6"/>
  <c r="F1125" i="6"/>
  <c r="F1124" i="6"/>
  <c r="F1123" i="6"/>
  <c r="F1122" i="6"/>
  <c r="F1121" i="6"/>
  <c r="H1121" i="6" s="1"/>
  <c r="I1121" i="6" s="1"/>
  <c r="F1120" i="6"/>
  <c r="H1120" i="6" s="1"/>
  <c r="I1120" i="6" s="1"/>
  <c r="F1119" i="6"/>
  <c r="F1118" i="6"/>
  <c r="F1117" i="6"/>
  <c r="H1117" i="6" s="1"/>
  <c r="I1117" i="6" s="1"/>
  <c r="F1116" i="6"/>
  <c r="H1116" i="6" s="1"/>
  <c r="I1116" i="6" s="1"/>
  <c r="F1115" i="6"/>
  <c r="F1114" i="6"/>
  <c r="F1113" i="6"/>
  <c r="H1113" i="6" s="1"/>
  <c r="I1113" i="6" s="1"/>
  <c r="F1112" i="6"/>
  <c r="H1112" i="6" s="1"/>
  <c r="I1112" i="6" s="1"/>
  <c r="F1111" i="6"/>
  <c r="F1110" i="6"/>
  <c r="F1109" i="6"/>
  <c r="F1108" i="6"/>
  <c r="F1107" i="6"/>
  <c r="F1106" i="6"/>
  <c r="F1105" i="6"/>
  <c r="G1105" i="6" s="1"/>
  <c r="F1104" i="6"/>
  <c r="F1103" i="6"/>
  <c r="F1102" i="6"/>
  <c r="F1101" i="6"/>
  <c r="H1101" i="6" s="1"/>
  <c r="I1101" i="6" s="1"/>
  <c r="F1100" i="6"/>
  <c r="H1100" i="6" s="1"/>
  <c r="I1100" i="6" s="1"/>
  <c r="F1099" i="6"/>
  <c r="F1098" i="6"/>
  <c r="F1097" i="6"/>
  <c r="H1097" i="6" s="1"/>
  <c r="I1097" i="6" s="1"/>
  <c r="F1096" i="6"/>
  <c r="H1096" i="6" s="1"/>
  <c r="I1096" i="6" s="1"/>
  <c r="F1095" i="6"/>
  <c r="F1094" i="6"/>
  <c r="F1093" i="6"/>
  <c r="F1092" i="6"/>
  <c r="H1092" i="6" s="1"/>
  <c r="I1092" i="6" s="1"/>
  <c r="F1091" i="6"/>
  <c r="F1090" i="6"/>
  <c r="F1089" i="6"/>
  <c r="H1089" i="6" s="1"/>
  <c r="I1089" i="6" s="1"/>
  <c r="F1088" i="6"/>
  <c r="F1087" i="6"/>
  <c r="F1086" i="6"/>
  <c r="F1085" i="6"/>
  <c r="F1084" i="6"/>
  <c r="H1084" i="6" s="1"/>
  <c r="I1084" i="6" s="1"/>
  <c r="F1083" i="6"/>
  <c r="F1082" i="6"/>
  <c r="F1081" i="6"/>
  <c r="F1080" i="6"/>
  <c r="H1080" i="6" s="1"/>
  <c r="I1080" i="6" s="1"/>
  <c r="F1079" i="6"/>
  <c r="F1078" i="6"/>
  <c r="F1077" i="6"/>
  <c r="H1077" i="6" s="1"/>
  <c r="I1077" i="6" s="1"/>
  <c r="F1076" i="6"/>
  <c r="H1076" i="6" s="1"/>
  <c r="I1076" i="6" s="1"/>
  <c r="F1075" i="6"/>
  <c r="F1074" i="6"/>
  <c r="F1073" i="6"/>
  <c r="H1073" i="6" s="1"/>
  <c r="I1073" i="6" s="1"/>
  <c r="F1072" i="6"/>
  <c r="F1071" i="6"/>
  <c r="F1070" i="6"/>
  <c r="H1070" i="6" s="1"/>
  <c r="I1070" i="6" s="1"/>
  <c r="F1069" i="6"/>
  <c r="H1069" i="6" s="1"/>
  <c r="I1069" i="6" s="1"/>
  <c r="F1068" i="6"/>
  <c r="H1068" i="6" s="1"/>
  <c r="I1068" i="6" s="1"/>
  <c r="F1067" i="6"/>
  <c r="F1066" i="6"/>
  <c r="F1065" i="6"/>
  <c r="F1064" i="6"/>
  <c r="H1064" i="6" s="1"/>
  <c r="I1064" i="6" s="1"/>
  <c r="F1063" i="6"/>
  <c r="F1062" i="6"/>
  <c r="F1061" i="6"/>
  <c r="H1061" i="6" s="1"/>
  <c r="I1061" i="6" s="1"/>
  <c r="F1060" i="6"/>
  <c r="H1060" i="6" s="1"/>
  <c r="I1060" i="6" s="1"/>
  <c r="F1059" i="6"/>
  <c r="F1058" i="6"/>
  <c r="F1057" i="6"/>
  <c r="H1057" i="6" s="1"/>
  <c r="I1057" i="6" s="1"/>
  <c r="F1056" i="6"/>
  <c r="F1055" i="6"/>
  <c r="F1054" i="6"/>
  <c r="F1053" i="6"/>
  <c r="H1053" i="6" s="1"/>
  <c r="I1053" i="6" s="1"/>
  <c r="F1052" i="6"/>
  <c r="H1052" i="6" s="1"/>
  <c r="I1052" i="6" s="1"/>
  <c r="F1051" i="6"/>
  <c r="F1050" i="6"/>
  <c r="F1049" i="6"/>
  <c r="F1048" i="6"/>
  <c r="H1048" i="6" s="1"/>
  <c r="I1048" i="6" s="1"/>
  <c r="F1047" i="6"/>
  <c r="F1046" i="6"/>
  <c r="F1045" i="6"/>
  <c r="H1045" i="6" s="1"/>
  <c r="I1045" i="6" s="1"/>
  <c r="F1044" i="6"/>
  <c r="H1044" i="6" s="1"/>
  <c r="I1044" i="6" s="1"/>
  <c r="F1043" i="6"/>
  <c r="F1042" i="6"/>
  <c r="F1041" i="6"/>
  <c r="G1041" i="6" s="1"/>
  <c r="F1040" i="6"/>
  <c r="F1039" i="6"/>
  <c r="F1038" i="6"/>
  <c r="F1037" i="6"/>
  <c r="H1037" i="6" s="1"/>
  <c r="I1037" i="6" s="1"/>
  <c r="F1036" i="6"/>
  <c r="H1036" i="6" s="1"/>
  <c r="I1036" i="6" s="1"/>
  <c r="F1035" i="6"/>
  <c r="F1034" i="6"/>
  <c r="F1033" i="6"/>
  <c r="F1032" i="6"/>
  <c r="H1032" i="6" s="1"/>
  <c r="I1032" i="6" s="1"/>
  <c r="F1031" i="6"/>
  <c r="F1030" i="6"/>
  <c r="F1029" i="6"/>
  <c r="H1029" i="6" s="1"/>
  <c r="I1029" i="6" s="1"/>
  <c r="F1028" i="6"/>
  <c r="H1028" i="6" s="1"/>
  <c r="I1028" i="6" s="1"/>
  <c r="F1027" i="6"/>
  <c r="F1026" i="6"/>
  <c r="F1025" i="6"/>
  <c r="H1025" i="6" s="1"/>
  <c r="I1025" i="6" s="1"/>
  <c r="F1024" i="6"/>
  <c r="F1023" i="6"/>
  <c r="F1022" i="6"/>
  <c r="F1021" i="6"/>
  <c r="F1020" i="6"/>
  <c r="H1020" i="6" s="1"/>
  <c r="I1020" i="6" s="1"/>
  <c r="F1019" i="6"/>
  <c r="F1018" i="6"/>
  <c r="H1018" i="6" s="1"/>
  <c r="I1018" i="6" s="1"/>
  <c r="F1017" i="6"/>
  <c r="F1016" i="6"/>
  <c r="H1016" i="6" s="1"/>
  <c r="I1016" i="6" s="1"/>
  <c r="F1015" i="6"/>
  <c r="F1014" i="6"/>
  <c r="F1013" i="6"/>
  <c r="H1013" i="6" s="1"/>
  <c r="I1013" i="6" s="1"/>
  <c r="F1012" i="6"/>
  <c r="H1012" i="6" s="1"/>
  <c r="I1012" i="6" s="1"/>
  <c r="F1011" i="6"/>
  <c r="F1010" i="6"/>
  <c r="F1009" i="6"/>
  <c r="H1009" i="6" s="1"/>
  <c r="I1009" i="6" s="1"/>
  <c r="F1008" i="6"/>
  <c r="F1007" i="6"/>
  <c r="F1006" i="6"/>
  <c r="F1005" i="6"/>
  <c r="H1005" i="6" s="1"/>
  <c r="I1005" i="6" s="1"/>
  <c r="F1004" i="6"/>
  <c r="H1004" i="6" s="1"/>
  <c r="I1004" i="6" s="1"/>
  <c r="F1003" i="6"/>
  <c r="F1002" i="6"/>
  <c r="F1001" i="6"/>
  <c r="F1000" i="6"/>
  <c r="H1000" i="6" s="1"/>
  <c r="I1000" i="6" s="1"/>
  <c r="F999" i="6"/>
  <c r="F998" i="6"/>
  <c r="F997" i="6"/>
  <c r="H997" i="6" s="1"/>
  <c r="I997" i="6" s="1"/>
  <c r="F996" i="6"/>
  <c r="H996" i="6" s="1"/>
  <c r="I996" i="6" s="1"/>
  <c r="F995" i="6"/>
  <c r="F994" i="6"/>
  <c r="F993" i="6"/>
  <c r="H993" i="6" s="1"/>
  <c r="I993" i="6" s="1"/>
  <c r="F992" i="6"/>
  <c r="F991" i="6"/>
  <c r="F990" i="6"/>
  <c r="F989" i="6"/>
  <c r="H989" i="6" s="1"/>
  <c r="I989" i="6" s="1"/>
  <c r="F988" i="6"/>
  <c r="H988" i="6" s="1"/>
  <c r="I988" i="6" s="1"/>
  <c r="F987" i="6"/>
  <c r="F986" i="6"/>
  <c r="H986" i="6" s="1"/>
  <c r="I986" i="6" s="1"/>
  <c r="F985" i="6"/>
  <c r="F984" i="6"/>
  <c r="H984" i="6" s="1"/>
  <c r="I984" i="6" s="1"/>
  <c r="F983" i="6"/>
  <c r="F982" i="6"/>
  <c r="F981" i="6"/>
  <c r="H981" i="6" s="1"/>
  <c r="I981" i="6" s="1"/>
  <c r="F980" i="6"/>
  <c r="H980" i="6" s="1"/>
  <c r="I980" i="6" s="1"/>
  <c r="F979" i="6"/>
  <c r="F978" i="6"/>
  <c r="F977" i="6"/>
  <c r="H977" i="6" s="1"/>
  <c r="I977" i="6" s="1"/>
  <c r="F976" i="6"/>
  <c r="F975" i="6"/>
  <c r="F974" i="6"/>
  <c r="F973" i="6"/>
  <c r="H973" i="6" s="1"/>
  <c r="I973" i="6" s="1"/>
  <c r="F972" i="6"/>
  <c r="H972" i="6" s="1"/>
  <c r="I972" i="6" s="1"/>
  <c r="F971" i="6"/>
  <c r="F970" i="6"/>
  <c r="F969" i="6"/>
  <c r="F968" i="6"/>
  <c r="H968" i="6" s="1"/>
  <c r="I968" i="6" s="1"/>
  <c r="F967" i="6"/>
  <c r="F966" i="6"/>
  <c r="F965" i="6"/>
  <c r="H965" i="6" s="1"/>
  <c r="I965" i="6" s="1"/>
  <c r="F964" i="6"/>
  <c r="H964" i="6" s="1"/>
  <c r="I964" i="6" s="1"/>
  <c r="F963" i="6"/>
  <c r="F962" i="6"/>
  <c r="F961" i="6"/>
  <c r="H961" i="6" s="1"/>
  <c r="I961" i="6" s="1"/>
  <c r="F960" i="6"/>
  <c r="F959" i="6"/>
  <c r="F958" i="6"/>
  <c r="F957" i="6"/>
  <c r="H957" i="6" s="1"/>
  <c r="I957" i="6" s="1"/>
  <c r="F956" i="6"/>
  <c r="H956" i="6" s="1"/>
  <c r="I956" i="6" s="1"/>
  <c r="F955" i="6"/>
  <c r="F954" i="6"/>
  <c r="F953" i="6"/>
  <c r="H953" i="6" s="1"/>
  <c r="I953" i="6" s="1"/>
  <c r="F952" i="6"/>
  <c r="H952" i="6" s="1"/>
  <c r="I952" i="6" s="1"/>
  <c r="F951" i="6"/>
  <c r="F950" i="6"/>
  <c r="F949" i="6"/>
  <c r="H949" i="6" s="1"/>
  <c r="I949" i="6" s="1"/>
  <c r="F948" i="6"/>
  <c r="F947" i="6"/>
  <c r="F946" i="6"/>
  <c r="F945" i="6"/>
  <c r="H945" i="6" s="1"/>
  <c r="I945" i="6" s="1"/>
  <c r="F944" i="6"/>
  <c r="F943" i="6"/>
  <c r="F942" i="6"/>
  <c r="F941" i="6"/>
  <c r="H941" i="6" s="1"/>
  <c r="I941" i="6" s="1"/>
  <c r="F940" i="6"/>
  <c r="H940" i="6" s="1"/>
  <c r="I940" i="6" s="1"/>
  <c r="F939" i="6"/>
  <c r="F938" i="6"/>
  <c r="F937" i="6"/>
  <c r="H937" i="6" s="1"/>
  <c r="I937" i="6" s="1"/>
  <c r="F936" i="6"/>
  <c r="H936" i="6" s="1"/>
  <c r="I936" i="6" s="1"/>
  <c r="F935" i="6"/>
  <c r="F934" i="6"/>
  <c r="F933" i="6"/>
  <c r="H933" i="6" s="1"/>
  <c r="I933" i="6" s="1"/>
  <c r="F932" i="6"/>
  <c r="F931" i="6"/>
  <c r="F930" i="6"/>
  <c r="F929" i="6"/>
  <c r="H929" i="6" s="1"/>
  <c r="I929" i="6" s="1"/>
  <c r="F928" i="6"/>
  <c r="F927" i="6"/>
  <c r="F926" i="6"/>
  <c r="F925" i="6"/>
  <c r="H925" i="6" s="1"/>
  <c r="I925" i="6" s="1"/>
  <c r="F924" i="6"/>
  <c r="H924" i="6" s="1"/>
  <c r="I924" i="6" s="1"/>
  <c r="F923" i="6"/>
  <c r="F922" i="6"/>
  <c r="H922" i="6" s="1"/>
  <c r="I922" i="6" s="1"/>
  <c r="F921" i="6"/>
  <c r="H921" i="6" s="1"/>
  <c r="I921" i="6" s="1"/>
  <c r="F920" i="6"/>
  <c r="H920" i="6" s="1"/>
  <c r="I920" i="6" s="1"/>
  <c r="F919" i="6"/>
  <c r="F918" i="6"/>
  <c r="F917" i="6"/>
  <c r="H917" i="6" s="1"/>
  <c r="I917" i="6" s="1"/>
  <c r="F916" i="6"/>
  <c r="F915" i="6"/>
  <c r="F914" i="6"/>
  <c r="F913" i="6"/>
  <c r="H913" i="6" s="1"/>
  <c r="I913" i="6" s="1"/>
  <c r="F912" i="6"/>
  <c r="F911" i="6"/>
  <c r="F910" i="6"/>
  <c r="F909" i="6"/>
  <c r="H909" i="6" s="1"/>
  <c r="I909" i="6" s="1"/>
  <c r="F908" i="6"/>
  <c r="H908" i="6" s="1"/>
  <c r="I908" i="6" s="1"/>
  <c r="F907" i="6"/>
  <c r="F906" i="6"/>
  <c r="F905" i="6"/>
  <c r="H905" i="6" s="1"/>
  <c r="I905" i="6" s="1"/>
  <c r="F904" i="6"/>
  <c r="H904" i="6" s="1"/>
  <c r="I904" i="6" s="1"/>
  <c r="F903" i="6"/>
  <c r="F902" i="6"/>
  <c r="F901" i="6"/>
  <c r="H901" i="6" s="1"/>
  <c r="I901" i="6" s="1"/>
  <c r="F900" i="6"/>
  <c r="F899" i="6"/>
  <c r="F898" i="6"/>
  <c r="F897" i="6"/>
  <c r="H897" i="6" s="1"/>
  <c r="I897" i="6" s="1"/>
  <c r="F896" i="6"/>
  <c r="F895" i="6"/>
  <c r="F894" i="6"/>
  <c r="F893" i="6"/>
  <c r="H893" i="6" s="1"/>
  <c r="I893" i="6" s="1"/>
  <c r="F892" i="6"/>
  <c r="H892" i="6" s="1"/>
  <c r="I892" i="6" s="1"/>
  <c r="F891" i="6"/>
  <c r="F890" i="6"/>
  <c r="H890" i="6" s="1"/>
  <c r="I890" i="6" s="1"/>
  <c r="F889" i="6"/>
  <c r="H889" i="6" s="1"/>
  <c r="I889" i="6" s="1"/>
  <c r="F888" i="6"/>
  <c r="H888" i="6" s="1"/>
  <c r="I888" i="6" s="1"/>
  <c r="F887" i="6"/>
  <c r="F886" i="6"/>
  <c r="F885" i="6"/>
  <c r="H885" i="6" s="1"/>
  <c r="I885" i="6" s="1"/>
  <c r="F884" i="6"/>
  <c r="F883" i="6"/>
  <c r="F882" i="6"/>
  <c r="F881" i="6"/>
  <c r="H881" i="6" s="1"/>
  <c r="I881" i="6" s="1"/>
  <c r="F880" i="6"/>
  <c r="F879" i="6"/>
  <c r="F878" i="6"/>
  <c r="F877" i="6"/>
  <c r="H877" i="6" s="1"/>
  <c r="I877" i="6" s="1"/>
  <c r="F876" i="6"/>
  <c r="H876" i="6" s="1"/>
  <c r="I876" i="6" s="1"/>
  <c r="F875" i="6"/>
  <c r="F874" i="6"/>
  <c r="F873" i="6"/>
  <c r="H873" i="6" s="1"/>
  <c r="I873" i="6" s="1"/>
  <c r="F872" i="6"/>
  <c r="H872" i="6" s="1"/>
  <c r="I872" i="6" s="1"/>
  <c r="F871" i="6"/>
  <c r="F870" i="6"/>
  <c r="F869" i="6"/>
  <c r="H869" i="6" s="1"/>
  <c r="I869" i="6" s="1"/>
  <c r="F868" i="6"/>
  <c r="F867" i="6"/>
  <c r="F866" i="6"/>
  <c r="F865" i="6"/>
  <c r="H865" i="6" s="1"/>
  <c r="I865" i="6" s="1"/>
  <c r="F864" i="6"/>
  <c r="F863" i="6"/>
  <c r="F862" i="6"/>
  <c r="F861" i="6"/>
  <c r="H861" i="6" s="1"/>
  <c r="I861" i="6" s="1"/>
  <c r="F860" i="6"/>
  <c r="H860" i="6" s="1"/>
  <c r="I860" i="6" s="1"/>
  <c r="F859" i="6"/>
  <c r="F858" i="6"/>
  <c r="H858" i="6" s="1"/>
  <c r="I858" i="6" s="1"/>
  <c r="F857" i="6"/>
  <c r="H857" i="6" s="1"/>
  <c r="I857" i="6" s="1"/>
  <c r="F856" i="6"/>
  <c r="H856" i="6" s="1"/>
  <c r="I856" i="6" s="1"/>
  <c r="F855" i="6"/>
  <c r="F854" i="6"/>
  <c r="F853" i="6"/>
  <c r="H853" i="6" s="1"/>
  <c r="I853" i="6" s="1"/>
  <c r="F852" i="6"/>
  <c r="F851" i="6"/>
  <c r="F850" i="6"/>
  <c r="F849" i="6"/>
  <c r="H849" i="6" s="1"/>
  <c r="I849" i="6" s="1"/>
  <c r="F848" i="6"/>
  <c r="F847" i="6"/>
  <c r="F846" i="6"/>
  <c r="F845" i="6"/>
  <c r="H845" i="6" s="1"/>
  <c r="I845" i="6" s="1"/>
  <c r="F844" i="6"/>
  <c r="H844" i="6" s="1"/>
  <c r="I844" i="6" s="1"/>
  <c r="F843" i="6"/>
  <c r="F842" i="6"/>
  <c r="F841" i="6"/>
  <c r="H841" i="6" s="1"/>
  <c r="I841" i="6" s="1"/>
  <c r="F840" i="6"/>
  <c r="H840" i="6" s="1"/>
  <c r="I840" i="6" s="1"/>
  <c r="F839" i="6"/>
  <c r="F838" i="6"/>
  <c r="F837" i="6"/>
  <c r="H837" i="6" s="1"/>
  <c r="I837" i="6" s="1"/>
  <c r="F836" i="6"/>
  <c r="F835" i="6"/>
  <c r="F834" i="6"/>
  <c r="F833" i="6"/>
  <c r="H833" i="6" s="1"/>
  <c r="I833" i="6" s="1"/>
  <c r="F832" i="6"/>
  <c r="F831" i="6"/>
  <c r="F830" i="6"/>
  <c r="F829" i="6"/>
  <c r="H829" i="6" s="1"/>
  <c r="I829" i="6" s="1"/>
  <c r="F828" i="6"/>
  <c r="H828" i="6" s="1"/>
  <c r="I828" i="6" s="1"/>
  <c r="F827" i="6"/>
  <c r="F826" i="6"/>
  <c r="H826" i="6" s="1"/>
  <c r="I826" i="6" s="1"/>
  <c r="F825" i="6"/>
  <c r="H825" i="6" s="1"/>
  <c r="I825" i="6" s="1"/>
  <c r="F824" i="6"/>
  <c r="H824" i="6" s="1"/>
  <c r="I824" i="6" s="1"/>
  <c r="F823" i="6"/>
  <c r="F822" i="6"/>
  <c r="F821" i="6"/>
  <c r="F820" i="6"/>
  <c r="F819" i="6"/>
  <c r="F818" i="6"/>
  <c r="F817" i="6"/>
  <c r="H817" i="6" s="1"/>
  <c r="I817" i="6" s="1"/>
  <c r="F816" i="6"/>
  <c r="H816" i="6" s="1"/>
  <c r="I816" i="6" s="1"/>
  <c r="F815" i="6"/>
  <c r="F814" i="6"/>
  <c r="F813" i="6"/>
  <c r="H813" i="6" s="1"/>
  <c r="I813" i="6" s="1"/>
  <c r="F812" i="6"/>
  <c r="H812" i="6" s="1"/>
  <c r="I812" i="6" s="1"/>
  <c r="F811" i="6"/>
  <c r="F810" i="6"/>
  <c r="F809" i="6"/>
  <c r="H809" i="6" s="1"/>
  <c r="I809" i="6" s="1"/>
  <c r="F808" i="6"/>
  <c r="H808" i="6" s="1"/>
  <c r="I808" i="6" s="1"/>
  <c r="F807" i="6"/>
  <c r="F806" i="6"/>
  <c r="F805" i="6"/>
  <c r="F804" i="6"/>
  <c r="F803" i="6"/>
  <c r="F802" i="6"/>
  <c r="F801" i="6"/>
  <c r="H801" i="6" s="1"/>
  <c r="I801" i="6" s="1"/>
  <c r="F800" i="6"/>
  <c r="H800" i="6" s="1"/>
  <c r="I800" i="6" s="1"/>
  <c r="F799" i="6"/>
  <c r="F798" i="6"/>
  <c r="F797" i="6"/>
  <c r="H797" i="6" s="1"/>
  <c r="I797" i="6" s="1"/>
  <c r="F796" i="6"/>
  <c r="H796" i="6" s="1"/>
  <c r="I796" i="6" s="1"/>
  <c r="F795" i="6"/>
  <c r="F794" i="6"/>
  <c r="H794" i="6" s="1"/>
  <c r="I794" i="6" s="1"/>
  <c r="F793" i="6"/>
  <c r="H793" i="6" s="1"/>
  <c r="I793" i="6" s="1"/>
  <c r="F792" i="6"/>
  <c r="H792" i="6" s="1"/>
  <c r="I792" i="6" s="1"/>
  <c r="F791" i="6"/>
  <c r="F790" i="6"/>
  <c r="F789" i="6"/>
  <c r="F788" i="6"/>
  <c r="F787" i="6"/>
  <c r="F786" i="6"/>
  <c r="F785" i="6"/>
  <c r="H785" i="6" s="1"/>
  <c r="I785" i="6" s="1"/>
  <c r="F784" i="6"/>
  <c r="H784" i="6" s="1"/>
  <c r="I784" i="6" s="1"/>
  <c r="F783" i="6"/>
  <c r="F782" i="6"/>
  <c r="F781" i="6"/>
  <c r="H781" i="6" s="1"/>
  <c r="I781" i="6" s="1"/>
  <c r="F780" i="6"/>
  <c r="H780" i="6" s="1"/>
  <c r="I780" i="6" s="1"/>
  <c r="F779" i="6"/>
  <c r="F778" i="6"/>
  <c r="F777" i="6"/>
  <c r="H777" i="6" s="1"/>
  <c r="I777" i="6" s="1"/>
  <c r="F776" i="6"/>
  <c r="H776" i="6" s="1"/>
  <c r="I776" i="6" s="1"/>
  <c r="F775" i="6"/>
  <c r="F774" i="6"/>
  <c r="F773" i="6"/>
  <c r="F772" i="6"/>
  <c r="F771" i="6"/>
  <c r="F770" i="6"/>
  <c r="F769" i="6"/>
  <c r="H769" i="6" s="1"/>
  <c r="I769" i="6" s="1"/>
  <c r="F768" i="6"/>
  <c r="H768" i="6" s="1"/>
  <c r="I768" i="6" s="1"/>
  <c r="F767" i="6"/>
  <c r="F766" i="6"/>
  <c r="F765" i="6"/>
  <c r="H765" i="6" s="1"/>
  <c r="I765" i="6" s="1"/>
  <c r="F764" i="6"/>
  <c r="H764" i="6" s="1"/>
  <c r="I764" i="6" s="1"/>
  <c r="F763" i="6"/>
  <c r="F762" i="6"/>
  <c r="G762" i="6" s="1"/>
  <c r="F761" i="6"/>
  <c r="H761" i="6" s="1"/>
  <c r="I761" i="6" s="1"/>
  <c r="F760" i="6"/>
  <c r="H760" i="6" s="1"/>
  <c r="I760" i="6" s="1"/>
  <c r="F759" i="6"/>
  <c r="F758" i="6"/>
  <c r="F757" i="6"/>
  <c r="F756" i="6"/>
  <c r="F755" i="6"/>
  <c r="F754" i="6"/>
  <c r="F753" i="6"/>
  <c r="H753" i="6" s="1"/>
  <c r="I753" i="6" s="1"/>
  <c r="F752" i="6"/>
  <c r="H752" i="6" s="1"/>
  <c r="I752" i="6" s="1"/>
  <c r="F751" i="6"/>
  <c r="F750" i="6"/>
  <c r="F749" i="6"/>
  <c r="H749" i="6" s="1"/>
  <c r="I749" i="6" s="1"/>
  <c r="F748" i="6"/>
  <c r="H748" i="6" s="1"/>
  <c r="I748" i="6" s="1"/>
  <c r="F747" i="6"/>
  <c r="F746" i="6"/>
  <c r="F745" i="6"/>
  <c r="H745" i="6" s="1"/>
  <c r="I745" i="6" s="1"/>
  <c r="F744" i="6"/>
  <c r="H744" i="6" s="1"/>
  <c r="I744" i="6" s="1"/>
  <c r="F743" i="6"/>
  <c r="F742" i="6"/>
  <c r="F741" i="6"/>
  <c r="F740" i="6"/>
  <c r="F739" i="6"/>
  <c r="F738" i="6"/>
  <c r="F737" i="6"/>
  <c r="H737" i="6" s="1"/>
  <c r="I737" i="6" s="1"/>
  <c r="F736" i="6"/>
  <c r="H736" i="6" s="1"/>
  <c r="I736" i="6" s="1"/>
  <c r="F735" i="6"/>
  <c r="F734" i="6"/>
  <c r="F733" i="6"/>
  <c r="H733" i="6" s="1"/>
  <c r="I733" i="6" s="1"/>
  <c r="F732" i="6"/>
  <c r="H732" i="6" s="1"/>
  <c r="I732" i="6" s="1"/>
  <c r="F731" i="6"/>
  <c r="F730" i="6"/>
  <c r="H730" i="6" s="1"/>
  <c r="I730" i="6" s="1"/>
  <c r="F729" i="6"/>
  <c r="H729" i="6" s="1"/>
  <c r="I729" i="6" s="1"/>
  <c r="F728" i="6"/>
  <c r="H728" i="6" s="1"/>
  <c r="I728" i="6" s="1"/>
  <c r="F727" i="6"/>
  <c r="F726" i="6"/>
  <c r="F725" i="6"/>
  <c r="F724" i="6"/>
  <c r="F723" i="6"/>
  <c r="F722" i="6"/>
  <c r="F721" i="6"/>
  <c r="H721" i="6" s="1"/>
  <c r="I721" i="6" s="1"/>
  <c r="F720" i="6"/>
  <c r="H720" i="6" s="1"/>
  <c r="I720" i="6" s="1"/>
  <c r="F719" i="6"/>
  <c r="F718" i="6"/>
  <c r="F717" i="6"/>
  <c r="H717" i="6" s="1"/>
  <c r="I717" i="6" s="1"/>
  <c r="F716" i="6"/>
  <c r="H716" i="6" s="1"/>
  <c r="I716" i="6" s="1"/>
  <c r="F715" i="6"/>
  <c r="F714" i="6"/>
  <c r="F713" i="6"/>
  <c r="H713" i="6" s="1"/>
  <c r="I713" i="6" s="1"/>
  <c r="F712" i="6"/>
  <c r="H712" i="6" s="1"/>
  <c r="I712" i="6" s="1"/>
  <c r="F711" i="6"/>
  <c r="F710" i="6"/>
  <c r="F709" i="6"/>
  <c r="F708" i="6"/>
  <c r="F707" i="6"/>
  <c r="F706" i="6"/>
  <c r="F705" i="6"/>
  <c r="H705" i="6" s="1"/>
  <c r="I705" i="6" s="1"/>
  <c r="F704" i="6"/>
  <c r="H704" i="6" s="1"/>
  <c r="I704" i="6" s="1"/>
  <c r="F703" i="6"/>
  <c r="F702" i="6"/>
  <c r="F701" i="6"/>
  <c r="H701" i="6" s="1"/>
  <c r="I701" i="6" s="1"/>
  <c r="F700" i="6"/>
  <c r="H700" i="6" s="1"/>
  <c r="I700" i="6" s="1"/>
  <c r="F699" i="6"/>
  <c r="F698" i="6"/>
  <c r="H698" i="6" s="1"/>
  <c r="I698" i="6" s="1"/>
  <c r="F697" i="6"/>
  <c r="F696" i="6"/>
  <c r="H696" i="6" s="1"/>
  <c r="I696" i="6" s="1"/>
  <c r="F695" i="6"/>
  <c r="F694" i="6"/>
  <c r="F693" i="6"/>
  <c r="F692" i="6"/>
  <c r="H692" i="6" s="1"/>
  <c r="I692" i="6" s="1"/>
  <c r="F691" i="6"/>
  <c r="F690" i="6"/>
  <c r="F689" i="6"/>
  <c r="H689" i="6" s="1"/>
  <c r="I689" i="6" s="1"/>
  <c r="F688" i="6"/>
  <c r="H688" i="6" s="1"/>
  <c r="I688" i="6" s="1"/>
  <c r="F687" i="6"/>
  <c r="F686" i="6"/>
  <c r="F685" i="6"/>
  <c r="H685" i="6" s="1"/>
  <c r="I685" i="6" s="1"/>
  <c r="F684" i="6"/>
  <c r="H684" i="6" s="1"/>
  <c r="I684" i="6" s="1"/>
  <c r="F683" i="6"/>
  <c r="F682" i="6"/>
  <c r="F681" i="6"/>
  <c r="F680" i="6"/>
  <c r="H680" i="6" s="1"/>
  <c r="I680" i="6" s="1"/>
  <c r="F679" i="6"/>
  <c r="F678" i="6"/>
  <c r="F677" i="6"/>
  <c r="F676" i="6"/>
  <c r="H676" i="6" s="1"/>
  <c r="I676" i="6" s="1"/>
  <c r="F675" i="6"/>
  <c r="F674" i="6"/>
  <c r="F673" i="6"/>
  <c r="H673" i="6" s="1"/>
  <c r="I673" i="6" s="1"/>
  <c r="F672" i="6"/>
  <c r="H672" i="6" s="1"/>
  <c r="I672" i="6" s="1"/>
  <c r="F671" i="6"/>
  <c r="F670" i="6"/>
  <c r="F669" i="6"/>
  <c r="H669" i="6" s="1"/>
  <c r="I669" i="6" s="1"/>
  <c r="F668" i="6"/>
  <c r="H668" i="6" s="1"/>
  <c r="I668" i="6" s="1"/>
  <c r="F667" i="6"/>
  <c r="F666" i="6"/>
  <c r="H666" i="6" s="1"/>
  <c r="I666" i="6" s="1"/>
  <c r="F665" i="6"/>
  <c r="F664" i="6"/>
  <c r="H664" i="6" s="1"/>
  <c r="I664" i="6" s="1"/>
  <c r="F663" i="6"/>
  <c r="F662" i="6"/>
  <c r="F661" i="6"/>
  <c r="F660" i="6"/>
  <c r="H660" i="6" s="1"/>
  <c r="I660" i="6" s="1"/>
  <c r="F659" i="6"/>
  <c r="F658" i="6"/>
  <c r="F657" i="6"/>
  <c r="H657" i="6" s="1"/>
  <c r="I657" i="6" s="1"/>
  <c r="F656" i="6"/>
  <c r="H656" i="6" s="1"/>
  <c r="I656" i="6" s="1"/>
  <c r="F655" i="6"/>
  <c r="F654" i="6"/>
  <c r="F653" i="6"/>
  <c r="H653" i="6" s="1"/>
  <c r="I653" i="6" s="1"/>
  <c r="F652" i="6"/>
  <c r="H652" i="6" s="1"/>
  <c r="I652" i="6" s="1"/>
  <c r="F651" i="6"/>
  <c r="F650" i="6"/>
  <c r="F649" i="6"/>
  <c r="F648" i="6"/>
  <c r="H648" i="6" s="1"/>
  <c r="I648" i="6" s="1"/>
  <c r="F647" i="6"/>
  <c r="F646" i="6"/>
  <c r="F645" i="6"/>
  <c r="F644" i="6"/>
  <c r="H644" i="6" s="1"/>
  <c r="I644" i="6" s="1"/>
  <c r="F643" i="6"/>
  <c r="F642" i="6"/>
  <c r="F641" i="6"/>
  <c r="G641" i="6" s="1"/>
  <c r="F640" i="6"/>
  <c r="H640" i="6" s="1"/>
  <c r="I640" i="6" s="1"/>
  <c r="F639" i="6"/>
  <c r="F638" i="6"/>
  <c r="F637" i="6"/>
  <c r="H637" i="6" s="1"/>
  <c r="I637" i="6" s="1"/>
  <c r="F636" i="6"/>
  <c r="H636" i="6" s="1"/>
  <c r="I636" i="6" s="1"/>
  <c r="F635" i="6"/>
  <c r="F634" i="6"/>
  <c r="H634" i="6" s="1"/>
  <c r="I634" i="6" s="1"/>
  <c r="F633" i="6"/>
  <c r="F632" i="6"/>
  <c r="G632" i="6" s="1"/>
  <c r="F631" i="6"/>
  <c r="F630" i="6"/>
  <c r="F629" i="6"/>
  <c r="F628" i="6"/>
  <c r="H628" i="6" s="1"/>
  <c r="I628" i="6" s="1"/>
  <c r="F627" i="6"/>
  <c r="F626" i="6"/>
  <c r="F625" i="6"/>
  <c r="F624" i="6"/>
  <c r="H624" i="6" s="1"/>
  <c r="I624" i="6" s="1"/>
  <c r="F623" i="6"/>
  <c r="F622" i="6"/>
  <c r="F621" i="6"/>
  <c r="H621" i="6" s="1"/>
  <c r="I621" i="6" s="1"/>
  <c r="F620" i="6"/>
  <c r="H620" i="6" s="1"/>
  <c r="I620" i="6" s="1"/>
  <c r="F619" i="6"/>
  <c r="F618" i="6"/>
  <c r="F617" i="6"/>
  <c r="F616" i="6"/>
  <c r="F615" i="6"/>
  <c r="F614" i="6"/>
  <c r="F613" i="6"/>
  <c r="F612" i="6"/>
  <c r="H612" i="6" s="1"/>
  <c r="I612" i="6" s="1"/>
  <c r="F611" i="6"/>
  <c r="F610" i="6"/>
  <c r="F609" i="6"/>
  <c r="G609" i="6" s="1"/>
  <c r="F608" i="6"/>
  <c r="H608" i="6" s="1"/>
  <c r="I608" i="6" s="1"/>
  <c r="F607" i="6"/>
  <c r="F606" i="6"/>
  <c r="F605" i="6"/>
  <c r="H605" i="6" s="1"/>
  <c r="I605" i="6" s="1"/>
  <c r="F604" i="6"/>
  <c r="H604" i="6" s="1"/>
  <c r="I604" i="6" s="1"/>
  <c r="F603" i="6"/>
  <c r="F602" i="6"/>
  <c r="H602" i="6" s="1"/>
  <c r="I602" i="6" s="1"/>
  <c r="F601" i="6"/>
  <c r="F600" i="6"/>
  <c r="G600" i="6" s="1"/>
  <c r="F599" i="6"/>
  <c r="F598" i="6"/>
  <c r="F597" i="6"/>
  <c r="F596" i="6"/>
  <c r="H596" i="6" s="1"/>
  <c r="I596" i="6" s="1"/>
  <c r="F595" i="6"/>
  <c r="F594" i="6"/>
  <c r="F593" i="6"/>
  <c r="F592" i="6"/>
  <c r="H592" i="6" s="1"/>
  <c r="I592" i="6" s="1"/>
  <c r="F591" i="6"/>
  <c r="F590" i="6"/>
  <c r="F589" i="6"/>
  <c r="H589" i="6" s="1"/>
  <c r="I589" i="6" s="1"/>
  <c r="F588" i="6"/>
  <c r="H588" i="6" s="1"/>
  <c r="I588" i="6" s="1"/>
  <c r="F587" i="6"/>
  <c r="F586" i="6"/>
  <c r="F585" i="6"/>
  <c r="F584" i="6"/>
  <c r="F583" i="6"/>
  <c r="F582" i="6"/>
  <c r="F581" i="6"/>
  <c r="F580" i="6"/>
  <c r="H580" i="6" s="1"/>
  <c r="I580" i="6" s="1"/>
  <c r="F579" i="6"/>
  <c r="F578" i="6"/>
  <c r="F577" i="6"/>
  <c r="G577" i="6" s="1"/>
  <c r="F576" i="6"/>
  <c r="H576" i="6" s="1"/>
  <c r="I576" i="6" s="1"/>
  <c r="F575" i="6"/>
  <c r="F574" i="6"/>
  <c r="F573" i="6"/>
  <c r="H573" i="6" s="1"/>
  <c r="I573" i="6" s="1"/>
  <c r="F572" i="6"/>
  <c r="H572" i="6" s="1"/>
  <c r="I572" i="6" s="1"/>
  <c r="F571" i="6"/>
  <c r="F570" i="6"/>
  <c r="H570" i="6" s="1"/>
  <c r="I570" i="6" s="1"/>
  <c r="F569" i="6"/>
  <c r="F568" i="6"/>
  <c r="G568" i="6" s="1"/>
  <c r="F567" i="6"/>
  <c r="F566" i="6"/>
  <c r="F565" i="6"/>
  <c r="H565" i="6" s="1"/>
  <c r="I565" i="6" s="1"/>
  <c r="F564" i="6"/>
  <c r="H564" i="6" s="1"/>
  <c r="I564" i="6" s="1"/>
  <c r="F563" i="6"/>
  <c r="F562" i="6"/>
  <c r="F561" i="6"/>
  <c r="F560" i="6"/>
  <c r="H560" i="6" s="1"/>
  <c r="I560" i="6" s="1"/>
  <c r="F559" i="6"/>
  <c r="F558" i="6"/>
  <c r="F557" i="6"/>
  <c r="H557" i="6" s="1"/>
  <c r="I557" i="6" s="1"/>
  <c r="F556" i="6"/>
  <c r="H556" i="6" s="1"/>
  <c r="I556" i="6" s="1"/>
  <c r="F555" i="6"/>
  <c r="F554" i="6"/>
  <c r="F553" i="6"/>
  <c r="F552" i="6"/>
  <c r="F551" i="6"/>
  <c r="F550" i="6"/>
  <c r="F549" i="6"/>
  <c r="H549" i="6" s="1"/>
  <c r="I549" i="6" s="1"/>
  <c r="F548" i="6"/>
  <c r="H548" i="6" s="1"/>
  <c r="I548" i="6" s="1"/>
  <c r="F547" i="6"/>
  <c r="F546" i="6"/>
  <c r="F545" i="6"/>
  <c r="G545" i="6" s="1"/>
  <c r="F544" i="6"/>
  <c r="H544" i="6" s="1"/>
  <c r="I544" i="6" s="1"/>
  <c r="F543" i="6"/>
  <c r="F542" i="6"/>
  <c r="F541" i="6"/>
  <c r="H541" i="6" s="1"/>
  <c r="I541" i="6" s="1"/>
  <c r="F540" i="6"/>
  <c r="H540" i="6" s="1"/>
  <c r="I540" i="6" s="1"/>
  <c r="F539" i="6"/>
  <c r="F538" i="6"/>
  <c r="H538" i="6" s="1"/>
  <c r="I538" i="6" s="1"/>
  <c r="F537" i="6"/>
  <c r="F536" i="6"/>
  <c r="G536" i="6" s="1"/>
  <c r="F535" i="6"/>
  <c r="F534" i="6"/>
  <c r="F533" i="6"/>
  <c r="H533" i="6" s="1"/>
  <c r="I533" i="6" s="1"/>
  <c r="F532" i="6"/>
  <c r="H532" i="6" s="1"/>
  <c r="I532" i="6" s="1"/>
  <c r="F531" i="6"/>
  <c r="F530" i="6"/>
  <c r="F529" i="6"/>
  <c r="F528" i="6"/>
  <c r="H528" i="6" s="1"/>
  <c r="I528" i="6" s="1"/>
  <c r="F527" i="6"/>
  <c r="F526" i="6"/>
  <c r="F525" i="6"/>
  <c r="H525" i="6" s="1"/>
  <c r="I525" i="6" s="1"/>
  <c r="F524" i="6"/>
  <c r="H524" i="6" s="1"/>
  <c r="I524" i="6" s="1"/>
  <c r="F523" i="6"/>
  <c r="F522" i="6"/>
  <c r="F521" i="6"/>
  <c r="F520" i="6"/>
  <c r="F519" i="6"/>
  <c r="F518" i="6"/>
  <c r="F517" i="6"/>
  <c r="H517" i="6" s="1"/>
  <c r="I517" i="6" s="1"/>
  <c r="F516" i="6"/>
  <c r="H516" i="6" s="1"/>
  <c r="I516" i="6" s="1"/>
  <c r="F515" i="6"/>
  <c r="F514" i="6"/>
  <c r="F513" i="6"/>
  <c r="G513" i="6" s="1"/>
  <c r="F512" i="6"/>
  <c r="H512" i="6" s="1"/>
  <c r="I512" i="6" s="1"/>
  <c r="F511" i="6"/>
  <c r="F510" i="6"/>
  <c r="F509" i="6"/>
  <c r="H509" i="6" s="1"/>
  <c r="I509" i="6" s="1"/>
  <c r="F508" i="6"/>
  <c r="H508" i="6" s="1"/>
  <c r="I508" i="6" s="1"/>
  <c r="F507" i="6"/>
  <c r="F506" i="6"/>
  <c r="H506" i="6" s="1"/>
  <c r="I506" i="6" s="1"/>
  <c r="F505" i="6"/>
  <c r="F504" i="6"/>
  <c r="G504" i="6" s="1"/>
  <c r="F503" i="6"/>
  <c r="F502" i="6"/>
  <c r="F501" i="6"/>
  <c r="H501" i="6" s="1"/>
  <c r="I501" i="6" s="1"/>
  <c r="F500" i="6"/>
  <c r="H500" i="6" s="1"/>
  <c r="I500" i="6" s="1"/>
  <c r="F499" i="6"/>
  <c r="F498" i="6"/>
  <c r="F497" i="6"/>
  <c r="F496" i="6"/>
  <c r="H496" i="6" s="1"/>
  <c r="I496" i="6" s="1"/>
  <c r="F495" i="6"/>
  <c r="F494" i="6"/>
  <c r="F493" i="6"/>
  <c r="H493" i="6" s="1"/>
  <c r="I493" i="6" s="1"/>
  <c r="F492" i="6"/>
  <c r="H492" i="6" s="1"/>
  <c r="I492" i="6" s="1"/>
  <c r="F491" i="6"/>
  <c r="F490" i="6"/>
  <c r="F489" i="6"/>
  <c r="F488" i="6"/>
  <c r="F487" i="6"/>
  <c r="F486" i="6"/>
  <c r="F485" i="6"/>
  <c r="H485" i="6" s="1"/>
  <c r="I485" i="6" s="1"/>
  <c r="F484" i="6"/>
  <c r="H484" i="6" s="1"/>
  <c r="I484" i="6" s="1"/>
  <c r="F483" i="6"/>
  <c r="F482" i="6"/>
  <c r="F481" i="6"/>
  <c r="G481" i="6" s="1"/>
  <c r="F480" i="6"/>
  <c r="H480" i="6" s="1"/>
  <c r="I480" i="6" s="1"/>
  <c r="F479" i="6"/>
  <c r="F478" i="6"/>
  <c r="F477" i="6"/>
  <c r="H477" i="6" s="1"/>
  <c r="I477" i="6" s="1"/>
  <c r="F476" i="6"/>
  <c r="H476" i="6" s="1"/>
  <c r="I476" i="6" s="1"/>
  <c r="F475" i="6"/>
  <c r="F474" i="6"/>
  <c r="H474" i="6" s="1"/>
  <c r="I474" i="6" s="1"/>
  <c r="F473" i="6"/>
  <c r="F472" i="6"/>
  <c r="G472" i="6" s="1"/>
  <c r="F471" i="6"/>
  <c r="F470" i="6"/>
  <c r="F469" i="6"/>
  <c r="H469" i="6" s="1"/>
  <c r="I469" i="6" s="1"/>
  <c r="F468" i="6"/>
  <c r="H468" i="6" s="1"/>
  <c r="I468" i="6" s="1"/>
  <c r="F467" i="6"/>
  <c r="F466" i="6"/>
  <c r="F465" i="6"/>
  <c r="F464" i="6"/>
  <c r="H464" i="6" s="1"/>
  <c r="I464" i="6" s="1"/>
  <c r="F463" i="6"/>
  <c r="F462" i="6"/>
  <c r="F461" i="6"/>
  <c r="H461" i="6" s="1"/>
  <c r="I461" i="6" s="1"/>
  <c r="F460" i="6"/>
  <c r="H460" i="6" s="1"/>
  <c r="I460" i="6" s="1"/>
  <c r="F459" i="6"/>
  <c r="F458" i="6"/>
  <c r="F457" i="6"/>
  <c r="F456" i="6"/>
  <c r="F455" i="6"/>
  <c r="F454" i="6"/>
  <c r="F453" i="6"/>
  <c r="H453" i="6" s="1"/>
  <c r="I453" i="6" s="1"/>
  <c r="F452" i="6"/>
  <c r="H452" i="6" s="1"/>
  <c r="I452" i="6" s="1"/>
  <c r="F451" i="6"/>
  <c r="F450" i="6"/>
  <c r="F449" i="6"/>
  <c r="G449" i="6" s="1"/>
  <c r="F448" i="6"/>
  <c r="H448" i="6" s="1"/>
  <c r="I448" i="6" s="1"/>
  <c r="F447" i="6"/>
  <c r="F446" i="6"/>
  <c r="F445" i="6"/>
  <c r="H445" i="6" s="1"/>
  <c r="I445" i="6" s="1"/>
  <c r="F444" i="6"/>
  <c r="H444" i="6" s="1"/>
  <c r="I444" i="6" s="1"/>
  <c r="F443" i="6"/>
  <c r="F442" i="6"/>
  <c r="F441" i="6"/>
  <c r="H441" i="6" s="1"/>
  <c r="I441" i="6" s="1"/>
  <c r="F440" i="6"/>
  <c r="G440" i="6" s="1"/>
  <c r="F439" i="6"/>
  <c r="F438" i="6"/>
  <c r="F437" i="6"/>
  <c r="H437" i="6" s="1"/>
  <c r="I437" i="6" s="1"/>
  <c r="F436" i="6"/>
  <c r="H436" i="6" s="1"/>
  <c r="I436" i="6" s="1"/>
  <c r="F435" i="6"/>
  <c r="F434" i="6"/>
  <c r="F433" i="6"/>
  <c r="F432" i="6"/>
  <c r="F431" i="6"/>
  <c r="F430" i="6"/>
  <c r="F429" i="6"/>
  <c r="H429" i="6" s="1"/>
  <c r="I429" i="6" s="1"/>
  <c r="F428" i="6"/>
  <c r="H428" i="6" s="1"/>
  <c r="I428" i="6" s="1"/>
  <c r="F427" i="6"/>
  <c r="F426" i="6"/>
  <c r="F425" i="6"/>
  <c r="H425" i="6" s="1"/>
  <c r="I425" i="6" s="1"/>
  <c r="F424" i="6"/>
  <c r="F423" i="6"/>
  <c r="F422" i="6"/>
  <c r="F421" i="6"/>
  <c r="H421" i="6" s="1"/>
  <c r="I421" i="6" s="1"/>
  <c r="F420" i="6"/>
  <c r="H420" i="6" s="1"/>
  <c r="I420" i="6" s="1"/>
  <c r="F419" i="6"/>
  <c r="F418" i="6"/>
  <c r="F417" i="6"/>
  <c r="G417" i="6" s="1"/>
  <c r="F416" i="6"/>
  <c r="F415" i="6"/>
  <c r="F414" i="6"/>
  <c r="F413" i="6"/>
  <c r="H413" i="6" s="1"/>
  <c r="I413" i="6" s="1"/>
  <c r="F412" i="6"/>
  <c r="H412" i="6" s="1"/>
  <c r="I412" i="6" s="1"/>
  <c r="F411" i="6"/>
  <c r="F410" i="6"/>
  <c r="H410" i="6" s="1"/>
  <c r="I410" i="6" s="1"/>
  <c r="F409" i="6"/>
  <c r="H409" i="6" s="1"/>
  <c r="I409" i="6" s="1"/>
  <c r="F408" i="6"/>
  <c r="G408" i="6" s="1"/>
  <c r="F407" i="6"/>
  <c r="F406" i="6"/>
  <c r="F405" i="6"/>
  <c r="H405" i="6" s="1"/>
  <c r="I405" i="6" s="1"/>
  <c r="F404" i="6"/>
  <c r="H404" i="6" s="1"/>
  <c r="I404" i="6" s="1"/>
  <c r="F403" i="6"/>
  <c r="F402" i="6"/>
  <c r="F401" i="6"/>
  <c r="F400" i="6"/>
  <c r="F399" i="6"/>
  <c r="F398" i="6"/>
  <c r="F397" i="6"/>
  <c r="H397" i="6" s="1"/>
  <c r="I397" i="6" s="1"/>
  <c r="F396" i="6"/>
  <c r="H396" i="6" s="1"/>
  <c r="I396" i="6" s="1"/>
  <c r="F395" i="6"/>
  <c r="F394" i="6"/>
  <c r="F393" i="6"/>
  <c r="H393" i="6" s="1"/>
  <c r="I393" i="6" s="1"/>
  <c r="F392" i="6"/>
  <c r="F391" i="6"/>
  <c r="F390" i="6"/>
  <c r="F389" i="6"/>
  <c r="H389" i="6" s="1"/>
  <c r="I389" i="6" s="1"/>
  <c r="F388" i="6"/>
  <c r="H388" i="6" s="1"/>
  <c r="I388" i="6" s="1"/>
  <c r="F387" i="6"/>
  <c r="F386" i="6"/>
  <c r="F385" i="6"/>
  <c r="G385" i="6" s="1"/>
  <c r="F384" i="6"/>
  <c r="F383" i="6"/>
  <c r="F382" i="6"/>
  <c r="F381" i="6"/>
  <c r="H381" i="6" s="1"/>
  <c r="I381" i="6" s="1"/>
  <c r="F380" i="6"/>
  <c r="H380" i="6" s="1"/>
  <c r="I380" i="6" s="1"/>
  <c r="F379" i="6"/>
  <c r="F378" i="6"/>
  <c r="H378" i="6" s="1"/>
  <c r="I378" i="6" s="1"/>
  <c r="F377" i="6"/>
  <c r="H377" i="6" s="1"/>
  <c r="I377" i="6" s="1"/>
  <c r="F376" i="6"/>
  <c r="G376" i="6" s="1"/>
  <c r="F375" i="6"/>
  <c r="F374" i="6"/>
  <c r="F373" i="6"/>
  <c r="H373" i="6" s="1"/>
  <c r="I373" i="6" s="1"/>
  <c r="F372" i="6"/>
  <c r="H372" i="6" s="1"/>
  <c r="I372" i="6" s="1"/>
  <c r="F371" i="6"/>
  <c r="F370" i="6"/>
  <c r="F369" i="6"/>
  <c r="F368" i="6"/>
  <c r="F367" i="6"/>
  <c r="F366" i="6"/>
  <c r="F365" i="6"/>
  <c r="H365" i="6" s="1"/>
  <c r="I365" i="6" s="1"/>
  <c r="F364" i="6"/>
  <c r="H364" i="6" s="1"/>
  <c r="I364" i="6" s="1"/>
  <c r="F363" i="6"/>
  <c r="F362" i="6"/>
  <c r="F361" i="6"/>
  <c r="H361" i="6" s="1"/>
  <c r="I361" i="6" s="1"/>
  <c r="F360" i="6"/>
  <c r="F359" i="6"/>
  <c r="F358" i="6"/>
  <c r="F357" i="6"/>
  <c r="H357" i="6" s="1"/>
  <c r="I357" i="6" s="1"/>
  <c r="F356" i="6"/>
  <c r="H356" i="6" s="1"/>
  <c r="I356" i="6" s="1"/>
  <c r="F355" i="6"/>
  <c r="F354" i="6"/>
  <c r="F353" i="6"/>
  <c r="G353" i="6" s="1"/>
  <c r="F352" i="6"/>
  <c r="F351" i="6"/>
  <c r="F350" i="6"/>
  <c r="F349" i="6"/>
  <c r="H349" i="6" s="1"/>
  <c r="I349" i="6" s="1"/>
  <c r="F348" i="6"/>
  <c r="H348" i="6" s="1"/>
  <c r="I348" i="6" s="1"/>
  <c r="F347" i="6"/>
  <c r="F346" i="6"/>
  <c r="H346" i="6" s="1"/>
  <c r="I346" i="6" s="1"/>
  <c r="F345" i="6"/>
  <c r="H345" i="6" s="1"/>
  <c r="I345" i="6" s="1"/>
  <c r="F344" i="6"/>
  <c r="G344" i="6" s="1"/>
  <c r="F343" i="6"/>
  <c r="F342" i="6"/>
  <c r="F341" i="6"/>
  <c r="H341" i="6" s="1"/>
  <c r="I341" i="6" s="1"/>
  <c r="F340" i="6"/>
  <c r="H340" i="6" s="1"/>
  <c r="I340" i="6" s="1"/>
  <c r="F339" i="6"/>
  <c r="F338" i="6"/>
  <c r="F337" i="6"/>
  <c r="F336" i="6"/>
  <c r="F335" i="6"/>
  <c r="F334" i="6"/>
  <c r="F333" i="6"/>
  <c r="H333" i="6" s="1"/>
  <c r="I333" i="6" s="1"/>
  <c r="F332" i="6"/>
  <c r="H332" i="6" s="1"/>
  <c r="I332" i="6" s="1"/>
  <c r="F331" i="6"/>
  <c r="F330" i="6"/>
  <c r="F329" i="6"/>
  <c r="H329" i="6" s="1"/>
  <c r="I329" i="6" s="1"/>
  <c r="F328" i="6"/>
  <c r="F327" i="6"/>
  <c r="F326" i="6"/>
  <c r="F325" i="6"/>
  <c r="H325" i="6" s="1"/>
  <c r="I325" i="6" s="1"/>
  <c r="F324" i="6"/>
  <c r="H324" i="6" s="1"/>
  <c r="I324" i="6" s="1"/>
  <c r="F323" i="6"/>
  <c r="F322" i="6"/>
  <c r="F321" i="6"/>
  <c r="G321" i="6" s="1"/>
  <c r="F320" i="6"/>
  <c r="F319" i="6"/>
  <c r="F318" i="6"/>
  <c r="F317" i="6"/>
  <c r="H317" i="6" s="1"/>
  <c r="I317" i="6" s="1"/>
  <c r="F316" i="6"/>
  <c r="H316" i="6" s="1"/>
  <c r="I316" i="6" s="1"/>
  <c r="F315" i="6"/>
  <c r="F314" i="6"/>
  <c r="H314" i="6" s="1"/>
  <c r="I314" i="6" s="1"/>
  <c r="F313" i="6"/>
  <c r="H313" i="6" s="1"/>
  <c r="I313" i="6" s="1"/>
  <c r="F312" i="6"/>
  <c r="G312" i="6" s="1"/>
  <c r="F311" i="6"/>
  <c r="F310" i="6"/>
  <c r="F309" i="6"/>
  <c r="H309" i="6" s="1"/>
  <c r="I309" i="6" s="1"/>
  <c r="F308" i="6"/>
  <c r="F307" i="6"/>
  <c r="F306" i="6"/>
  <c r="F305" i="6"/>
  <c r="F304" i="6"/>
  <c r="H304" i="6" s="1"/>
  <c r="I304" i="6" s="1"/>
  <c r="F303" i="6"/>
  <c r="F302" i="6"/>
  <c r="F301" i="6"/>
  <c r="H301" i="6" s="1"/>
  <c r="I301" i="6" s="1"/>
  <c r="F300" i="6"/>
  <c r="H300" i="6" s="1"/>
  <c r="I300" i="6" s="1"/>
  <c r="F299" i="6"/>
  <c r="F298" i="6"/>
  <c r="F297" i="6"/>
  <c r="H297" i="6" s="1"/>
  <c r="I297" i="6" s="1"/>
  <c r="F296" i="6"/>
  <c r="F295" i="6"/>
  <c r="F294" i="6"/>
  <c r="F293" i="6"/>
  <c r="H293" i="6" s="1"/>
  <c r="I293" i="6" s="1"/>
  <c r="F292" i="6"/>
  <c r="F291" i="6"/>
  <c r="F290" i="6"/>
  <c r="F289" i="6"/>
  <c r="G289" i="6" s="1"/>
  <c r="F288" i="6"/>
  <c r="H288" i="6" s="1"/>
  <c r="I288" i="6" s="1"/>
  <c r="F287" i="6"/>
  <c r="F286" i="6"/>
  <c r="F285" i="6"/>
  <c r="H285" i="6" s="1"/>
  <c r="I285" i="6" s="1"/>
  <c r="F284" i="6"/>
  <c r="H284" i="6" s="1"/>
  <c r="I284" i="6" s="1"/>
  <c r="F283" i="6"/>
  <c r="F282" i="6"/>
  <c r="H282" i="6" s="1"/>
  <c r="I282" i="6" s="1"/>
  <c r="F281" i="6"/>
  <c r="H281" i="6" s="1"/>
  <c r="I281" i="6" s="1"/>
  <c r="F280" i="6"/>
  <c r="G280" i="6" s="1"/>
  <c r="F279" i="6"/>
  <c r="F278" i="6"/>
  <c r="F277" i="6"/>
  <c r="H277" i="6" s="1"/>
  <c r="I277" i="6" s="1"/>
  <c r="F276" i="6"/>
  <c r="F275" i="6"/>
  <c r="F274" i="6"/>
  <c r="F273" i="6"/>
  <c r="F272" i="6"/>
  <c r="H272" i="6" s="1"/>
  <c r="I272" i="6" s="1"/>
  <c r="F271" i="6"/>
  <c r="F270" i="6"/>
  <c r="F269" i="6"/>
  <c r="H269" i="6" s="1"/>
  <c r="I269" i="6" s="1"/>
  <c r="F268" i="6"/>
  <c r="H268" i="6" s="1"/>
  <c r="I268" i="6" s="1"/>
  <c r="F267" i="6"/>
  <c r="F266" i="6"/>
  <c r="F265" i="6"/>
  <c r="H265" i="6" s="1"/>
  <c r="I265" i="6" s="1"/>
  <c r="F264" i="6"/>
  <c r="F263" i="6"/>
  <c r="F262" i="6"/>
  <c r="F261" i="6"/>
  <c r="H261" i="6" s="1"/>
  <c r="I261" i="6" s="1"/>
  <c r="F260" i="6"/>
  <c r="F259" i="6"/>
  <c r="F258" i="6"/>
  <c r="F257" i="6"/>
  <c r="G257" i="6" s="1"/>
  <c r="F256" i="6"/>
  <c r="H256" i="6" s="1"/>
  <c r="I256" i="6" s="1"/>
  <c r="F255" i="6"/>
  <c r="F254" i="6"/>
  <c r="F253" i="6"/>
  <c r="H253" i="6" s="1"/>
  <c r="I253" i="6" s="1"/>
  <c r="F252" i="6"/>
  <c r="H252" i="6" s="1"/>
  <c r="I252" i="6" s="1"/>
  <c r="F251" i="6"/>
  <c r="F250" i="6"/>
  <c r="F249" i="6"/>
  <c r="F248" i="6"/>
  <c r="H248" i="6" s="1"/>
  <c r="I248" i="6" s="1"/>
  <c r="F247" i="6"/>
  <c r="F246" i="6"/>
  <c r="F245" i="6"/>
  <c r="H245" i="6" s="1"/>
  <c r="I245" i="6" s="1"/>
  <c r="F244" i="6"/>
  <c r="F243" i="6"/>
  <c r="F242" i="6"/>
  <c r="F241" i="6"/>
  <c r="F240" i="6"/>
  <c r="H240" i="6" s="1"/>
  <c r="I240" i="6" s="1"/>
  <c r="F239" i="6"/>
  <c r="F238" i="6"/>
  <c r="F237" i="6"/>
  <c r="H237" i="6" s="1"/>
  <c r="I237" i="6" s="1"/>
  <c r="F236" i="6"/>
  <c r="H236" i="6" s="1"/>
  <c r="I236" i="6" s="1"/>
  <c r="F235" i="6"/>
  <c r="F234" i="6"/>
  <c r="F233" i="6"/>
  <c r="F232" i="6"/>
  <c r="H232" i="6" s="1"/>
  <c r="I232" i="6" s="1"/>
  <c r="F231" i="6"/>
  <c r="F230" i="6"/>
  <c r="F229" i="6"/>
  <c r="H229" i="6" s="1"/>
  <c r="I229" i="6" s="1"/>
  <c r="F228" i="6"/>
  <c r="F227" i="6"/>
  <c r="F226" i="6"/>
  <c r="F225" i="6"/>
  <c r="G225" i="6" s="1"/>
  <c r="F224" i="6"/>
  <c r="H224" i="6" s="1"/>
  <c r="I224" i="6" s="1"/>
  <c r="F223" i="6"/>
  <c r="F222" i="6"/>
  <c r="F221" i="6"/>
  <c r="H221" i="6" s="1"/>
  <c r="I221" i="6" s="1"/>
  <c r="F220" i="6"/>
  <c r="H220" i="6" s="1"/>
  <c r="I220" i="6" s="1"/>
  <c r="F219" i="6"/>
  <c r="F218" i="6"/>
  <c r="F217" i="6"/>
  <c r="F216" i="6"/>
  <c r="H216" i="6" s="1"/>
  <c r="I216" i="6" s="1"/>
  <c r="F215" i="6"/>
  <c r="F214" i="6"/>
  <c r="F213" i="6"/>
  <c r="H213" i="6" s="1"/>
  <c r="I213" i="6" s="1"/>
  <c r="F212" i="6"/>
  <c r="F211" i="6"/>
  <c r="F210" i="6"/>
  <c r="F209" i="6"/>
  <c r="F208" i="6"/>
  <c r="H208" i="6" s="1"/>
  <c r="I208" i="6" s="1"/>
  <c r="F207" i="6"/>
  <c r="F206" i="6"/>
  <c r="F205" i="6"/>
  <c r="H205" i="6" s="1"/>
  <c r="I205" i="6" s="1"/>
  <c r="F204" i="6"/>
  <c r="H204" i="6" s="1"/>
  <c r="I204" i="6" s="1"/>
  <c r="F203" i="6"/>
  <c r="F202" i="6"/>
  <c r="F201" i="6"/>
  <c r="F200" i="6"/>
  <c r="H200" i="6" s="1"/>
  <c r="I200" i="6" s="1"/>
  <c r="F199" i="6"/>
  <c r="F198" i="6"/>
  <c r="F197" i="6"/>
  <c r="H197" i="6" s="1"/>
  <c r="I197" i="6" s="1"/>
  <c r="F196" i="6"/>
  <c r="F195" i="6"/>
  <c r="F194" i="6"/>
  <c r="F193" i="6"/>
  <c r="G193" i="6" s="1"/>
  <c r="F192" i="6"/>
  <c r="H192" i="6" s="1"/>
  <c r="I192" i="6" s="1"/>
  <c r="F191" i="6"/>
  <c r="F190" i="6"/>
  <c r="F189" i="6"/>
  <c r="H189" i="6" s="1"/>
  <c r="I189" i="6" s="1"/>
  <c r="F188" i="6"/>
  <c r="H188" i="6" s="1"/>
  <c r="I188" i="6" s="1"/>
  <c r="F187" i="6"/>
  <c r="F186" i="6"/>
  <c r="F185" i="6"/>
  <c r="F184" i="6"/>
  <c r="H184" i="6" s="1"/>
  <c r="I184" i="6" s="1"/>
  <c r="F183" i="6"/>
  <c r="F182" i="6"/>
  <c r="F181" i="6"/>
  <c r="H181" i="6" s="1"/>
  <c r="I181" i="6" s="1"/>
  <c r="F180" i="6"/>
  <c r="F179" i="6"/>
  <c r="F178" i="6"/>
  <c r="F177" i="6"/>
  <c r="F176" i="6"/>
  <c r="H176" i="6" s="1"/>
  <c r="I176" i="6" s="1"/>
  <c r="F175" i="6"/>
  <c r="F174" i="6"/>
  <c r="F173" i="6"/>
  <c r="H173" i="6" s="1"/>
  <c r="I173" i="6" s="1"/>
  <c r="F172" i="6"/>
  <c r="H172" i="6" s="1"/>
  <c r="I172" i="6" s="1"/>
  <c r="F171" i="6"/>
  <c r="F170" i="6"/>
  <c r="F169" i="6"/>
  <c r="F168" i="6"/>
  <c r="H168" i="6" s="1"/>
  <c r="I168" i="6" s="1"/>
  <c r="F167" i="6"/>
  <c r="F166" i="6"/>
  <c r="F165" i="6"/>
  <c r="H165" i="6" s="1"/>
  <c r="I165" i="6" s="1"/>
  <c r="F164" i="6"/>
  <c r="F163" i="6"/>
  <c r="F162" i="6"/>
  <c r="F161" i="6"/>
  <c r="G161" i="6" s="1"/>
  <c r="F160" i="6"/>
  <c r="H160" i="6" s="1"/>
  <c r="I160" i="6" s="1"/>
  <c r="F159" i="6"/>
  <c r="F158" i="6"/>
  <c r="F157" i="6"/>
  <c r="H157" i="6" s="1"/>
  <c r="I157" i="6" s="1"/>
  <c r="F156" i="6"/>
  <c r="H156" i="6" s="1"/>
  <c r="I156" i="6" s="1"/>
  <c r="F155" i="6"/>
  <c r="F154" i="6"/>
  <c r="F153" i="6"/>
  <c r="F152" i="6"/>
  <c r="H152" i="6" s="1"/>
  <c r="I152" i="6" s="1"/>
  <c r="F151" i="6"/>
  <c r="F150" i="6"/>
  <c r="F149" i="6"/>
  <c r="H149" i="6" s="1"/>
  <c r="I149" i="6" s="1"/>
  <c r="F148" i="6"/>
  <c r="F147" i="6"/>
  <c r="F146" i="6"/>
  <c r="F145" i="6"/>
  <c r="F144" i="6"/>
  <c r="H144" i="6" s="1"/>
  <c r="I144" i="6" s="1"/>
  <c r="F143" i="6"/>
  <c r="F142" i="6"/>
  <c r="F141" i="6"/>
  <c r="H141" i="6" s="1"/>
  <c r="I141" i="6" s="1"/>
  <c r="F140" i="6"/>
  <c r="H140" i="6" s="1"/>
  <c r="I140" i="6" s="1"/>
  <c r="F139" i="6"/>
  <c r="F138" i="6"/>
  <c r="F137" i="6"/>
  <c r="F136" i="6"/>
  <c r="H136" i="6" s="1"/>
  <c r="I136" i="6" s="1"/>
  <c r="F135" i="6"/>
  <c r="F134" i="6"/>
  <c r="F133" i="6"/>
  <c r="H133" i="6" s="1"/>
  <c r="I133" i="6" s="1"/>
  <c r="F132" i="6"/>
  <c r="F131" i="6"/>
  <c r="F130" i="6"/>
  <c r="F129" i="6"/>
  <c r="G129" i="6" s="1"/>
  <c r="F128" i="6"/>
  <c r="H128" i="6" s="1"/>
  <c r="I128" i="6" s="1"/>
  <c r="F127" i="6"/>
  <c r="F126" i="6"/>
  <c r="F125" i="6"/>
  <c r="H125" i="6" s="1"/>
  <c r="I125" i="6" s="1"/>
  <c r="F124" i="6"/>
  <c r="H124" i="6" s="1"/>
  <c r="I124" i="6" s="1"/>
  <c r="F123" i="6"/>
  <c r="F122" i="6"/>
  <c r="F121" i="6"/>
  <c r="F120" i="6"/>
  <c r="H120" i="6" s="1"/>
  <c r="I120" i="6" s="1"/>
  <c r="F119" i="6"/>
  <c r="F118" i="6"/>
  <c r="F117" i="6"/>
  <c r="H117" i="6" s="1"/>
  <c r="I117" i="6" s="1"/>
  <c r="F116" i="6"/>
  <c r="F115" i="6"/>
  <c r="F114" i="6"/>
  <c r="F113" i="6"/>
  <c r="F112" i="6"/>
  <c r="H112" i="6" s="1"/>
  <c r="I112" i="6" s="1"/>
  <c r="F111" i="6"/>
  <c r="F110" i="6"/>
  <c r="F109" i="6"/>
  <c r="H109" i="6" s="1"/>
  <c r="I109" i="6" s="1"/>
  <c r="F108" i="6"/>
  <c r="H108" i="6" s="1"/>
  <c r="I108" i="6" s="1"/>
  <c r="F107" i="6"/>
  <c r="F106" i="6"/>
  <c r="F105" i="6"/>
  <c r="F104" i="6"/>
  <c r="H104" i="6" s="1"/>
  <c r="I104" i="6" s="1"/>
  <c r="F103" i="6"/>
  <c r="F102" i="6"/>
  <c r="F101" i="6"/>
  <c r="H101" i="6" s="1"/>
  <c r="I101" i="6" s="1"/>
  <c r="F100" i="6"/>
  <c r="F99" i="6"/>
  <c r="F98" i="6"/>
  <c r="F97" i="6"/>
  <c r="G97" i="6" s="1"/>
  <c r="F96" i="6"/>
  <c r="H96" i="6" s="1"/>
  <c r="I96" i="6" s="1"/>
  <c r="F95" i="6"/>
  <c r="F94" i="6"/>
  <c r="F93" i="6"/>
  <c r="H93" i="6" s="1"/>
  <c r="I93" i="6" s="1"/>
  <c r="F92" i="6"/>
  <c r="H92" i="6" s="1"/>
  <c r="I92" i="6" s="1"/>
  <c r="F91" i="6"/>
  <c r="F90" i="6"/>
  <c r="F89" i="6"/>
  <c r="F88" i="6"/>
  <c r="H88" i="6" s="1"/>
  <c r="I88" i="6" s="1"/>
  <c r="F87" i="6"/>
  <c r="F86" i="6"/>
  <c r="F85" i="6"/>
  <c r="H85" i="6" s="1"/>
  <c r="I85" i="6" s="1"/>
  <c r="F84" i="6"/>
  <c r="F83" i="6"/>
  <c r="F82" i="6"/>
  <c r="F81" i="6"/>
  <c r="F80" i="6"/>
  <c r="H80" i="6" s="1"/>
  <c r="I80" i="6" s="1"/>
  <c r="F79" i="6"/>
  <c r="F78" i="6"/>
  <c r="F77" i="6"/>
  <c r="H77" i="6" s="1"/>
  <c r="I77" i="6" s="1"/>
  <c r="F76" i="6"/>
  <c r="H76" i="6" s="1"/>
  <c r="I76" i="6" s="1"/>
  <c r="F75" i="6"/>
  <c r="F74" i="6"/>
  <c r="F73" i="6"/>
  <c r="F72" i="6"/>
  <c r="H72" i="6" s="1"/>
  <c r="I72" i="6" s="1"/>
  <c r="F71" i="6"/>
  <c r="F70" i="6"/>
  <c r="F69" i="6"/>
  <c r="H69" i="6" s="1"/>
  <c r="I69" i="6" s="1"/>
  <c r="F68" i="6"/>
  <c r="F67" i="6"/>
  <c r="F66" i="6"/>
  <c r="F65" i="6"/>
  <c r="G65" i="6" s="1"/>
  <c r="F64" i="6"/>
  <c r="H64" i="6" s="1"/>
  <c r="I64" i="6" s="1"/>
  <c r="F63" i="6"/>
  <c r="F62" i="6"/>
  <c r="F61" i="6"/>
  <c r="H61" i="6" s="1"/>
  <c r="I61" i="6" s="1"/>
  <c r="F60" i="6"/>
  <c r="H60" i="6" s="1"/>
  <c r="I60" i="6" s="1"/>
  <c r="F59" i="6"/>
  <c r="F58" i="6"/>
  <c r="F57" i="6"/>
  <c r="F56" i="6"/>
  <c r="H56" i="6" s="1"/>
  <c r="I56" i="6" s="1"/>
  <c r="F55" i="6"/>
  <c r="F54" i="6"/>
  <c r="F53" i="6"/>
  <c r="H53" i="6" s="1"/>
  <c r="I53" i="6" s="1"/>
  <c r="F52" i="6"/>
  <c r="F51" i="6"/>
  <c r="F50" i="6"/>
  <c r="F49" i="6"/>
  <c r="F48" i="6"/>
  <c r="H48" i="6" s="1"/>
  <c r="I48" i="6" s="1"/>
  <c r="F47" i="6"/>
  <c r="F46" i="6"/>
  <c r="F45" i="6"/>
  <c r="H45" i="6" s="1"/>
  <c r="I45" i="6" s="1"/>
  <c r="F44" i="6"/>
  <c r="H44" i="6" s="1"/>
  <c r="I44" i="6" s="1"/>
  <c r="F43" i="6"/>
  <c r="F42" i="6"/>
  <c r="F41" i="6"/>
  <c r="F40" i="6"/>
  <c r="G40" i="6" s="1"/>
  <c r="F39" i="6"/>
  <c r="F38" i="6"/>
  <c r="F37" i="6"/>
  <c r="H37" i="6" s="1"/>
  <c r="I37" i="6" s="1"/>
  <c r="F36" i="6"/>
  <c r="F35" i="6"/>
  <c r="F34" i="6"/>
  <c r="F33" i="6"/>
  <c r="G33" i="6" s="1"/>
  <c r="F32" i="6"/>
  <c r="H32" i="6" s="1"/>
  <c r="I32" i="6" s="1"/>
  <c r="F31" i="6"/>
  <c r="F30" i="6"/>
  <c r="F29" i="6"/>
  <c r="H29" i="6" s="1"/>
  <c r="I29" i="6" s="1"/>
  <c r="F28" i="6"/>
  <c r="H28" i="6" s="1"/>
  <c r="I28" i="6" s="1"/>
  <c r="F27" i="6"/>
  <c r="F26" i="6"/>
  <c r="F25" i="6"/>
  <c r="F24" i="6"/>
  <c r="H24" i="6" s="1"/>
  <c r="I24" i="6" s="1"/>
  <c r="F23" i="6"/>
  <c r="F22" i="6"/>
  <c r="F21" i="6"/>
  <c r="H21" i="6" s="1"/>
  <c r="I21" i="6" s="1"/>
  <c r="F20" i="6"/>
  <c r="F19" i="6"/>
  <c r="F18" i="6"/>
  <c r="F17" i="6"/>
  <c r="G17" i="6" s="1"/>
  <c r="F16" i="6"/>
  <c r="H16" i="6" s="1"/>
  <c r="I16" i="6" s="1"/>
  <c r="F15" i="6"/>
  <c r="F14" i="6"/>
  <c r="F13" i="6"/>
  <c r="H13" i="6" s="1"/>
  <c r="I13" i="6" s="1"/>
  <c r="F12" i="6"/>
  <c r="H12" i="6" s="1"/>
  <c r="I12" i="6" s="1"/>
  <c r="F11" i="6"/>
  <c r="F10" i="6"/>
  <c r="F9" i="6"/>
  <c r="G9" i="6" s="1"/>
  <c r="F8" i="6"/>
  <c r="H8" i="6" s="1"/>
  <c r="I8" i="6" s="1"/>
  <c r="F7" i="6"/>
  <c r="F6" i="6"/>
  <c r="F5" i="6"/>
  <c r="H5" i="6" s="1"/>
  <c r="I5" i="6" s="1"/>
  <c r="F4" i="6"/>
  <c r="F3" i="6"/>
  <c r="F2" i="6"/>
  <c r="F1657" i="6"/>
  <c r="H1657" i="6" s="1"/>
  <c r="I1657" i="6" s="1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00" i="6"/>
  <c r="E1201" i="6"/>
  <c r="E1202" i="6"/>
  <c r="E1203" i="6"/>
  <c r="E1204" i="6"/>
  <c r="E1205" i="6"/>
  <c r="E1206" i="6"/>
  <c r="E1207" i="6"/>
  <c r="E1208" i="6"/>
  <c r="E1209" i="6"/>
  <c r="E1210" i="6"/>
  <c r="E1211" i="6"/>
  <c r="E1212" i="6"/>
  <c r="E1213" i="6"/>
  <c r="E1214" i="6"/>
  <c r="E1215" i="6"/>
  <c r="E1216" i="6"/>
  <c r="E1217" i="6"/>
  <c r="E1218" i="6"/>
  <c r="E1219" i="6"/>
  <c r="E1220" i="6"/>
  <c r="E1221" i="6"/>
  <c r="E1222" i="6"/>
  <c r="E1223" i="6"/>
  <c r="E1224" i="6"/>
  <c r="E1225" i="6"/>
  <c r="E1226" i="6"/>
  <c r="E1227" i="6"/>
  <c r="E1228" i="6"/>
  <c r="E1229" i="6"/>
  <c r="E1230" i="6"/>
  <c r="E1231" i="6"/>
  <c r="E1232" i="6"/>
  <c r="E1233" i="6"/>
  <c r="E1234" i="6"/>
  <c r="E1235" i="6"/>
  <c r="E1236" i="6"/>
  <c r="E1237" i="6"/>
  <c r="E1238" i="6"/>
  <c r="E1239" i="6"/>
  <c r="E1240" i="6"/>
  <c r="E1241" i="6"/>
  <c r="E1242" i="6"/>
  <c r="E1243" i="6"/>
  <c r="E1244" i="6"/>
  <c r="E1245" i="6"/>
  <c r="E1246" i="6"/>
  <c r="E1247" i="6"/>
  <c r="E1248" i="6"/>
  <c r="E1249" i="6"/>
  <c r="E1250" i="6"/>
  <c r="E1251" i="6"/>
  <c r="E1252" i="6"/>
  <c r="E1253" i="6"/>
  <c r="E1254" i="6"/>
  <c r="E1255" i="6"/>
  <c r="E1256" i="6"/>
  <c r="E1257" i="6"/>
  <c r="E1258" i="6"/>
  <c r="E1259" i="6"/>
  <c r="E1260" i="6"/>
  <c r="E1261" i="6"/>
  <c r="E1262" i="6"/>
  <c r="E1263" i="6"/>
  <c r="E1264" i="6"/>
  <c r="E1265" i="6"/>
  <c r="E1266" i="6"/>
  <c r="E1267" i="6"/>
  <c r="E1268" i="6"/>
  <c r="E1269" i="6"/>
  <c r="E1270" i="6"/>
  <c r="E1271" i="6"/>
  <c r="E1272" i="6"/>
  <c r="E1273" i="6"/>
  <c r="E1274" i="6"/>
  <c r="E1275" i="6"/>
  <c r="E1276" i="6"/>
  <c r="E1277" i="6"/>
  <c r="E1278" i="6"/>
  <c r="E1279" i="6"/>
  <c r="E1280" i="6"/>
  <c r="E1281" i="6"/>
  <c r="E1282" i="6"/>
  <c r="E1283" i="6"/>
  <c r="E1284" i="6"/>
  <c r="E1285" i="6"/>
  <c r="E1286" i="6"/>
  <c r="E1287" i="6"/>
  <c r="E1288" i="6"/>
  <c r="E1289" i="6"/>
  <c r="E1290" i="6"/>
  <c r="E1291" i="6"/>
  <c r="E1292" i="6"/>
  <c r="E1293" i="6"/>
  <c r="E1294" i="6"/>
  <c r="E1295" i="6"/>
  <c r="E1296" i="6"/>
  <c r="E1297" i="6"/>
  <c r="E1298" i="6"/>
  <c r="E1299" i="6"/>
  <c r="E1300" i="6"/>
  <c r="E1301" i="6"/>
  <c r="E1302" i="6"/>
  <c r="E1303" i="6"/>
  <c r="E1304" i="6"/>
  <c r="E1305" i="6"/>
  <c r="E1306" i="6"/>
  <c r="E1307" i="6"/>
  <c r="E1308" i="6"/>
  <c r="E1309" i="6"/>
  <c r="E1310" i="6"/>
  <c r="E1311" i="6"/>
  <c r="E1312" i="6"/>
  <c r="E1313" i="6"/>
  <c r="E1314" i="6"/>
  <c r="E1315" i="6"/>
  <c r="E1316" i="6"/>
  <c r="E1317" i="6"/>
  <c r="E1318" i="6"/>
  <c r="E1319" i="6"/>
  <c r="E1320" i="6"/>
  <c r="E1321" i="6"/>
  <c r="E1322" i="6"/>
  <c r="E1323" i="6"/>
  <c r="E1324" i="6"/>
  <c r="E1325" i="6"/>
  <c r="E1326" i="6"/>
  <c r="E1327" i="6"/>
  <c r="E1328" i="6"/>
  <c r="E1329" i="6"/>
  <c r="E1330" i="6"/>
  <c r="E1331" i="6"/>
  <c r="E1332" i="6"/>
  <c r="E1333" i="6"/>
  <c r="E1334" i="6"/>
  <c r="E1335" i="6"/>
  <c r="E1336" i="6"/>
  <c r="E1337" i="6"/>
  <c r="E1338" i="6"/>
  <c r="E1339" i="6"/>
  <c r="E1340" i="6"/>
  <c r="E1341" i="6"/>
  <c r="E1342" i="6"/>
  <c r="E1343" i="6"/>
  <c r="E1344" i="6"/>
  <c r="E1345" i="6"/>
  <c r="E1346" i="6"/>
  <c r="E1347" i="6"/>
  <c r="E1348" i="6"/>
  <c r="E1349" i="6"/>
  <c r="E1350" i="6"/>
  <c r="E1351" i="6"/>
  <c r="E1352" i="6"/>
  <c r="E1353" i="6"/>
  <c r="E1354" i="6"/>
  <c r="E1355" i="6"/>
  <c r="E1356" i="6"/>
  <c r="E1357" i="6"/>
  <c r="E1358" i="6"/>
  <c r="E1359" i="6"/>
  <c r="E1360" i="6"/>
  <c r="E1361" i="6"/>
  <c r="E1362" i="6"/>
  <c r="E1363" i="6"/>
  <c r="E1364" i="6"/>
  <c r="E1365" i="6"/>
  <c r="E1366" i="6"/>
  <c r="E1367" i="6"/>
  <c r="E1368" i="6"/>
  <c r="E1369" i="6"/>
  <c r="E1370" i="6"/>
  <c r="E1371" i="6"/>
  <c r="E1372" i="6"/>
  <c r="E1373" i="6"/>
  <c r="E1374" i="6"/>
  <c r="E1375" i="6"/>
  <c r="E1376" i="6"/>
  <c r="E1377" i="6"/>
  <c r="E1378" i="6"/>
  <c r="E1379" i="6"/>
  <c r="E1380" i="6"/>
  <c r="E1381" i="6"/>
  <c r="E1382" i="6"/>
  <c r="E1383" i="6"/>
  <c r="E1384" i="6"/>
  <c r="E1385" i="6"/>
  <c r="E1386" i="6"/>
  <c r="E1387" i="6"/>
  <c r="E1388" i="6"/>
  <c r="E1389" i="6"/>
  <c r="E1390" i="6"/>
  <c r="E1391" i="6"/>
  <c r="E1392" i="6"/>
  <c r="E1393" i="6"/>
  <c r="E1394" i="6"/>
  <c r="E1395" i="6"/>
  <c r="E1396" i="6"/>
  <c r="E1397" i="6"/>
  <c r="E1398" i="6"/>
  <c r="E1399" i="6"/>
  <c r="E1400" i="6"/>
  <c r="E1401" i="6"/>
  <c r="E1402" i="6"/>
  <c r="E1403" i="6"/>
  <c r="E1404" i="6"/>
  <c r="E1405" i="6"/>
  <c r="E1406" i="6"/>
  <c r="E1407" i="6"/>
  <c r="E1408" i="6"/>
  <c r="E1409" i="6"/>
  <c r="E1410" i="6"/>
  <c r="E1411" i="6"/>
  <c r="E1412" i="6"/>
  <c r="E1413" i="6"/>
  <c r="E1414" i="6"/>
  <c r="E1415" i="6"/>
  <c r="E1416" i="6"/>
  <c r="E1417" i="6"/>
  <c r="E1418" i="6"/>
  <c r="E1419" i="6"/>
  <c r="E1420" i="6"/>
  <c r="E1421" i="6"/>
  <c r="E1422" i="6"/>
  <c r="E1423" i="6"/>
  <c r="E1424" i="6"/>
  <c r="E1425" i="6"/>
  <c r="E1426" i="6"/>
  <c r="E1427" i="6"/>
  <c r="E1428" i="6"/>
  <c r="E1429" i="6"/>
  <c r="E1430" i="6"/>
  <c r="E1431" i="6"/>
  <c r="E1432" i="6"/>
  <c r="E1433" i="6"/>
  <c r="E1434" i="6"/>
  <c r="E1435" i="6"/>
  <c r="E1436" i="6"/>
  <c r="E1437" i="6"/>
  <c r="E1438" i="6"/>
  <c r="E1439" i="6"/>
  <c r="E1440" i="6"/>
  <c r="E1441" i="6"/>
  <c r="E1442" i="6"/>
  <c r="E1443" i="6"/>
  <c r="E1444" i="6"/>
  <c r="E1445" i="6"/>
  <c r="E1446" i="6"/>
  <c r="E1447" i="6"/>
  <c r="E1448" i="6"/>
  <c r="E1449" i="6"/>
  <c r="E1450" i="6"/>
  <c r="E1451" i="6"/>
  <c r="E1452" i="6"/>
  <c r="E1453" i="6"/>
  <c r="E1454" i="6"/>
  <c r="E1455" i="6"/>
  <c r="E1456" i="6"/>
  <c r="E1457" i="6"/>
  <c r="E1458" i="6"/>
  <c r="E1459" i="6"/>
  <c r="E1460" i="6"/>
  <c r="E1461" i="6"/>
  <c r="E1462" i="6"/>
  <c r="E1463" i="6"/>
  <c r="E1464" i="6"/>
  <c r="E1465" i="6"/>
  <c r="E1466" i="6"/>
  <c r="E1467" i="6"/>
  <c r="E1468" i="6"/>
  <c r="E1469" i="6"/>
  <c r="E1470" i="6"/>
  <c r="E1471" i="6"/>
  <c r="E1472" i="6"/>
  <c r="E1473" i="6"/>
  <c r="E1474" i="6"/>
  <c r="E1475" i="6"/>
  <c r="E1476" i="6"/>
  <c r="E1477" i="6"/>
  <c r="E1478" i="6"/>
  <c r="E1479" i="6"/>
  <c r="E1480" i="6"/>
  <c r="E1481" i="6"/>
  <c r="E1482" i="6"/>
  <c r="E1483" i="6"/>
  <c r="E1484" i="6"/>
  <c r="E1485" i="6"/>
  <c r="E1486" i="6"/>
  <c r="E1487" i="6"/>
  <c r="E1488" i="6"/>
  <c r="E1489" i="6"/>
  <c r="E1490" i="6"/>
  <c r="E1491" i="6"/>
  <c r="E1492" i="6"/>
  <c r="E1493" i="6"/>
  <c r="E1494" i="6"/>
  <c r="E1495" i="6"/>
  <c r="E1496" i="6"/>
  <c r="E1497" i="6"/>
  <c r="E1498" i="6"/>
  <c r="E1499" i="6"/>
  <c r="E1500" i="6"/>
  <c r="E1501" i="6"/>
  <c r="E1502" i="6"/>
  <c r="E1503" i="6"/>
  <c r="E1504" i="6"/>
  <c r="E1505" i="6"/>
  <c r="E1506" i="6"/>
  <c r="E1507" i="6"/>
  <c r="E1508" i="6"/>
  <c r="E1509" i="6"/>
  <c r="E1510" i="6"/>
  <c r="E1511" i="6"/>
  <c r="E1512" i="6"/>
  <c r="E1513" i="6"/>
  <c r="E1514" i="6"/>
  <c r="E1515" i="6"/>
  <c r="E1516" i="6"/>
  <c r="E1517" i="6"/>
  <c r="E1518" i="6"/>
  <c r="E1519" i="6"/>
  <c r="E1520" i="6"/>
  <c r="E1521" i="6"/>
  <c r="E1522" i="6"/>
  <c r="E1523" i="6"/>
  <c r="E1524" i="6"/>
  <c r="E1525" i="6"/>
  <c r="E1526" i="6"/>
  <c r="E1527" i="6"/>
  <c r="E1528" i="6"/>
  <c r="E1529" i="6"/>
  <c r="E1530" i="6"/>
  <c r="E1531" i="6"/>
  <c r="E1532" i="6"/>
  <c r="E1533" i="6"/>
  <c r="E1534" i="6"/>
  <c r="E1535" i="6"/>
  <c r="E1536" i="6"/>
  <c r="E1537" i="6"/>
  <c r="E1538" i="6"/>
  <c r="E1539" i="6"/>
  <c r="E1540" i="6"/>
  <c r="E1541" i="6"/>
  <c r="E1542" i="6"/>
  <c r="E1543" i="6"/>
  <c r="E1544" i="6"/>
  <c r="E1545" i="6"/>
  <c r="E1546" i="6"/>
  <c r="E1547" i="6"/>
  <c r="E1548" i="6"/>
  <c r="E1549" i="6"/>
  <c r="E1550" i="6"/>
  <c r="E1551" i="6"/>
  <c r="E1552" i="6"/>
  <c r="E1553" i="6"/>
  <c r="E1554" i="6"/>
  <c r="E1555" i="6"/>
  <c r="E1556" i="6"/>
  <c r="E1557" i="6"/>
  <c r="E1558" i="6"/>
  <c r="E1559" i="6"/>
  <c r="E1560" i="6"/>
  <c r="E1561" i="6"/>
  <c r="E1562" i="6"/>
  <c r="E1563" i="6"/>
  <c r="E1564" i="6"/>
  <c r="E1565" i="6"/>
  <c r="E1566" i="6"/>
  <c r="E1567" i="6"/>
  <c r="E1568" i="6"/>
  <c r="E1569" i="6"/>
  <c r="E1570" i="6"/>
  <c r="E1571" i="6"/>
  <c r="E1572" i="6"/>
  <c r="E1573" i="6"/>
  <c r="E1574" i="6"/>
  <c r="E1575" i="6"/>
  <c r="E1576" i="6"/>
  <c r="E1577" i="6"/>
  <c r="E1578" i="6"/>
  <c r="E1579" i="6"/>
  <c r="E1580" i="6"/>
  <c r="E1581" i="6"/>
  <c r="E1582" i="6"/>
  <c r="E1583" i="6"/>
  <c r="E1584" i="6"/>
  <c r="E1585" i="6"/>
  <c r="E1586" i="6"/>
  <c r="E1587" i="6"/>
  <c r="E1588" i="6"/>
  <c r="E1589" i="6"/>
  <c r="E1590" i="6"/>
  <c r="E1591" i="6"/>
  <c r="E1592" i="6"/>
  <c r="E1593" i="6"/>
  <c r="E1594" i="6"/>
  <c r="E1595" i="6"/>
  <c r="E1596" i="6"/>
  <c r="E1597" i="6"/>
  <c r="E1598" i="6"/>
  <c r="E1599" i="6"/>
  <c r="E1600" i="6"/>
  <c r="E1601" i="6"/>
  <c r="E1602" i="6"/>
  <c r="E1603" i="6"/>
  <c r="E1604" i="6"/>
  <c r="E1605" i="6"/>
  <c r="E1606" i="6"/>
  <c r="E1607" i="6"/>
  <c r="E1608" i="6"/>
  <c r="E1609" i="6"/>
  <c r="E1610" i="6"/>
  <c r="E1611" i="6"/>
  <c r="E1612" i="6"/>
  <c r="E1613" i="6"/>
  <c r="E1614" i="6"/>
  <c r="E1615" i="6"/>
  <c r="E1616" i="6"/>
  <c r="E1617" i="6"/>
  <c r="E1618" i="6"/>
  <c r="E1619" i="6"/>
  <c r="E1620" i="6"/>
  <c r="E1621" i="6"/>
  <c r="E1622" i="6"/>
  <c r="E1623" i="6"/>
  <c r="E1624" i="6"/>
  <c r="E1625" i="6"/>
  <c r="E1626" i="6"/>
  <c r="E1627" i="6"/>
  <c r="E1628" i="6"/>
  <c r="E1629" i="6"/>
  <c r="E1630" i="6"/>
  <c r="E1631" i="6"/>
  <c r="E1632" i="6"/>
  <c r="E1633" i="6"/>
  <c r="E1634" i="6"/>
  <c r="E1635" i="6"/>
  <c r="E1636" i="6"/>
  <c r="E1637" i="6"/>
  <c r="E1638" i="6"/>
  <c r="E1639" i="6"/>
  <c r="E1640" i="6"/>
  <c r="E1641" i="6"/>
  <c r="E1642" i="6"/>
  <c r="E1643" i="6"/>
  <c r="E1644" i="6"/>
  <c r="E1645" i="6"/>
  <c r="E1646" i="6"/>
  <c r="E1647" i="6"/>
  <c r="E1648" i="6"/>
  <c r="E1649" i="6"/>
  <c r="E1650" i="6"/>
  <c r="E1651" i="6"/>
  <c r="E1652" i="6"/>
  <c r="E1653" i="6"/>
  <c r="E1654" i="6"/>
  <c r="E1655" i="6"/>
  <c r="E1656" i="6"/>
  <c r="E1657" i="6"/>
  <c r="G570" i="6" l="1"/>
  <c r="G314" i="6"/>
  <c r="G441" i="6"/>
  <c r="G713" i="6"/>
  <c r="G837" i="6"/>
  <c r="G1134" i="6"/>
  <c r="G1625" i="6"/>
  <c r="H1403" i="6"/>
  <c r="I1403" i="6" s="1"/>
  <c r="G357" i="6"/>
  <c r="G501" i="6"/>
  <c r="G745" i="6"/>
  <c r="G869" i="6"/>
  <c r="G1257" i="6"/>
  <c r="G1641" i="6"/>
  <c r="H1467" i="6"/>
  <c r="I1467" i="6" s="1"/>
  <c r="G277" i="6"/>
  <c r="G377" i="6"/>
  <c r="G565" i="6"/>
  <c r="G777" i="6"/>
  <c r="G901" i="6"/>
  <c r="G1385" i="6"/>
  <c r="H33" i="6"/>
  <c r="I33" i="6" s="1"/>
  <c r="H1617" i="6"/>
  <c r="I1617" i="6" s="1"/>
  <c r="H180" i="6"/>
  <c r="I180" i="6" s="1"/>
  <c r="G180" i="6"/>
  <c r="H212" i="6"/>
  <c r="I212" i="6" s="1"/>
  <c r="G212" i="6"/>
  <c r="G264" i="6"/>
  <c r="H264" i="6"/>
  <c r="I264" i="6" s="1"/>
  <c r="H276" i="6"/>
  <c r="I276" i="6" s="1"/>
  <c r="G276" i="6"/>
  <c r="H292" i="6"/>
  <c r="I292" i="6" s="1"/>
  <c r="G292" i="6"/>
  <c r="H384" i="6"/>
  <c r="I384" i="6" s="1"/>
  <c r="G384" i="6"/>
  <c r="G392" i="6"/>
  <c r="H392" i="6"/>
  <c r="I392" i="6" s="1"/>
  <c r="G488" i="6"/>
  <c r="H488" i="6"/>
  <c r="I488" i="6" s="1"/>
  <c r="G520" i="6"/>
  <c r="H520" i="6"/>
  <c r="I520" i="6" s="1"/>
  <c r="H724" i="6"/>
  <c r="I724" i="6" s="1"/>
  <c r="G724" i="6"/>
  <c r="H820" i="6"/>
  <c r="I820" i="6" s="1"/>
  <c r="G820" i="6"/>
  <c r="H868" i="6"/>
  <c r="I868" i="6" s="1"/>
  <c r="G868" i="6"/>
  <c r="H912" i="6"/>
  <c r="I912" i="6" s="1"/>
  <c r="G912" i="6"/>
  <c r="H960" i="6"/>
  <c r="I960" i="6" s="1"/>
  <c r="G960" i="6"/>
  <c r="H976" i="6"/>
  <c r="I976" i="6" s="1"/>
  <c r="G976" i="6"/>
  <c r="H1008" i="6"/>
  <c r="I1008" i="6" s="1"/>
  <c r="G1008" i="6"/>
  <c r="H1040" i="6"/>
  <c r="I1040" i="6" s="1"/>
  <c r="G1040" i="6"/>
  <c r="H1056" i="6"/>
  <c r="I1056" i="6" s="1"/>
  <c r="G1056" i="6"/>
  <c r="H1072" i="6"/>
  <c r="I1072" i="6" s="1"/>
  <c r="G1072" i="6"/>
  <c r="H1088" i="6"/>
  <c r="I1088" i="6" s="1"/>
  <c r="G1088" i="6"/>
  <c r="H1124" i="6"/>
  <c r="I1124" i="6" s="1"/>
  <c r="G1124" i="6"/>
  <c r="H1140" i="6"/>
  <c r="I1140" i="6" s="1"/>
  <c r="G1140" i="6"/>
  <c r="H1272" i="6"/>
  <c r="I1272" i="6" s="1"/>
  <c r="G1272" i="6"/>
  <c r="H1360" i="6"/>
  <c r="I1360" i="6" s="1"/>
  <c r="G1360" i="6"/>
  <c r="H1376" i="6"/>
  <c r="I1376" i="6" s="1"/>
  <c r="G1376" i="6"/>
  <c r="H1528" i="6"/>
  <c r="I1528" i="6" s="1"/>
  <c r="G1528" i="6"/>
  <c r="G24" i="6"/>
  <c r="G88" i="6"/>
  <c r="G128" i="6"/>
  <c r="G172" i="6"/>
  <c r="G236" i="6"/>
  <c r="G340" i="6"/>
  <c r="G624" i="6"/>
  <c r="G688" i="6"/>
  <c r="G1028" i="6"/>
  <c r="G1304" i="6"/>
  <c r="G1432" i="6"/>
  <c r="H344" i="6"/>
  <c r="I344" i="6" s="1"/>
  <c r="G49" i="6"/>
  <c r="H49" i="6"/>
  <c r="I49" i="6" s="1"/>
  <c r="G113" i="6"/>
  <c r="H113" i="6"/>
  <c r="I113" i="6" s="1"/>
  <c r="G121" i="6"/>
  <c r="H121" i="6"/>
  <c r="I121" i="6" s="1"/>
  <c r="G369" i="6"/>
  <c r="H369" i="6"/>
  <c r="I369" i="6" s="1"/>
  <c r="G401" i="6"/>
  <c r="H401" i="6"/>
  <c r="I401" i="6" s="1"/>
  <c r="G433" i="6"/>
  <c r="H433" i="6"/>
  <c r="I433" i="6" s="1"/>
  <c r="H489" i="6"/>
  <c r="I489" i="6" s="1"/>
  <c r="G489" i="6"/>
  <c r="H505" i="6"/>
  <c r="I505" i="6" s="1"/>
  <c r="G505" i="6"/>
  <c r="H537" i="6"/>
  <c r="I537" i="6" s="1"/>
  <c r="G537" i="6"/>
  <c r="H553" i="6"/>
  <c r="I553" i="6" s="1"/>
  <c r="G553" i="6"/>
  <c r="G561" i="6"/>
  <c r="H561" i="6"/>
  <c r="I561" i="6" s="1"/>
  <c r="H569" i="6"/>
  <c r="I569" i="6" s="1"/>
  <c r="G569" i="6"/>
  <c r="H597" i="6"/>
  <c r="I597" i="6" s="1"/>
  <c r="G597" i="6"/>
  <c r="H601" i="6"/>
  <c r="I601" i="6" s="1"/>
  <c r="G601" i="6"/>
  <c r="H629" i="6"/>
  <c r="I629" i="6" s="1"/>
  <c r="G629" i="6"/>
  <c r="H633" i="6"/>
  <c r="I633" i="6" s="1"/>
  <c r="G633" i="6"/>
  <c r="H645" i="6"/>
  <c r="I645" i="6" s="1"/>
  <c r="G645" i="6"/>
  <c r="H661" i="6"/>
  <c r="I661" i="6" s="1"/>
  <c r="G661" i="6"/>
  <c r="H665" i="6"/>
  <c r="I665" i="6" s="1"/>
  <c r="G665" i="6"/>
  <c r="H677" i="6"/>
  <c r="I677" i="6" s="1"/>
  <c r="G677" i="6"/>
  <c r="H681" i="6"/>
  <c r="I681" i="6" s="1"/>
  <c r="G681" i="6"/>
  <c r="H697" i="6"/>
  <c r="I697" i="6" s="1"/>
  <c r="G697" i="6"/>
  <c r="H709" i="6"/>
  <c r="I709" i="6" s="1"/>
  <c r="G709" i="6"/>
  <c r="H725" i="6"/>
  <c r="I725" i="6" s="1"/>
  <c r="G725" i="6"/>
  <c r="H757" i="6"/>
  <c r="I757" i="6" s="1"/>
  <c r="G757" i="6"/>
  <c r="H773" i="6"/>
  <c r="I773" i="6" s="1"/>
  <c r="G773" i="6"/>
  <c r="H805" i="6"/>
  <c r="I805" i="6" s="1"/>
  <c r="G805" i="6"/>
  <c r="H821" i="6"/>
  <c r="I821" i="6" s="1"/>
  <c r="G821" i="6"/>
  <c r="H1017" i="6"/>
  <c r="I1017" i="6" s="1"/>
  <c r="G1017" i="6"/>
  <c r="G1021" i="6"/>
  <c r="H1021" i="6"/>
  <c r="I1021" i="6" s="1"/>
  <c r="H1049" i="6"/>
  <c r="I1049" i="6" s="1"/>
  <c r="G1049" i="6"/>
  <c r="H1081" i="6"/>
  <c r="I1081" i="6" s="1"/>
  <c r="G1081" i="6"/>
  <c r="H1109" i="6"/>
  <c r="I1109" i="6" s="1"/>
  <c r="G1109" i="6"/>
  <c r="H1145" i="6"/>
  <c r="I1145" i="6" s="1"/>
  <c r="G1145" i="6"/>
  <c r="H1161" i="6"/>
  <c r="I1161" i="6" s="1"/>
  <c r="G1161" i="6"/>
  <c r="H1273" i="6"/>
  <c r="I1273" i="6" s="1"/>
  <c r="G1273" i="6"/>
  <c r="H20" i="6"/>
  <c r="I20" i="6" s="1"/>
  <c r="G20" i="6"/>
  <c r="H68" i="6"/>
  <c r="I68" i="6" s="1"/>
  <c r="G68" i="6"/>
  <c r="H148" i="6"/>
  <c r="I148" i="6" s="1"/>
  <c r="G148" i="6"/>
  <c r="H228" i="6"/>
  <c r="I228" i="6" s="1"/>
  <c r="G228" i="6"/>
  <c r="H244" i="6"/>
  <c r="I244" i="6" s="1"/>
  <c r="G244" i="6"/>
  <c r="H260" i="6"/>
  <c r="I260" i="6" s="1"/>
  <c r="G260" i="6"/>
  <c r="G296" i="6"/>
  <c r="H296" i="6"/>
  <c r="I296" i="6" s="1"/>
  <c r="H308" i="6"/>
  <c r="I308" i="6" s="1"/>
  <c r="G308" i="6"/>
  <c r="H336" i="6"/>
  <c r="I336" i="6" s="1"/>
  <c r="G336" i="6"/>
  <c r="G360" i="6"/>
  <c r="H360" i="6"/>
  <c r="I360" i="6" s="1"/>
  <c r="H368" i="6"/>
  <c r="I368" i="6" s="1"/>
  <c r="G368" i="6"/>
  <c r="H400" i="6"/>
  <c r="I400" i="6" s="1"/>
  <c r="G400" i="6"/>
  <c r="H432" i="6"/>
  <c r="I432" i="6" s="1"/>
  <c r="G432" i="6"/>
  <c r="G456" i="6"/>
  <c r="H456" i="6"/>
  <c r="I456" i="6" s="1"/>
  <c r="G584" i="6"/>
  <c r="H584" i="6"/>
  <c r="I584" i="6" s="1"/>
  <c r="H788" i="6"/>
  <c r="I788" i="6" s="1"/>
  <c r="G788" i="6"/>
  <c r="H832" i="6"/>
  <c r="I832" i="6" s="1"/>
  <c r="G832" i="6"/>
  <c r="H836" i="6"/>
  <c r="I836" i="6" s="1"/>
  <c r="G836" i="6"/>
  <c r="H852" i="6"/>
  <c r="I852" i="6" s="1"/>
  <c r="G852" i="6"/>
  <c r="H864" i="6"/>
  <c r="I864" i="6" s="1"/>
  <c r="G864" i="6"/>
  <c r="H916" i="6"/>
  <c r="I916" i="6" s="1"/>
  <c r="G916" i="6"/>
  <c r="H944" i="6"/>
  <c r="I944" i="6" s="1"/>
  <c r="G944" i="6"/>
  <c r="H1108" i="6"/>
  <c r="I1108" i="6" s="1"/>
  <c r="G1108" i="6"/>
  <c r="H1156" i="6"/>
  <c r="I1156" i="6" s="1"/>
  <c r="G1156" i="6"/>
  <c r="H1168" i="6"/>
  <c r="I1168" i="6" s="1"/>
  <c r="G1168" i="6"/>
  <c r="H1184" i="6"/>
  <c r="I1184" i="6" s="1"/>
  <c r="G1184" i="6"/>
  <c r="H1192" i="6"/>
  <c r="I1192" i="6" s="1"/>
  <c r="G1192" i="6"/>
  <c r="H1232" i="6"/>
  <c r="I1232" i="6" s="1"/>
  <c r="G1232" i="6"/>
  <c r="H1296" i="6"/>
  <c r="I1296" i="6" s="1"/>
  <c r="G1296" i="6"/>
  <c r="H1312" i="6"/>
  <c r="I1312" i="6" s="1"/>
  <c r="G1312" i="6"/>
  <c r="H1320" i="6"/>
  <c r="I1320" i="6" s="1"/>
  <c r="G1320" i="6"/>
  <c r="H1336" i="6"/>
  <c r="I1336" i="6" s="1"/>
  <c r="G1336" i="6"/>
  <c r="H1464" i="6"/>
  <c r="I1464" i="6" s="1"/>
  <c r="G1464" i="6"/>
  <c r="H1488" i="6"/>
  <c r="I1488" i="6" s="1"/>
  <c r="G1488" i="6"/>
  <c r="H1512" i="6"/>
  <c r="I1512" i="6" s="1"/>
  <c r="G1512" i="6"/>
  <c r="H1568" i="6"/>
  <c r="I1568" i="6" s="1"/>
  <c r="G1568" i="6"/>
  <c r="H1576" i="6"/>
  <c r="I1576" i="6" s="1"/>
  <c r="G1576" i="6"/>
  <c r="H1616" i="6"/>
  <c r="I1616" i="6" s="1"/>
  <c r="G1616" i="6"/>
  <c r="H1632" i="6"/>
  <c r="I1632" i="6" s="1"/>
  <c r="G1632" i="6"/>
  <c r="H1640" i="6"/>
  <c r="I1640" i="6" s="1"/>
  <c r="G1640" i="6"/>
  <c r="H1656" i="6"/>
  <c r="I1656" i="6" s="1"/>
  <c r="G1656" i="6"/>
  <c r="G64" i="6"/>
  <c r="G108" i="6"/>
  <c r="G152" i="6"/>
  <c r="G192" i="6"/>
  <c r="G216" i="6"/>
  <c r="G256" i="6"/>
  <c r="G404" i="6"/>
  <c r="G548" i="6"/>
  <c r="G592" i="6"/>
  <c r="G656" i="6"/>
  <c r="G1472" i="6"/>
  <c r="G41" i="6"/>
  <c r="H41" i="6"/>
  <c r="I41" i="6" s="1"/>
  <c r="G81" i="6"/>
  <c r="H81" i="6"/>
  <c r="I81" i="6" s="1"/>
  <c r="G89" i="6"/>
  <c r="H89" i="6"/>
  <c r="I89" i="6" s="1"/>
  <c r="G137" i="6"/>
  <c r="H137" i="6"/>
  <c r="I137" i="6" s="1"/>
  <c r="G145" i="6"/>
  <c r="H145" i="6"/>
  <c r="I145" i="6" s="1"/>
  <c r="G153" i="6"/>
  <c r="H153" i="6"/>
  <c r="I153" i="6" s="1"/>
  <c r="G185" i="6"/>
  <c r="H185" i="6"/>
  <c r="I185" i="6" s="1"/>
  <c r="G201" i="6"/>
  <c r="H201" i="6"/>
  <c r="I201" i="6" s="1"/>
  <c r="G209" i="6"/>
  <c r="H209" i="6"/>
  <c r="I209" i="6" s="1"/>
  <c r="G217" i="6"/>
  <c r="H217" i="6"/>
  <c r="I217" i="6" s="1"/>
  <c r="G241" i="6"/>
  <c r="H241" i="6"/>
  <c r="I241" i="6" s="1"/>
  <c r="G249" i="6"/>
  <c r="H249" i="6"/>
  <c r="I249" i="6" s="1"/>
  <c r="G305" i="6"/>
  <c r="H305" i="6"/>
  <c r="I305" i="6" s="1"/>
  <c r="H473" i="6"/>
  <c r="I473" i="6" s="1"/>
  <c r="G473" i="6"/>
  <c r="H521" i="6"/>
  <c r="I521" i="6" s="1"/>
  <c r="G521" i="6"/>
  <c r="H1001" i="6"/>
  <c r="I1001" i="6" s="1"/>
  <c r="G1001" i="6"/>
  <c r="H1065" i="6"/>
  <c r="I1065" i="6" s="1"/>
  <c r="G1065" i="6"/>
  <c r="H1209" i="6"/>
  <c r="I1209" i="6" s="1"/>
  <c r="G1209" i="6"/>
  <c r="H1225" i="6"/>
  <c r="I1225" i="6" s="1"/>
  <c r="G1225" i="6"/>
  <c r="H1249" i="6"/>
  <c r="I1249" i="6" s="1"/>
  <c r="G1249" i="6"/>
  <c r="H1265" i="6"/>
  <c r="I1265" i="6" s="1"/>
  <c r="G1265" i="6"/>
  <c r="H1289" i="6"/>
  <c r="I1289" i="6" s="1"/>
  <c r="G1289" i="6"/>
  <c r="H1401" i="6"/>
  <c r="I1401" i="6" s="1"/>
  <c r="G1401" i="6"/>
  <c r="H1409" i="6"/>
  <c r="I1409" i="6" s="1"/>
  <c r="G1409" i="6"/>
  <c r="H1441" i="6"/>
  <c r="I1441" i="6" s="1"/>
  <c r="G1441" i="6"/>
  <c r="H1473" i="6"/>
  <c r="I1473" i="6" s="1"/>
  <c r="G1473" i="6"/>
  <c r="G1489" i="6"/>
  <c r="H1489" i="6"/>
  <c r="I1489" i="6" s="1"/>
  <c r="H1505" i="6"/>
  <c r="I1505" i="6" s="1"/>
  <c r="G1505" i="6"/>
  <c r="H1521" i="6"/>
  <c r="I1521" i="6" s="1"/>
  <c r="G1521" i="6"/>
  <c r="H1529" i="6"/>
  <c r="I1529" i="6" s="1"/>
  <c r="G1529" i="6"/>
  <c r="H1545" i="6"/>
  <c r="I1545" i="6" s="1"/>
  <c r="G1545" i="6"/>
  <c r="H1585" i="6"/>
  <c r="I1585" i="6" s="1"/>
  <c r="G1585" i="6"/>
  <c r="H1593" i="6"/>
  <c r="I1593" i="6" s="1"/>
  <c r="G1593" i="6"/>
  <c r="H1601" i="6"/>
  <c r="I1601" i="6" s="1"/>
  <c r="G1601" i="6"/>
  <c r="G8" i="6"/>
  <c r="G48" i="6"/>
  <c r="G92" i="6"/>
  <c r="G136" i="6"/>
  <c r="G176" i="6"/>
  <c r="G220" i="6"/>
  <c r="G261" i="6"/>
  <c r="G304" i="6"/>
  <c r="G341" i="6"/>
  <c r="G388" i="6"/>
  <c r="G425" i="6"/>
  <c r="G448" i="6"/>
  <c r="G468" i="6"/>
  <c r="G485" i="6"/>
  <c r="G512" i="6"/>
  <c r="G532" i="6"/>
  <c r="G549" i="6"/>
  <c r="G596" i="6"/>
  <c r="G660" i="6"/>
  <c r="G720" i="6"/>
  <c r="G784" i="6"/>
  <c r="G873" i="6"/>
  <c r="G937" i="6"/>
  <c r="G997" i="6"/>
  <c r="G1061" i="6"/>
  <c r="G1177" i="6"/>
  <c r="H442" i="6"/>
  <c r="I442" i="6" s="1"/>
  <c r="G442" i="6"/>
  <c r="H954" i="6"/>
  <c r="I954" i="6" s="1"/>
  <c r="G954" i="6"/>
  <c r="G12" i="6"/>
  <c r="G32" i="6"/>
  <c r="G56" i="6"/>
  <c r="G76" i="6"/>
  <c r="G96" i="6"/>
  <c r="G120" i="6"/>
  <c r="G140" i="6"/>
  <c r="G160" i="6"/>
  <c r="G184" i="6"/>
  <c r="G204" i="6"/>
  <c r="G224" i="6"/>
  <c r="G248" i="6"/>
  <c r="G265" i="6"/>
  <c r="G288" i="6"/>
  <c r="G309" i="6"/>
  <c r="G325" i="6"/>
  <c r="G345" i="6"/>
  <c r="G372" i="6"/>
  <c r="G389" i="6"/>
  <c r="G409" i="6"/>
  <c r="G436" i="6"/>
  <c r="G452" i="6"/>
  <c r="G469" i="6"/>
  <c r="G496" i="6"/>
  <c r="G516" i="6"/>
  <c r="G533" i="6"/>
  <c r="G560" i="6"/>
  <c r="G576" i="6"/>
  <c r="G608" i="6"/>
  <c r="G640" i="6"/>
  <c r="G672" i="6"/>
  <c r="G698" i="6"/>
  <c r="G729" i="6"/>
  <c r="G761" i="6"/>
  <c r="G793" i="6"/>
  <c r="G825" i="6"/>
  <c r="G853" i="6"/>
  <c r="G885" i="6"/>
  <c r="G917" i="6"/>
  <c r="G949" i="6"/>
  <c r="G980" i="6"/>
  <c r="G1012" i="6"/>
  <c r="G1044" i="6"/>
  <c r="G1076" i="6"/>
  <c r="G1113" i="6"/>
  <c r="G1152" i="6"/>
  <c r="G1193" i="6"/>
  <c r="G1240" i="6"/>
  <c r="G1280" i="6"/>
  <c r="G1321" i="6"/>
  <c r="G1368" i="6"/>
  <c r="G1408" i="6"/>
  <c r="G1449" i="6"/>
  <c r="G1496" i="6"/>
  <c r="G1536" i="6"/>
  <c r="G1577" i="6"/>
  <c r="G1624" i="6"/>
  <c r="H9" i="6"/>
  <c r="I9" i="6" s="1"/>
  <c r="H312" i="6"/>
  <c r="I312" i="6" s="1"/>
  <c r="H376" i="6"/>
  <c r="I376" i="6" s="1"/>
  <c r="H440" i="6"/>
  <c r="I440" i="6" s="1"/>
  <c r="H504" i="6"/>
  <c r="I504" i="6" s="1"/>
  <c r="H568" i="6"/>
  <c r="I568" i="6" s="1"/>
  <c r="H632" i="6"/>
  <c r="I632" i="6" s="1"/>
  <c r="H1213" i="6"/>
  <c r="I1213" i="6" s="1"/>
  <c r="H1553" i="6"/>
  <c r="I1553" i="6" s="1"/>
  <c r="H4" i="6"/>
  <c r="I4" i="6" s="1"/>
  <c r="G4" i="6"/>
  <c r="H36" i="6"/>
  <c r="I36" i="6" s="1"/>
  <c r="G36" i="6"/>
  <c r="H52" i="6"/>
  <c r="I52" i="6" s="1"/>
  <c r="G52" i="6"/>
  <c r="H84" i="6"/>
  <c r="I84" i="6" s="1"/>
  <c r="G84" i="6"/>
  <c r="H100" i="6"/>
  <c r="I100" i="6" s="1"/>
  <c r="G100" i="6"/>
  <c r="H116" i="6"/>
  <c r="I116" i="6" s="1"/>
  <c r="G116" i="6"/>
  <c r="H132" i="6"/>
  <c r="I132" i="6" s="1"/>
  <c r="G132" i="6"/>
  <c r="H164" i="6"/>
  <c r="I164" i="6" s="1"/>
  <c r="G164" i="6"/>
  <c r="H196" i="6"/>
  <c r="I196" i="6" s="1"/>
  <c r="G196" i="6"/>
  <c r="H320" i="6"/>
  <c r="I320" i="6" s="1"/>
  <c r="G320" i="6"/>
  <c r="G328" i="6"/>
  <c r="H328" i="6"/>
  <c r="I328" i="6" s="1"/>
  <c r="H352" i="6"/>
  <c r="I352" i="6" s="1"/>
  <c r="G352" i="6"/>
  <c r="H416" i="6"/>
  <c r="I416" i="6" s="1"/>
  <c r="G416" i="6"/>
  <c r="G424" i="6"/>
  <c r="H424" i="6"/>
  <c r="I424" i="6" s="1"/>
  <c r="G552" i="6"/>
  <c r="H552" i="6"/>
  <c r="I552" i="6" s="1"/>
  <c r="G616" i="6"/>
  <c r="H616" i="6"/>
  <c r="I616" i="6" s="1"/>
  <c r="H708" i="6"/>
  <c r="I708" i="6" s="1"/>
  <c r="G708" i="6"/>
  <c r="H740" i="6"/>
  <c r="I740" i="6" s="1"/>
  <c r="G740" i="6"/>
  <c r="H756" i="6"/>
  <c r="I756" i="6" s="1"/>
  <c r="G756" i="6"/>
  <c r="H772" i="6"/>
  <c r="I772" i="6" s="1"/>
  <c r="G772" i="6"/>
  <c r="H804" i="6"/>
  <c r="I804" i="6" s="1"/>
  <c r="G804" i="6"/>
  <c r="H848" i="6"/>
  <c r="I848" i="6" s="1"/>
  <c r="G848" i="6"/>
  <c r="H880" i="6"/>
  <c r="I880" i="6" s="1"/>
  <c r="G880" i="6"/>
  <c r="H884" i="6"/>
  <c r="I884" i="6" s="1"/>
  <c r="G884" i="6"/>
  <c r="H896" i="6"/>
  <c r="I896" i="6" s="1"/>
  <c r="G896" i="6"/>
  <c r="H900" i="6"/>
  <c r="I900" i="6" s="1"/>
  <c r="G900" i="6"/>
  <c r="H928" i="6"/>
  <c r="I928" i="6" s="1"/>
  <c r="G928" i="6"/>
  <c r="H932" i="6"/>
  <c r="I932" i="6" s="1"/>
  <c r="G932" i="6"/>
  <c r="H948" i="6"/>
  <c r="I948" i="6" s="1"/>
  <c r="G948" i="6"/>
  <c r="H992" i="6"/>
  <c r="I992" i="6" s="1"/>
  <c r="G992" i="6"/>
  <c r="H1024" i="6"/>
  <c r="I1024" i="6" s="1"/>
  <c r="G1024" i="6"/>
  <c r="H1104" i="6"/>
  <c r="I1104" i="6" s="1"/>
  <c r="G1104" i="6"/>
  <c r="H1208" i="6"/>
  <c r="I1208" i="6" s="1"/>
  <c r="G1208" i="6"/>
  <c r="H1248" i="6"/>
  <c r="I1248" i="6" s="1"/>
  <c r="G1248" i="6"/>
  <c r="H1256" i="6"/>
  <c r="I1256" i="6" s="1"/>
  <c r="G1256" i="6"/>
  <c r="H1384" i="6"/>
  <c r="I1384" i="6" s="1"/>
  <c r="G1384" i="6"/>
  <c r="H1400" i="6"/>
  <c r="I1400" i="6" s="1"/>
  <c r="G1400" i="6"/>
  <c r="H1424" i="6"/>
  <c r="I1424" i="6" s="1"/>
  <c r="G1424" i="6"/>
  <c r="H1440" i="6"/>
  <c r="I1440" i="6" s="1"/>
  <c r="G1440" i="6"/>
  <c r="H1448" i="6"/>
  <c r="I1448" i="6" s="1"/>
  <c r="G1448" i="6"/>
  <c r="H1504" i="6"/>
  <c r="I1504" i="6" s="1"/>
  <c r="G1504" i="6"/>
  <c r="H1552" i="6"/>
  <c r="I1552" i="6" s="1"/>
  <c r="G1552" i="6"/>
  <c r="H1592" i="6"/>
  <c r="I1592" i="6" s="1"/>
  <c r="G1592" i="6"/>
  <c r="G44" i="6"/>
  <c r="G464" i="6"/>
  <c r="G484" i="6"/>
  <c r="G528" i="6"/>
  <c r="G964" i="6"/>
  <c r="G996" i="6"/>
  <c r="G1060" i="6"/>
  <c r="G1092" i="6"/>
  <c r="G1176" i="6"/>
  <c r="G1216" i="6"/>
  <c r="G1344" i="6"/>
  <c r="G1560" i="6"/>
  <c r="G1600" i="6"/>
  <c r="H280" i="6"/>
  <c r="I280" i="6" s="1"/>
  <c r="H408" i="6"/>
  <c r="I408" i="6" s="1"/>
  <c r="H472" i="6"/>
  <c r="I472" i="6" s="1"/>
  <c r="H536" i="6"/>
  <c r="I536" i="6" s="1"/>
  <c r="H600" i="6"/>
  <c r="I600" i="6" s="1"/>
  <c r="G25" i="6"/>
  <c r="H25" i="6"/>
  <c r="I25" i="6" s="1"/>
  <c r="G57" i="6"/>
  <c r="H57" i="6"/>
  <c r="I57" i="6" s="1"/>
  <c r="G73" i="6"/>
  <c r="H73" i="6"/>
  <c r="I73" i="6" s="1"/>
  <c r="G105" i="6"/>
  <c r="H105" i="6"/>
  <c r="I105" i="6" s="1"/>
  <c r="G169" i="6"/>
  <c r="H169" i="6"/>
  <c r="I169" i="6" s="1"/>
  <c r="G177" i="6"/>
  <c r="H177" i="6"/>
  <c r="I177" i="6" s="1"/>
  <c r="G233" i="6"/>
  <c r="H233" i="6"/>
  <c r="I233" i="6" s="1"/>
  <c r="G273" i="6"/>
  <c r="H273" i="6"/>
  <c r="I273" i="6" s="1"/>
  <c r="G337" i="6"/>
  <c r="H337" i="6"/>
  <c r="I337" i="6" s="1"/>
  <c r="H457" i="6"/>
  <c r="I457" i="6" s="1"/>
  <c r="G457" i="6"/>
  <c r="G465" i="6"/>
  <c r="H465" i="6"/>
  <c r="I465" i="6" s="1"/>
  <c r="G497" i="6"/>
  <c r="H497" i="6"/>
  <c r="I497" i="6" s="1"/>
  <c r="G529" i="6"/>
  <c r="H529" i="6"/>
  <c r="I529" i="6" s="1"/>
  <c r="H581" i="6"/>
  <c r="I581" i="6" s="1"/>
  <c r="G581" i="6"/>
  <c r="H585" i="6"/>
  <c r="I585" i="6" s="1"/>
  <c r="G585" i="6"/>
  <c r="G593" i="6"/>
  <c r="H593" i="6"/>
  <c r="I593" i="6" s="1"/>
  <c r="H613" i="6"/>
  <c r="I613" i="6" s="1"/>
  <c r="G613" i="6"/>
  <c r="H617" i="6"/>
  <c r="I617" i="6" s="1"/>
  <c r="G617" i="6"/>
  <c r="G625" i="6"/>
  <c r="H625" i="6"/>
  <c r="I625" i="6" s="1"/>
  <c r="H649" i="6"/>
  <c r="I649" i="6" s="1"/>
  <c r="G649" i="6"/>
  <c r="H693" i="6"/>
  <c r="I693" i="6" s="1"/>
  <c r="G693" i="6"/>
  <c r="H741" i="6"/>
  <c r="I741" i="6" s="1"/>
  <c r="G741" i="6"/>
  <c r="H789" i="6"/>
  <c r="I789" i="6" s="1"/>
  <c r="G789" i="6"/>
  <c r="H969" i="6"/>
  <c r="I969" i="6" s="1"/>
  <c r="G969" i="6"/>
  <c r="H985" i="6"/>
  <c r="I985" i="6" s="1"/>
  <c r="G985" i="6"/>
  <c r="H1033" i="6"/>
  <c r="I1033" i="6" s="1"/>
  <c r="G1033" i="6"/>
  <c r="G1085" i="6"/>
  <c r="H1085" i="6"/>
  <c r="I1085" i="6" s="1"/>
  <c r="H1093" i="6"/>
  <c r="I1093" i="6" s="1"/>
  <c r="G1093" i="6"/>
  <c r="H1125" i="6"/>
  <c r="I1125" i="6" s="1"/>
  <c r="G1125" i="6"/>
  <c r="H1129" i="6"/>
  <c r="I1129" i="6" s="1"/>
  <c r="G1129" i="6"/>
  <c r="H1141" i="6"/>
  <c r="I1141" i="6" s="1"/>
  <c r="G1141" i="6"/>
  <c r="G1149" i="6"/>
  <c r="H1149" i="6"/>
  <c r="I1149" i="6" s="1"/>
  <c r="H1169" i="6"/>
  <c r="I1169" i="6" s="1"/>
  <c r="G1169" i="6"/>
  <c r="H1185" i="6"/>
  <c r="I1185" i="6" s="1"/>
  <c r="G1185" i="6"/>
  <c r="H1201" i="6"/>
  <c r="I1201" i="6" s="1"/>
  <c r="G1201" i="6"/>
  <c r="H1217" i="6"/>
  <c r="I1217" i="6" s="1"/>
  <c r="G1217" i="6"/>
  <c r="G1233" i="6"/>
  <c r="H1233" i="6"/>
  <c r="I1233" i="6" s="1"/>
  <c r="H1281" i="6"/>
  <c r="I1281" i="6" s="1"/>
  <c r="G1281" i="6"/>
  <c r="G1297" i="6"/>
  <c r="H1297" i="6"/>
  <c r="I1297" i="6" s="1"/>
  <c r="H1313" i="6"/>
  <c r="I1313" i="6" s="1"/>
  <c r="G1313" i="6"/>
  <c r="H1329" i="6"/>
  <c r="I1329" i="6" s="1"/>
  <c r="G1329" i="6"/>
  <c r="H1337" i="6"/>
  <c r="I1337" i="6" s="1"/>
  <c r="G1337" i="6"/>
  <c r="G1341" i="6"/>
  <c r="H1341" i="6"/>
  <c r="I1341" i="6" s="1"/>
  <c r="H1345" i="6"/>
  <c r="I1345" i="6" s="1"/>
  <c r="G1345" i="6"/>
  <c r="H1353" i="6"/>
  <c r="I1353" i="6" s="1"/>
  <c r="G1353" i="6"/>
  <c r="G1361" i="6"/>
  <c r="H1361" i="6"/>
  <c r="I1361" i="6" s="1"/>
  <c r="H1377" i="6"/>
  <c r="I1377" i="6" s="1"/>
  <c r="G1377" i="6"/>
  <c r="H1393" i="6"/>
  <c r="I1393" i="6" s="1"/>
  <c r="G1393" i="6"/>
  <c r="G1405" i="6"/>
  <c r="H1405" i="6"/>
  <c r="I1405" i="6" s="1"/>
  <c r="H1417" i="6"/>
  <c r="I1417" i="6" s="1"/>
  <c r="G1417" i="6"/>
  <c r="H1425" i="6"/>
  <c r="I1425" i="6" s="1"/>
  <c r="G1425" i="6"/>
  <c r="H1457" i="6"/>
  <c r="I1457" i="6" s="1"/>
  <c r="G1457" i="6"/>
  <c r="H1465" i="6"/>
  <c r="I1465" i="6" s="1"/>
  <c r="G1465" i="6"/>
  <c r="G1469" i="6"/>
  <c r="H1469" i="6"/>
  <c r="I1469" i="6" s="1"/>
  <c r="H1481" i="6"/>
  <c r="I1481" i="6" s="1"/>
  <c r="G1481" i="6"/>
  <c r="G1533" i="6"/>
  <c r="H1533" i="6"/>
  <c r="I1533" i="6" s="1"/>
  <c r="H1537" i="6"/>
  <c r="I1537" i="6" s="1"/>
  <c r="G1537" i="6"/>
  <c r="H1569" i="6"/>
  <c r="I1569" i="6" s="1"/>
  <c r="G1569" i="6"/>
  <c r="G1597" i="6"/>
  <c r="H1597" i="6"/>
  <c r="I1597" i="6" s="1"/>
  <c r="H1609" i="6"/>
  <c r="I1609" i="6" s="1"/>
  <c r="G1609" i="6"/>
  <c r="G28" i="6"/>
  <c r="G72" i="6"/>
  <c r="G112" i="6"/>
  <c r="G156" i="6"/>
  <c r="G200" i="6"/>
  <c r="G240" i="6"/>
  <c r="G281" i="6"/>
  <c r="G324" i="6"/>
  <c r="G361" i="6"/>
  <c r="G405" i="6"/>
  <c r="G628" i="6"/>
  <c r="G692" i="6"/>
  <c r="G752" i="6"/>
  <c r="G816" i="6"/>
  <c r="G841" i="6"/>
  <c r="G905" i="6"/>
  <c r="G965" i="6"/>
  <c r="G1029" i="6"/>
  <c r="G1097" i="6"/>
  <c r="G1136" i="6"/>
  <c r="G1224" i="6"/>
  <c r="G1264" i="6"/>
  <c r="G1305" i="6"/>
  <c r="G1352" i="6"/>
  <c r="G1392" i="6"/>
  <c r="G1433" i="6"/>
  <c r="G1480" i="6"/>
  <c r="G1520" i="6"/>
  <c r="G1561" i="6"/>
  <c r="G1608" i="6"/>
  <c r="G1648" i="6"/>
  <c r="H40" i="6"/>
  <c r="I40" i="6" s="1"/>
  <c r="H97" i="6"/>
  <c r="I97" i="6" s="1"/>
  <c r="H161" i="6"/>
  <c r="I161" i="6" s="1"/>
  <c r="H225" i="6"/>
  <c r="I225" i="6" s="1"/>
  <c r="H289" i="6"/>
  <c r="I289" i="6" s="1"/>
  <c r="H353" i="6"/>
  <c r="I353" i="6" s="1"/>
  <c r="H417" i="6"/>
  <c r="I417" i="6" s="1"/>
  <c r="H481" i="6"/>
  <c r="I481" i="6" s="1"/>
  <c r="H545" i="6"/>
  <c r="I545" i="6" s="1"/>
  <c r="H609" i="6"/>
  <c r="I609" i="6" s="1"/>
  <c r="H1105" i="6"/>
  <c r="I1105" i="6" s="1"/>
  <c r="G1019" i="6"/>
  <c r="H1019" i="6"/>
  <c r="I1019" i="6" s="1"/>
  <c r="G1083" i="6"/>
  <c r="H1083" i="6"/>
  <c r="I1083" i="6" s="1"/>
  <c r="G1147" i="6"/>
  <c r="H1147" i="6"/>
  <c r="I1147" i="6" s="1"/>
  <c r="G1211" i="6"/>
  <c r="H1211" i="6"/>
  <c r="I1211" i="6" s="1"/>
  <c r="G1275" i="6"/>
  <c r="H1275" i="6"/>
  <c r="I1275" i="6" s="1"/>
  <c r="G1339" i="6"/>
  <c r="H1339" i="6"/>
  <c r="I1339" i="6" s="1"/>
  <c r="G1531" i="6"/>
  <c r="H1531" i="6"/>
  <c r="I1531" i="6" s="1"/>
  <c r="G1595" i="6"/>
  <c r="H1595" i="6"/>
  <c r="I1595" i="6" s="1"/>
  <c r="G16" i="6"/>
  <c r="G60" i="6"/>
  <c r="G80" i="6"/>
  <c r="G104" i="6"/>
  <c r="G124" i="6"/>
  <c r="G144" i="6"/>
  <c r="G168" i="6"/>
  <c r="G188" i="6"/>
  <c r="G208" i="6"/>
  <c r="G232" i="6"/>
  <c r="G252" i="6"/>
  <c r="G272" i="6"/>
  <c r="G293" i="6"/>
  <c r="G313" i="6"/>
  <c r="G329" i="6"/>
  <c r="G356" i="6"/>
  <c r="G373" i="6"/>
  <c r="G393" i="6"/>
  <c r="G420" i="6"/>
  <c r="G437" i="6"/>
  <c r="G453" i="6"/>
  <c r="G480" i="6"/>
  <c r="G500" i="6"/>
  <c r="G517" i="6"/>
  <c r="G544" i="6"/>
  <c r="G564" i="6"/>
  <c r="G580" i="6"/>
  <c r="G612" i="6"/>
  <c r="G644" i="6"/>
  <c r="G676" i="6"/>
  <c r="G704" i="6"/>
  <c r="G736" i="6"/>
  <c r="G768" i="6"/>
  <c r="G800" i="6"/>
  <c r="G826" i="6"/>
  <c r="G857" i="6"/>
  <c r="G889" i="6"/>
  <c r="G921" i="6"/>
  <c r="G953" i="6"/>
  <c r="G981" i="6"/>
  <c r="G1013" i="6"/>
  <c r="G1045" i="6"/>
  <c r="G1077" i="6"/>
  <c r="G1120" i="6"/>
  <c r="G1157" i="6"/>
  <c r="G1200" i="6"/>
  <c r="G1241" i="6"/>
  <c r="G1288" i="6"/>
  <c r="G1328" i="6"/>
  <c r="G1369" i="6"/>
  <c r="G1416" i="6"/>
  <c r="G1456" i="6"/>
  <c r="G1497" i="6"/>
  <c r="G1544" i="6"/>
  <c r="G1584" i="6"/>
  <c r="H17" i="6"/>
  <c r="I17" i="6" s="1"/>
  <c r="H65" i="6"/>
  <c r="I65" i="6" s="1"/>
  <c r="H129" i="6"/>
  <c r="I129" i="6" s="1"/>
  <c r="H193" i="6"/>
  <c r="I193" i="6" s="1"/>
  <c r="H257" i="6"/>
  <c r="I257" i="6" s="1"/>
  <c r="H321" i="6"/>
  <c r="I321" i="6" s="1"/>
  <c r="H385" i="6"/>
  <c r="I385" i="6" s="1"/>
  <c r="H449" i="6"/>
  <c r="I449" i="6" s="1"/>
  <c r="H513" i="6"/>
  <c r="I513" i="6" s="1"/>
  <c r="H577" i="6"/>
  <c r="I577" i="6" s="1"/>
  <c r="H641" i="6"/>
  <c r="I641" i="6" s="1"/>
  <c r="H1277" i="6"/>
  <c r="I1277" i="6" s="1"/>
  <c r="H1633" i="6"/>
  <c r="I1633" i="6" s="1"/>
  <c r="G1633" i="6"/>
  <c r="H1649" i="6"/>
  <c r="I1649" i="6" s="1"/>
  <c r="G1649" i="6"/>
  <c r="H2" i="6"/>
  <c r="I2" i="6" s="1"/>
  <c r="G2" i="6"/>
  <c r="H6" i="6"/>
  <c r="I6" i="6" s="1"/>
  <c r="G6" i="6"/>
  <c r="H10" i="6"/>
  <c r="I10" i="6" s="1"/>
  <c r="G10" i="6"/>
  <c r="H14" i="6"/>
  <c r="I14" i="6" s="1"/>
  <c r="G14" i="6"/>
  <c r="H18" i="6"/>
  <c r="I18" i="6" s="1"/>
  <c r="G18" i="6"/>
  <c r="H22" i="6"/>
  <c r="I22" i="6" s="1"/>
  <c r="G22" i="6"/>
  <c r="H26" i="6"/>
  <c r="I26" i="6" s="1"/>
  <c r="G26" i="6"/>
  <c r="H30" i="6"/>
  <c r="I30" i="6" s="1"/>
  <c r="G30" i="6"/>
  <c r="H34" i="6"/>
  <c r="I34" i="6" s="1"/>
  <c r="G34" i="6"/>
  <c r="H38" i="6"/>
  <c r="I38" i="6" s="1"/>
  <c r="G38" i="6"/>
  <c r="H42" i="6"/>
  <c r="I42" i="6" s="1"/>
  <c r="G42" i="6"/>
  <c r="H46" i="6"/>
  <c r="I46" i="6" s="1"/>
  <c r="G46" i="6"/>
  <c r="H50" i="6"/>
  <c r="I50" i="6" s="1"/>
  <c r="G50" i="6"/>
  <c r="H54" i="6"/>
  <c r="I54" i="6" s="1"/>
  <c r="G54" i="6"/>
  <c r="H58" i="6"/>
  <c r="I58" i="6" s="1"/>
  <c r="G58" i="6"/>
  <c r="H62" i="6"/>
  <c r="I62" i="6" s="1"/>
  <c r="G62" i="6"/>
  <c r="H66" i="6"/>
  <c r="I66" i="6" s="1"/>
  <c r="G66" i="6"/>
  <c r="H70" i="6"/>
  <c r="I70" i="6" s="1"/>
  <c r="G70" i="6"/>
  <c r="H74" i="6"/>
  <c r="I74" i="6" s="1"/>
  <c r="G74" i="6"/>
  <c r="H78" i="6"/>
  <c r="I78" i="6" s="1"/>
  <c r="G78" i="6"/>
  <c r="H82" i="6"/>
  <c r="I82" i="6" s="1"/>
  <c r="G82" i="6"/>
  <c r="H86" i="6"/>
  <c r="I86" i="6" s="1"/>
  <c r="G86" i="6"/>
  <c r="H90" i="6"/>
  <c r="I90" i="6" s="1"/>
  <c r="G90" i="6"/>
  <c r="H94" i="6"/>
  <c r="I94" i="6" s="1"/>
  <c r="G94" i="6"/>
  <c r="H98" i="6"/>
  <c r="I98" i="6" s="1"/>
  <c r="G98" i="6"/>
  <c r="H102" i="6"/>
  <c r="I102" i="6" s="1"/>
  <c r="G102" i="6"/>
  <c r="H106" i="6"/>
  <c r="I106" i="6" s="1"/>
  <c r="G106" i="6"/>
  <c r="H110" i="6"/>
  <c r="I110" i="6" s="1"/>
  <c r="G110" i="6"/>
  <c r="H114" i="6"/>
  <c r="I114" i="6" s="1"/>
  <c r="G114" i="6"/>
  <c r="H118" i="6"/>
  <c r="I118" i="6" s="1"/>
  <c r="G118" i="6"/>
  <c r="H122" i="6"/>
  <c r="I122" i="6" s="1"/>
  <c r="G122" i="6"/>
  <c r="H126" i="6"/>
  <c r="I126" i="6" s="1"/>
  <c r="G126" i="6"/>
  <c r="H130" i="6"/>
  <c r="I130" i="6" s="1"/>
  <c r="G130" i="6"/>
  <c r="H134" i="6"/>
  <c r="I134" i="6" s="1"/>
  <c r="G134" i="6"/>
  <c r="H138" i="6"/>
  <c r="I138" i="6" s="1"/>
  <c r="G138" i="6"/>
  <c r="H142" i="6"/>
  <c r="I142" i="6" s="1"/>
  <c r="G142" i="6"/>
  <c r="H146" i="6"/>
  <c r="I146" i="6" s="1"/>
  <c r="G146" i="6"/>
  <c r="H150" i="6"/>
  <c r="I150" i="6" s="1"/>
  <c r="G150" i="6"/>
  <c r="H154" i="6"/>
  <c r="I154" i="6" s="1"/>
  <c r="G154" i="6"/>
  <c r="H158" i="6"/>
  <c r="I158" i="6" s="1"/>
  <c r="G158" i="6"/>
  <c r="H162" i="6"/>
  <c r="I162" i="6" s="1"/>
  <c r="G162" i="6"/>
  <c r="H166" i="6"/>
  <c r="I166" i="6" s="1"/>
  <c r="G166" i="6"/>
  <c r="H170" i="6"/>
  <c r="I170" i="6" s="1"/>
  <c r="G170" i="6"/>
  <c r="H174" i="6"/>
  <c r="I174" i="6" s="1"/>
  <c r="G174" i="6"/>
  <c r="H178" i="6"/>
  <c r="I178" i="6" s="1"/>
  <c r="G178" i="6"/>
  <c r="H182" i="6"/>
  <c r="I182" i="6" s="1"/>
  <c r="G182" i="6"/>
  <c r="H186" i="6"/>
  <c r="I186" i="6" s="1"/>
  <c r="G186" i="6"/>
  <c r="H190" i="6"/>
  <c r="I190" i="6" s="1"/>
  <c r="G190" i="6"/>
  <c r="H194" i="6"/>
  <c r="I194" i="6" s="1"/>
  <c r="G194" i="6"/>
  <c r="H198" i="6"/>
  <c r="I198" i="6" s="1"/>
  <c r="G198" i="6"/>
  <c r="H202" i="6"/>
  <c r="I202" i="6" s="1"/>
  <c r="G202" i="6"/>
  <c r="H206" i="6"/>
  <c r="I206" i="6" s="1"/>
  <c r="G206" i="6"/>
  <c r="H210" i="6"/>
  <c r="I210" i="6" s="1"/>
  <c r="G210" i="6"/>
  <c r="H214" i="6"/>
  <c r="I214" i="6" s="1"/>
  <c r="G214" i="6"/>
  <c r="H218" i="6"/>
  <c r="I218" i="6" s="1"/>
  <c r="G218" i="6"/>
  <c r="H222" i="6"/>
  <c r="I222" i="6" s="1"/>
  <c r="G222" i="6"/>
  <c r="H226" i="6"/>
  <c r="I226" i="6" s="1"/>
  <c r="G226" i="6"/>
  <c r="H230" i="6"/>
  <c r="I230" i="6" s="1"/>
  <c r="G230" i="6"/>
  <c r="H234" i="6"/>
  <c r="I234" i="6" s="1"/>
  <c r="G234" i="6"/>
  <c r="H238" i="6"/>
  <c r="I238" i="6" s="1"/>
  <c r="G238" i="6"/>
  <c r="H242" i="6"/>
  <c r="I242" i="6" s="1"/>
  <c r="G242" i="6"/>
  <c r="H246" i="6"/>
  <c r="I246" i="6" s="1"/>
  <c r="G246" i="6"/>
  <c r="H250" i="6"/>
  <c r="I250" i="6" s="1"/>
  <c r="G250" i="6"/>
  <c r="H254" i="6"/>
  <c r="I254" i="6" s="1"/>
  <c r="G254" i="6"/>
  <c r="H258" i="6"/>
  <c r="I258" i="6" s="1"/>
  <c r="G258" i="6"/>
  <c r="H262" i="6"/>
  <c r="I262" i="6" s="1"/>
  <c r="G262" i="6"/>
  <c r="H266" i="6"/>
  <c r="I266" i="6" s="1"/>
  <c r="G266" i="6"/>
  <c r="H270" i="6"/>
  <c r="I270" i="6" s="1"/>
  <c r="G270" i="6"/>
  <c r="H274" i="6"/>
  <c r="I274" i="6" s="1"/>
  <c r="G274" i="6"/>
  <c r="H278" i="6"/>
  <c r="I278" i="6" s="1"/>
  <c r="G278" i="6"/>
  <c r="H286" i="6"/>
  <c r="I286" i="6" s="1"/>
  <c r="G286" i="6"/>
  <c r="H290" i="6"/>
  <c r="I290" i="6" s="1"/>
  <c r="G290" i="6"/>
  <c r="H294" i="6"/>
  <c r="I294" i="6" s="1"/>
  <c r="G294" i="6"/>
  <c r="H298" i="6"/>
  <c r="I298" i="6" s="1"/>
  <c r="G298" i="6"/>
  <c r="H302" i="6"/>
  <c r="I302" i="6" s="1"/>
  <c r="G302" i="6"/>
  <c r="H306" i="6"/>
  <c r="I306" i="6" s="1"/>
  <c r="G306" i="6"/>
  <c r="H310" i="6"/>
  <c r="I310" i="6" s="1"/>
  <c r="G310" i="6"/>
  <c r="H318" i="6"/>
  <c r="I318" i="6" s="1"/>
  <c r="G318" i="6"/>
  <c r="H322" i="6"/>
  <c r="I322" i="6" s="1"/>
  <c r="G322" i="6"/>
  <c r="H326" i="6"/>
  <c r="I326" i="6" s="1"/>
  <c r="G326" i="6"/>
  <c r="H330" i="6"/>
  <c r="I330" i="6" s="1"/>
  <c r="G330" i="6"/>
  <c r="H334" i="6"/>
  <c r="I334" i="6" s="1"/>
  <c r="G334" i="6"/>
  <c r="H338" i="6"/>
  <c r="I338" i="6" s="1"/>
  <c r="G338" i="6"/>
  <c r="H342" i="6"/>
  <c r="I342" i="6" s="1"/>
  <c r="G342" i="6"/>
  <c r="H350" i="6"/>
  <c r="I350" i="6" s="1"/>
  <c r="G350" i="6"/>
  <c r="H354" i="6"/>
  <c r="I354" i="6" s="1"/>
  <c r="G354" i="6"/>
  <c r="H358" i="6"/>
  <c r="I358" i="6" s="1"/>
  <c r="G358" i="6"/>
  <c r="H362" i="6"/>
  <c r="I362" i="6" s="1"/>
  <c r="G362" i="6"/>
  <c r="H366" i="6"/>
  <c r="I366" i="6" s="1"/>
  <c r="G366" i="6"/>
  <c r="H370" i="6"/>
  <c r="I370" i="6" s="1"/>
  <c r="G370" i="6"/>
  <c r="H374" i="6"/>
  <c r="I374" i="6" s="1"/>
  <c r="G374" i="6"/>
  <c r="H382" i="6"/>
  <c r="I382" i="6" s="1"/>
  <c r="G382" i="6"/>
  <c r="H386" i="6"/>
  <c r="I386" i="6" s="1"/>
  <c r="G386" i="6"/>
  <c r="H390" i="6"/>
  <c r="I390" i="6" s="1"/>
  <c r="G390" i="6"/>
  <c r="H394" i="6"/>
  <c r="I394" i="6" s="1"/>
  <c r="G394" i="6"/>
  <c r="H398" i="6"/>
  <c r="I398" i="6" s="1"/>
  <c r="G398" i="6"/>
  <c r="H402" i="6"/>
  <c r="I402" i="6" s="1"/>
  <c r="G402" i="6"/>
  <c r="H406" i="6"/>
  <c r="I406" i="6" s="1"/>
  <c r="G406" i="6"/>
  <c r="H414" i="6"/>
  <c r="I414" i="6" s="1"/>
  <c r="G414" i="6"/>
  <c r="H418" i="6"/>
  <c r="I418" i="6" s="1"/>
  <c r="G418" i="6"/>
  <c r="H422" i="6"/>
  <c r="I422" i="6" s="1"/>
  <c r="G422" i="6"/>
  <c r="H426" i="6"/>
  <c r="I426" i="6" s="1"/>
  <c r="G426" i="6"/>
  <c r="H430" i="6"/>
  <c r="I430" i="6" s="1"/>
  <c r="G430" i="6"/>
  <c r="H434" i="6"/>
  <c r="I434" i="6" s="1"/>
  <c r="G434" i="6"/>
  <c r="H438" i="6"/>
  <c r="I438" i="6" s="1"/>
  <c r="G438" i="6"/>
  <c r="H446" i="6"/>
  <c r="I446" i="6" s="1"/>
  <c r="G446" i="6"/>
  <c r="H450" i="6"/>
  <c r="I450" i="6" s="1"/>
  <c r="G450" i="6"/>
  <c r="H454" i="6"/>
  <c r="I454" i="6" s="1"/>
  <c r="G454" i="6"/>
  <c r="H458" i="6"/>
  <c r="I458" i="6" s="1"/>
  <c r="G458" i="6"/>
  <c r="H462" i="6"/>
  <c r="I462" i="6" s="1"/>
  <c r="G462" i="6"/>
  <c r="H466" i="6"/>
  <c r="I466" i="6" s="1"/>
  <c r="G466" i="6"/>
  <c r="H470" i="6"/>
  <c r="I470" i="6" s="1"/>
  <c r="G470" i="6"/>
  <c r="H478" i="6"/>
  <c r="I478" i="6" s="1"/>
  <c r="G478" i="6"/>
  <c r="H482" i="6"/>
  <c r="I482" i="6" s="1"/>
  <c r="G482" i="6"/>
  <c r="H486" i="6"/>
  <c r="I486" i="6" s="1"/>
  <c r="G486" i="6"/>
  <c r="H490" i="6"/>
  <c r="I490" i="6" s="1"/>
  <c r="G490" i="6"/>
  <c r="H494" i="6"/>
  <c r="I494" i="6" s="1"/>
  <c r="G494" i="6"/>
  <c r="H498" i="6"/>
  <c r="I498" i="6" s="1"/>
  <c r="G498" i="6"/>
  <c r="H502" i="6"/>
  <c r="I502" i="6" s="1"/>
  <c r="G502" i="6"/>
  <c r="H510" i="6"/>
  <c r="I510" i="6" s="1"/>
  <c r="G510" i="6"/>
  <c r="H514" i="6"/>
  <c r="I514" i="6" s="1"/>
  <c r="G514" i="6"/>
  <c r="H518" i="6"/>
  <c r="I518" i="6" s="1"/>
  <c r="G518" i="6"/>
  <c r="H522" i="6"/>
  <c r="I522" i="6" s="1"/>
  <c r="G522" i="6"/>
  <c r="H526" i="6"/>
  <c r="I526" i="6" s="1"/>
  <c r="G526" i="6"/>
  <c r="H530" i="6"/>
  <c r="I530" i="6" s="1"/>
  <c r="G530" i="6"/>
  <c r="H534" i="6"/>
  <c r="I534" i="6" s="1"/>
  <c r="G534" i="6"/>
  <c r="H542" i="6"/>
  <c r="I542" i="6" s="1"/>
  <c r="G542" i="6"/>
  <c r="H546" i="6"/>
  <c r="I546" i="6" s="1"/>
  <c r="G546" i="6"/>
  <c r="H550" i="6"/>
  <c r="I550" i="6" s="1"/>
  <c r="G550" i="6"/>
  <c r="H554" i="6"/>
  <c r="I554" i="6" s="1"/>
  <c r="G554" i="6"/>
  <c r="H558" i="6"/>
  <c r="I558" i="6" s="1"/>
  <c r="G558" i="6"/>
  <c r="H562" i="6"/>
  <c r="I562" i="6" s="1"/>
  <c r="G562" i="6"/>
  <c r="H566" i="6"/>
  <c r="I566" i="6" s="1"/>
  <c r="G566" i="6"/>
  <c r="H574" i="6"/>
  <c r="I574" i="6" s="1"/>
  <c r="G574" i="6"/>
  <c r="H578" i="6"/>
  <c r="I578" i="6" s="1"/>
  <c r="G578" i="6"/>
  <c r="H582" i="6"/>
  <c r="I582" i="6" s="1"/>
  <c r="G582" i="6"/>
  <c r="H586" i="6"/>
  <c r="I586" i="6" s="1"/>
  <c r="G586" i="6"/>
  <c r="H590" i="6"/>
  <c r="I590" i="6" s="1"/>
  <c r="G590" i="6"/>
  <c r="H594" i="6"/>
  <c r="I594" i="6" s="1"/>
  <c r="G594" i="6"/>
  <c r="H598" i="6"/>
  <c r="I598" i="6" s="1"/>
  <c r="G598" i="6"/>
  <c r="H606" i="6"/>
  <c r="I606" i="6" s="1"/>
  <c r="G606" i="6"/>
  <c r="H610" i="6"/>
  <c r="I610" i="6" s="1"/>
  <c r="G610" i="6"/>
  <c r="H614" i="6"/>
  <c r="I614" i="6" s="1"/>
  <c r="G614" i="6"/>
  <c r="H618" i="6"/>
  <c r="I618" i="6" s="1"/>
  <c r="G618" i="6"/>
  <c r="H622" i="6"/>
  <c r="I622" i="6" s="1"/>
  <c r="G622" i="6"/>
  <c r="H626" i="6"/>
  <c r="I626" i="6" s="1"/>
  <c r="G626" i="6"/>
  <c r="H630" i="6"/>
  <c r="I630" i="6" s="1"/>
  <c r="G630" i="6"/>
  <c r="H638" i="6"/>
  <c r="I638" i="6" s="1"/>
  <c r="G638" i="6"/>
  <c r="H642" i="6"/>
  <c r="I642" i="6" s="1"/>
  <c r="G642" i="6"/>
  <c r="H646" i="6"/>
  <c r="I646" i="6" s="1"/>
  <c r="G646" i="6"/>
  <c r="G650" i="6"/>
  <c r="H650" i="6"/>
  <c r="I650" i="6" s="1"/>
  <c r="H654" i="6"/>
  <c r="I654" i="6" s="1"/>
  <c r="G654" i="6"/>
  <c r="G658" i="6"/>
  <c r="H658" i="6"/>
  <c r="I658" i="6" s="1"/>
  <c r="H662" i="6"/>
  <c r="I662" i="6" s="1"/>
  <c r="G662" i="6"/>
  <c r="H670" i="6"/>
  <c r="I670" i="6" s="1"/>
  <c r="G670" i="6"/>
  <c r="G674" i="6"/>
  <c r="H674" i="6"/>
  <c r="I674" i="6" s="1"/>
  <c r="H678" i="6"/>
  <c r="I678" i="6" s="1"/>
  <c r="G678" i="6"/>
  <c r="H682" i="6"/>
  <c r="I682" i="6" s="1"/>
  <c r="G682" i="6"/>
  <c r="H686" i="6"/>
  <c r="I686" i="6" s="1"/>
  <c r="G686" i="6"/>
  <c r="G690" i="6"/>
  <c r="H690" i="6"/>
  <c r="I690" i="6" s="1"/>
  <c r="H694" i="6"/>
  <c r="I694" i="6" s="1"/>
  <c r="G694" i="6"/>
  <c r="H702" i="6"/>
  <c r="I702" i="6" s="1"/>
  <c r="G702" i="6"/>
  <c r="G706" i="6"/>
  <c r="H706" i="6"/>
  <c r="I706" i="6" s="1"/>
  <c r="H710" i="6"/>
  <c r="I710" i="6" s="1"/>
  <c r="G710" i="6"/>
  <c r="G714" i="6"/>
  <c r="H714" i="6"/>
  <c r="I714" i="6" s="1"/>
  <c r="H718" i="6"/>
  <c r="I718" i="6" s="1"/>
  <c r="G718" i="6"/>
  <c r="G722" i="6"/>
  <c r="H722" i="6"/>
  <c r="I722" i="6" s="1"/>
  <c r="H726" i="6"/>
  <c r="I726" i="6" s="1"/>
  <c r="G726" i="6"/>
  <c r="H734" i="6"/>
  <c r="I734" i="6" s="1"/>
  <c r="G734" i="6"/>
  <c r="G738" i="6"/>
  <c r="H738" i="6"/>
  <c r="I738" i="6" s="1"/>
  <c r="H742" i="6"/>
  <c r="I742" i="6" s="1"/>
  <c r="G742" i="6"/>
  <c r="H746" i="6"/>
  <c r="I746" i="6" s="1"/>
  <c r="G746" i="6"/>
  <c r="H750" i="6"/>
  <c r="I750" i="6" s="1"/>
  <c r="G750" i="6"/>
  <c r="G754" i="6"/>
  <c r="H754" i="6"/>
  <c r="I754" i="6" s="1"/>
  <c r="H758" i="6"/>
  <c r="I758" i="6" s="1"/>
  <c r="G758" i="6"/>
  <c r="H766" i="6"/>
  <c r="I766" i="6" s="1"/>
  <c r="G766" i="6"/>
  <c r="G770" i="6"/>
  <c r="H770" i="6"/>
  <c r="I770" i="6" s="1"/>
  <c r="H774" i="6"/>
  <c r="I774" i="6" s="1"/>
  <c r="G774" i="6"/>
  <c r="G778" i="6"/>
  <c r="H778" i="6"/>
  <c r="I778" i="6" s="1"/>
  <c r="H782" i="6"/>
  <c r="I782" i="6" s="1"/>
  <c r="G782" i="6"/>
  <c r="G786" i="6"/>
  <c r="H786" i="6"/>
  <c r="I786" i="6" s="1"/>
  <c r="H790" i="6"/>
  <c r="I790" i="6" s="1"/>
  <c r="G790" i="6"/>
  <c r="H798" i="6"/>
  <c r="I798" i="6" s="1"/>
  <c r="G798" i="6"/>
  <c r="G802" i="6"/>
  <c r="H802" i="6"/>
  <c r="I802" i="6" s="1"/>
  <c r="H806" i="6"/>
  <c r="I806" i="6" s="1"/>
  <c r="G806" i="6"/>
  <c r="H810" i="6"/>
  <c r="I810" i="6" s="1"/>
  <c r="G810" i="6"/>
  <c r="H814" i="6"/>
  <c r="I814" i="6" s="1"/>
  <c r="G814" i="6"/>
  <c r="G818" i="6"/>
  <c r="H818" i="6"/>
  <c r="I818" i="6" s="1"/>
  <c r="H822" i="6"/>
  <c r="I822" i="6" s="1"/>
  <c r="G822" i="6"/>
  <c r="H830" i="6"/>
  <c r="I830" i="6" s="1"/>
  <c r="G830" i="6"/>
  <c r="G834" i="6"/>
  <c r="H834" i="6"/>
  <c r="I834" i="6" s="1"/>
  <c r="H838" i="6"/>
  <c r="I838" i="6" s="1"/>
  <c r="G838" i="6"/>
  <c r="G842" i="6"/>
  <c r="H842" i="6"/>
  <c r="I842" i="6" s="1"/>
  <c r="H846" i="6"/>
  <c r="I846" i="6" s="1"/>
  <c r="G846" i="6"/>
  <c r="G850" i="6"/>
  <c r="H850" i="6"/>
  <c r="I850" i="6" s="1"/>
  <c r="H854" i="6"/>
  <c r="I854" i="6" s="1"/>
  <c r="G854" i="6"/>
  <c r="H862" i="6"/>
  <c r="I862" i="6" s="1"/>
  <c r="G862" i="6"/>
  <c r="G866" i="6"/>
  <c r="H866" i="6"/>
  <c r="I866" i="6" s="1"/>
  <c r="H870" i="6"/>
  <c r="I870" i="6" s="1"/>
  <c r="G870" i="6"/>
  <c r="H874" i="6"/>
  <c r="I874" i="6" s="1"/>
  <c r="G874" i="6"/>
  <c r="H878" i="6"/>
  <c r="I878" i="6" s="1"/>
  <c r="G878" i="6"/>
  <c r="G882" i="6"/>
  <c r="H882" i="6"/>
  <c r="I882" i="6" s="1"/>
  <c r="H886" i="6"/>
  <c r="I886" i="6" s="1"/>
  <c r="G886" i="6"/>
  <c r="H894" i="6"/>
  <c r="I894" i="6" s="1"/>
  <c r="G894" i="6"/>
  <c r="G898" i="6"/>
  <c r="H898" i="6"/>
  <c r="I898" i="6" s="1"/>
  <c r="H902" i="6"/>
  <c r="I902" i="6" s="1"/>
  <c r="G902" i="6"/>
  <c r="G906" i="6"/>
  <c r="H906" i="6"/>
  <c r="I906" i="6" s="1"/>
  <c r="H910" i="6"/>
  <c r="I910" i="6" s="1"/>
  <c r="G910" i="6"/>
  <c r="G914" i="6"/>
  <c r="H914" i="6"/>
  <c r="I914" i="6" s="1"/>
  <c r="H918" i="6"/>
  <c r="I918" i="6" s="1"/>
  <c r="G918" i="6"/>
  <c r="H926" i="6"/>
  <c r="I926" i="6" s="1"/>
  <c r="G926" i="6"/>
  <c r="G930" i="6"/>
  <c r="H930" i="6"/>
  <c r="I930" i="6" s="1"/>
  <c r="H934" i="6"/>
  <c r="I934" i="6" s="1"/>
  <c r="G934" i="6"/>
  <c r="H938" i="6"/>
  <c r="I938" i="6" s="1"/>
  <c r="G938" i="6"/>
  <c r="H942" i="6"/>
  <c r="I942" i="6" s="1"/>
  <c r="G942" i="6"/>
  <c r="G946" i="6"/>
  <c r="H946" i="6"/>
  <c r="I946" i="6" s="1"/>
  <c r="H950" i="6"/>
  <c r="I950" i="6" s="1"/>
  <c r="G950" i="6"/>
  <c r="H958" i="6"/>
  <c r="I958" i="6" s="1"/>
  <c r="G958" i="6"/>
  <c r="G962" i="6"/>
  <c r="H962" i="6"/>
  <c r="I962" i="6" s="1"/>
  <c r="H966" i="6"/>
  <c r="I966" i="6" s="1"/>
  <c r="G966" i="6"/>
  <c r="G970" i="6"/>
  <c r="H970" i="6"/>
  <c r="I970" i="6" s="1"/>
  <c r="H974" i="6"/>
  <c r="I974" i="6" s="1"/>
  <c r="G974" i="6"/>
  <c r="G978" i="6"/>
  <c r="H978" i="6"/>
  <c r="I978" i="6" s="1"/>
  <c r="H982" i="6"/>
  <c r="I982" i="6" s="1"/>
  <c r="G982" i="6"/>
  <c r="H990" i="6"/>
  <c r="I990" i="6" s="1"/>
  <c r="G990" i="6"/>
  <c r="G994" i="6"/>
  <c r="H994" i="6"/>
  <c r="I994" i="6" s="1"/>
  <c r="H998" i="6"/>
  <c r="I998" i="6" s="1"/>
  <c r="G998" i="6"/>
  <c r="H1002" i="6"/>
  <c r="I1002" i="6" s="1"/>
  <c r="G1002" i="6"/>
  <c r="H1006" i="6"/>
  <c r="I1006" i="6" s="1"/>
  <c r="G1006" i="6"/>
  <c r="G1010" i="6"/>
  <c r="H1010" i="6"/>
  <c r="I1010" i="6" s="1"/>
  <c r="H1014" i="6"/>
  <c r="I1014" i="6" s="1"/>
  <c r="G1014" i="6"/>
  <c r="H1022" i="6"/>
  <c r="I1022" i="6" s="1"/>
  <c r="G1022" i="6"/>
  <c r="H1026" i="6"/>
  <c r="I1026" i="6" s="1"/>
  <c r="G1026" i="6"/>
  <c r="H1030" i="6"/>
  <c r="I1030" i="6" s="1"/>
  <c r="G1030" i="6"/>
  <c r="H1034" i="6"/>
  <c r="I1034" i="6" s="1"/>
  <c r="G1034" i="6"/>
  <c r="H1038" i="6"/>
  <c r="I1038" i="6" s="1"/>
  <c r="G1038" i="6"/>
  <c r="G1042" i="6"/>
  <c r="H1042" i="6"/>
  <c r="I1042" i="6" s="1"/>
  <c r="H1046" i="6"/>
  <c r="I1046" i="6" s="1"/>
  <c r="G1046" i="6"/>
  <c r="H1050" i="6"/>
  <c r="I1050" i="6" s="1"/>
  <c r="G1050" i="6"/>
  <c r="H1054" i="6"/>
  <c r="I1054" i="6" s="1"/>
  <c r="G1054" i="6"/>
  <c r="H1058" i="6"/>
  <c r="I1058" i="6" s="1"/>
  <c r="G1058" i="6"/>
  <c r="G1062" i="6"/>
  <c r="H1062" i="6"/>
  <c r="I1062" i="6" s="1"/>
  <c r="H1066" i="6"/>
  <c r="I1066" i="6" s="1"/>
  <c r="G1066" i="6"/>
  <c r="H1074" i="6"/>
  <c r="I1074" i="6" s="1"/>
  <c r="G1074" i="6"/>
  <c r="H1078" i="6"/>
  <c r="I1078" i="6" s="1"/>
  <c r="G1078" i="6"/>
  <c r="H1082" i="6"/>
  <c r="I1082" i="6" s="1"/>
  <c r="G1082" i="6"/>
  <c r="H1086" i="6"/>
  <c r="I1086" i="6" s="1"/>
  <c r="G1086" i="6"/>
  <c r="H1090" i="6"/>
  <c r="I1090" i="6" s="1"/>
  <c r="G1090" i="6"/>
  <c r="H1094" i="6"/>
  <c r="I1094" i="6" s="1"/>
  <c r="G1094" i="6"/>
  <c r="H1098" i="6"/>
  <c r="I1098" i="6" s="1"/>
  <c r="G1098" i="6"/>
  <c r="H1102" i="6"/>
  <c r="I1102" i="6" s="1"/>
  <c r="G1102" i="6"/>
  <c r="G1106" i="6"/>
  <c r="H1106" i="6"/>
  <c r="I1106" i="6" s="1"/>
  <c r="H1110" i="6"/>
  <c r="I1110" i="6" s="1"/>
  <c r="G1110" i="6"/>
  <c r="H1114" i="6"/>
  <c r="I1114" i="6" s="1"/>
  <c r="G1114" i="6"/>
  <c r="H1118" i="6"/>
  <c r="I1118" i="6" s="1"/>
  <c r="G1118" i="6"/>
  <c r="H1122" i="6"/>
  <c r="I1122" i="6" s="1"/>
  <c r="G1122" i="6"/>
  <c r="G1126" i="6"/>
  <c r="H1126" i="6"/>
  <c r="I1126" i="6" s="1"/>
  <c r="H1130" i="6"/>
  <c r="I1130" i="6" s="1"/>
  <c r="G1130" i="6"/>
  <c r="H1138" i="6"/>
  <c r="I1138" i="6" s="1"/>
  <c r="G1138" i="6"/>
  <c r="H1142" i="6"/>
  <c r="I1142" i="6" s="1"/>
  <c r="G1142" i="6"/>
  <c r="H1146" i="6"/>
  <c r="I1146" i="6" s="1"/>
  <c r="G1146" i="6"/>
  <c r="H1150" i="6"/>
  <c r="I1150" i="6" s="1"/>
  <c r="G1150" i="6"/>
  <c r="H1154" i="6"/>
  <c r="I1154" i="6" s="1"/>
  <c r="G1154" i="6"/>
  <c r="H1158" i="6"/>
  <c r="I1158" i="6" s="1"/>
  <c r="G1158" i="6"/>
  <c r="H1162" i="6"/>
  <c r="I1162" i="6" s="1"/>
  <c r="G1162" i="6"/>
  <c r="H1166" i="6"/>
  <c r="I1166" i="6" s="1"/>
  <c r="G1166" i="6"/>
  <c r="G1170" i="6"/>
  <c r="H1170" i="6"/>
  <c r="I1170" i="6" s="1"/>
  <c r="H1174" i="6"/>
  <c r="I1174" i="6" s="1"/>
  <c r="G1174" i="6"/>
  <c r="H1178" i="6"/>
  <c r="I1178" i="6" s="1"/>
  <c r="G1178" i="6"/>
  <c r="H1182" i="6"/>
  <c r="I1182" i="6" s="1"/>
  <c r="G1182" i="6"/>
  <c r="H1186" i="6"/>
  <c r="I1186" i="6" s="1"/>
  <c r="G1186" i="6"/>
  <c r="G1190" i="6"/>
  <c r="H1190" i="6"/>
  <c r="I1190" i="6" s="1"/>
  <c r="H1194" i="6"/>
  <c r="I1194" i="6" s="1"/>
  <c r="G1194" i="6"/>
  <c r="H1198" i="6"/>
  <c r="I1198" i="6" s="1"/>
  <c r="G1198" i="6"/>
  <c r="G1202" i="6"/>
  <c r="H1202" i="6"/>
  <c r="I1202" i="6" s="1"/>
  <c r="H1206" i="6"/>
  <c r="I1206" i="6" s="1"/>
  <c r="G1206" i="6"/>
  <c r="H1210" i="6"/>
  <c r="I1210" i="6" s="1"/>
  <c r="G1210" i="6"/>
  <c r="H1214" i="6"/>
  <c r="I1214" i="6" s="1"/>
  <c r="G1214" i="6"/>
  <c r="H1218" i="6"/>
  <c r="I1218" i="6" s="1"/>
  <c r="G1218" i="6"/>
  <c r="G1222" i="6"/>
  <c r="H1222" i="6"/>
  <c r="I1222" i="6" s="1"/>
  <c r="H1226" i="6"/>
  <c r="I1226" i="6" s="1"/>
  <c r="G1226" i="6"/>
  <c r="H1230" i="6"/>
  <c r="I1230" i="6" s="1"/>
  <c r="G1230" i="6"/>
  <c r="G1234" i="6"/>
  <c r="H1234" i="6"/>
  <c r="I1234" i="6" s="1"/>
  <c r="H1238" i="6"/>
  <c r="I1238" i="6" s="1"/>
  <c r="G1238" i="6"/>
  <c r="H1242" i="6"/>
  <c r="I1242" i="6" s="1"/>
  <c r="G1242" i="6"/>
  <c r="H1246" i="6"/>
  <c r="I1246" i="6" s="1"/>
  <c r="G1246" i="6"/>
  <c r="H1250" i="6"/>
  <c r="I1250" i="6" s="1"/>
  <c r="G1250" i="6"/>
  <c r="G1254" i="6"/>
  <c r="H1254" i="6"/>
  <c r="I1254" i="6" s="1"/>
  <c r="H1258" i="6"/>
  <c r="I1258" i="6" s="1"/>
  <c r="G1258" i="6"/>
  <c r="H1262" i="6"/>
  <c r="I1262" i="6" s="1"/>
  <c r="G1262" i="6"/>
  <c r="G1266" i="6"/>
  <c r="H1266" i="6"/>
  <c r="I1266" i="6" s="1"/>
  <c r="H1270" i="6"/>
  <c r="I1270" i="6" s="1"/>
  <c r="G1270" i="6"/>
  <c r="H1274" i="6"/>
  <c r="I1274" i="6" s="1"/>
  <c r="G1274" i="6"/>
  <c r="H1278" i="6"/>
  <c r="I1278" i="6" s="1"/>
  <c r="G1278" i="6"/>
  <c r="H1282" i="6"/>
  <c r="I1282" i="6" s="1"/>
  <c r="G1282" i="6"/>
  <c r="G1286" i="6"/>
  <c r="H1286" i="6"/>
  <c r="I1286" i="6" s="1"/>
  <c r="H1290" i="6"/>
  <c r="I1290" i="6" s="1"/>
  <c r="G1290" i="6"/>
  <c r="H1294" i="6"/>
  <c r="I1294" i="6" s="1"/>
  <c r="G1294" i="6"/>
  <c r="G1298" i="6"/>
  <c r="H1298" i="6"/>
  <c r="I1298" i="6" s="1"/>
  <c r="H1302" i="6"/>
  <c r="I1302" i="6" s="1"/>
  <c r="G1302" i="6"/>
  <c r="H1306" i="6"/>
  <c r="I1306" i="6" s="1"/>
  <c r="G1306" i="6"/>
  <c r="H1310" i="6"/>
  <c r="I1310" i="6" s="1"/>
  <c r="G1310" i="6"/>
  <c r="H1314" i="6"/>
  <c r="I1314" i="6" s="1"/>
  <c r="G1314" i="6"/>
  <c r="G1318" i="6"/>
  <c r="H1318" i="6"/>
  <c r="I1318" i="6" s="1"/>
  <c r="H1322" i="6"/>
  <c r="I1322" i="6" s="1"/>
  <c r="G1322" i="6"/>
  <c r="H1326" i="6"/>
  <c r="I1326" i="6" s="1"/>
  <c r="G1326" i="6"/>
  <c r="G1330" i="6"/>
  <c r="H1330" i="6"/>
  <c r="I1330" i="6" s="1"/>
  <c r="H1334" i="6"/>
  <c r="I1334" i="6" s="1"/>
  <c r="G1334" i="6"/>
  <c r="H1338" i="6"/>
  <c r="I1338" i="6" s="1"/>
  <c r="G1338" i="6"/>
  <c r="H1342" i="6"/>
  <c r="I1342" i="6" s="1"/>
  <c r="G1342" i="6"/>
  <c r="H1346" i="6"/>
  <c r="I1346" i="6" s="1"/>
  <c r="G1346" i="6"/>
  <c r="G1350" i="6"/>
  <c r="H1350" i="6"/>
  <c r="I1350" i="6" s="1"/>
  <c r="H1354" i="6"/>
  <c r="I1354" i="6" s="1"/>
  <c r="G1354" i="6"/>
  <c r="H1358" i="6"/>
  <c r="I1358" i="6" s="1"/>
  <c r="G1358" i="6"/>
  <c r="G1362" i="6"/>
  <c r="H1362" i="6"/>
  <c r="I1362" i="6" s="1"/>
  <c r="H1366" i="6"/>
  <c r="I1366" i="6" s="1"/>
  <c r="G1366" i="6"/>
  <c r="H1370" i="6"/>
  <c r="I1370" i="6" s="1"/>
  <c r="G1370" i="6"/>
  <c r="H1374" i="6"/>
  <c r="I1374" i="6" s="1"/>
  <c r="G1374" i="6"/>
  <c r="H1378" i="6"/>
  <c r="I1378" i="6" s="1"/>
  <c r="G1378" i="6"/>
  <c r="G1382" i="6"/>
  <c r="H1382" i="6"/>
  <c r="I1382" i="6" s="1"/>
  <c r="H1386" i="6"/>
  <c r="I1386" i="6" s="1"/>
  <c r="G1386" i="6"/>
  <c r="H1390" i="6"/>
  <c r="I1390" i="6" s="1"/>
  <c r="G1390" i="6"/>
  <c r="G1394" i="6"/>
  <c r="H1394" i="6"/>
  <c r="I1394" i="6" s="1"/>
  <c r="H1398" i="6"/>
  <c r="I1398" i="6" s="1"/>
  <c r="G1398" i="6"/>
  <c r="H1402" i="6"/>
  <c r="I1402" i="6" s="1"/>
  <c r="G1402" i="6"/>
  <c r="H1406" i="6"/>
  <c r="I1406" i="6" s="1"/>
  <c r="G1406" i="6"/>
  <c r="H1410" i="6"/>
  <c r="I1410" i="6" s="1"/>
  <c r="G1410" i="6"/>
  <c r="G1414" i="6"/>
  <c r="H1414" i="6"/>
  <c r="I1414" i="6" s="1"/>
  <c r="H1418" i="6"/>
  <c r="I1418" i="6" s="1"/>
  <c r="G1418" i="6"/>
  <c r="H1422" i="6"/>
  <c r="I1422" i="6" s="1"/>
  <c r="G1422" i="6"/>
  <c r="G1426" i="6"/>
  <c r="H1426" i="6"/>
  <c r="I1426" i="6" s="1"/>
  <c r="H1430" i="6"/>
  <c r="I1430" i="6" s="1"/>
  <c r="G1430" i="6"/>
  <c r="H1434" i="6"/>
  <c r="I1434" i="6" s="1"/>
  <c r="G1434" i="6"/>
  <c r="H1438" i="6"/>
  <c r="I1438" i="6" s="1"/>
  <c r="G1438" i="6"/>
  <c r="H1442" i="6"/>
  <c r="I1442" i="6" s="1"/>
  <c r="G1442" i="6"/>
  <c r="G1446" i="6"/>
  <c r="H1446" i="6"/>
  <c r="I1446" i="6" s="1"/>
  <c r="H1450" i="6"/>
  <c r="I1450" i="6" s="1"/>
  <c r="G1450" i="6"/>
  <c r="H1454" i="6"/>
  <c r="I1454" i="6" s="1"/>
  <c r="G1454" i="6"/>
  <c r="G1458" i="6"/>
  <c r="H1458" i="6"/>
  <c r="I1458" i="6" s="1"/>
  <c r="H1462" i="6"/>
  <c r="I1462" i="6" s="1"/>
  <c r="G1462" i="6"/>
  <c r="H1466" i="6"/>
  <c r="I1466" i="6" s="1"/>
  <c r="G1466" i="6"/>
  <c r="H1470" i="6"/>
  <c r="I1470" i="6" s="1"/>
  <c r="G1470" i="6"/>
  <c r="H1474" i="6"/>
  <c r="I1474" i="6" s="1"/>
  <c r="G1474" i="6"/>
  <c r="G1478" i="6"/>
  <c r="H1478" i="6"/>
  <c r="I1478" i="6" s="1"/>
  <c r="H1482" i="6"/>
  <c r="I1482" i="6" s="1"/>
  <c r="G1482" i="6"/>
  <c r="H1486" i="6"/>
  <c r="I1486" i="6" s="1"/>
  <c r="G1486" i="6"/>
  <c r="G1490" i="6"/>
  <c r="H1490" i="6"/>
  <c r="I1490" i="6" s="1"/>
  <c r="H1494" i="6"/>
  <c r="I1494" i="6" s="1"/>
  <c r="G1494" i="6"/>
  <c r="H1498" i="6"/>
  <c r="I1498" i="6" s="1"/>
  <c r="G1498" i="6"/>
  <c r="H1502" i="6"/>
  <c r="I1502" i="6" s="1"/>
  <c r="G1502" i="6"/>
  <c r="H1506" i="6"/>
  <c r="I1506" i="6" s="1"/>
  <c r="G1506" i="6"/>
  <c r="G1510" i="6"/>
  <c r="H1510" i="6"/>
  <c r="I1510" i="6" s="1"/>
  <c r="H1514" i="6"/>
  <c r="I1514" i="6" s="1"/>
  <c r="G1514" i="6"/>
  <c r="H1518" i="6"/>
  <c r="I1518" i="6" s="1"/>
  <c r="G1518" i="6"/>
  <c r="G1522" i="6"/>
  <c r="H1522" i="6"/>
  <c r="I1522" i="6" s="1"/>
  <c r="H1526" i="6"/>
  <c r="I1526" i="6" s="1"/>
  <c r="G1526" i="6"/>
  <c r="H1530" i="6"/>
  <c r="I1530" i="6" s="1"/>
  <c r="G1530" i="6"/>
  <c r="H1534" i="6"/>
  <c r="I1534" i="6" s="1"/>
  <c r="G1534" i="6"/>
  <c r="H1538" i="6"/>
  <c r="I1538" i="6" s="1"/>
  <c r="G1538" i="6"/>
  <c r="G1542" i="6"/>
  <c r="H1542" i="6"/>
  <c r="I1542" i="6" s="1"/>
  <c r="H1546" i="6"/>
  <c r="I1546" i="6" s="1"/>
  <c r="G1546" i="6"/>
  <c r="H1550" i="6"/>
  <c r="I1550" i="6" s="1"/>
  <c r="G1550" i="6"/>
  <c r="G1554" i="6"/>
  <c r="H1554" i="6"/>
  <c r="I1554" i="6" s="1"/>
  <c r="H1558" i="6"/>
  <c r="I1558" i="6" s="1"/>
  <c r="G1558" i="6"/>
  <c r="H1562" i="6"/>
  <c r="I1562" i="6" s="1"/>
  <c r="G1562" i="6"/>
  <c r="H1566" i="6"/>
  <c r="I1566" i="6" s="1"/>
  <c r="G1566" i="6"/>
  <c r="H1570" i="6"/>
  <c r="I1570" i="6" s="1"/>
  <c r="G1570" i="6"/>
  <c r="G1574" i="6"/>
  <c r="H1574" i="6"/>
  <c r="I1574" i="6" s="1"/>
  <c r="H1578" i="6"/>
  <c r="I1578" i="6" s="1"/>
  <c r="G1578" i="6"/>
  <c r="H1582" i="6"/>
  <c r="I1582" i="6" s="1"/>
  <c r="G1582" i="6"/>
  <c r="G1586" i="6"/>
  <c r="H1586" i="6"/>
  <c r="I1586" i="6" s="1"/>
  <c r="H1590" i="6"/>
  <c r="I1590" i="6" s="1"/>
  <c r="G1590" i="6"/>
  <c r="H1594" i="6"/>
  <c r="I1594" i="6" s="1"/>
  <c r="G1594" i="6"/>
  <c r="H1598" i="6"/>
  <c r="I1598" i="6" s="1"/>
  <c r="G1598" i="6"/>
  <c r="H1602" i="6"/>
  <c r="I1602" i="6" s="1"/>
  <c r="G1602" i="6"/>
  <c r="G1606" i="6"/>
  <c r="H1606" i="6"/>
  <c r="I1606" i="6" s="1"/>
  <c r="H1610" i="6"/>
  <c r="I1610" i="6" s="1"/>
  <c r="G1610" i="6"/>
  <c r="H1614" i="6"/>
  <c r="I1614" i="6" s="1"/>
  <c r="G1614" i="6"/>
  <c r="G1618" i="6"/>
  <c r="H1618" i="6"/>
  <c r="I1618" i="6" s="1"/>
  <c r="H1622" i="6"/>
  <c r="I1622" i="6" s="1"/>
  <c r="G1622" i="6"/>
  <c r="H1626" i="6"/>
  <c r="I1626" i="6" s="1"/>
  <c r="G1626" i="6"/>
  <c r="H1630" i="6"/>
  <c r="I1630" i="6" s="1"/>
  <c r="G1630" i="6"/>
  <c r="H1634" i="6"/>
  <c r="I1634" i="6" s="1"/>
  <c r="G1634" i="6"/>
  <c r="G1638" i="6"/>
  <c r="H1638" i="6"/>
  <c r="I1638" i="6" s="1"/>
  <c r="H1642" i="6"/>
  <c r="I1642" i="6" s="1"/>
  <c r="G1642" i="6"/>
  <c r="H1646" i="6"/>
  <c r="I1646" i="6" s="1"/>
  <c r="G1646" i="6"/>
  <c r="G1650" i="6"/>
  <c r="H1650" i="6"/>
  <c r="I1650" i="6" s="1"/>
  <c r="H1654" i="6"/>
  <c r="I1654" i="6" s="1"/>
  <c r="G1654" i="6"/>
  <c r="G346" i="6"/>
  <c r="G474" i="6"/>
  <c r="G602" i="6"/>
  <c r="G730" i="6"/>
  <c r="G858" i="6"/>
  <c r="G986" i="6"/>
  <c r="H762" i="6"/>
  <c r="I762" i="6" s="1"/>
  <c r="H3" i="6"/>
  <c r="I3" i="6" s="1"/>
  <c r="G3" i="6"/>
  <c r="H7" i="6"/>
  <c r="I7" i="6" s="1"/>
  <c r="G7" i="6"/>
  <c r="H11" i="6"/>
  <c r="I11" i="6" s="1"/>
  <c r="G11" i="6"/>
  <c r="H15" i="6"/>
  <c r="I15" i="6" s="1"/>
  <c r="G15" i="6"/>
  <c r="H19" i="6"/>
  <c r="I19" i="6" s="1"/>
  <c r="G19" i="6"/>
  <c r="H23" i="6"/>
  <c r="I23" i="6" s="1"/>
  <c r="G23" i="6"/>
  <c r="H27" i="6"/>
  <c r="I27" i="6" s="1"/>
  <c r="G27" i="6"/>
  <c r="H31" i="6"/>
  <c r="I31" i="6" s="1"/>
  <c r="G31" i="6"/>
  <c r="H35" i="6"/>
  <c r="I35" i="6" s="1"/>
  <c r="G35" i="6"/>
  <c r="H39" i="6"/>
  <c r="I39" i="6" s="1"/>
  <c r="G39" i="6"/>
  <c r="H43" i="6"/>
  <c r="I43" i="6" s="1"/>
  <c r="G43" i="6"/>
  <c r="H47" i="6"/>
  <c r="I47" i="6" s="1"/>
  <c r="G47" i="6"/>
  <c r="H51" i="6"/>
  <c r="I51" i="6" s="1"/>
  <c r="G51" i="6"/>
  <c r="H55" i="6"/>
  <c r="I55" i="6" s="1"/>
  <c r="G55" i="6"/>
  <c r="H59" i="6"/>
  <c r="I59" i="6" s="1"/>
  <c r="G59" i="6"/>
  <c r="H63" i="6"/>
  <c r="I63" i="6" s="1"/>
  <c r="G63" i="6"/>
  <c r="H67" i="6"/>
  <c r="I67" i="6" s="1"/>
  <c r="G67" i="6"/>
  <c r="H71" i="6"/>
  <c r="I71" i="6" s="1"/>
  <c r="G71" i="6"/>
  <c r="H75" i="6"/>
  <c r="I75" i="6" s="1"/>
  <c r="G75" i="6"/>
  <c r="H79" i="6"/>
  <c r="I79" i="6" s="1"/>
  <c r="G79" i="6"/>
  <c r="H83" i="6"/>
  <c r="I83" i="6" s="1"/>
  <c r="G83" i="6"/>
  <c r="H87" i="6"/>
  <c r="I87" i="6" s="1"/>
  <c r="G87" i="6"/>
  <c r="H91" i="6"/>
  <c r="I91" i="6" s="1"/>
  <c r="G91" i="6"/>
  <c r="H95" i="6"/>
  <c r="I95" i="6" s="1"/>
  <c r="G95" i="6"/>
  <c r="H99" i="6"/>
  <c r="I99" i="6" s="1"/>
  <c r="G99" i="6"/>
  <c r="H103" i="6"/>
  <c r="I103" i="6" s="1"/>
  <c r="G103" i="6"/>
  <c r="H107" i="6"/>
  <c r="I107" i="6" s="1"/>
  <c r="G107" i="6"/>
  <c r="H111" i="6"/>
  <c r="I111" i="6" s="1"/>
  <c r="G111" i="6"/>
  <c r="H115" i="6"/>
  <c r="I115" i="6" s="1"/>
  <c r="G115" i="6"/>
  <c r="H119" i="6"/>
  <c r="I119" i="6" s="1"/>
  <c r="G119" i="6"/>
  <c r="H123" i="6"/>
  <c r="I123" i="6" s="1"/>
  <c r="G123" i="6"/>
  <c r="H127" i="6"/>
  <c r="I127" i="6" s="1"/>
  <c r="G127" i="6"/>
  <c r="H131" i="6"/>
  <c r="I131" i="6" s="1"/>
  <c r="G131" i="6"/>
  <c r="H135" i="6"/>
  <c r="I135" i="6" s="1"/>
  <c r="G135" i="6"/>
  <c r="H139" i="6"/>
  <c r="I139" i="6" s="1"/>
  <c r="G139" i="6"/>
  <c r="H143" i="6"/>
  <c r="I143" i="6" s="1"/>
  <c r="G143" i="6"/>
  <c r="H147" i="6"/>
  <c r="I147" i="6" s="1"/>
  <c r="G147" i="6"/>
  <c r="H151" i="6"/>
  <c r="I151" i="6" s="1"/>
  <c r="G151" i="6"/>
  <c r="H155" i="6"/>
  <c r="I155" i="6" s="1"/>
  <c r="G155" i="6"/>
  <c r="H159" i="6"/>
  <c r="I159" i="6" s="1"/>
  <c r="G159" i="6"/>
  <c r="H163" i="6"/>
  <c r="I163" i="6" s="1"/>
  <c r="G163" i="6"/>
  <c r="H167" i="6"/>
  <c r="I167" i="6" s="1"/>
  <c r="G167" i="6"/>
  <c r="H171" i="6"/>
  <c r="I171" i="6" s="1"/>
  <c r="G171" i="6"/>
  <c r="H175" i="6"/>
  <c r="I175" i="6" s="1"/>
  <c r="G175" i="6"/>
  <c r="H179" i="6"/>
  <c r="I179" i="6" s="1"/>
  <c r="G179" i="6"/>
  <c r="H183" i="6"/>
  <c r="I183" i="6" s="1"/>
  <c r="G183" i="6"/>
  <c r="H187" i="6"/>
  <c r="I187" i="6" s="1"/>
  <c r="G187" i="6"/>
  <c r="H191" i="6"/>
  <c r="I191" i="6" s="1"/>
  <c r="G191" i="6"/>
  <c r="H195" i="6"/>
  <c r="I195" i="6" s="1"/>
  <c r="G195" i="6"/>
  <c r="H199" i="6"/>
  <c r="I199" i="6" s="1"/>
  <c r="G199" i="6"/>
  <c r="H203" i="6"/>
  <c r="I203" i="6" s="1"/>
  <c r="G203" i="6"/>
  <c r="H207" i="6"/>
  <c r="I207" i="6" s="1"/>
  <c r="G207" i="6"/>
  <c r="H211" i="6"/>
  <c r="I211" i="6" s="1"/>
  <c r="G211" i="6"/>
  <c r="H215" i="6"/>
  <c r="I215" i="6" s="1"/>
  <c r="G215" i="6"/>
  <c r="H219" i="6"/>
  <c r="I219" i="6" s="1"/>
  <c r="G219" i="6"/>
  <c r="H223" i="6"/>
  <c r="I223" i="6" s="1"/>
  <c r="G223" i="6"/>
  <c r="H227" i="6"/>
  <c r="I227" i="6" s="1"/>
  <c r="G227" i="6"/>
  <c r="H231" i="6"/>
  <c r="I231" i="6" s="1"/>
  <c r="G231" i="6"/>
  <c r="H235" i="6"/>
  <c r="I235" i="6" s="1"/>
  <c r="G235" i="6"/>
  <c r="H239" i="6"/>
  <c r="I239" i="6" s="1"/>
  <c r="G239" i="6"/>
  <c r="H243" i="6"/>
  <c r="I243" i="6" s="1"/>
  <c r="G243" i="6"/>
  <c r="H247" i="6"/>
  <c r="I247" i="6" s="1"/>
  <c r="G247" i="6"/>
  <c r="H251" i="6"/>
  <c r="I251" i="6" s="1"/>
  <c r="G251" i="6"/>
  <c r="H255" i="6"/>
  <c r="I255" i="6" s="1"/>
  <c r="G255" i="6"/>
  <c r="H259" i="6"/>
  <c r="I259" i="6" s="1"/>
  <c r="G259" i="6"/>
  <c r="H263" i="6"/>
  <c r="I263" i="6" s="1"/>
  <c r="G263" i="6"/>
  <c r="H267" i="6"/>
  <c r="I267" i="6" s="1"/>
  <c r="G267" i="6"/>
  <c r="H271" i="6"/>
  <c r="I271" i="6" s="1"/>
  <c r="G271" i="6"/>
  <c r="H275" i="6"/>
  <c r="I275" i="6" s="1"/>
  <c r="G275" i="6"/>
  <c r="H279" i="6"/>
  <c r="I279" i="6" s="1"/>
  <c r="G279" i="6"/>
  <c r="H283" i="6"/>
  <c r="I283" i="6" s="1"/>
  <c r="G283" i="6"/>
  <c r="H287" i="6"/>
  <c r="I287" i="6" s="1"/>
  <c r="G287" i="6"/>
  <c r="H291" i="6"/>
  <c r="I291" i="6" s="1"/>
  <c r="G291" i="6"/>
  <c r="H295" i="6"/>
  <c r="I295" i="6" s="1"/>
  <c r="G295" i="6"/>
  <c r="H299" i="6"/>
  <c r="I299" i="6" s="1"/>
  <c r="G299" i="6"/>
  <c r="H303" i="6"/>
  <c r="I303" i="6" s="1"/>
  <c r="G303" i="6"/>
  <c r="H307" i="6"/>
  <c r="I307" i="6" s="1"/>
  <c r="G307" i="6"/>
  <c r="H311" i="6"/>
  <c r="I311" i="6" s="1"/>
  <c r="G311" i="6"/>
  <c r="H315" i="6"/>
  <c r="I315" i="6" s="1"/>
  <c r="G315" i="6"/>
  <c r="H319" i="6"/>
  <c r="I319" i="6" s="1"/>
  <c r="G319" i="6"/>
  <c r="H323" i="6"/>
  <c r="I323" i="6" s="1"/>
  <c r="G323" i="6"/>
  <c r="H327" i="6"/>
  <c r="I327" i="6" s="1"/>
  <c r="G327" i="6"/>
  <c r="H331" i="6"/>
  <c r="I331" i="6" s="1"/>
  <c r="G331" i="6"/>
  <c r="H335" i="6"/>
  <c r="I335" i="6" s="1"/>
  <c r="G335" i="6"/>
  <c r="H339" i="6"/>
  <c r="I339" i="6" s="1"/>
  <c r="G339" i="6"/>
  <c r="H343" i="6"/>
  <c r="I343" i="6" s="1"/>
  <c r="G343" i="6"/>
  <c r="H347" i="6"/>
  <c r="I347" i="6" s="1"/>
  <c r="G347" i="6"/>
  <c r="H351" i="6"/>
  <c r="I351" i="6" s="1"/>
  <c r="G351" i="6"/>
  <c r="H355" i="6"/>
  <c r="I355" i="6" s="1"/>
  <c r="G355" i="6"/>
  <c r="H359" i="6"/>
  <c r="I359" i="6" s="1"/>
  <c r="G359" i="6"/>
  <c r="H363" i="6"/>
  <c r="I363" i="6" s="1"/>
  <c r="G363" i="6"/>
  <c r="H367" i="6"/>
  <c r="I367" i="6" s="1"/>
  <c r="G367" i="6"/>
  <c r="H371" i="6"/>
  <c r="I371" i="6" s="1"/>
  <c r="G371" i="6"/>
  <c r="H375" i="6"/>
  <c r="I375" i="6" s="1"/>
  <c r="G375" i="6"/>
  <c r="H379" i="6"/>
  <c r="I379" i="6" s="1"/>
  <c r="G379" i="6"/>
  <c r="H383" i="6"/>
  <c r="I383" i="6" s="1"/>
  <c r="G383" i="6"/>
  <c r="H387" i="6"/>
  <c r="I387" i="6" s="1"/>
  <c r="G387" i="6"/>
  <c r="H391" i="6"/>
  <c r="I391" i="6" s="1"/>
  <c r="G391" i="6"/>
  <c r="H395" i="6"/>
  <c r="I395" i="6" s="1"/>
  <c r="G395" i="6"/>
  <c r="H399" i="6"/>
  <c r="I399" i="6" s="1"/>
  <c r="G399" i="6"/>
  <c r="H403" i="6"/>
  <c r="I403" i="6" s="1"/>
  <c r="G403" i="6"/>
  <c r="H407" i="6"/>
  <c r="I407" i="6" s="1"/>
  <c r="G407" i="6"/>
  <c r="H411" i="6"/>
  <c r="I411" i="6" s="1"/>
  <c r="G411" i="6"/>
  <c r="H415" i="6"/>
  <c r="I415" i="6" s="1"/>
  <c r="G415" i="6"/>
  <c r="H419" i="6"/>
  <c r="I419" i="6" s="1"/>
  <c r="G419" i="6"/>
  <c r="H423" i="6"/>
  <c r="I423" i="6" s="1"/>
  <c r="G423" i="6"/>
  <c r="H427" i="6"/>
  <c r="I427" i="6" s="1"/>
  <c r="G427" i="6"/>
  <c r="H431" i="6"/>
  <c r="I431" i="6" s="1"/>
  <c r="G431" i="6"/>
  <c r="H435" i="6"/>
  <c r="I435" i="6" s="1"/>
  <c r="G435" i="6"/>
  <c r="H439" i="6"/>
  <c r="I439" i="6" s="1"/>
  <c r="G439" i="6"/>
  <c r="G378" i="6"/>
  <c r="G506" i="6"/>
  <c r="G634" i="6"/>
  <c r="G890" i="6"/>
  <c r="G1018" i="6"/>
  <c r="G282" i="6"/>
  <c r="G410" i="6"/>
  <c r="G538" i="6"/>
  <c r="G666" i="6"/>
  <c r="G794" i="6"/>
  <c r="G922" i="6"/>
  <c r="G1070" i="6"/>
  <c r="H443" i="6"/>
  <c r="I443" i="6" s="1"/>
  <c r="G443" i="6"/>
  <c r="H447" i="6"/>
  <c r="I447" i="6" s="1"/>
  <c r="G447" i="6"/>
  <c r="H451" i="6"/>
  <c r="I451" i="6" s="1"/>
  <c r="G451" i="6"/>
  <c r="H455" i="6"/>
  <c r="I455" i="6" s="1"/>
  <c r="G455" i="6"/>
  <c r="H459" i="6"/>
  <c r="I459" i="6" s="1"/>
  <c r="G459" i="6"/>
  <c r="H463" i="6"/>
  <c r="I463" i="6" s="1"/>
  <c r="G463" i="6"/>
  <c r="H467" i="6"/>
  <c r="I467" i="6" s="1"/>
  <c r="G467" i="6"/>
  <c r="H471" i="6"/>
  <c r="I471" i="6" s="1"/>
  <c r="G471" i="6"/>
  <c r="H475" i="6"/>
  <c r="I475" i="6" s="1"/>
  <c r="G475" i="6"/>
  <c r="H479" i="6"/>
  <c r="I479" i="6" s="1"/>
  <c r="G479" i="6"/>
  <c r="H483" i="6"/>
  <c r="I483" i="6" s="1"/>
  <c r="G483" i="6"/>
  <c r="H487" i="6"/>
  <c r="I487" i="6" s="1"/>
  <c r="G487" i="6"/>
  <c r="H491" i="6"/>
  <c r="I491" i="6" s="1"/>
  <c r="G491" i="6"/>
  <c r="H495" i="6"/>
  <c r="I495" i="6" s="1"/>
  <c r="G495" i="6"/>
  <c r="H499" i="6"/>
  <c r="I499" i="6" s="1"/>
  <c r="G499" i="6"/>
  <c r="H503" i="6"/>
  <c r="I503" i="6" s="1"/>
  <c r="G503" i="6"/>
  <c r="H507" i="6"/>
  <c r="I507" i="6" s="1"/>
  <c r="G507" i="6"/>
  <c r="H511" i="6"/>
  <c r="I511" i="6" s="1"/>
  <c r="G511" i="6"/>
  <c r="H515" i="6"/>
  <c r="I515" i="6" s="1"/>
  <c r="G515" i="6"/>
  <c r="H519" i="6"/>
  <c r="I519" i="6" s="1"/>
  <c r="G519" i="6"/>
  <c r="H523" i="6"/>
  <c r="I523" i="6" s="1"/>
  <c r="G523" i="6"/>
  <c r="H527" i="6"/>
  <c r="I527" i="6" s="1"/>
  <c r="G527" i="6"/>
  <c r="H531" i="6"/>
  <c r="I531" i="6" s="1"/>
  <c r="G531" i="6"/>
  <c r="H535" i="6"/>
  <c r="I535" i="6" s="1"/>
  <c r="G535" i="6"/>
  <c r="H539" i="6"/>
  <c r="I539" i="6" s="1"/>
  <c r="G539" i="6"/>
  <c r="H543" i="6"/>
  <c r="I543" i="6" s="1"/>
  <c r="G543" i="6"/>
  <c r="H547" i="6"/>
  <c r="I547" i="6" s="1"/>
  <c r="G547" i="6"/>
  <c r="H551" i="6"/>
  <c r="I551" i="6" s="1"/>
  <c r="G551" i="6"/>
  <c r="H555" i="6"/>
  <c r="I555" i="6" s="1"/>
  <c r="G555" i="6"/>
  <c r="H559" i="6"/>
  <c r="I559" i="6" s="1"/>
  <c r="G559" i="6"/>
  <c r="H563" i="6"/>
  <c r="I563" i="6" s="1"/>
  <c r="G563" i="6"/>
  <c r="H567" i="6"/>
  <c r="I567" i="6" s="1"/>
  <c r="G567" i="6"/>
  <c r="H571" i="6"/>
  <c r="I571" i="6" s="1"/>
  <c r="G571" i="6"/>
  <c r="H575" i="6"/>
  <c r="I575" i="6" s="1"/>
  <c r="G575" i="6"/>
  <c r="H579" i="6"/>
  <c r="I579" i="6" s="1"/>
  <c r="G579" i="6"/>
  <c r="H583" i="6"/>
  <c r="I583" i="6" s="1"/>
  <c r="G583" i="6"/>
  <c r="H587" i="6"/>
  <c r="I587" i="6" s="1"/>
  <c r="G587" i="6"/>
  <c r="H591" i="6"/>
  <c r="I591" i="6" s="1"/>
  <c r="G591" i="6"/>
  <c r="H595" i="6"/>
  <c r="I595" i="6" s="1"/>
  <c r="G595" i="6"/>
  <c r="H599" i="6"/>
  <c r="I599" i="6" s="1"/>
  <c r="G599" i="6"/>
  <c r="H603" i="6"/>
  <c r="I603" i="6" s="1"/>
  <c r="G603" i="6"/>
  <c r="H607" i="6"/>
  <c r="I607" i="6" s="1"/>
  <c r="G607" i="6"/>
  <c r="H611" i="6"/>
  <c r="I611" i="6" s="1"/>
  <c r="G611" i="6"/>
  <c r="H615" i="6"/>
  <c r="I615" i="6" s="1"/>
  <c r="G615" i="6"/>
  <c r="H619" i="6"/>
  <c r="I619" i="6" s="1"/>
  <c r="G619" i="6"/>
  <c r="H623" i="6"/>
  <c r="I623" i="6" s="1"/>
  <c r="G623" i="6"/>
  <c r="H627" i="6"/>
  <c r="I627" i="6" s="1"/>
  <c r="G627" i="6"/>
  <c r="H631" i="6"/>
  <c r="I631" i="6" s="1"/>
  <c r="G631" i="6"/>
  <c r="H635" i="6"/>
  <c r="I635" i="6" s="1"/>
  <c r="G635" i="6"/>
  <c r="H639" i="6"/>
  <c r="I639" i="6" s="1"/>
  <c r="G639" i="6"/>
  <c r="H643" i="6"/>
  <c r="I643" i="6" s="1"/>
  <c r="G643" i="6"/>
  <c r="H647" i="6"/>
  <c r="I647" i="6" s="1"/>
  <c r="G647" i="6"/>
  <c r="G651" i="6"/>
  <c r="H651" i="6"/>
  <c r="I651" i="6" s="1"/>
  <c r="H655" i="6"/>
  <c r="I655" i="6" s="1"/>
  <c r="G655" i="6"/>
  <c r="G659" i="6"/>
  <c r="H659" i="6"/>
  <c r="I659" i="6" s="1"/>
  <c r="H663" i="6"/>
  <c r="I663" i="6" s="1"/>
  <c r="G663" i="6"/>
  <c r="G667" i="6"/>
  <c r="H667" i="6"/>
  <c r="I667" i="6" s="1"/>
  <c r="H671" i="6"/>
  <c r="I671" i="6" s="1"/>
  <c r="G671" i="6"/>
  <c r="G675" i="6"/>
  <c r="H675" i="6"/>
  <c r="I675" i="6" s="1"/>
  <c r="H679" i="6"/>
  <c r="I679" i="6" s="1"/>
  <c r="G679" i="6"/>
  <c r="G683" i="6"/>
  <c r="H683" i="6"/>
  <c r="I683" i="6" s="1"/>
  <c r="H687" i="6"/>
  <c r="I687" i="6" s="1"/>
  <c r="G687" i="6"/>
  <c r="G691" i="6"/>
  <c r="H691" i="6"/>
  <c r="I691" i="6" s="1"/>
  <c r="H695" i="6"/>
  <c r="I695" i="6" s="1"/>
  <c r="G695" i="6"/>
  <c r="G699" i="6"/>
  <c r="H699" i="6"/>
  <c r="I699" i="6" s="1"/>
  <c r="H703" i="6"/>
  <c r="I703" i="6" s="1"/>
  <c r="G703" i="6"/>
  <c r="G707" i="6"/>
  <c r="H707" i="6"/>
  <c r="I707" i="6" s="1"/>
  <c r="H711" i="6"/>
  <c r="I711" i="6" s="1"/>
  <c r="G711" i="6"/>
  <c r="G715" i="6"/>
  <c r="H715" i="6"/>
  <c r="I715" i="6" s="1"/>
  <c r="H719" i="6"/>
  <c r="I719" i="6" s="1"/>
  <c r="G719" i="6"/>
  <c r="G723" i="6"/>
  <c r="H723" i="6"/>
  <c r="I723" i="6" s="1"/>
  <c r="H727" i="6"/>
  <c r="I727" i="6" s="1"/>
  <c r="G727" i="6"/>
  <c r="G731" i="6"/>
  <c r="H731" i="6"/>
  <c r="I731" i="6" s="1"/>
  <c r="H735" i="6"/>
  <c r="I735" i="6" s="1"/>
  <c r="G735" i="6"/>
  <c r="G739" i="6"/>
  <c r="H739" i="6"/>
  <c r="I739" i="6" s="1"/>
  <c r="H743" i="6"/>
  <c r="I743" i="6" s="1"/>
  <c r="G743" i="6"/>
  <c r="G747" i="6"/>
  <c r="H747" i="6"/>
  <c r="I747" i="6" s="1"/>
  <c r="H751" i="6"/>
  <c r="I751" i="6" s="1"/>
  <c r="G751" i="6"/>
  <c r="G755" i="6"/>
  <c r="H755" i="6"/>
  <c r="I755" i="6" s="1"/>
  <c r="H759" i="6"/>
  <c r="I759" i="6" s="1"/>
  <c r="G759" i="6"/>
  <c r="G763" i="6"/>
  <c r="H763" i="6"/>
  <c r="I763" i="6" s="1"/>
  <c r="H767" i="6"/>
  <c r="I767" i="6" s="1"/>
  <c r="G767" i="6"/>
  <c r="G771" i="6"/>
  <c r="H771" i="6"/>
  <c r="I771" i="6" s="1"/>
  <c r="H775" i="6"/>
  <c r="I775" i="6" s="1"/>
  <c r="G775" i="6"/>
  <c r="G779" i="6"/>
  <c r="H779" i="6"/>
  <c r="I779" i="6" s="1"/>
  <c r="H783" i="6"/>
  <c r="I783" i="6" s="1"/>
  <c r="G783" i="6"/>
  <c r="G787" i="6"/>
  <c r="H787" i="6"/>
  <c r="I787" i="6" s="1"/>
  <c r="H791" i="6"/>
  <c r="I791" i="6" s="1"/>
  <c r="G791" i="6"/>
  <c r="G795" i="6"/>
  <c r="H795" i="6"/>
  <c r="I795" i="6" s="1"/>
  <c r="H799" i="6"/>
  <c r="I799" i="6" s="1"/>
  <c r="G799" i="6"/>
  <c r="G803" i="6"/>
  <c r="H803" i="6"/>
  <c r="I803" i="6" s="1"/>
  <c r="H807" i="6"/>
  <c r="I807" i="6" s="1"/>
  <c r="G807" i="6"/>
  <c r="G811" i="6"/>
  <c r="H811" i="6"/>
  <c r="I811" i="6" s="1"/>
  <c r="H815" i="6"/>
  <c r="I815" i="6" s="1"/>
  <c r="G815" i="6"/>
  <c r="G819" i="6"/>
  <c r="H819" i="6"/>
  <c r="I819" i="6" s="1"/>
  <c r="H823" i="6"/>
  <c r="I823" i="6" s="1"/>
  <c r="G823" i="6"/>
  <c r="G827" i="6"/>
  <c r="H827" i="6"/>
  <c r="I827" i="6" s="1"/>
  <c r="H831" i="6"/>
  <c r="I831" i="6" s="1"/>
  <c r="G831" i="6"/>
  <c r="G835" i="6"/>
  <c r="H835" i="6"/>
  <c r="I835" i="6" s="1"/>
  <c r="H839" i="6"/>
  <c r="I839" i="6" s="1"/>
  <c r="G839" i="6"/>
  <c r="G843" i="6"/>
  <c r="H843" i="6"/>
  <c r="I843" i="6" s="1"/>
  <c r="H847" i="6"/>
  <c r="I847" i="6" s="1"/>
  <c r="G847" i="6"/>
  <c r="G851" i="6"/>
  <c r="H851" i="6"/>
  <c r="I851" i="6" s="1"/>
  <c r="H855" i="6"/>
  <c r="I855" i="6" s="1"/>
  <c r="G855" i="6"/>
  <c r="G859" i="6"/>
  <c r="H859" i="6"/>
  <c r="I859" i="6" s="1"/>
  <c r="H863" i="6"/>
  <c r="I863" i="6" s="1"/>
  <c r="G863" i="6"/>
  <c r="G867" i="6"/>
  <c r="H867" i="6"/>
  <c r="I867" i="6" s="1"/>
  <c r="H871" i="6"/>
  <c r="I871" i="6" s="1"/>
  <c r="G871" i="6"/>
  <c r="G875" i="6"/>
  <c r="H875" i="6"/>
  <c r="I875" i="6" s="1"/>
  <c r="H879" i="6"/>
  <c r="I879" i="6" s="1"/>
  <c r="G879" i="6"/>
  <c r="G883" i="6"/>
  <c r="H883" i="6"/>
  <c r="I883" i="6" s="1"/>
  <c r="H887" i="6"/>
  <c r="I887" i="6" s="1"/>
  <c r="G887" i="6"/>
  <c r="G891" i="6"/>
  <c r="H891" i="6"/>
  <c r="I891" i="6" s="1"/>
  <c r="H895" i="6"/>
  <c r="I895" i="6" s="1"/>
  <c r="G895" i="6"/>
  <c r="G899" i="6"/>
  <c r="H899" i="6"/>
  <c r="I899" i="6" s="1"/>
  <c r="H903" i="6"/>
  <c r="I903" i="6" s="1"/>
  <c r="G903" i="6"/>
  <c r="G907" i="6"/>
  <c r="H907" i="6"/>
  <c r="I907" i="6" s="1"/>
  <c r="H911" i="6"/>
  <c r="I911" i="6" s="1"/>
  <c r="G911" i="6"/>
  <c r="G915" i="6"/>
  <c r="H915" i="6"/>
  <c r="I915" i="6" s="1"/>
  <c r="H919" i="6"/>
  <c r="I919" i="6" s="1"/>
  <c r="G919" i="6"/>
  <c r="G923" i="6"/>
  <c r="H923" i="6"/>
  <c r="I923" i="6" s="1"/>
  <c r="H927" i="6"/>
  <c r="I927" i="6" s="1"/>
  <c r="G927" i="6"/>
  <c r="G931" i="6"/>
  <c r="H931" i="6"/>
  <c r="I931" i="6" s="1"/>
  <c r="H935" i="6"/>
  <c r="I935" i="6" s="1"/>
  <c r="G935" i="6"/>
  <c r="G939" i="6"/>
  <c r="H939" i="6"/>
  <c r="I939" i="6" s="1"/>
  <c r="H943" i="6"/>
  <c r="I943" i="6" s="1"/>
  <c r="G943" i="6"/>
  <c r="G947" i="6"/>
  <c r="H947" i="6"/>
  <c r="I947" i="6" s="1"/>
  <c r="H951" i="6"/>
  <c r="I951" i="6" s="1"/>
  <c r="G951" i="6"/>
  <c r="G955" i="6"/>
  <c r="H955" i="6"/>
  <c r="I955" i="6" s="1"/>
  <c r="H959" i="6"/>
  <c r="I959" i="6" s="1"/>
  <c r="G959" i="6"/>
  <c r="G963" i="6"/>
  <c r="H963" i="6"/>
  <c r="I963" i="6" s="1"/>
  <c r="H967" i="6"/>
  <c r="I967" i="6" s="1"/>
  <c r="G967" i="6"/>
  <c r="G971" i="6"/>
  <c r="H971" i="6"/>
  <c r="I971" i="6" s="1"/>
  <c r="H975" i="6"/>
  <c r="I975" i="6" s="1"/>
  <c r="G975" i="6"/>
  <c r="G979" i="6"/>
  <c r="H979" i="6"/>
  <c r="I979" i="6" s="1"/>
  <c r="H983" i="6"/>
  <c r="I983" i="6" s="1"/>
  <c r="G983" i="6"/>
  <c r="G987" i="6"/>
  <c r="H987" i="6"/>
  <c r="I987" i="6" s="1"/>
  <c r="H991" i="6"/>
  <c r="I991" i="6" s="1"/>
  <c r="G991" i="6"/>
  <c r="G995" i="6"/>
  <c r="H995" i="6"/>
  <c r="I995" i="6" s="1"/>
  <c r="H999" i="6"/>
  <c r="I999" i="6" s="1"/>
  <c r="G999" i="6"/>
  <c r="G1003" i="6"/>
  <c r="H1003" i="6"/>
  <c r="I1003" i="6" s="1"/>
  <c r="H1007" i="6"/>
  <c r="I1007" i="6" s="1"/>
  <c r="G1007" i="6"/>
  <c r="G1011" i="6"/>
  <c r="H1011" i="6"/>
  <c r="I1011" i="6" s="1"/>
  <c r="H1015" i="6"/>
  <c r="I1015" i="6" s="1"/>
  <c r="G1015" i="6"/>
  <c r="H1023" i="6"/>
  <c r="I1023" i="6" s="1"/>
  <c r="G1023" i="6"/>
  <c r="H1027" i="6"/>
  <c r="I1027" i="6" s="1"/>
  <c r="G1027" i="6"/>
  <c r="G1031" i="6"/>
  <c r="H1031" i="6"/>
  <c r="I1031" i="6" s="1"/>
  <c r="G1035" i="6"/>
  <c r="H1035" i="6"/>
  <c r="I1035" i="6" s="1"/>
  <c r="H1039" i="6"/>
  <c r="I1039" i="6" s="1"/>
  <c r="G1039" i="6"/>
  <c r="H1043" i="6"/>
  <c r="I1043" i="6" s="1"/>
  <c r="G1043" i="6"/>
  <c r="H1047" i="6"/>
  <c r="I1047" i="6" s="1"/>
  <c r="G1047" i="6"/>
  <c r="G1051" i="6"/>
  <c r="H1051" i="6"/>
  <c r="I1051" i="6" s="1"/>
  <c r="H1055" i="6"/>
  <c r="I1055" i="6" s="1"/>
  <c r="G1055" i="6"/>
  <c r="H1059" i="6"/>
  <c r="I1059" i="6" s="1"/>
  <c r="G1059" i="6"/>
  <c r="G1063" i="6"/>
  <c r="H1063" i="6"/>
  <c r="I1063" i="6" s="1"/>
  <c r="G1067" i="6"/>
  <c r="H1067" i="6"/>
  <c r="I1067" i="6" s="1"/>
  <c r="H1071" i="6"/>
  <c r="I1071" i="6" s="1"/>
  <c r="G1071" i="6"/>
  <c r="H1075" i="6"/>
  <c r="I1075" i="6" s="1"/>
  <c r="G1075" i="6"/>
  <c r="H1079" i="6"/>
  <c r="I1079" i="6" s="1"/>
  <c r="G1079" i="6"/>
  <c r="H1087" i="6"/>
  <c r="I1087" i="6" s="1"/>
  <c r="G1087" i="6"/>
  <c r="H1091" i="6"/>
  <c r="I1091" i="6" s="1"/>
  <c r="G1091" i="6"/>
  <c r="G1095" i="6"/>
  <c r="H1095" i="6"/>
  <c r="I1095" i="6" s="1"/>
  <c r="G1099" i="6"/>
  <c r="H1099" i="6"/>
  <c r="I1099" i="6" s="1"/>
  <c r="H1103" i="6"/>
  <c r="I1103" i="6" s="1"/>
  <c r="G1103" i="6"/>
  <c r="H1107" i="6"/>
  <c r="I1107" i="6" s="1"/>
  <c r="G1107" i="6"/>
  <c r="H1111" i="6"/>
  <c r="I1111" i="6" s="1"/>
  <c r="G1111" i="6"/>
  <c r="G1115" i="6"/>
  <c r="H1115" i="6"/>
  <c r="I1115" i="6" s="1"/>
  <c r="H1119" i="6"/>
  <c r="I1119" i="6" s="1"/>
  <c r="G1119" i="6"/>
  <c r="H1123" i="6"/>
  <c r="I1123" i="6" s="1"/>
  <c r="G1123" i="6"/>
  <c r="G1127" i="6"/>
  <c r="H1127" i="6"/>
  <c r="I1127" i="6" s="1"/>
  <c r="G1131" i="6"/>
  <c r="H1131" i="6"/>
  <c r="I1131" i="6" s="1"/>
  <c r="H1135" i="6"/>
  <c r="I1135" i="6" s="1"/>
  <c r="G1135" i="6"/>
  <c r="H1139" i="6"/>
  <c r="I1139" i="6" s="1"/>
  <c r="G1139" i="6"/>
  <c r="H1143" i="6"/>
  <c r="I1143" i="6" s="1"/>
  <c r="G1143" i="6"/>
  <c r="H1151" i="6"/>
  <c r="I1151" i="6" s="1"/>
  <c r="G1151" i="6"/>
  <c r="H1155" i="6"/>
  <c r="I1155" i="6" s="1"/>
  <c r="G1155" i="6"/>
  <c r="G1159" i="6"/>
  <c r="H1159" i="6"/>
  <c r="I1159" i="6" s="1"/>
  <c r="G1163" i="6"/>
  <c r="H1163" i="6"/>
  <c r="I1163" i="6" s="1"/>
  <c r="H1167" i="6"/>
  <c r="I1167" i="6" s="1"/>
  <c r="G1167" i="6"/>
  <c r="H1171" i="6"/>
  <c r="I1171" i="6" s="1"/>
  <c r="G1171" i="6"/>
  <c r="H1175" i="6"/>
  <c r="I1175" i="6" s="1"/>
  <c r="G1175" i="6"/>
  <c r="G1179" i="6"/>
  <c r="H1179" i="6"/>
  <c r="I1179" i="6" s="1"/>
  <c r="H1183" i="6"/>
  <c r="I1183" i="6" s="1"/>
  <c r="G1183" i="6"/>
  <c r="H1187" i="6"/>
  <c r="I1187" i="6" s="1"/>
  <c r="G1187" i="6"/>
  <c r="G1191" i="6"/>
  <c r="H1191" i="6"/>
  <c r="I1191" i="6" s="1"/>
  <c r="G1195" i="6"/>
  <c r="H1195" i="6"/>
  <c r="I1195" i="6" s="1"/>
  <c r="H1199" i="6"/>
  <c r="I1199" i="6" s="1"/>
  <c r="G1199" i="6"/>
  <c r="H1203" i="6"/>
  <c r="I1203" i="6" s="1"/>
  <c r="G1203" i="6"/>
  <c r="H1207" i="6"/>
  <c r="I1207" i="6" s="1"/>
  <c r="G1207" i="6"/>
  <c r="H1215" i="6"/>
  <c r="I1215" i="6" s="1"/>
  <c r="G1215" i="6"/>
  <c r="H1219" i="6"/>
  <c r="I1219" i="6" s="1"/>
  <c r="G1219" i="6"/>
  <c r="G1223" i="6"/>
  <c r="H1223" i="6"/>
  <c r="I1223" i="6" s="1"/>
  <c r="G1227" i="6"/>
  <c r="H1227" i="6"/>
  <c r="I1227" i="6" s="1"/>
  <c r="H1231" i="6"/>
  <c r="I1231" i="6" s="1"/>
  <c r="G1231" i="6"/>
  <c r="H1235" i="6"/>
  <c r="I1235" i="6" s="1"/>
  <c r="G1235" i="6"/>
  <c r="H1239" i="6"/>
  <c r="I1239" i="6" s="1"/>
  <c r="G1239" i="6"/>
  <c r="G1243" i="6"/>
  <c r="H1243" i="6"/>
  <c r="I1243" i="6" s="1"/>
  <c r="H1247" i="6"/>
  <c r="I1247" i="6" s="1"/>
  <c r="G1247" i="6"/>
  <c r="H1251" i="6"/>
  <c r="I1251" i="6" s="1"/>
  <c r="G1251" i="6"/>
  <c r="G1255" i="6"/>
  <c r="H1255" i="6"/>
  <c r="I1255" i="6" s="1"/>
  <c r="G1259" i="6"/>
  <c r="H1259" i="6"/>
  <c r="I1259" i="6" s="1"/>
  <c r="H1263" i="6"/>
  <c r="I1263" i="6" s="1"/>
  <c r="G1263" i="6"/>
  <c r="H1267" i="6"/>
  <c r="I1267" i="6" s="1"/>
  <c r="G1267" i="6"/>
  <c r="H1271" i="6"/>
  <c r="I1271" i="6" s="1"/>
  <c r="G1271" i="6"/>
  <c r="H1279" i="6"/>
  <c r="I1279" i="6" s="1"/>
  <c r="G1279" i="6"/>
  <c r="H1283" i="6"/>
  <c r="I1283" i="6" s="1"/>
  <c r="G1283" i="6"/>
  <c r="G1287" i="6"/>
  <c r="H1287" i="6"/>
  <c r="I1287" i="6" s="1"/>
  <c r="G1291" i="6"/>
  <c r="H1291" i="6"/>
  <c r="I1291" i="6" s="1"/>
  <c r="H1295" i="6"/>
  <c r="I1295" i="6" s="1"/>
  <c r="G1295" i="6"/>
  <c r="H1299" i="6"/>
  <c r="I1299" i="6" s="1"/>
  <c r="G1299" i="6"/>
  <c r="H1303" i="6"/>
  <c r="I1303" i="6" s="1"/>
  <c r="G1303" i="6"/>
  <c r="G1307" i="6"/>
  <c r="H1307" i="6"/>
  <c r="I1307" i="6" s="1"/>
  <c r="H1311" i="6"/>
  <c r="I1311" i="6" s="1"/>
  <c r="G1311" i="6"/>
  <c r="H1315" i="6"/>
  <c r="I1315" i="6" s="1"/>
  <c r="G1315" i="6"/>
  <c r="G1319" i="6"/>
  <c r="H1319" i="6"/>
  <c r="I1319" i="6" s="1"/>
  <c r="G1323" i="6"/>
  <c r="H1323" i="6"/>
  <c r="I1323" i="6" s="1"/>
  <c r="H1327" i="6"/>
  <c r="I1327" i="6" s="1"/>
  <c r="G1327" i="6"/>
  <c r="H1331" i="6"/>
  <c r="I1331" i="6" s="1"/>
  <c r="G1331" i="6"/>
  <c r="H1335" i="6"/>
  <c r="I1335" i="6" s="1"/>
  <c r="G1335" i="6"/>
  <c r="H1343" i="6"/>
  <c r="I1343" i="6" s="1"/>
  <c r="G1343" i="6"/>
  <c r="H1347" i="6"/>
  <c r="I1347" i="6" s="1"/>
  <c r="G1347" i="6"/>
  <c r="G1351" i="6"/>
  <c r="H1351" i="6"/>
  <c r="I1351" i="6" s="1"/>
  <c r="G1355" i="6"/>
  <c r="H1355" i="6"/>
  <c r="I1355" i="6" s="1"/>
  <c r="H1359" i="6"/>
  <c r="I1359" i="6" s="1"/>
  <c r="G1359" i="6"/>
  <c r="H1363" i="6"/>
  <c r="I1363" i="6" s="1"/>
  <c r="G1363" i="6"/>
  <c r="H1367" i="6"/>
  <c r="I1367" i="6" s="1"/>
  <c r="G1367" i="6"/>
  <c r="G1371" i="6"/>
  <c r="H1371" i="6"/>
  <c r="I1371" i="6" s="1"/>
  <c r="H1375" i="6"/>
  <c r="I1375" i="6" s="1"/>
  <c r="G1375" i="6"/>
  <c r="H1379" i="6"/>
  <c r="I1379" i="6" s="1"/>
  <c r="G1379" i="6"/>
  <c r="G1383" i="6"/>
  <c r="H1383" i="6"/>
  <c r="I1383" i="6" s="1"/>
  <c r="G1387" i="6"/>
  <c r="H1387" i="6"/>
  <c r="I1387" i="6" s="1"/>
  <c r="H1391" i="6"/>
  <c r="I1391" i="6" s="1"/>
  <c r="G1391" i="6"/>
  <c r="H1395" i="6"/>
  <c r="I1395" i="6" s="1"/>
  <c r="G1395" i="6"/>
  <c r="H1399" i="6"/>
  <c r="I1399" i="6" s="1"/>
  <c r="G1399" i="6"/>
  <c r="H1407" i="6"/>
  <c r="I1407" i="6" s="1"/>
  <c r="G1407" i="6"/>
  <c r="H1411" i="6"/>
  <c r="I1411" i="6" s="1"/>
  <c r="G1411" i="6"/>
  <c r="G1415" i="6"/>
  <c r="H1415" i="6"/>
  <c r="I1415" i="6" s="1"/>
  <c r="G1419" i="6"/>
  <c r="H1419" i="6"/>
  <c r="I1419" i="6" s="1"/>
  <c r="H1423" i="6"/>
  <c r="I1423" i="6" s="1"/>
  <c r="G1423" i="6"/>
  <c r="H1427" i="6"/>
  <c r="I1427" i="6" s="1"/>
  <c r="G1427" i="6"/>
  <c r="H1431" i="6"/>
  <c r="I1431" i="6" s="1"/>
  <c r="G1431" i="6"/>
  <c r="G1435" i="6"/>
  <c r="H1435" i="6"/>
  <c r="I1435" i="6" s="1"/>
  <c r="H1439" i="6"/>
  <c r="I1439" i="6" s="1"/>
  <c r="G1439" i="6"/>
  <c r="H1443" i="6"/>
  <c r="I1443" i="6" s="1"/>
  <c r="G1443" i="6"/>
  <c r="G1447" i="6"/>
  <c r="H1447" i="6"/>
  <c r="I1447" i="6" s="1"/>
  <c r="G1451" i="6"/>
  <c r="H1451" i="6"/>
  <c r="I1451" i="6" s="1"/>
  <c r="H1455" i="6"/>
  <c r="I1455" i="6" s="1"/>
  <c r="G1455" i="6"/>
  <c r="H1459" i="6"/>
  <c r="I1459" i="6" s="1"/>
  <c r="G1459" i="6"/>
  <c r="H1463" i="6"/>
  <c r="I1463" i="6" s="1"/>
  <c r="G1463" i="6"/>
  <c r="H1471" i="6"/>
  <c r="I1471" i="6" s="1"/>
  <c r="G1471" i="6"/>
  <c r="H1475" i="6"/>
  <c r="I1475" i="6" s="1"/>
  <c r="G1475" i="6"/>
  <c r="G1479" i="6"/>
  <c r="H1479" i="6"/>
  <c r="I1479" i="6" s="1"/>
  <c r="G1483" i="6"/>
  <c r="H1483" i="6"/>
  <c r="I1483" i="6" s="1"/>
  <c r="H1487" i="6"/>
  <c r="I1487" i="6" s="1"/>
  <c r="G1487" i="6"/>
  <c r="H1491" i="6"/>
  <c r="I1491" i="6" s="1"/>
  <c r="G1491" i="6"/>
  <c r="H1495" i="6"/>
  <c r="I1495" i="6" s="1"/>
  <c r="G1495" i="6"/>
  <c r="G1499" i="6"/>
  <c r="H1499" i="6"/>
  <c r="I1499" i="6" s="1"/>
  <c r="H1503" i="6"/>
  <c r="I1503" i="6" s="1"/>
  <c r="G1503" i="6"/>
  <c r="H1507" i="6"/>
  <c r="I1507" i="6" s="1"/>
  <c r="G1507" i="6"/>
  <c r="G1511" i="6"/>
  <c r="H1511" i="6"/>
  <c r="I1511" i="6" s="1"/>
  <c r="G1515" i="6"/>
  <c r="H1515" i="6"/>
  <c r="I1515" i="6" s="1"/>
  <c r="H1519" i="6"/>
  <c r="I1519" i="6" s="1"/>
  <c r="G1519" i="6"/>
  <c r="H1523" i="6"/>
  <c r="I1523" i="6" s="1"/>
  <c r="G1523" i="6"/>
  <c r="H1527" i="6"/>
  <c r="I1527" i="6" s="1"/>
  <c r="G1527" i="6"/>
  <c r="H1535" i="6"/>
  <c r="I1535" i="6" s="1"/>
  <c r="G1535" i="6"/>
  <c r="H1539" i="6"/>
  <c r="I1539" i="6" s="1"/>
  <c r="G1539" i="6"/>
  <c r="G1543" i="6"/>
  <c r="H1543" i="6"/>
  <c r="I1543" i="6" s="1"/>
  <c r="G1547" i="6"/>
  <c r="H1547" i="6"/>
  <c r="I1547" i="6" s="1"/>
  <c r="H1551" i="6"/>
  <c r="I1551" i="6" s="1"/>
  <c r="G1551" i="6"/>
  <c r="H1555" i="6"/>
  <c r="I1555" i="6" s="1"/>
  <c r="G1555" i="6"/>
  <c r="H1559" i="6"/>
  <c r="I1559" i="6" s="1"/>
  <c r="G1559" i="6"/>
  <c r="G1563" i="6"/>
  <c r="H1563" i="6"/>
  <c r="I1563" i="6" s="1"/>
  <c r="H1567" i="6"/>
  <c r="I1567" i="6" s="1"/>
  <c r="G1567" i="6"/>
  <c r="H1571" i="6"/>
  <c r="I1571" i="6" s="1"/>
  <c r="G1571" i="6"/>
  <c r="G1575" i="6"/>
  <c r="H1575" i="6"/>
  <c r="I1575" i="6" s="1"/>
  <c r="G1579" i="6"/>
  <c r="H1579" i="6"/>
  <c r="I1579" i="6" s="1"/>
  <c r="H1583" i="6"/>
  <c r="I1583" i="6" s="1"/>
  <c r="G1583" i="6"/>
  <c r="H1587" i="6"/>
  <c r="I1587" i="6" s="1"/>
  <c r="G1587" i="6"/>
  <c r="H1591" i="6"/>
  <c r="I1591" i="6" s="1"/>
  <c r="G1591" i="6"/>
  <c r="H1599" i="6"/>
  <c r="I1599" i="6" s="1"/>
  <c r="G1599" i="6"/>
  <c r="H1603" i="6"/>
  <c r="I1603" i="6" s="1"/>
  <c r="G1603" i="6"/>
  <c r="G1607" i="6"/>
  <c r="H1607" i="6"/>
  <c r="I1607" i="6" s="1"/>
  <c r="G1611" i="6"/>
  <c r="H1611" i="6"/>
  <c r="I1611" i="6" s="1"/>
  <c r="H1615" i="6"/>
  <c r="I1615" i="6" s="1"/>
  <c r="G1615" i="6"/>
  <c r="H1619" i="6"/>
  <c r="I1619" i="6" s="1"/>
  <c r="G1619" i="6"/>
  <c r="H1623" i="6"/>
  <c r="I1623" i="6" s="1"/>
  <c r="G1623" i="6"/>
  <c r="G1627" i="6"/>
  <c r="H1627" i="6"/>
  <c r="I1627" i="6" s="1"/>
  <c r="H1631" i="6"/>
  <c r="I1631" i="6" s="1"/>
  <c r="G1631" i="6"/>
  <c r="H1635" i="6"/>
  <c r="I1635" i="6" s="1"/>
  <c r="G1635" i="6"/>
  <c r="G1639" i="6"/>
  <c r="H1639" i="6"/>
  <c r="I1639" i="6" s="1"/>
  <c r="G1643" i="6"/>
  <c r="H1643" i="6"/>
  <c r="I1643" i="6" s="1"/>
  <c r="H1647" i="6"/>
  <c r="I1647" i="6" s="1"/>
  <c r="G1647" i="6"/>
  <c r="H1651" i="6"/>
  <c r="I1651" i="6" s="1"/>
  <c r="G1651" i="6"/>
  <c r="H1655" i="6"/>
  <c r="I1655" i="6" s="1"/>
  <c r="G1655" i="6"/>
  <c r="G5" i="6"/>
  <c r="G13" i="6"/>
  <c r="G21" i="6"/>
  <c r="G29" i="6"/>
  <c r="G37" i="6"/>
  <c r="G45" i="6"/>
  <c r="G53" i="6"/>
  <c r="G61" i="6"/>
  <c r="G69" i="6"/>
  <c r="G77" i="6"/>
  <c r="G85" i="6"/>
  <c r="G93" i="6"/>
  <c r="G101" i="6"/>
  <c r="G109" i="6"/>
  <c r="G117" i="6"/>
  <c r="G125" i="6"/>
  <c r="G133" i="6"/>
  <c r="G141" i="6"/>
  <c r="G149" i="6"/>
  <c r="G157" i="6"/>
  <c r="G165" i="6"/>
  <c r="G173" i="6"/>
  <c r="G181" i="6"/>
  <c r="G189" i="6"/>
  <c r="G197" i="6"/>
  <c r="G205" i="6"/>
  <c r="G213" i="6"/>
  <c r="G221" i="6"/>
  <c r="G229" i="6"/>
  <c r="G237" i="6"/>
  <c r="G245" i="6"/>
  <c r="G253" i="6"/>
  <c r="G268" i="6"/>
  <c r="G284" i="6"/>
  <c r="G300" i="6"/>
  <c r="G316" i="6"/>
  <c r="G332" i="6"/>
  <c r="G348" i="6"/>
  <c r="G364" i="6"/>
  <c r="G380" i="6"/>
  <c r="G396" i="6"/>
  <c r="G412" i="6"/>
  <c r="G428" i="6"/>
  <c r="G444" i="6"/>
  <c r="G460" i="6"/>
  <c r="G476" i="6"/>
  <c r="G492" i="6"/>
  <c r="G508" i="6"/>
  <c r="G524" i="6"/>
  <c r="G540" i="6"/>
  <c r="G556" i="6"/>
  <c r="G572" i="6"/>
  <c r="G588" i="6"/>
  <c r="G604" i="6"/>
  <c r="G620" i="6"/>
  <c r="G636" i="6"/>
  <c r="G652" i="6"/>
  <c r="G657" i="6"/>
  <c r="G668" i="6"/>
  <c r="G673" i="6"/>
  <c r="G684" i="6"/>
  <c r="G689" i="6"/>
  <c r="G700" i="6"/>
  <c r="G705" i="6"/>
  <c r="G716" i="6"/>
  <c r="G721" i="6"/>
  <c r="G732" i="6"/>
  <c r="G737" i="6"/>
  <c r="G748" i="6"/>
  <c r="G753" i="6"/>
  <c r="G764" i="6"/>
  <c r="G769" i="6"/>
  <c r="G780" i="6"/>
  <c r="G785" i="6"/>
  <c r="G796" i="6"/>
  <c r="G801" i="6"/>
  <c r="G812" i="6"/>
  <c r="G817" i="6"/>
  <c r="G828" i="6"/>
  <c r="G833" i="6"/>
  <c r="G844" i="6"/>
  <c r="G849" i="6"/>
  <c r="G860" i="6"/>
  <c r="G865" i="6"/>
  <c r="G876" i="6"/>
  <c r="G881" i="6"/>
  <c r="G892" i="6"/>
  <c r="G897" i="6"/>
  <c r="G908" i="6"/>
  <c r="G913" i="6"/>
  <c r="G924" i="6"/>
  <c r="G929" i="6"/>
  <c r="G940" i="6"/>
  <c r="G945" i="6"/>
  <c r="G956" i="6"/>
  <c r="G961" i="6"/>
  <c r="G972" i="6"/>
  <c r="G977" i="6"/>
  <c r="G988" i="6"/>
  <c r="G993" i="6"/>
  <c r="G1004" i="6"/>
  <c r="G1009" i="6"/>
  <c r="G1020" i="6"/>
  <c r="G1025" i="6"/>
  <c r="G1036" i="6"/>
  <c r="G1052" i="6"/>
  <c r="G1057" i="6"/>
  <c r="G1068" i="6"/>
  <c r="G1073" i="6"/>
  <c r="G1084" i="6"/>
  <c r="G1089" i="6"/>
  <c r="G1100" i="6"/>
  <c r="G1116" i="6"/>
  <c r="G1121" i="6"/>
  <c r="G1132" i="6"/>
  <c r="G1137" i="6"/>
  <c r="G1148" i="6"/>
  <c r="G1153" i="6"/>
  <c r="G1164" i="6"/>
  <c r="G1172" i="6"/>
  <c r="G1180" i="6"/>
  <c r="G1188" i="6"/>
  <c r="G1196" i="6"/>
  <c r="G1204" i="6"/>
  <c r="G1212" i="6"/>
  <c r="G1220" i="6"/>
  <c r="G1228" i="6"/>
  <c r="G1236" i="6"/>
  <c r="G1244" i="6"/>
  <c r="G1252" i="6"/>
  <c r="G1260" i="6"/>
  <c r="G1268" i="6"/>
  <c r="G1276" i="6"/>
  <c r="G1284" i="6"/>
  <c r="G1292" i="6"/>
  <c r="G1300" i="6"/>
  <c r="G1308" i="6"/>
  <c r="G1316" i="6"/>
  <c r="G1324" i="6"/>
  <c r="G1332" i="6"/>
  <c r="G1340" i="6"/>
  <c r="G1348" i="6"/>
  <c r="G1356" i="6"/>
  <c r="G1364" i="6"/>
  <c r="G1372" i="6"/>
  <c r="G1380" i="6"/>
  <c r="G1388" i="6"/>
  <c r="G1396" i="6"/>
  <c r="G1404" i="6"/>
  <c r="G1412" i="6"/>
  <c r="G1420" i="6"/>
  <c r="G1428" i="6"/>
  <c r="G1436" i="6"/>
  <c r="G1444" i="6"/>
  <c r="G1452" i="6"/>
  <c r="G1460" i="6"/>
  <c r="G1468" i="6"/>
  <c r="G1476" i="6"/>
  <c r="G1484" i="6"/>
  <c r="G1492" i="6"/>
  <c r="G1500" i="6"/>
  <c r="G1508" i="6"/>
  <c r="G1516" i="6"/>
  <c r="G1524" i="6"/>
  <c r="G1532" i="6"/>
  <c r="G1540" i="6"/>
  <c r="G1548" i="6"/>
  <c r="G1556" i="6"/>
  <c r="G1564" i="6"/>
  <c r="G1572" i="6"/>
  <c r="G1580" i="6"/>
  <c r="G1588" i="6"/>
  <c r="G1596" i="6"/>
  <c r="G1604" i="6"/>
  <c r="G1612" i="6"/>
  <c r="G1620" i="6"/>
  <c r="G1628" i="6"/>
  <c r="G1636" i="6"/>
  <c r="G1644" i="6"/>
  <c r="G1652" i="6"/>
  <c r="G1657" i="6"/>
  <c r="G269" i="6"/>
  <c r="G285" i="6"/>
  <c r="G301" i="6"/>
  <c r="G317" i="6"/>
  <c r="G333" i="6"/>
  <c r="G349" i="6"/>
  <c r="G365" i="6"/>
  <c r="G381" i="6"/>
  <c r="G397" i="6"/>
  <c r="G413" i="6"/>
  <c r="G429" i="6"/>
  <c r="G445" i="6"/>
  <c r="G461" i="6"/>
  <c r="G477" i="6"/>
  <c r="G493" i="6"/>
  <c r="G509" i="6"/>
  <c r="G525" i="6"/>
  <c r="G541" i="6"/>
  <c r="G557" i="6"/>
  <c r="G573" i="6"/>
  <c r="G589" i="6"/>
  <c r="G605" i="6"/>
  <c r="G621" i="6"/>
  <c r="G637" i="6"/>
  <c r="G648" i="6"/>
  <c r="G653" i="6"/>
  <c r="G664" i="6"/>
  <c r="G669" i="6"/>
  <c r="G680" i="6"/>
  <c r="G685" i="6"/>
  <c r="G696" i="6"/>
  <c r="G701" i="6"/>
  <c r="G712" i="6"/>
  <c r="G717" i="6"/>
  <c r="G728" i="6"/>
  <c r="G733" i="6"/>
  <c r="G744" i="6"/>
  <c r="G749" i="6"/>
  <c r="G760" i="6"/>
  <c r="G765" i="6"/>
  <c r="G776" i="6"/>
  <c r="G781" i="6"/>
  <c r="G792" i="6"/>
  <c r="G797" i="6"/>
  <c r="G808" i="6"/>
  <c r="G813" i="6"/>
  <c r="G824" i="6"/>
  <c r="G829" i="6"/>
  <c r="G840" i="6"/>
  <c r="G845" i="6"/>
  <c r="G856" i="6"/>
  <c r="G861" i="6"/>
  <c r="G872" i="6"/>
  <c r="G877" i="6"/>
  <c r="G888" i="6"/>
  <c r="G893" i="6"/>
  <c r="G904" i="6"/>
  <c r="G909" i="6"/>
  <c r="G920" i="6"/>
  <c r="G925" i="6"/>
  <c r="G936" i="6"/>
  <c r="G941" i="6"/>
  <c r="G952" i="6"/>
  <c r="G957" i="6"/>
  <c r="G968" i="6"/>
  <c r="G973" i="6"/>
  <c r="G984" i="6"/>
  <c r="G989" i="6"/>
  <c r="G1000" i="6"/>
  <c r="G1005" i="6"/>
  <c r="G1016" i="6"/>
  <c r="G1032" i="6"/>
  <c r="G1037" i="6"/>
  <c r="G1048" i="6"/>
  <c r="G1053" i="6"/>
  <c r="G1064" i="6"/>
  <c r="G1069" i="6"/>
  <c r="G1080" i="6"/>
  <c r="G1096" i="6"/>
  <c r="G1101" i="6"/>
  <c r="G1112" i="6"/>
  <c r="G1117" i="6"/>
  <c r="G1128" i="6"/>
  <c r="G1133" i="6"/>
  <c r="G1144" i="6"/>
  <c r="G1160" i="6"/>
  <c r="G1165" i="6"/>
  <c r="G1173" i="6"/>
  <c r="G1181" i="6"/>
  <c r="G1189" i="6"/>
  <c r="G1197" i="6"/>
  <c r="G1205" i="6"/>
  <c r="G1221" i="6"/>
  <c r="G1229" i="6"/>
  <c r="G1237" i="6"/>
  <c r="G1245" i="6"/>
  <c r="G1253" i="6"/>
  <c r="G1261" i="6"/>
  <c r="G1269" i="6"/>
  <c r="G1285" i="6"/>
  <c r="G1293" i="6"/>
  <c r="G1301" i="6"/>
  <c r="G1309" i="6"/>
  <c r="G1317" i="6"/>
  <c r="G1325" i="6"/>
  <c r="G1333" i="6"/>
  <c r="G1349" i="6"/>
  <c r="G1357" i="6"/>
  <c r="G1365" i="6"/>
  <c r="G1373" i="6"/>
  <c r="G1381" i="6"/>
  <c r="G1389" i="6"/>
  <c r="G1397" i="6"/>
  <c r="G1413" i="6"/>
  <c r="G1421" i="6"/>
  <c r="G1429" i="6"/>
  <c r="G1437" i="6"/>
  <c r="G1445" i="6"/>
  <c r="G1453" i="6"/>
  <c r="G1461" i="6"/>
  <c r="G1477" i="6"/>
  <c r="G1485" i="6"/>
  <c r="G1493" i="6"/>
  <c r="G1501" i="6"/>
  <c r="G1509" i="6"/>
  <c r="G1517" i="6"/>
  <c r="G1525" i="6"/>
  <c r="G1541" i="6"/>
  <c r="G1549" i="6"/>
  <c r="G1557" i="6"/>
  <c r="G1565" i="6"/>
  <c r="G1573" i="6"/>
  <c r="G1581" i="6"/>
  <c r="G1589" i="6"/>
  <c r="G1605" i="6"/>
  <c r="G1613" i="6"/>
  <c r="G1621" i="6"/>
  <c r="G1629" i="6"/>
  <c r="G1637" i="6"/>
  <c r="G1645" i="6"/>
  <c r="G1653" i="6"/>
  <c r="G1" i="1"/>
  <c r="A137" i="1" s="1"/>
  <c r="C139" i="1"/>
  <c r="D139" i="1" s="1"/>
  <c r="B139" i="1"/>
  <c r="A139" i="1"/>
  <c r="C138" i="1"/>
  <c r="D138" i="1" s="1"/>
  <c r="B138" i="1"/>
  <c r="C137" i="1"/>
  <c r="D137" i="1" s="1"/>
  <c r="B137" i="1"/>
  <c r="C136" i="1"/>
  <c r="D136" i="1" s="1"/>
  <c r="B136" i="1"/>
  <c r="C135" i="1"/>
  <c r="D135" i="1" s="1"/>
  <c r="B135" i="1"/>
  <c r="A135" i="1"/>
  <c r="C134" i="1"/>
  <c r="D134" i="1" s="1"/>
  <c r="B134" i="1"/>
  <c r="C133" i="1"/>
  <c r="D133" i="1" s="1"/>
  <c r="B133" i="1"/>
  <c r="C132" i="1"/>
  <c r="D132" i="1" s="1"/>
  <c r="B132" i="1"/>
  <c r="A132" i="1"/>
  <c r="C131" i="1"/>
  <c r="D131" i="1" s="1"/>
  <c r="B131" i="1"/>
  <c r="C130" i="1"/>
  <c r="D130" i="1" s="1"/>
  <c r="B130" i="1"/>
  <c r="C129" i="1"/>
  <c r="D129" i="1" s="1"/>
  <c r="B129" i="1"/>
  <c r="C128" i="1"/>
  <c r="D128" i="1" s="1"/>
  <c r="B128" i="1"/>
  <c r="A128" i="1"/>
  <c r="C127" i="1"/>
  <c r="D127" i="1" s="1"/>
  <c r="B127" i="1"/>
  <c r="A127" i="1"/>
  <c r="C126" i="1"/>
  <c r="D126" i="1" s="1"/>
  <c r="B126" i="1"/>
  <c r="C125" i="1"/>
  <c r="D125" i="1" s="1"/>
  <c r="B125" i="1"/>
  <c r="C124" i="1"/>
  <c r="D124" i="1" s="1"/>
  <c r="B124" i="1"/>
  <c r="C123" i="1"/>
  <c r="D123" i="1" s="1"/>
  <c r="B123" i="1"/>
  <c r="C122" i="1"/>
  <c r="D122" i="1" s="1"/>
  <c r="B122" i="1"/>
  <c r="C121" i="1"/>
  <c r="D121" i="1" s="1"/>
  <c r="B121" i="1"/>
  <c r="C120" i="1"/>
  <c r="D120" i="1" s="1"/>
  <c r="B120" i="1"/>
  <c r="A120" i="1"/>
  <c r="C119" i="1"/>
  <c r="D119" i="1" s="1"/>
  <c r="B119" i="1"/>
  <c r="C118" i="1"/>
  <c r="D118" i="1" s="1"/>
  <c r="B118" i="1"/>
  <c r="C117" i="1"/>
  <c r="D117" i="1" s="1"/>
  <c r="B117" i="1"/>
  <c r="A117" i="1"/>
  <c r="C116" i="1"/>
  <c r="D116" i="1" s="1"/>
  <c r="B116" i="1"/>
  <c r="C115" i="1"/>
  <c r="D115" i="1" s="1"/>
  <c r="B115" i="1"/>
  <c r="A115" i="1"/>
  <c r="C114" i="1"/>
  <c r="D114" i="1" s="1"/>
  <c r="B114" i="1"/>
  <c r="C113" i="1"/>
  <c r="D113" i="1" s="1"/>
  <c r="B113" i="1"/>
  <c r="C112" i="1"/>
  <c r="D112" i="1" s="1"/>
  <c r="B112" i="1"/>
  <c r="A112" i="1"/>
  <c r="C111" i="1"/>
  <c r="D111" i="1" s="1"/>
  <c r="B111" i="1"/>
  <c r="C110" i="1"/>
  <c r="D110" i="1" s="1"/>
  <c r="B110" i="1"/>
  <c r="C109" i="1"/>
  <c r="D109" i="1" s="1"/>
  <c r="B109" i="1"/>
  <c r="A109" i="1"/>
  <c r="C108" i="1"/>
  <c r="D108" i="1" s="1"/>
  <c r="B108" i="1"/>
  <c r="C107" i="1"/>
  <c r="D107" i="1" s="1"/>
  <c r="B107" i="1"/>
  <c r="A107" i="1"/>
  <c r="C106" i="1"/>
  <c r="D106" i="1" s="1"/>
  <c r="B106" i="1"/>
  <c r="C105" i="1"/>
  <c r="D105" i="1" s="1"/>
  <c r="B105" i="1"/>
  <c r="C104" i="1"/>
  <c r="D104" i="1" s="1"/>
  <c r="B104" i="1"/>
  <c r="A104" i="1"/>
  <c r="C103" i="1"/>
  <c r="D103" i="1" s="1"/>
  <c r="B103" i="1"/>
  <c r="A103" i="1"/>
  <c r="C102" i="1"/>
  <c r="D102" i="1" s="1"/>
  <c r="B102" i="1"/>
  <c r="C101" i="1"/>
  <c r="D101" i="1" s="1"/>
  <c r="B101" i="1"/>
  <c r="A101" i="1"/>
  <c r="C100" i="1"/>
  <c r="D100" i="1" s="1"/>
  <c r="B100" i="1"/>
  <c r="A100" i="1"/>
  <c r="C99" i="1"/>
  <c r="D99" i="1" s="1"/>
  <c r="B99" i="1"/>
  <c r="C98" i="1"/>
  <c r="D98" i="1" s="1"/>
  <c r="B98" i="1"/>
  <c r="C97" i="1"/>
  <c r="D97" i="1" s="1"/>
  <c r="B97" i="1"/>
  <c r="A97" i="1"/>
  <c r="C96" i="1"/>
  <c r="D96" i="1" s="1"/>
  <c r="B96" i="1"/>
  <c r="C95" i="1"/>
  <c r="D95" i="1" s="1"/>
  <c r="B95" i="1"/>
  <c r="C94" i="1"/>
  <c r="D94" i="1" s="1"/>
  <c r="B94" i="1"/>
  <c r="C93" i="1"/>
  <c r="D93" i="1" s="1"/>
  <c r="B93" i="1"/>
  <c r="A93" i="1"/>
  <c r="C92" i="1"/>
  <c r="D92" i="1" s="1"/>
  <c r="B92" i="1"/>
  <c r="C91" i="1"/>
  <c r="D91" i="1" s="1"/>
  <c r="B91" i="1"/>
  <c r="C90" i="1"/>
  <c r="D90" i="1" s="1"/>
  <c r="B90" i="1"/>
  <c r="C89" i="1"/>
  <c r="D89" i="1" s="1"/>
  <c r="B89" i="1"/>
  <c r="C88" i="1"/>
  <c r="D88" i="1" s="1"/>
  <c r="B88" i="1"/>
  <c r="A88" i="1"/>
  <c r="C87" i="1"/>
  <c r="D87" i="1" s="1"/>
  <c r="B87" i="1"/>
  <c r="A87" i="1"/>
  <c r="C86" i="1"/>
  <c r="D86" i="1" s="1"/>
  <c r="B86" i="1"/>
  <c r="C85" i="1"/>
  <c r="D85" i="1" s="1"/>
  <c r="B85" i="1"/>
  <c r="A85" i="1"/>
  <c r="C84" i="1"/>
  <c r="D84" i="1" s="1"/>
  <c r="B84" i="1"/>
  <c r="A84" i="1"/>
  <c r="C83" i="1"/>
  <c r="D83" i="1" s="1"/>
  <c r="B83" i="1"/>
  <c r="A83" i="1"/>
  <c r="C82" i="1"/>
  <c r="D82" i="1" s="1"/>
  <c r="B82" i="1"/>
  <c r="C81" i="1"/>
  <c r="D81" i="1" s="1"/>
  <c r="B81" i="1"/>
  <c r="A81" i="1"/>
  <c r="C80" i="1"/>
  <c r="D80" i="1" s="1"/>
  <c r="B80" i="1"/>
  <c r="A80" i="1"/>
  <c r="C79" i="1"/>
  <c r="D79" i="1" s="1"/>
  <c r="B79" i="1"/>
  <c r="C78" i="1"/>
  <c r="D78" i="1" s="1"/>
  <c r="B78" i="1"/>
  <c r="C77" i="1"/>
  <c r="D77" i="1" s="1"/>
  <c r="B77" i="1"/>
  <c r="C76" i="1"/>
  <c r="D76" i="1" s="1"/>
  <c r="B76" i="1"/>
  <c r="C75" i="1"/>
  <c r="D75" i="1" s="1"/>
  <c r="B75" i="1"/>
  <c r="A75" i="1"/>
  <c r="C74" i="1"/>
  <c r="D74" i="1" s="1"/>
  <c r="B74" i="1"/>
  <c r="C73" i="1"/>
  <c r="D73" i="1" s="1"/>
  <c r="B73" i="1"/>
  <c r="C72" i="1"/>
  <c r="D72" i="1" s="1"/>
  <c r="B72" i="1"/>
  <c r="C71" i="1"/>
  <c r="D71" i="1" s="1"/>
  <c r="B71" i="1"/>
  <c r="A71" i="1"/>
  <c r="C70" i="1"/>
  <c r="D70" i="1" s="1"/>
  <c r="B70" i="1"/>
  <c r="C69" i="1"/>
  <c r="D69" i="1" s="1"/>
  <c r="B69" i="1"/>
  <c r="A69" i="1"/>
  <c r="C68" i="1"/>
  <c r="D68" i="1" s="1"/>
  <c r="B68" i="1"/>
  <c r="A68" i="1"/>
  <c r="C67" i="1"/>
  <c r="D67" i="1" s="1"/>
  <c r="B67" i="1"/>
  <c r="A67" i="1"/>
  <c r="C66" i="1"/>
  <c r="D66" i="1" s="1"/>
  <c r="B66" i="1"/>
  <c r="C65" i="1"/>
  <c r="D65" i="1" s="1"/>
  <c r="B65" i="1"/>
  <c r="A65" i="1"/>
  <c r="C64" i="1"/>
  <c r="D64" i="1" s="1"/>
  <c r="B64" i="1"/>
  <c r="A64" i="1"/>
  <c r="C63" i="1"/>
  <c r="D63" i="1" s="1"/>
  <c r="B63" i="1"/>
  <c r="A63" i="1"/>
  <c r="C62" i="1"/>
  <c r="D62" i="1" s="1"/>
  <c r="B62" i="1"/>
  <c r="C61" i="1"/>
  <c r="D61" i="1" s="1"/>
  <c r="B61" i="1"/>
  <c r="A61" i="1"/>
  <c r="C60" i="1"/>
  <c r="D60" i="1" s="1"/>
  <c r="B60" i="1"/>
  <c r="A60" i="1"/>
  <c r="C59" i="1"/>
  <c r="D59" i="1" s="1"/>
  <c r="B59" i="1"/>
  <c r="A59" i="1"/>
  <c r="C58" i="1"/>
  <c r="D58" i="1" s="1"/>
  <c r="B58" i="1"/>
  <c r="C57" i="1"/>
  <c r="D57" i="1" s="1"/>
  <c r="B57" i="1"/>
  <c r="A57" i="1"/>
  <c r="C56" i="1"/>
  <c r="D56" i="1" s="1"/>
  <c r="B56" i="1"/>
  <c r="A56" i="1"/>
  <c r="C55" i="1"/>
  <c r="D55" i="1" s="1"/>
  <c r="B55" i="1"/>
  <c r="A55" i="1"/>
  <c r="C54" i="1"/>
  <c r="D54" i="1" s="1"/>
  <c r="B54" i="1"/>
  <c r="C53" i="1"/>
  <c r="D53" i="1" s="1"/>
  <c r="B53" i="1"/>
  <c r="A53" i="1"/>
  <c r="C52" i="1"/>
  <c r="D52" i="1" s="1"/>
  <c r="B52" i="1"/>
  <c r="A52" i="1"/>
  <c r="C51" i="1"/>
  <c r="D51" i="1" s="1"/>
  <c r="B51" i="1"/>
  <c r="A51" i="1"/>
  <c r="C50" i="1"/>
  <c r="D50" i="1" s="1"/>
  <c r="B50" i="1"/>
  <c r="C49" i="1"/>
  <c r="D49" i="1" s="1"/>
  <c r="B49" i="1"/>
  <c r="A49" i="1"/>
  <c r="C48" i="1"/>
  <c r="D48" i="1" s="1"/>
  <c r="B48" i="1"/>
  <c r="A48" i="1"/>
  <c r="C47" i="1"/>
  <c r="D47" i="1" s="1"/>
  <c r="B47" i="1"/>
  <c r="A47" i="1"/>
  <c r="C46" i="1"/>
  <c r="D46" i="1" s="1"/>
  <c r="B46" i="1"/>
  <c r="A46" i="1"/>
  <c r="C45" i="1"/>
  <c r="D45" i="1" s="1"/>
  <c r="B45" i="1"/>
  <c r="A45" i="1"/>
  <c r="C44" i="1"/>
  <c r="D44" i="1" s="1"/>
  <c r="B44" i="1"/>
  <c r="A44" i="1"/>
  <c r="C43" i="1"/>
  <c r="D43" i="1" s="1"/>
  <c r="B43" i="1"/>
  <c r="A43" i="1"/>
  <c r="C42" i="1"/>
  <c r="D42" i="1" s="1"/>
  <c r="B42" i="1"/>
  <c r="A42" i="1"/>
  <c r="C41" i="1"/>
  <c r="D41" i="1" s="1"/>
  <c r="B41" i="1"/>
  <c r="A41" i="1"/>
  <c r="C40" i="1"/>
  <c r="D40" i="1" s="1"/>
  <c r="B40" i="1"/>
  <c r="A40" i="1"/>
  <c r="C39" i="1"/>
  <c r="D39" i="1" s="1"/>
  <c r="B39" i="1"/>
  <c r="A39" i="1"/>
  <c r="C38" i="1"/>
  <c r="D38" i="1" s="1"/>
  <c r="B38" i="1"/>
  <c r="A38" i="1"/>
  <c r="C37" i="1"/>
  <c r="D37" i="1" s="1"/>
  <c r="B37" i="1"/>
  <c r="A37" i="1"/>
  <c r="C36" i="1"/>
  <c r="D36" i="1" s="1"/>
  <c r="B36" i="1"/>
  <c r="A36" i="1"/>
  <c r="C35" i="1"/>
  <c r="D35" i="1" s="1"/>
  <c r="B35" i="1"/>
  <c r="A35" i="1"/>
  <c r="C34" i="1"/>
  <c r="D34" i="1" s="1"/>
  <c r="B34" i="1"/>
  <c r="A34" i="1"/>
  <c r="C33" i="1"/>
  <c r="D33" i="1" s="1"/>
  <c r="B33" i="1"/>
  <c r="A33" i="1"/>
  <c r="C32" i="1"/>
  <c r="D32" i="1" s="1"/>
  <c r="B32" i="1"/>
  <c r="A32" i="1"/>
  <c r="C31" i="1"/>
  <c r="D31" i="1" s="1"/>
  <c r="B31" i="1"/>
  <c r="A31" i="1"/>
  <c r="C30" i="1"/>
  <c r="D30" i="1" s="1"/>
  <c r="B30" i="1"/>
  <c r="A30" i="1"/>
  <c r="C29" i="1"/>
  <c r="D29" i="1" s="1"/>
  <c r="B29" i="1"/>
  <c r="A29" i="1"/>
  <c r="C28" i="1"/>
  <c r="D28" i="1" s="1"/>
  <c r="B28" i="1"/>
  <c r="A28" i="1"/>
  <c r="C27" i="1"/>
  <c r="D27" i="1" s="1"/>
  <c r="B27" i="1"/>
  <c r="A27" i="1"/>
  <c r="C26" i="1"/>
  <c r="D26" i="1" s="1"/>
  <c r="B26" i="1"/>
  <c r="A26" i="1"/>
  <c r="C25" i="1"/>
  <c r="D25" i="1" s="1"/>
  <c r="B25" i="1"/>
  <c r="A25" i="1"/>
  <c r="C24" i="1"/>
  <c r="D24" i="1" s="1"/>
  <c r="B24" i="1"/>
  <c r="A24" i="1"/>
  <c r="A72" i="1" l="1"/>
  <c r="A77" i="1"/>
  <c r="A91" i="1"/>
  <c r="A96" i="1"/>
  <c r="A99" i="1"/>
  <c r="A113" i="1"/>
  <c r="A116" i="1"/>
  <c r="A119" i="1"/>
  <c r="A124" i="1"/>
  <c r="A73" i="1"/>
  <c r="A76" i="1"/>
  <c r="A79" i="1"/>
  <c r="A89" i="1"/>
  <c r="A92" i="1"/>
  <c r="A95" i="1"/>
  <c r="A105" i="1"/>
  <c r="A108" i="1"/>
  <c r="A111" i="1"/>
  <c r="A123" i="1"/>
  <c r="A131" i="1"/>
  <c r="A136" i="1"/>
  <c r="A50" i="1"/>
  <c r="A54" i="1"/>
  <c r="A58" i="1"/>
  <c r="A62" i="1"/>
  <c r="A66" i="1"/>
  <c r="A70" i="1"/>
  <c r="A74" i="1"/>
  <c r="A78" i="1"/>
  <c r="A82" i="1"/>
  <c r="A86" i="1"/>
  <c r="A90" i="1"/>
  <c r="A94" i="1"/>
  <c r="A98" i="1"/>
  <c r="A102" i="1"/>
  <c r="A106" i="1"/>
  <c r="A110" i="1"/>
  <c r="A114" i="1"/>
  <c r="A118" i="1"/>
  <c r="A122" i="1"/>
  <c r="A126" i="1"/>
  <c r="A130" i="1"/>
  <c r="A134" i="1"/>
  <c r="A138" i="1"/>
  <c r="A121" i="1"/>
  <c r="A125" i="1"/>
  <c r="A129" i="1"/>
  <c r="A133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C23" i="1"/>
  <c r="D23" i="1" s="1"/>
  <c r="C22" i="1"/>
  <c r="D22" i="1" s="1"/>
  <c r="C21" i="1"/>
  <c r="D21" i="1" s="1"/>
  <c r="C20" i="1"/>
  <c r="D20" i="1" s="1"/>
  <c r="C19" i="1"/>
  <c r="D19" i="1" s="1"/>
  <c r="C18" i="1"/>
  <c r="D18" i="1" s="1"/>
  <c r="C17" i="1"/>
  <c r="D17" i="1" s="1"/>
  <c r="C16" i="1"/>
  <c r="D16" i="1" s="1"/>
  <c r="C15" i="1"/>
  <c r="D15" i="1" s="1"/>
  <c r="C14" i="1"/>
  <c r="D14" i="1" s="1"/>
  <c r="C13" i="1"/>
  <c r="D13" i="1" s="1"/>
  <c r="C12" i="1"/>
  <c r="D12" i="1" s="1"/>
  <c r="C11" i="1"/>
  <c r="D11" i="1" s="1"/>
  <c r="C10" i="1"/>
  <c r="D10" i="1" s="1"/>
  <c r="C9" i="1"/>
  <c r="D9" i="1" s="1"/>
  <c r="C8" i="1"/>
  <c r="D8" i="1" s="1"/>
  <c r="C7" i="1"/>
  <c r="D7" i="1" s="1"/>
  <c r="C6" i="1"/>
  <c r="D6" i="1" s="1"/>
  <c r="C5" i="1"/>
  <c r="D5" i="1" s="1"/>
  <c r="C4" i="1"/>
  <c r="D4" i="1" s="1"/>
  <c r="C3" i="1"/>
  <c r="D3" i="1" s="1"/>
  <c r="C2" i="1"/>
  <c r="D2" i="1" s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A38" i="2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4" i="4"/>
  <c r="A19" i="3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3" i="3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" i="2"/>
</calcChain>
</file>

<file path=xl/sharedStrings.xml><?xml version="1.0" encoding="utf-8"?>
<sst xmlns="http://schemas.openxmlformats.org/spreadsheetml/2006/main" count="543" uniqueCount="347">
  <si>
    <t>Data</t>
  </si>
  <si>
    <t>cod cliente</t>
  </si>
  <si>
    <t>cod produto</t>
  </si>
  <si>
    <t>valor</t>
  </si>
  <si>
    <t>Nome do cliente</t>
  </si>
  <si>
    <t>cod gerente</t>
  </si>
  <si>
    <t>A</t>
  </si>
  <si>
    <t>Alberto de A</t>
  </si>
  <si>
    <t>Fulano de A</t>
  </si>
  <si>
    <t>Ciclano de A</t>
  </si>
  <si>
    <t>Beltrano de A</t>
  </si>
  <si>
    <t>Deltrano de A</t>
  </si>
  <si>
    <t>Filisberto de A</t>
  </si>
  <si>
    <t>Alberto de B</t>
  </si>
  <si>
    <t>Fulano de B</t>
  </si>
  <si>
    <t>Ciclano de B</t>
  </si>
  <si>
    <t>Beltrano de B</t>
  </si>
  <si>
    <t>Deltrano de B</t>
  </si>
  <si>
    <t>Filisberto de B</t>
  </si>
  <si>
    <t>Alberto de C</t>
  </si>
  <si>
    <t>Fulano de C</t>
  </si>
  <si>
    <t>Ciclano de C</t>
  </si>
  <si>
    <t>Beltrano de C</t>
  </si>
  <si>
    <t>Deltrano de C</t>
  </si>
  <si>
    <t>Filisberto de C</t>
  </si>
  <si>
    <t>Alberto de D</t>
  </si>
  <si>
    <t>Fulano de D</t>
  </si>
  <si>
    <t>Ciclano de D</t>
  </si>
  <si>
    <t>Beltrano de D</t>
  </si>
  <si>
    <t>Deltrano de D</t>
  </si>
  <si>
    <t>Filisberto de D</t>
  </si>
  <si>
    <t>Alberto de E</t>
  </si>
  <si>
    <t>Fulano de E</t>
  </si>
  <si>
    <t>Ciclano de E</t>
  </si>
  <si>
    <t>Beltrano de E</t>
  </si>
  <si>
    <t>Deltrano de E</t>
  </si>
  <si>
    <t>Filisberto de E</t>
  </si>
  <si>
    <t>Alberto de F</t>
  </si>
  <si>
    <t>Fulano de F</t>
  </si>
  <si>
    <t>Ciclano de F</t>
  </si>
  <si>
    <t>Beltrano de F</t>
  </si>
  <si>
    <t>Deltrano de F</t>
  </si>
  <si>
    <t>Filisberto de F</t>
  </si>
  <si>
    <t>nome gerente</t>
  </si>
  <si>
    <t>regional</t>
  </si>
  <si>
    <t>norte</t>
  </si>
  <si>
    <t>sul</t>
  </si>
  <si>
    <t>leste</t>
  </si>
  <si>
    <t>oeste</t>
  </si>
  <si>
    <t>cod agencia</t>
  </si>
  <si>
    <t>GERENTE A</t>
  </si>
  <si>
    <t>GERENTE B</t>
  </si>
  <si>
    <t>GERENTE C</t>
  </si>
  <si>
    <t>GERENTE D</t>
  </si>
  <si>
    <t>GERENTE E</t>
  </si>
  <si>
    <t>GERENTE F</t>
  </si>
  <si>
    <t>GERENTE G</t>
  </si>
  <si>
    <t>GERENTE H</t>
  </si>
  <si>
    <t>GERENTE I</t>
  </si>
  <si>
    <t>GERENTE J</t>
  </si>
  <si>
    <t>GERENTE K</t>
  </si>
  <si>
    <t>GERENTE L</t>
  </si>
  <si>
    <t>GERENTE M</t>
  </si>
  <si>
    <t>GERENTE N</t>
  </si>
  <si>
    <t>GERENTE O</t>
  </si>
  <si>
    <t>GERENTE P</t>
  </si>
  <si>
    <t>GERENTE Q</t>
  </si>
  <si>
    <t>GERENTE R</t>
  </si>
  <si>
    <t>GERENTE S</t>
  </si>
  <si>
    <t>GERENTE T</t>
  </si>
  <si>
    <t>GERENTE U</t>
  </si>
  <si>
    <t>GERENTE V</t>
  </si>
  <si>
    <t>GERENTE W</t>
  </si>
  <si>
    <t>GERENTE X</t>
  </si>
  <si>
    <t>GERENTE Y</t>
  </si>
  <si>
    <t>GERENTE Z</t>
  </si>
  <si>
    <t>GERENTE AA</t>
  </si>
  <si>
    <t>GERENTE AB</t>
  </si>
  <si>
    <t>GERENTE AC</t>
  </si>
  <si>
    <t>GERENTE AD</t>
  </si>
  <si>
    <t>GERENTE AE</t>
  </si>
  <si>
    <t>GERENTE AF</t>
  </si>
  <si>
    <t>GERENTE AG</t>
  </si>
  <si>
    <t>GERENTE AH</t>
  </si>
  <si>
    <t>GERENTE AI</t>
  </si>
  <si>
    <t>GERENTE AJ</t>
  </si>
  <si>
    <t>GERENTE AK</t>
  </si>
  <si>
    <t>GERENTE AL</t>
  </si>
  <si>
    <t>GERENTE AM</t>
  </si>
  <si>
    <t>GERENTE NA</t>
  </si>
  <si>
    <t>GERENTE AO</t>
  </si>
  <si>
    <t>GERENTE AP</t>
  </si>
  <si>
    <t>GERENTE AQ</t>
  </si>
  <si>
    <t>GERENTE AR</t>
  </si>
  <si>
    <t>GERENTE AS</t>
  </si>
  <si>
    <t>GERENTE AT</t>
  </si>
  <si>
    <t>GERENTE AU</t>
  </si>
  <si>
    <t>GERENTE AV</t>
  </si>
  <si>
    <t>Alberto de G</t>
  </si>
  <si>
    <t>Fulano de G</t>
  </si>
  <si>
    <t>Ciclano de G</t>
  </si>
  <si>
    <t>Beltrano de G</t>
  </si>
  <si>
    <t>Deltrano de G</t>
  </si>
  <si>
    <t>Filisberto de G</t>
  </si>
  <si>
    <t>Alberto de H</t>
  </si>
  <si>
    <t>Fulano de H</t>
  </si>
  <si>
    <t>Ciclano de H</t>
  </si>
  <si>
    <t>Beltrano de H</t>
  </si>
  <si>
    <t>Deltrano de H</t>
  </si>
  <si>
    <t>Filisberto de H</t>
  </si>
  <si>
    <t>Alberto de I</t>
  </si>
  <si>
    <t>Fulano de I</t>
  </si>
  <si>
    <t>Ciclano de I</t>
  </si>
  <si>
    <t>Beltrano de I</t>
  </si>
  <si>
    <t>Deltrano de I</t>
  </si>
  <si>
    <t>Filisberto de I</t>
  </si>
  <si>
    <t>Alberto de J</t>
  </si>
  <si>
    <t>Fulano de J</t>
  </si>
  <si>
    <t>Ciclano de J</t>
  </si>
  <si>
    <t>Beltrano de J</t>
  </si>
  <si>
    <t>Deltrano de J</t>
  </si>
  <si>
    <t>Filisberto de J</t>
  </si>
  <si>
    <t>Alberto de L</t>
  </si>
  <si>
    <t>Fulano de L</t>
  </si>
  <si>
    <t>Ciclano de L</t>
  </si>
  <si>
    <t>Beltrano de L</t>
  </si>
  <si>
    <t>Deltrano de L</t>
  </si>
  <si>
    <t>Filisberto de L</t>
  </si>
  <si>
    <t>Alberto de M</t>
  </si>
  <si>
    <t>Fulano de M</t>
  </si>
  <si>
    <t>Ciclano de M</t>
  </si>
  <si>
    <t>Beltrano de M</t>
  </si>
  <si>
    <t>Deltrano de M</t>
  </si>
  <si>
    <t>Filisberto de M</t>
  </si>
  <si>
    <t>Alberto de N</t>
  </si>
  <si>
    <t>Fulano de N</t>
  </si>
  <si>
    <t>Ciclano de N</t>
  </si>
  <si>
    <t>Beltrano de N</t>
  </si>
  <si>
    <t>Deltrano de N</t>
  </si>
  <si>
    <t>Filisberto de N</t>
  </si>
  <si>
    <t>Alberto de O</t>
  </si>
  <si>
    <t>Fulano de O</t>
  </si>
  <si>
    <t>Ciclano de O</t>
  </si>
  <si>
    <t>Beltrano de O</t>
  </si>
  <si>
    <t>Deltrano de O</t>
  </si>
  <si>
    <t>Filisberto de O</t>
  </si>
  <si>
    <t>Alberto de P</t>
  </si>
  <si>
    <t>Fulano de P</t>
  </si>
  <si>
    <t>Ciclano de P</t>
  </si>
  <si>
    <t>Beltrano de P</t>
  </si>
  <si>
    <t>Deltrano de P</t>
  </si>
  <si>
    <t>Filisberto de P</t>
  </si>
  <si>
    <t>Alberto de Q</t>
  </si>
  <si>
    <t>Fulano de Q</t>
  </si>
  <si>
    <t>Ciclano de Q</t>
  </si>
  <si>
    <t>Beltrano de Q</t>
  </si>
  <si>
    <t>Deltrano de Q</t>
  </si>
  <si>
    <t>Filisberto de Q</t>
  </si>
  <si>
    <t>Alberto de R</t>
  </si>
  <si>
    <t>Fulano de R</t>
  </si>
  <si>
    <t>Ciclano de R</t>
  </si>
  <si>
    <t>Beltrano de R</t>
  </si>
  <si>
    <t>Deltrano de R</t>
  </si>
  <si>
    <t>Filisberto de R</t>
  </si>
  <si>
    <t>Alberto de S</t>
  </si>
  <si>
    <t>Fulano de S</t>
  </si>
  <si>
    <t>Ciclano de S</t>
  </si>
  <si>
    <t>Beltrano de S</t>
  </si>
  <si>
    <t>Deltrano de S</t>
  </si>
  <si>
    <t>Filisberto de S</t>
  </si>
  <si>
    <t>Alberto de T</t>
  </si>
  <si>
    <t>Fulano de T</t>
  </si>
  <si>
    <t>Ciclano de T</t>
  </si>
  <si>
    <t>Beltrano de T</t>
  </si>
  <si>
    <t>Deltrano de T</t>
  </si>
  <si>
    <t>Filisberto de T</t>
  </si>
  <si>
    <t>Alberto de U</t>
  </si>
  <si>
    <t>Fulano de U</t>
  </si>
  <si>
    <t>Ciclano de U</t>
  </si>
  <si>
    <t>Beltrano de U</t>
  </si>
  <si>
    <t>Deltrano de U</t>
  </si>
  <si>
    <t>Filisberto de U</t>
  </si>
  <si>
    <t>Alberto de V</t>
  </si>
  <si>
    <t>Fulano de V</t>
  </si>
  <si>
    <t>Ciclano de V</t>
  </si>
  <si>
    <t>Beltrano de V</t>
  </si>
  <si>
    <t>Deltrano de V</t>
  </si>
  <si>
    <t>Filisberto de V</t>
  </si>
  <si>
    <t>Alberto de W</t>
  </si>
  <si>
    <t>Fulano de W</t>
  </si>
  <si>
    <t>Ciclano de W</t>
  </si>
  <si>
    <t>Beltrano de W</t>
  </si>
  <si>
    <t>Deltrano de W</t>
  </si>
  <si>
    <t>Filisberto de W</t>
  </si>
  <si>
    <t>Fulano de X</t>
  </si>
  <si>
    <t>Ciclano de X</t>
  </si>
  <si>
    <t>Beltrano de X</t>
  </si>
  <si>
    <t>Deltrano de X</t>
  </si>
  <si>
    <t>Filisberto de X</t>
  </si>
  <si>
    <t>Alberto de Z</t>
  </si>
  <si>
    <t>Fulano de Z</t>
  </si>
  <si>
    <t>Ciclano de Z</t>
  </si>
  <si>
    <t>Beltrano de Z</t>
  </si>
  <si>
    <t>Deltrano de Z</t>
  </si>
  <si>
    <t>Filisberto de Z</t>
  </si>
  <si>
    <t>Alberto de A e A</t>
  </si>
  <si>
    <t>Fulano de A e A</t>
  </si>
  <si>
    <t>Ciclano de A e A</t>
  </si>
  <si>
    <t>Beltrano de A e A</t>
  </si>
  <si>
    <t>Deltrano de A e A</t>
  </si>
  <si>
    <t>Filisberto de A e A</t>
  </si>
  <si>
    <t>Alberto de B e A</t>
  </si>
  <si>
    <t>Fulano de B e A</t>
  </si>
  <si>
    <t>Ciclano de B e A</t>
  </si>
  <si>
    <t>Beltrano de B e A</t>
  </si>
  <si>
    <t>Deltrano de B e A</t>
  </si>
  <si>
    <t>Filisberto de B e A</t>
  </si>
  <si>
    <t>Alberto de C e A</t>
  </si>
  <si>
    <t>Fulano de C e A</t>
  </si>
  <si>
    <t>Ciclano de C e A</t>
  </si>
  <si>
    <t>Beltrano de C e A</t>
  </si>
  <si>
    <t>Deltrano de C e A</t>
  </si>
  <si>
    <t>Filisberto de C e A</t>
  </si>
  <si>
    <t>Alberto de D e A</t>
  </si>
  <si>
    <t>Fulano de D e A</t>
  </si>
  <si>
    <t>Ciclano de D e A</t>
  </si>
  <si>
    <t>Beltrano de D e A</t>
  </si>
  <si>
    <t>Deltrano de D e A</t>
  </si>
  <si>
    <t>Filisberto de D e A</t>
  </si>
  <si>
    <t>Alberto de E e A</t>
  </si>
  <si>
    <t>Fulano de E e A</t>
  </si>
  <si>
    <t>Ciclano de E e A</t>
  </si>
  <si>
    <t>Beltrano de E e A</t>
  </si>
  <si>
    <t>Deltrano de E e A</t>
  </si>
  <si>
    <t>Filisberto de E e A</t>
  </si>
  <si>
    <t>Alberto de F e A</t>
  </si>
  <si>
    <t>Fulano de F e A</t>
  </si>
  <si>
    <t>Ciclano de F e A</t>
  </si>
  <si>
    <t>Beltrano de F e A</t>
  </si>
  <si>
    <t>Deltrano de F e A</t>
  </si>
  <si>
    <t>Filisberto de F e A</t>
  </si>
  <si>
    <t>Alberto de G e A</t>
  </si>
  <si>
    <t>Fulano de G e A</t>
  </si>
  <si>
    <t>Ciclano de G e A</t>
  </si>
  <si>
    <t>Beltrano de G e A</t>
  </si>
  <si>
    <t>Deltrano de G e A</t>
  </si>
  <si>
    <t>Filisberto de G e A</t>
  </si>
  <si>
    <t>Alberto de H e A</t>
  </si>
  <si>
    <t>Fulano de H e A</t>
  </si>
  <si>
    <t>Ciclano de H e A</t>
  </si>
  <si>
    <t>Beltrano de H e A</t>
  </si>
  <si>
    <t>Deltrano de H e A</t>
  </si>
  <si>
    <t>Filisberto de H e A</t>
  </si>
  <si>
    <t>Alberto de I e A</t>
  </si>
  <si>
    <t>Fulano de I e A</t>
  </si>
  <si>
    <t>Ciclano de I e A</t>
  </si>
  <si>
    <t>Beltrano de I e A</t>
  </si>
  <si>
    <t>Deltrano de I e A</t>
  </si>
  <si>
    <t>Filisberto de I e A</t>
  </si>
  <si>
    <t>Alberto de J e A</t>
  </si>
  <si>
    <t>Fulano de J e A</t>
  </si>
  <si>
    <t>Ciclano de J e A</t>
  </si>
  <si>
    <t>Beltrano de J e A</t>
  </si>
  <si>
    <t>Deltrano de J e A</t>
  </si>
  <si>
    <t>Filisberto de J e A</t>
  </si>
  <si>
    <t>Alberto de L e A</t>
  </si>
  <si>
    <t>Fulano de L e A</t>
  </si>
  <si>
    <t>Ciclano de L e A</t>
  </si>
  <si>
    <t>Beltrano de L e A</t>
  </si>
  <si>
    <t>Deltrano de L e A</t>
  </si>
  <si>
    <t>Filisberto de L e A</t>
  </si>
  <si>
    <t>Alberto de M e A</t>
  </si>
  <si>
    <t>Fulano de M e A</t>
  </si>
  <si>
    <t>Ciclano de M e A</t>
  </si>
  <si>
    <t>Beltrano de M e A</t>
  </si>
  <si>
    <t>Deltrano de M e A</t>
  </si>
  <si>
    <t>Filisberto de M e A</t>
  </si>
  <si>
    <t>Alberto de N e A</t>
  </si>
  <si>
    <t>Fulano de N e A</t>
  </si>
  <si>
    <t>Ciclano de N e A</t>
  </si>
  <si>
    <t>Beltrano de N e A</t>
  </si>
  <si>
    <t>Deltrano de N e A</t>
  </si>
  <si>
    <t>Filisberto de N e A</t>
  </si>
  <si>
    <t>Alberto de O e A</t>
  </si>
  <si>
    <t>Fulano de O e A</t>
  </si>
  <si>
    <t>Ciclano de O e A</t>
  </si>
  <si>
    <t>Beltrano de O e A</t>
  </si>
  <si>
    <t>Deltrano de O e A</t>
  </si>
  <si>
    <t>Filisberto de O e A</t>
  </si>
  <si>
    <t>Alberto de P e A</t>
  </si>
  <si>
    <t>Fulano de P e A</t>
  </si>
  <si>
    <t>Ciclano de P e A</t>
  </si>
  <si>
    <t>Beltrano de P e A</t>
  </si>
  <si>
    <t>Deltrano de P e A</t>
  </si>
  <si>
    <t>Filisberto de P e A</t>
  </si>
  <si>
    <t>Alberto de Q e A</t>
  </si>
  <si>
    <t>Fulano de Q e A</t>
  </si>
  <si>
    <t>Ciclano de Q e A</t>
  </si>
  <si>
    <t>Beltrano de Q e A</t>
  </si>
  <si>
    <t>Deltrano de Q e A</t>
  </si>
  <si>
    <t>Filisberto de Q e A</t>
  </si>
  <si>
    <t>Alberto de R e A</t>
  </si>
  <si>
    <t>Fulano de R e A</t>
  </si>
  <si>
    <t>Ciclano de R e A</t>
  </si>
  <si>
    <t>Beltrano de R e A</t>
  </si>
  <si>
    <t>Deltrano de R e A</t>
  </si>
  <si>
    <t>Filisberto de R e A</t>
  </si>
  <si>
    <t>Alberto de S e A</t>
  </si>
  <si>
    <t>Fulano de S e A</t>
  </si>
  <si>
    <t>Ciclano de S e A</t>
  </si>
  <si>
    <t>Beltrano de S e A</t>
  </si>
  <si>
    <t>Deltrano de S e A</t>
  </si>
  <si>
    <t>Filisberto de S e A</t>
  </si>
  <si>
    <t>Alberto de T e A</t>
  </si>
  <si>
    <t>Fulano de T e A</t>
  </si>
  <si>
    <t>Ciclano de T e A</t>
  </si>
  <si>
    <t>Beltrano de T e A</t>
  </si>
  <si>
    <t>Deltrano de T e A</t>
  </si>
  <si>
    <t>Filisberto de T e A</t>
  </si>
  <si>
    <t>Alberto de U e A</t>
  </si>
  <si>
    <t>Fulano de U e A</t>
  </si>
  <si>
    <t>Ciclano de U e A</t>
  </si>
  <si>
    <t>Beltrano de U e A</t>
  </si>
  <si>
    <t>Deltrano de U e A</t>
  </si>
  <si>
    <t>Filisberto de U e A</t>
  </si>
  <si>
    <t>Alberto de V e A</t>
  </si>
  <si>
    <t>Fulano de V e A</t>
  </si>
  <si>
    <t>Ciclano de V e A</t>
  </si>
  <si>
    <t>Beltrano de V e A</t>
  </si>
  <si>
    <t>Deltrano de V e A</t>
  </si>
  <si>
    <t>Filisberto de V e A</t>
  </si>
  <si>
    <t>Alberto de W e A</t>
  </si>
  <si>
    <t>Fulano de W e A</t>
  </si>
  <si>
    <t>Ciclano de W e A</t>
  </si>
  <si>
    <t>Beltrano de W e A</t>
  </si>
  <si>
    <t>Deltrano de W e A</t>
  </si>
  <si>
    <t>Filisberto de W e A</t>
  </si>
  <si>
    <t>Filisberto de X e A</t>
  </si>
  <si>
    <t>Filisberto de Z e A</t>
  </si>
  <si>
    <t>nome produto</t>
  </si>
  <si>
    <t>Consignado</t>
  </si>
  <si>
    <t>Credito pessoal</t>
  </si>
  <si>
    <t>Financiamento AUTO</t>
  </si>
  <si>
    <t>Financiamento RES</t>
  </si>
  <si>
    <t>Emprestimo</t>
  </si>
  <si>
    <t>Nome do Cliente</t>
  </si>
  <si>
    <t>Produto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</si>
</sst>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44" fontId="0" fillId="0" borderId="0" xfId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9"/>
  <sheetViews>
    <sheetView workbookViewId="0">
      <selection activeCell="G6" sqref="G6"/>
    </sheetView>
  </sheetViews>
  <sheetFormatPr defaultRowHeight="15" x14ac:dyDescent="0.25"/>
  <cols>
    <col min="1" max="1" width="11.140625" customWidth="1"/>
    <col min="2" max="2" width="9.7109375" bestFit="1" customWidth="1"/>
    <col min="3" max="3" width="11.140625" bestFit="1" customWidth="1"/>
    <col min="4" max="4" width="7.85546875" bestFit="1" customWidth="1"/>
    <col min="6" max="7" width="10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F1" s="1">
        <v>45627</v>
      </c>
      <c r="G1" s="1">
        <f>EOMONTH(F1,0)</f>
        <v>45657</v>
      </c>
    </row>
    <row r="2" spans="1:7" x14ac:dyDescent="0.25">
      <c r="A2" s="1">
        <f ca="1">RANDBETWEEN($F$1,$G$1)</f>
        <v>45639</v>
      </c>
      <c r="B2">
        <f ca="1">RANDBETWEEN(1,300)</f>
        <v>264</v>
      </c>
      <c r="C2">
        <f ca="1">RANDBETWEEN(1,5)</f>
        <v>4</v>
      </c>
      <c r="D2">
        <f ca="1">IF(C2&lt;3,RANDBETWEEN(500,30000),IF(C2=4,RANDBETWEEN(31000,80000),RANDBETWEEN(70000,500000)))</f>
        <v>68383</v>
      </c>
    </row>
    <row r="3" spans="1:7" x14ac:dyDescent="0.25">
      <c r="A3" s="1">
        <f t="shared" ref="A3:A66" ca="1" si="0">RANDBETWEEN($F$1,$G$1)</f>
        <v>45655</v>
      </c>
      <c r="B3">
        <f t="shared" ref="B3:B66" ca="1" si="1">RANDBETWEEN(1,300)</f>
        <v>38</v>
      </c>
      <c r="C3">
        <f t="shared" ref="C3:C66" ca="1" si="2">RANDBETWEEN(1,5)</f>
        <v>4</v>
      </c>
      <c r="D3">
        <f t="shared" ref="D3:D23" ca="1" si="3">IF(C3&lt;3,RANDBETWEEN(500,30000),IF(C3=4,RANDBETWEEN(31000,80000),RANDBETWEEN(70000,500000)))</f>
        <v>55755</v>
      </c>
    </row>
    <row r="4" spans="1:7" x14ac:dyDescent="0.25">
      <c r="A4" s="1">
        <f t="shared" ca="1" si="0"/>
        <v>45638</v>
      </c>
      <c r="B4">
        <f t="shared" ca="1" si="1"/>
        <v>65</v>
      </c>
      <c r="C4">
        <f t="shared" ca="1" si="2"/>
        <v>1</v>
      </c>
      <c r="D4">
        <f t="shared" ca="1" si="3"/>
        <v>10163</v>
      </c>
    </row>
    <row r="5" spans="1:7" x14ac:dyDescent="0.25">
      <c r="A5" s="1">
        <f t="shared" ca="1" si="0"/>
        <v>45633</v>
      </c>
      <c r="B5">
        <f t="shared" ca="1" si="1"/>
        <v>144</v>
      </c>
      <c r="C5">
        <f t="shared" ca="1" si="2"/>
        <v>5</v>
      </c>
      <c r="D5">
        <f t="shared" ca="1" si="3"/>
        <v>463326</v>
      </c>
    </row>
    <row r="6" spans="1:7" x14ac:dyDescent="0.25">
      <c r="A6" s="1">
        <f t="shared" ca="1" si="0"/>
        <v>45649</v>
      </c>
      <c r="B6">
        <f t="shared" ca="1" si="1"/>
        <v>86</v>
      </c>
      <c r="C6">
        <f t="shared" ca="1" si="2"/>
        <v>1</v>
      </c>
      <c r="D6">
        <f t="shared" ca="1" si="3"/>
        <v>29464</v>
      </c>
    </row>
    <row r="7" spans="1:7" x14ac:dyDescent="0.25">
      <c r="A7" s="1">
        <f t="shared" ca="1" si="0"/>
        <v>45641</v>
      </c>
      <c r="B7">
        <f t="shared" ca="1" si="1"/>
        <v>102</v>
      </c>
      <c r="C7">
        <f t="shared" ca="1" si="2"/>
        <v>2</v>
      </c>
      <c r="D7">
        <f t="shared" ca="1" si="3"/>
        <v>11138</v>
      </c>
    </row>
    <row r="8" spans="1:7" x14ac:dyDescent="0.25">
      <c r="A8" s="1">
        <f t="shared" ca="1" si="0"/>
        <v>45627</v>
      </c>
      <c r="B8">
        <f t="shared" ca="1" si="1"/>
        <v>291</v>
      </c>
      <c r="C8">
        <f t="shared" ca="1" si="2"/>
        <v>1</v>
      </c>
      <c r="D8">
        <f t="shared" ca="1" si="3"/>
        <v>13614</v>
      </c>
    </row>
    <row r="9" spans="1:7" x14ac:dyDescent="0.25">
      <c r="A9" s="1">
        <f t="shared" ca="1" si="0"/>
        <v>45640</v>
      </c>
      <c r="B9">
        <f t="shared" ca="1" si="1"/>
        <v>127</v>
      </c>
      <c r="C9">
        <f t="shared" ca="1" si="2"/>
        <v>2</v>
      </c>
      <c r="D9">
        <f t="shared" ca="1" si="3"/>
        <v>18609</v>
      </c>
    </row>
    <row r="10" spans="1:7" x14ac:dyDescent="0.25">
      <c r="A10" s="1">
        <f t="shared" ca="1" si="0"/>
        <v>45648</v>
      </c>
      <c r="B10">
        <f t="shared" ca="1" si="1"/>
        <v>128</v>
      </c>
      <c r="C10">
        <f t="shared" ca="1" si="2"/>
        <v>4</v>
      </c>
      <c r="D10">
        <f t="shared" ca="1" si="3"/>
        <v>47638</v>
      </c>
    </row>
    <row r="11" spans="1:7" x14ac:dyDescent="0.25">
      <c r="A11" s="1">
        <f t="shared" ca="1" si="0"/>
        <v>45636</v>
      </c>
      <c r="B11">
        <f t="shared" ca="1" si="1"/>
        <v>107</v>
      </c>
      <c r="C11">
        <f t="shared" ca="1" si="2"/>
        <v>3</v>
      </c>
      <c r="D11">
        <f t="shared" ca="1" si="3"/>
        <v>174560</v>
      </c>
    </row>
    <row r="12" spans="1:7" x14ac:dyDescent="0.25">
      <c r="A12" s="1">
        <f t="shared" ca="1" si="0"/>
        <v>45632</v>
      </c>
      <c r="B12">
        <f t="shared" ca="1" si="1"/>
        <v>88</v>
      </c>
      <c r="C12">
        <f t="shared" ca="1" si="2"/>
        <v>4</v>
      </c>
      <c r="D12">
        <f t="shared" ca="1" si="3"/>
        <v>76594</v>
      </c>
    </row>
    <row r="13" spans="1:7" x14ac:dyDescent="0.25">
      <c r="A13" s="1">
        <f t="shared" ca="1" si="0"/>
        <v>45644</v>
      </c>
      <c r="B13">
        <f t="shared" ca="1" si="1"/>
        <v>251</v>
      </c>
      <c r="C13">
        <f t="shared" ca="1" si="2"/>
        <v>5</v>
      </c>
      <c r="D13">
        <f t="shared" ca="1" si="3"/>
        <v>372266</v>
      </c>
    </row>
    <row r="14" spans="1:7" x14ac:dyDescent="0.25">
      <c r="A14" s="1">
        <f t="shared" ca="1" si="0"/>
        <v>45633</v>
      </c>
      <c r="B14">
        <f t="shared" ca="1" si="1"/>
        <v>62</v>
      </c>
      <c r="C14">
        <f t="shared" ca="1" si="2"/>
        <v>3</v>
      </c>
      <c r="D14">
        <f t="shared" ca="1" si="3"/>
        <v>476568</v>
      </c>
    </row>
    <row r="15" spans="1:7" x14ac:dyDescent="0.25">
      <c r="A15" s="1">
        <f t="shared" ca="1" si="0"/>
        <v>45651</v>
      </c>
      <c r="B15">
        <f t="shared" ca="1" si="1"/>
        <v>4</v>
      </c>
      <c r="C15">
        <f t="shared" ca="1" si="2"/>
        <v>2</v>
      </c>
      <c r="D15">
        <f t="shared" ca="1" si="3"/>
        <v>8591</v>
      </c>
    </row>
    <row r="16" spans="1:7" x14ac:dyDescent="0.25">
      <c r="A16" s="1">
        <f t="shared" ca="1" si="0"/>
        <v>45629</v>
      </c>
      <c r="B16">
        <f t="shared" ca="1" si="1"/>
        <v>20</v>
      </c>
      <c r="C16">
        <f t="shared" ca="1" si="2"/>
        <v>3</v>
      </c>
      <c r="D16">
        <f t="shared" ca="1" si="3"/>
        <v>101305</v>
      </c>
    </row>
    <row r="17" spans="1:4" x14ac:dyDescent="0.25">
      <c r="A17" s="1">
        <f t="shared" ca="1" si="0"/>
        <v>45641</v>
      </c>
      <c r="B17">
        <f t="shared" ca="1" si="1"/>
        <v>100</v>
      </c>
      <c r="C17">
        <f t="shared" ca="1" si="2"/>
        <v>5</v>
      </c>
      <c r="D17">
        <f t="shared" ca="1" si="3"/>
        <v>321849</v>
      </c>
    </row>
    <row r="18" spans="1:4" x14ac:dyDescent="0.25">
      <c r="A18" s="1">
        <f t="shared" ca="1" si="0"/>
        <v>45640</v>
      </c>
      <c r="B18">
        <f t="shared" ca="1" si="1"/>
        <v>211</v>
      </c>
      <c r="C18">
        <f t="shared" ca="1" si="2"/>
        <v>3</v>
      </c>
      <c r="D18">
        <f t="shared" ca="1" si="3"/>
        <v>431746</v>
      </c>
    </row>
    <row r="19" spans="1:4" x14ac:dyDescent="0.25">
      <c r="A19" s="1">
        <f t="shared" ca="1" si="0"/>
        <v>45642</v>
      </c>
      <c r="B19">
        <f t="shared" ca="1" si="1"/>
        <v>199</v>
      </c>
      <c r="C19">
        <f t="shared" ca="1" si="2"/>
        <v>5</v>
      </c>
      <c r="D19">
        <f t="shared" ca="1" si="3"/>
        <v>463867</v>
      </c>
    </row>
    <row r="20" spans="1:4" x14ac:dyDescent="0.25">
      <c r="A20" s="1">
        <f t="shared" ca="1" si="0"/>
        <v>45629</v>
      </c>
      <c r="B20">
        <f t="shared" ca="1" si="1"/>
        <v>212</v>
      </c>
      <c r="C20">
        <f t="shared" ca="1" si="2"/>
        <v>1</v>
      </c>
      <c r="D20">
        <f t="shared" ca="1" si="3"/>
        <v>22361</v>
      </c>
    </row>
    <row r="21" spans="1:4" x14ac:dyDescent="0.25">
      <c r="A21" s="1">
        <f t="shared" ca="1" si="0"/>
        <v>45653</v>
      </c>
      <c r="B21">
        <f t="shared" ca="1" si="1"/>
        <v>142</v>
      </c>
      <c r="C21">
        <f t="shared" ca="1" si="2"/>
        <v>2</v>
      </c>
      <c r="D21">
        <f t="shared" ca="1" si="3"/>
        <v>23064</v>
      </c>
    </row>
    <row r="22" spans="1:4" x14ac:dyDescent="0.25">
      <c r="A22" s="1">
        <f t="shared" ca="1" si="0"/>
        <v>45655</v>
      </c>
      <c r="B22">
        <f t="shared" ca="1" si="1"/>
        <v>285</v>
      </c>
      <c r="C22">
        <f t="shared" ca="1" si="2"/>
        <v>2</v>
      </c>
      <c r="D22">
        <f t="shared" ca="1" si="3"/>
        <v>5579</v>
      </c>
    </row>
    <row r="23" spans="1:4" x14ac:dyDescent="0.25">
      <c r="A23" s="1">
        <f t="shared" ca="1" si="0"/>
        <v>45650</v>
      </c>
      <c r="B23">
        <f t="shared" ca="1" si="1"/>
        <v>79</v>
      </c>
      <c r="C23">
        <f t="shared" ca="1" si="2"/>
        <v>5</v>
      </c>
      <c r="D23">
        <f t="shared" ca="1" si="3"/>
        <v>474522</v>
      </c>
    </row>
    <row r="24" spans="1:4" x14ac:dyDescent="0.25">
      <c r="A24" s="1">
        <f t="shared" ca="1" si="0"/>
        <v>45643</v>
      </c>
      <c r="B24">
        <f t="shared" ca="1" si="1"/>
        <v>251</v>
      </c>
      <c r="C24">
        <f t="shared" ca="1" si="2"/>
        <v>1</v>
      </c>
      <c r="D24">
        <f t="shared" ref="D24:D87" ca="1" si="4">IF(C24&lt;3,RANDBETWEEN(500,30000),IF(C24=4,RANDBETWEEN(31000,80000),RANDBETWEEN(70000,500000)))</f>
        <v>2207</v>
      </c>
    </row>
    <row r="25" spans="1:4" x14ac:dyDescent="0.25">
      <c r="A25" s="1">
        <f t="shared" ca="1" si="0"/>
        <v>45632</v>
      </c>
      <c r="B25">
        <f t="shared" ca="1" si="1"/>
        <v>97</v>
      </c>
      <c r="C25">
        <f t="shared" ca="1" si="2"/>
        <v>4</v>
      </c>
      <c r="D25">
        <f t="shared" ca="1" si="4"/>
        <v>39221</v>
      </c>
    </row>
    <row r="26" spans="1:4" x14ac:dyDescent="0.25">
      <c r="A26" s="1">
        <f t="shared" ca="1" si="0"/>
        <v>45628</v>
      </c>
      <c r="B26">
        <f t="shared" ca="1" si="1"/>
        <v>201</v>
      </c>
      <c r="C26">
        <f t="shared" ca="1" si="2"/>
        <v>4</v>
      </c>
      <c r="D26">
        <f t="shared" ca="1" si="4"/>
        <v>48813</v>
      </c>
    </row>
    <row r="27" spans="1:4" x14ac:dyDescent="0.25">
      <c r="A27" s="1">
        <f t="shared" ca="1" si="0"/>
        <v>45653</v>
      </c>
      <c r="B27">
        <f t="shared" ca="1" si="1"/>
        <v>200</v>
      </c>
      <c r="C27">
        <f t="shared" ca="1" si="2"/>
        <v>3</v>
      </c>
      <c r="D27">
        <f t="shared" ca="1" si="4"/>
        <v>130596</v>
      </c>
    </row>
    <row r="28" spans="1:4" x14ac:dyDescent="0.25">
      <c r="A28" s="1">
        <f t="shared" ca="1" si="0"/>
        <v>45628</v>
      </c>
      <c r="B28">
        <f t="shared" ca="1" si="1"/>
        <v>36</v>
      </c>
      <c r="C28">
        <f t="shared" ca="1" si="2"/>
        <v>3</v>
      </c>
      <c r="D28">
        <f t="shared" ca="1" si="4"/>
        <v>345616</v>
      </c>
    </row>
    <row r="29" spans="1:4" x14ac:dyDescent="0.25">
      <c r="A29" s="1">
        <f t="shared" ca="1" si="0"/>
        <v>45639</v>
      </c>
      <c r="B29">
        <f t="shared" ca="1" si="1"/>
        <v>296</v>
      </c>
      <c r="C29">
        <f t="shared" ca="1" si="2"/>
        <v>3</v>
      </c>
      <c r="D29">
        <f t="shared" ca="1" si="4"/>
        <v>320296</v>
      </c>
    </row>
    <row r="30" spans="1:4" x14ac:dyDescent="0.25">
      <c r="A30" s="1">
        <f t="shared" ca="1" si="0"/>
        <v>45634</v>
      </c>
      <c r="B30">
        <f t="shared" ca="1" si="1"/>
        <v>232</v>
      </c>
      <c r="C30">
        <f t="shared" ca="1" si="2"/>
        <v>5</v>
      </c>
      <c r="D30">
        <f t="shared" ca="1" si="4"/>
        <v>249173</v>
      </c>
    </row>
    <row r="31" spans="1:4" x14ac:dyDescent="0.25">
      <c r="A31" s="1">
        <f t="shared" ca="1" si="0"/>
        <v>45645</v>
      </c>
      <c r="B31">
        <f t="shared" ca="1" si="1"/>
        <v>265</v>
      </c>
      <c r="C31">
        <f t="shared" ca="1" si="2"/>
        <v>5</v>
      </c>
      <c r="D31">
        <f t="shared" ca="1" si="4"/>
        <v>184638</v>
      </c>
    </row>
    <row r="32" spans="1:4" x14ac:dyDescent="0.25">
      <c r="A32" s="1">
        <f t="shared" ca="1" si="0"/>
        <v>45649</v>
      </c>
      <c r="B32">
        <f t="shared" ca="1" si="1"/>
        <v>130</v>
      </c>
      <c r="C32">
        <f t="shared" ca="1" si="2"/>
        <v>1</v>
      </c>
      <c r="D32">
        <f t="shared" ca="1" si="4"/>
        <v>25712</v>
      </c>
    </row>
    <row r="33" spans="1:4" x14ac:dyDescent="0.25">
      <c r="A33" s="1">
        <f t="shared" ca="1" si="0"/>
        <v>45630</v>
      </c>
      <c r="B33">
        <f t="shared" ca="1" si="1"/>
        <v>174</v>
      </c>
      <c r="C33">
        <f t="shared" ca="1" si="2"/>
        <v>4</v>
      </c>
      <c r="D33">
        <f t="shared" ca="1" si="4"/>
        <v>62797</v>
      </c>
    </row>
    <row r="34" spans="1:4" x14ac:dyDescent="0.25">
      <c r="A34" s="1">
        <f t="shared" ca="1" si="0"/>
        <v>45637</v>
      </c>
      <c r="B34">
        <f t="shared" ca="1" si="1"/>
        <v>181</v>
      </c>
      <c r="C34">
        <f t="shared" ca="1" si="2"/>
        <v>1</v>
      </c>
      <c r="D34">
        <f t="shared" ca="1" si="4"/>
        <v>8006</v>
      </c>
    </row>
    <row r="35" spans="1:4" x14ac:dyDescent="0.25">
      <c r="A35" s="1">
        <f t="shared" ca="1" si="0"/>
        <v>45633</v>
      </c>
      <c r="B35">
        <f t="shared" ca="1" si="1"/>
        <v>242</v>
      </c>
      <c r="C35">
        <f t="shared" ca="1" si="2"/>
        <v>4</v>
      </c>
      <c r="D35">
        <f t="shared" ca="1" si="4"/>
        <v>73408</v>
      </c>
    </row>
    <row r="36" spans="1:4" x14ac:dyDescent="0.25">
      <c r="A36" s="1">
        <f t="shared" ca="1" si="0"/>
        <v>45637</v>
      </c>
      <c r="B36">
        <f t="shared" ca="1" si="1"/>
        <v>169</v>
      </c>
      <c r="C36">
        <f t="shared" ca="1" si="2"/>
        <v>1</v>
      </c>
      <c r="D36">
        <f t="shared" ca="1" si="4"/>
        <v>13272</v>
      </c>
    </row>
    <row r="37" spans="1:4" x14ac:dyDescent="0.25">
      <c r="A37" s="1">
        <f t="shared" ca="1" si="0"/>
        <v>45628</v>
      </c>
      <c r="B37">
        <f t="shared" ca="1" si="1"/>
        <v>138</v>
      </c>
      <c r="C37">
        <f t="shared" ca="1" si="2"/>
        <v>4</v>
      </c>
      <c r="D37">
        <f t="shared" ca="1" si="4"/>
        <v>68803</v>
      </c>
    </row>
    <row r="38" spans="1:4" x14ac:dyDescent="0.25">
      <c r="A38" s="1">
        <f t="shared" ca="1" si="0"/>
        <v>45640</v>
      </c>
      <c r="B38">
        <f t="shared" ca="1" si="1"/>
        <v>55</v>
      </c>
      <c r="C38">
        <f t="shared" ca="1" si="2"/>
        <v>3</v>
      </c>
      <c r="D38">
        <f t="shared" ca="1" si="4"/>
        <v>143500</v>
      </c>
    </row>
    <row r="39" spans="1:4" x14ac:dyDescent="0.25">
      <c r="A39" s="1">
        <f t="shared" ca="1" si="0"/>
        <v>45657</v>
      </c>
      <c r="B39">
        <f t="shared" ca="1" si="1"/>
        <v>300</v>
      </c>
      <c r="C39">
        <f t="shared" ca="1" si="2"/>
        <v>5</v>
      </c>
      <c r="D39">
        <f t="shared" ca="1" si="4"/>
        <v>200130</v>
      </c>
    </row>
    <row r="40" spans="1:4" x14ac:dyDescent="0.25">
      <c r="A40" s="1">
        <f t="shared" ca="1" si="0"/>
        <v>45643</v>
      </c>
      <c r="B40">
        <f t="shared" ca="1" si="1"/>
        <v>194</v>
      </c>
      <c r="C40">
        <f t="shared" ca="1" si="2"/>
        <v>4</v>
      </c>
      <c r="D40">
        <f t="shared" ca="1" si="4"/>
        <v>32804</v>
      </c>
    </row>
    <row r="41" spans="1:4" x14ac:dyDescent="0.25">
      <c r="A41" s="1">
        <f t="shared" ca="1" si="0"/>
        <v>45652</v>
      </c>
      <c r="B41">
        <f t="shared" ca="1" si="1"/>
        <v>152</v>
      </c>
      <c r="C41">
        <f t="shared" ca="1" si="2"/>
        <v>4</v>
      </c>
      <c r="D41">
        <f t="shared" ca="1" si="4"/>
        <v>66289</v>
      </c>
    </row>
    <row r="42" spans="1:4" x14ac:dyDescent="0.25">
      <c r="A42" s="1">
        <f t="shared" ca="1" si="0"/>
        <v>45632</v>
      </c>
      <c r="B42">
        <f t="shared" ca="1" si="1"/>
        <v>126</v>
      </c>
      <c r="C42">
        <f t="shared" ca="1" si="2"/>
        <v>3</v>
      </c>
      <c r="D42">
        <f t="shared" ca="1" si="4"/>
        <v>397021</v>
      </c>
    </row>
    <row r="43" spans="1:4" x14ac:dyDescent="0.25">
      <c r="A43" s="1">
        <f t="shared" ca="1" si="0"/>
        <v>45627</v>
      </c>
      <c r="B43">
        <f t="shared" ca="1" si="1"/>
        <v>191</v>
      </c>
      <c r="C43">
        <f t="shared" ca="1" si="2"/>
        <v>2</v>
      </c>
      <c r="D43">
        <f t="shared" ca="1" si="4"/>
        <v>6104</v>
      </c>
    </row>
    <row r="44" spans="1:4" x14ac:dyDescent="0.25">
      <c r="A44" s="1">
        <f t="shared" ca="1" si="0"/>
        <v>45654</v>
      </c>
      <c r="B44">
        <f t="shared" ca="1" si="1"/>
        <v>106</v>
      </c>
      <c r="C44">
        <f t="shared" ca="1" si="2"/>
        <v>4</v>
      </c>
      <c r="D44">
        <f t="shared" ca="1" si="4"/>
        <v>41688</v>
      </c>
    </row>
    <row r="45" spans="1:4" x14ac:dyDescent="0.25">
      <c r="A45" s="1">
        <f t="shared" ca="1" si="0"/>
        <v>45647</v>
      </c>
      <c r="B45">
        <f t="shared" ca="1" si="1"/>
        <v>238</v>
      </c>
      <c r="C45">
        <f t="shared" ca="1" si="2"/>
        <v>5</v>
      </c>
      <c r="D45">
        <f t="shared" ca="1" si="4"/>
        <v>353322</v>
      </c>
    </row>
    <row r="46" spans="1:4" x14ac:dyDescent="0.25">
      <c r="A46" s="1">
        <f t="shared" ca="1" si="0"/>
        <v>45635</v>
      </c>
      <c r="B46">
        <f t="shared" ca="1" si="1"/>
        <v>141</v>
      </c>
      <c r="C46">
        <f t="shared" ca="1" si="2"/>
        <v>2</v>
      </c>
      <c r="D46">
        <f t="shared" ca="1" si="4"/>
        <v>11064</v>
      </c>
    </row>
    <row r="47" spans="1:4" x14ac:dyDescent="0.25">
      <c r="A47" s="1">
        <f t="shared" ca="1" si="0"/>
        <v>45630</v>
      </c>
      <c r="B47">
        <f t="shared" ca="1" si="1"/>
        <v>228</v>
      </c>
      <c r="C47">
        <f t="shared" ca="1" si="2"/>
        <v>1</v>
      </c>
      <c r="D47">
        <f t="shared" ca="1" si="4"/>
        <v>3814</v>
      </c>
    </row>
    <row r="48" spans="1:4" x14ac:dyDescent="0.25">
      <c r="A48" s="1">
        <f t="shared" ca="1" si="0"/>
        <v>45657</v>
      </c>
      <c r="B48">
        <f t="shared" ca="1" si="1"/>
        <v>134</v>
      </c>
      <c r="C48">
        <f t="shared" ca="1" si="2"/>
        <v>3</v>
      </c>
      <c r="D48">
        <f t="shared" ca="1" si="4"/>
        <v>314587</v>
      </c>
    </row>
    <row r="49" spans="1:4" x14ac:dyDescent="0.25">
      <c r="A49" s="1">
        <f t="shared" ca="1" si="0"/>
        <v>45628</v>
      </c>
      <c r="B49">
        <f t="shared" ca="1" si="1"/>
        <v>238</v>
      </c>
      <c r="C49">
        <f t="shared" ca="1" si="2"/>
        <v>4</v>
      </c>
      <c r="D49">
        <f t="shared" ca="1" si="4"/>
        <v>60113</v>
      </c>
    </row>
    <row r="50" spans="1:4" x14ac:dyDescent="0.25">
      <c r="A50" s="1">
        <f t="shared" ca="1" si="0"/>
        <v>45638</v>
      </c>
      <c r="B50">
        <f t="shared" ca="1" si="1"/>
        <v>2</v>
      </c>
      <c r="C50">
        <f t="shared" ca="1" si="2"/>
        <v>1</v>
      </c>
      <c r="D50">
        <f t="shared" ca="1" si="4"/>
        <v>28820</v>
      </c>
    </row>
    <row r="51" spans="1:4" x14ac:dyDescent="0.25">
      <c r="A51" s="1">
        <f t="shared" ca="1" si="0"/>
        <v>45643</v>
      </c>
      <c r="B51">
        <f t="shared" ca="1" si="1"/>
        <v>137</v>
      </c>
      <c r="C51">
        <f t="shared" ca="1" si="2"/>
        <v>3</v>
      </c>
      <c r="D51">
        <f t="shared" ca="1" si="4"/>
        <v>483969</v>
      </c>
    </row>
    <row r="52" spans="1:4" x14ac:dyDescent="0.25">
      <c r="A52" s="1">
        <f t="shared" ca="1" si="0"/>
        <v>45645</v>
      </c>
      <c r="B52">
        <f t="shared" ca="1" si="1"/>
        <v>169</v>
      </c>
      <c r="C52">
        <f t="shared" ca="1" si="2"/>
        <v>2</v>
      </c>
      <c r="D52">
        <f t="shared" ca="1" si="4"/>
        <v>8199</v>
      </c>
    </row>
    <row r="53" spans="1:4" x14ac:dyDescent="0.25">
      <c r="A53" s="1">
        <f t="shared" ca="1" si="0"/>
        <v>45655</v>
      </c>
      <c r="B53">
        <f t="shared" ca="1" si="1"/>
        <v>227</v>
      </c>
      <c r="C53">
        <f t="shared" ca="1" si="2"/>
        <v>5</v>
      </c>
      <c r="D53">
        <f t="shared" ca="1" si="4"/>
        <v>384089</v>
      </c>
    </row>
    <row r="54" spans="1:4" x14ac:dyDescent="0.25">
      <c r="A54" s="1">
        <f t="shared" ca="1" si="0"/>
        <v>45641</v>
      </c>
      <c r="B54">
        <f t="shared" ca="1" si="1"/>
        <v>2</v>
      </c>
      <c r="C54">
        <f t="shared" ca="1" si="2"/>
        <v>5</v>
      </c>
      <c r="D54">
        <f t="shared" ca="1" si="4"/>
        <v>476965</v>
      </c>
    </row>
    <row r="55" spans="1:4" x14ac:dyDescent="0.25">
      <c r="A55" s="1">
        <f t="shared" ca="1" si="0"/>
        <v>45648</v>
      </c>
      <c r="B55">
        <f t="shared" ca="1" si="1"/>
        <v>239</v>
      </c>
      <c r="C55">
        <f t="shared" ca="1" si="2"/>
        <v>5</v>
      </c>
      <c r="D55">
        <f t="shared" ca="1" si="4"/>
        <v>322177</v>
      </c>
    </row>
    <row r="56" spans="1:4" x14ac:dyDescent="0.25">
      <c r="A56" s="1">
        <f t="shared" ca="1" si="0"/>
        <v>45636</v>
      </c>
      <c r="B56">
        <f t="shared" ca="1" si="1"/>
        <v>174</v>
      </c>
      <c r="C56">
        <f t="shared" ca="1" si="2"/>
        <v>2</v>
      </c>
      <c r="D56">
        <f t="shared" ca="1" si="4"/>
        <v>19067</v>
      </c>
    </row>
    <row r="57" spans="1:4" x14ac:dyDescent="0.25">
      <c r="A57" s="1">
        <f t="shared" ca="1" si="0"/>
        <v>45640</v>
      </c>
      <c r="B57">
        <f t="shared" ca="1" si="1"/>
        <v>61</v>
      </c>
      <c r="C57">
        <f t="shared" ca="1" si="2"/>
        <v>5</v>
      </c>
      <c r="D57">
        <f t="shared" ca="1" si="4"/>
        <v>457316</v>
      </c>
    </row>
    <row r="58" spans="1:4" x14ac:dyDescent="0.25">
      <c r="A58" s="1">
        <f t="shared" ca="1" si="0"/>
        <v>45656</v>
      </c>
      <c r="B58">
        <f t="shared" ca="1" si="1"/>
        <v>51</v>
      </c>
      <c r="C58">
        <f t="shared" ca="1" si="2"/>
        <v>2</v>
      </c>
      <c r="D58">
        <f t="shared" ca="1" si="4"/>
        <v>6622</v>
      </c>
    </row>
    <row r="59" spans="1:4" x14ac:dyDescent="0.25">
      <c r="A59" s="1">
        <f t="shared" ca="1" si="0"/>
        <v>45655</v>
      </c>
      <c r="B59">
        <f t="shared" ca="1" si="1"/>
        <v>36</v>
      </c>
      <c r="C59">
        <f t="shared" ca="1" si="2"/>
        <v>4</v>
      </c>
      <c r="D59">
        <f t="shared" ca="1" si="4"/>
        <v>33405</v>
      </c>
    </row>
    <row r="60" spans="1:4" x14ac:dyDescent="0.25">
      <c r="A60" s="1">
        <f t="shared" ca="1" si="0"/>
        <v>45637</v>
      </c>
      <c r="B60">
        <f t="shared" ca="1" si="1"/>
        <v>38</v>
      </c>
      <c r="C60">
        <f t="shared" ca="1" si="2"/>
        <v>3</v>
      </c>
      <c r="D60">
        <f t="shared" ca="1" si="4"/>
        <v>122195</v>
      </c>
    </row>
    <row r="61" spans="1:4" x14ac:dyDescent="0.25">
      <c r="A61" s="1">
        <f t="shared" ca="1" si="0"/>
        <v>45627</v>
      </c>
      <c r="B61">
        <f t="shared" ca="1" si="1"/>
        <v>183</v>
      </c>
      <c r="C61">
        <f t="shared" ca="1" si="2"/>
        <v>1</v>
      </c>
      <c r="D61">
        <f t="shared" ca="1" si="4"/>
        <v>6221</v>
      </c>
    </row>
    <row r="62" spans="1:4" x14ac:dyDescent="0.25">
      <c r="A62" s="1">
        <f t="shared" ca="1" si="0"/>
        <v>45655</v>
      </c>
      <c r="B62">
        <f t="shared" ca="1" si="1"/>
        <v>269</v>
      </c>
      <c r="C62">
        <f t="shared" ca="1" si="2"/>
        <v>4</v>
      </c>
      <c r="D62">
        <f t="shared" ca="1" si="4"/>
        <v>53244</v>
      </c>
    </row>
    <row r="63" spans="1:4" x14ac:dyDescent="0.25">
      <c r="A63" s="1">
        <f t="shared" ca="1" si="0"/>
        <v>45654</v>
      </c>
      <c r="B63">
        <f t="shared" ca="1" si="1"/>
        <v>297</v>
      </c>
      <c r="C63">
        <f t="shared" ca="1" si="2"/>
        <v>2</v>
      </c>
      <c r="D63">
        <f t="shared" ca="1" si="4"/>
        <v>10196</v>
      </c>
    </row>
    <row r="64" spans="1:4" x14ac:dyDescent="0.25">
      <c r="A64" s="1">
        <f t="shared" ca="1" si="0"/>
        <v>45641</v>
      </c>
      <c r="B64">
        <f t="shared" ca="1" si="1"/>
        <v>32</v>
      </c>
      <c r="C64">
        <f t="shared" ca="1" si="2"/>
        <v>1</v>
      </c>
      <c r="D64">
        <f t="shared" ca="1" si="4"/>
        <v>22164</v>
      </c>
    </row>
    <row r="65" spans="1:4" x14ac:dyDescent="0.25">
      <c r="A65" s="1">
        <f t="shared" ca="1" si="0"/>
        <v>45630</v>
      </c>
      <c r="B65">
        <f t="shared" ca="1" si="1"/>
        <v>119</v>
      </c>
      <c r="C65">
        <f t="shared" ca="1" si="2"/>
        <v>5</v>
      </c>
      <c r="D65">
        <f t="shared" ca="1" si="4"/>
        <v>131949</v>
      </c>
    </row>
    <row r="66" spans="1:4" x14ac:dyDescent="0.25">
      <c r="A66" s="1">
        <f t="shared" ca="1" si="0"/>
        <v>45631</v>
      </c>
      <c r="B66">
        <f t="shared" ca="1" si="1"/>
        <v>63</v>
      </c>
      <c r="C66">
        <f t="shared" ca="1" si="2"/>
        <v>4</v>
      </c>
      <c r="D66">
        <f t="shared" ca="1" si="4"/>
        <v>44252</v>
      </c>
    </row>
    <row r="67" spans="1:4" x14ac:dyDescent="0.25">
      <c r="A67" s="1">
        <f t="shared" ref="A67:A130" ca="1" si="5">RANDBETWEEN($F$1,$G$1)</f>
        <v>45647</v>
      </c>
      <c r="B67">
        <f t="shared" ref="B67:B130" ca="1" si="6">RANDBETWEEN(1,300)</f>
        <v>77</v>
      </c>
      <c r="C67">
        <f t="shared" ref="C67:C130" ca="1" si="7">RANDBETWEEN(1,5)</f>
        <v>1</v>
      </c>
      <c r="D67">
        <f t="shared" ca="1" si="4"/>
        <v>22005</v>
      </c>
    </row>
    <row r="68" spans="1:4" x14ac:dyDescent="0.25">
      <c r="A68" s="1">
        <f t="shared" ca="1" si="5"/>
        <v>45649</v>
      </c>
      <c r="B68">
        <f t="shared" ca="1" si="6"/>
        <v>186</v>
      </c>
      <c r="C68">
        <f t="shared" ca="1" si="7"/>
        <v>2</v>
      </c>
      <c r="D68">
        <f t="shared" ca="1" si="4"/>
        <v>3392</v>
      </c>
    </row>
    <row r="69" spans="1:4" x14ac:dyDescent="0.25">
      <c r="A69" s="1">
        <f t="shared" ca="1" si="5"/>
        <v>45646</v>
      </c>
      <c r="B69">
        <f t="shared" ca="1" si="6"/>
        <v>76</v>
      </c>
      <c r="C69">
        <f t="shared" ca="1" si="7"/>
        <v>2</v>
      </c>
      <c r="D69">
        <f t="shared" ca="1" si="4"/>
        <v>20138</v>
      </c>
    </row>
    <row r="70" spans="1:4" x14ac:dyDescent="0.25">
      <c r="A70" s="1">
        <f t="shared" ca="1" si="5"/>
        <v>45638</v>
      </c>
      <c r="B70">
        <f t="shared" ca="1" si="6"/>
        <v>8</v>
      </c>
      <c r="C70">
        <f t="shared" ca="1" si="7"/>
        <v>5</v>
      </c>
      <c r="D70">
        <f t="shared" ca="1" si="4"/>
        <v>404140</v>
      </c>
    </row>
    <row r="71" spans="1:4" x14ac:dyDescent="0.25">
      <c r="A71" s="1">
        <f t="shared" ca="1" si="5"/>
        <v>45642</v>
      </c>
      <c r="B71">
        <f t="shared" ca="1" si="6"/>
        <v>44</v>
      </c>
      <c r="C71">
        <f t="shared" ca="1" si="7"/>
        <v>5</v>
      </c>
      <c r="D71">
        <f t="shared" ca="1" si="4"/>
        <v>448191</v>
      </c>
    </row>
    <row r="72" spans="1:4" x14ac:dyDescent="0.25">
      <c r="A72" s="1">
        <f t="shared" ca="1" si="5"/>
        <v>45633</v>
      </c>
      <c r="B72">
        <f t="shared" ca="1" si="6"/>
        <v>3</v>
      </c>
      <c r="C72">
        <f t="shared" ca="1" si="7"/>
        <v>1</v>
      </c>
      <c r="D72">
        <f t="shared" ca="1" si="4"/>
        <v>9238</v>
      </c>
    </row>
    <row r="73" spans="1:4" x14ac:dyDescent="0.25">
      <c r="A73" s="1">
        <f t="shared" ca="1" si="5"/>
        <v>45651</v>
      </c>
      <c r="B73">
        <f t="shared" ca="1" si="6"/>
        <v>131</v>
      </c>
      <c r="C73">
        <f t="shared" ca="1" si="7"/>
        <v>4</v>
      </c>
      <c r="D73">
        <f t="shared" ca="1" si="4"/>
        <v>38368</v>
      </c>
    </row>
    <row r="74" spans="1:4" x14ac:dyDescent="0.25">
      <c r="A74" s="1">
        <f t="shared" ca="1" si="5"/>
        <v>45633</v>
      </c>
      <c r="B74">
        <f t="shared" ca="1" si="6"/>
        <v>217</v>
      </c>
      <c r="C74">
        <f t="shared" ca="1" si="7"/>
        <v>2</v>
      </c>
      <c r="D74">
        <f t="shared" ca="1" si="4"/>
        <v>5471</v>
      </c>
    </row>
    <row r="75" spans="1:4" x14ac:dyDescent="0.25">
      <c r="A75" s="1">
        <f t="shared" ca="1" si="5"/>
        <v>45653</v>
      </c>
      <c r="B75">
        <f t="shared" ca="1" si="6"/>
        <v>11</v>
      </c>
      <c r="C75">
        <f t="shared" ca="1" si="7"/>
        <v>3</v>
      </c>
      <c r="D75">
        <f t="shared" ca="1" si="4"/>
        <v>139488</v>
      </c>
    </row>
    <row r="76" spans="1:4" x14ac:dyDescent="0.25">
      <c r="A76" s="1">
        <f t="shared" ca="1" si="5"/>
        <v>45630</v>
      </c>
      <c r="B76">
        <f t="shared" ca="1" si="6"/>
        <v>53</v>
      </c>
      <c r="C76">
        <f t="shared" ca="1" si="7"/>
        <v>4</v>
      </c>
      <c r="D76">
        <f t="shared" ca="1" si="4"/>
        <v>67753</v>
      </c>
    </row>
    <row r="77" spans="1:4" x14ac:dyDescent="0.25">
      <c r="A77" s="1">
        <f t="shared" ca="1" si="5"/>
        <v>45640</v>
      </c>
      <c r="B77">
        <f t="shared" ca="1" si="6"/>
        <v>36</v>
      </c>
      <c r="C77">
        <f t="shared" ca="1" si="7"/>
        <v>5</v>
      </c>
      <c r="D77">
        <f t="shared" ca="1" si="4"/>
        <v>90811</v>
      </c>
    </row>
    <row r="78" spans="1:4" x14ac:dyDescent="0.25">
      <c r="A78" s="1">
        <f t="shared" ca="1" si="5"/>
        <v>45652</v>
      </c>
      <c r="B78">
        <f t="shared" ca="1" si="6"/>
        <v>83</v>
      </c>
      <c r="C78">
        <f t="shared" ca="1" si="7"/>
        <v>4</v>
      </c>
      <c r="D78">
        <f t="shared" ca="1" si="4"/>
        <v>64252</v>
      </c>
    </row>
    <row r="79" spans="1:4" x14ac:dyDescent="0.25">
      <c r="A79" s="1">
        <f t="shared" ca="1" si="5"/>
        <v>45629</v>
      </c>
      <c r="B79">
        <f t="shared" ca="1" si="6"/>
        <v>107</v>
      </c>
      <c r="C79">
        <f t="shared" ca="1" si="7"/>
        <v>1</v>
      </c>
      <c r="D79">
        <f t="shared" ca="1" si="4"/>
        <v>23325</v>
      </c>
    </row>
    <row r="80" spans="1:4" x14ac:dyDescent="0.25">
      <c r="A80" s="1">
        <f t="shared" ca="1" si="5"/>
        <v>45629</v>
      </c>
      <c r="B80">
        <f t="shared" ca="1" si="6"/>
        <v>19</v>
      </c>
      <c r="C80">
        <f t="shared" ca="1" si="7"/>
        <v>3</v>
      </c>
      <c r="D80">
        <f t="shared" ca="1" si="4"/>
        <v>72977</v>
      </c>
    </row>
    <row r="81" spans="1:4" x14ac:dyDescent="0.25">
      <c r="A81" s="1">
        <f t="shared" ca="1" si="5"/>
        <v>45650</v>
      </c>
      <c r="B81">
        <f t="shared" ca="1" si="6"/>
        <v>55</v>
      </c>
      <c r="C81">
        <f t="shared" ca="1" si="7"/>
        <v>3</v>
      </c>
      <c r="D81">
        <f t="shared" ca="1" si="4"/>
        <v>382636</v>
      </c>
    </row>
    <row r="82" spans="1:4" x14ac:dyDescent="0.25">
      <c r="A82" s="1">
        <f t="shared" ca="1" si="5"/>
        <v>45631</v>
      </c>
      <c r="B82">
        <f t="shared" ca="1" si="6"/>
        <v>118</v>
      </c>
      <c r="C82">
        <f t="shared" ca="1" si="7"/>
        <v>3</v>
      </c>
      <c r="D82">
        <f t="shared" ca="1" si="4"/>
        <v>364124</v>
      </c>
    </row>
    <row r="83" spans="1:4" x14ac:dyDescent="0.25">
      <c r="A83" s="1">
        <f t="shared" ca="1" si="5"/>
        <v>45627</v>
      </c>
      <c r="B83">
        <f t="shared" ca="1" si="6"/>
        <v>191</v>
      </c>
      <c r="C83">
        <f t="shared" ca="1" si="7"/>
        <v>1</v>
      </c>
      <c r="D83">
        <f t="shared" ca="1" si="4"/>
        <v>29239</v>
      </c>
    </row>
    <row r="84" spans="1:4" x14ac:dyDescent="0.25">
      <c r="A84" s="1">
        <f t="shared" ca="1" si="5"/>
        <v>45643</v>
      </c>
      <c r="B84">
        <f t="shared" ca="1" si="6"/>
        <v>235</v>
      </c>
      <c r="C84">
        <f t="shared" ca="1" si="7"/>
        <v>1</v>
      </c>
      <c r="D84">
        <f t="shared" ca="1" si="4"/>
        <v>29754</v>
      </c>
    </row>
    <row r="85" spans="1:4" x14ac:dyDescent="0.25">
      <c r="A85" s="1">
        <f t="shared" ca="1" si="5"/>
        <v>45629</v>
      </c>
      <c r="B85">
        <f t="shared" ca="1" si="6"/>
        <v>298</v>
      </c>
      <c r="C85">
        <f t="shared" ca="1" si="7"/>
        <v>4</v>
      </c>
      <c r="D85">
        <f t="shared" ca="1" si="4"/>
        <v>36291</v>
      </c>
    </row>
    <row r="86" spans="1:4" x14ac:dyDescent="0.25">
      <c r="A86" s="1">
        <f t="shared" ca="1" si="5"/>
        <v>45628</v>
      </c>
      <c r="B86">
        <f t="shared" ca="1" si="6"/>
        <v>12</v>
      </c>
      <c r="C86">
        <f t="shared" ca="1" si="7"/>
        <v>4</v>
      </c>
      <c r="D86">
        <f t="shared" ca="1" si="4"/>
        <v>65916</v>
      </c>
    </row>
    <row r="87" spans="1:4" x14ac:dyDescent="0.25">
      <c r="A87" s="1">
        <f t="shared" ca="1" si="5"/>
        <v>45642</v>
      </c>
      <c r="B87">
        <f t="shared" ca="1" si="6"/>
        <v>274</v>
      </c>
      <c r="C87">
        <f t="shared" ca="1" si="7"/>
        <v>3</v>
      </c>
      <c r="D87">
        <f t="shared" ca="1" si="4"/>
        <v>167425</v>
      </c>
    </row>
    <row r="88" spans="1:4" x14ac:dyDescent="0.25">
      <c r="A88" s="1">
        <f t="shared" ca="1" si="5"/>
        <v>45636</v>
      </c>
      <c r="B88">
        <f t="shared" ca="1" si="6"/>
        <v>152</v>
      </c>
      <c r="C88">
        <f t="shared" ca="1" si="7"/>
        <v>4</v>
      </c>
      <c r="D88">
        <f t="shared" ref="D88:D111" ca="1" si="8">IF(C88&lt;3,RANDBETWEEN(500,30000),IF(C88=4,RANDBETWEEN(31000,80000),RANDBETWEEN(70000,500000)))</f>
        <v>40748</v>
      </c>
    </row>
    <row r="89" spans="1:4" x14ac:dyDescent="0.25">
      <c r="A89" s="1">
        <f t="shared" ca="1" si="5"/>
        <v>45652</v>
      </c>
      <c r="B89">
        <f t="shared" ca="1" si="6"/>
        <v>51</v>
      </c>
      <c r="C89">
        <f t="shared" ca="1" si="7"/>
        <v>1</v>
      </c>
      <c r="D89">
        <f t="shared" ca="1" si="8"/>
        <v>14196</v>
      </c>
    </row>
    <row r="90" spans="1:4" x14ac:dyDescent="0.25">
      <c r="A90" s="1">
        <f t="shared" ca="1" si="5"/>
        <v>45641</v>
      </c>
      <c r="B90">
        <f t="shared" ca="1" si="6"/>
        <v>46</v>
      </c>
      <c r="C90">
        <f t="shared" ca="1" si="7"/>
        <v>1</v>
      </c>
      <c r="D90">
        <f t="shared" ca="1" si="8"/>
        <v>3466</v>
      </c>
    </row>
    <row r="91" spans="1:4" x14ac:dyDescent="0.25">
      <c r="A91" s="1">
        <f t="shared" ca="1" si="5"/>
        <v>45629</v>
      </c>
      <c r="B91">
        <f t="shared" ca="1" si="6"/>
        <v>296</v>
      </c>
      <c r="C91">
        <f t="shared" ca="1" si="7"/>
        <v>2</v>
      </c>
      <c r="D91">
        <f t="shared" ca="1" si="8"/>
        <v>11272</v>
      </c>
    </row>
    <row r="92" spans="1:4" x14ac:dyDescent="0.25">
      <c r="A92" s="1">
        <f t="shared" ca="1" si="5"/>
        <v>45656</v>
      </c>
      <c r="B92">
        <f t="shared" ca="1" si="6"/>
        <v>292</v>
      </c>
      <c r="C92">
        <f t="shared" ca="1" si="7"/>
        <v>5</v>
      </c>
      <c r="D92">
        <f t="shared" ca="1" si="8"/>
        <v>134242</v>
      </c>
    </row>
    <row r="93" spans="1:4" x14ac:dyDescent="0.25">
      <c r="A93" s="1">
        <f t="shared" ca="1" si="5"/>
        <v>45638</v>
      </c>
      <c r="B93">
        <f t="shared" ca="1" si="6"/>
        <v>42</v>
      </c>
      <c r="C93">
        <f t="shared" ca="1" si="7"/>
        <v>1</v>
      </c>
      <c r="D93">
        <f t="shared" ca="1" si="8"/>
        <v>24844</v>
      </c>
    </row>
    <row r="94" spans="1:4" x14ac:dyDescent="0.25">
      <c r="A94" s="1">
        <f t="shared" ca="1" si="5"/>
        <v>45642</v>
      </c>
      <c r="B94">
        <f t="shared" ca="1" si="6"/>
        <v>55</v>
      </c>
      <c r="C94">
        <f t="shared" ca="1" si="7"/>
        <v>5</v>
      </c>
      <c r="D94">
        <f t="shared" ca="1" si="8"/>
        <v>158923</v>
      </c>
    </row>
    <row r="95" spans="1:4" x14ac:dyDescent="0.25">
      <c r="A95" s="1">
        <f t="shared" ca="1" si="5"/>
        <v>45627</v>
      </c>
      <c r="B95">
        <f t="shared" ca="1" si="6"/>
        <v>293</v>
      </c>
      <c r="C95">
        <f t="shared" ca="1" si="7"/>
        <v>3</v>
      </c>
      <c r="D95">
        <f t="shared" ca="1" si="8"/>
        <v>358407</v>
      </c>
    </row>
    <row r="96" spans="1:4" x14ac:dyDescent="0.25">
      <c r="A96" s="1">
        <f t="shared" ca="1" si="5"/>
        <v>45647</v>
      </c>
      <c r="B96">
        <f t="shared" ca="1" si="6"/>
        <v>84</v>
      </c>
      <c r="C96">
        <f t="shared" ca="1" si="7"/>
        <v>5</v>
      </c>
      <c r="D96">
        <f t="shared" ca="1" si="8"/>
        <v>269823</v>
      </c>
    </row>
    <row r="97" spans="1:4" x14ac:dyDescent="0.25">
      <c r="A97" s="1">
        <f t="shared" ca="1" si="5"/>
        <v>45636</v>
      </c>
      <c r="B97">
        <f t="shared" ca="1" si="6"/>
        <v>50</v>
      </c>
      <c r="C97">
        <f t="shared" ca="1" si="7"/>
        <v>5</v>
      </c>
      <c r="D97">
        <f t="shared" ca="1" si="8"/>
        <v>120723</v>
      </c>
    </row>
    <row r="98" spans="1:4" x14ac:dyDescent="0.25">
      <c r="A98" s="1">
        <f t="shared" ca="1" si="5"/>
        <v>45656</v>
      </c>
      <c r="B98">
        <f t="shared" ca="1" si="6"/>
        <v>100</v>
      </c>
      <c r="C98">
        <f t="shared" ca="1" si="7"/>
        <v>1</v>
      </c>
      <c r="D98">
        <f t="shared" ca="1" si="8"/>
        <v>22365</v>
      </c>
    </row>
    <row r="99" spans="1:4" x14ac:dyDescent="0.25">
      <c r="A99" s="1">
        <f t="shared" ca="1" si="5"/>
        <v>45643</v>
      </c>
      <c r="B99">
        <f t="shared" ca="1" si="6"/>
        <v>89</v>
      </c>
      <c r="C99">
        <f t="shared" ca="1" si="7"/>
        <v>3</v>
      </c>
      <c r="D99">
        <f t="shared" ca="1" si="8"/>
        <v>107483</v>
      </c>
    </row>
    <row r="100" spans="1:4" x14ac:dyDescent="0.25">
      <c r="A100" s="1">
        <f t="shared" ca="1" si="5"/>
        <v>45630</v>
      </c>
      <c r="B100">
        <f t="shared" ca="1" si="6"/>
        <v>152</v>
      </c>
      <c r="C100">
        <f t="shared" ca="1" si="7"/>
        <v>5</v>
      </c>
      <c r="D100">
        <f t="shared" ca="1" si="8"/>
        <v>113790</v>
      </c>
    </row>
    <row r="101" spans="1:4" x14ac:dyDescent="0.25">
      <c r="A101" s="1">
        <f t="shared" ca="1" si="5"/>
        <v>45630</v>
      </c>
      <c r="B101">
        <f t="shared" ca="1" si="6"/>
        <v>113</v>
      </c>
      <c r="C101">
        <f t="shared" ca="1" si="7"/>
        <v>2</v>
      </c>
      <c r="D101">
        <f t="shared" ca="1" si="8"/>
        <v>17725</v>
      </c>
    </row>
    <row r="102" spans="1:4" x14ac:dyDescent="0.25">
      <c r="A102" s="1">
        <f t="shared" ca="1" si="5"/>
        <v>45632</v>
      </c>
      <c r="B102">
        <f t="shared" ca="1" si="6"/>
        <v>175</v>
      </c>
      <c r="C102">
        <f t="shared" ca="1" si="7"/>
        <v>4</v>
      </c>
      <c r="D102">
        <f t="shared" ca="1" si="8"/>
        <v>70399</v>
      </c>
    </row>
    <row r="103" spans="1:4" x14ac:dyDescent="0.25">
      <c r="A103" s="1">
        <f t="shared" ca="1" si="5"/>
        <v>45640</v>
      </c>
      <c r="B103">
        <f t="shared" ca="1" si="6"/>
        <v>162</v>
      </c>
      <c r="C103">
        <f t="shared" ca="1" si="7"/>
        <v>5</v>
      </c>
      <c r="D103">
        <f t="shared" ca="1" si="8"/>
        <v>343512</v>
      </c>
    </row>
    <row r="104" spans="1:4" x14ac:dyDescent="0.25">
      <c r="A104" s="1">
        <f t="shared" ca="1" si="5"/>
        <v>45655</v>
      </c>
      <c r="B104">
        <f t="shared" ca="1" si="6"/>
        <v>203</v>
      </c>
      <c r="C104">
        <f t="shared" ca="1" si="7"/>
        <v>5</v>
      </c>
      <c r="D104">
        <f t="shared" ca="1" si="8"/>
        <v>446068</v>
      </c>
    </row>
    <row r="105" spans="1:4" x14ac:dyDescent="0.25">
      <c r="A105" s="1">
        <f t="shared" ca="1" si="5"/>
        <v>45646</v>
      </c>
      <c r="B105">
        <f t="shared" ca="1" si="6"/>
        <v>144</v>
      </c>
      <c r="C105">
        <f t="shared" ca="1" si="7"/>
        <v>2</v>
      </c>
      <c r="D105">
        <f t="shared" ca="1" si="8"/>
        <v>8561</v>
      </c>
    </row>
    <row r="106" spans="1:4" x14ac:dyDescent="0.25">
      <c r="A106" s="1">
        <f t="shared" ca="1" si="5"/>
        <v>45651</v>
      </c>
      <c r="B106">
        <f t="shared" ca="1" si="6"/>
        <v>30</v>
      </c>
      <c r="C106">
        <f t="shared" ca="1" si="7"/>
        <v>5</v>
      </c>
      <c r="D106">
        <f t="shared" ca="1" si="8"/>
        <v>266171</v>
      </c>
    </row>
    <row r="107" spans="1:4" x14ac:dyDescent="0.25">
      <c r="A107" s="1">
        <f t="shared" ca="1" si="5"/>
        <v>45638</v>
      </c>
      <c r="B107">
        <f t="shared" ca="1" si="6"/>
        <v>157</v>
      </c>
      <c r="C107">
        <f t="shared" ca="1" si="7"/>
        <v>2</v>
      </c>
      <c r="D107">
        <f t="shared" ca="1" si="8"/>
        <v>28363</v>
      </c>
    </row>
    <row r="108" spans="1:4" x14ac:dyDescent="0.25">
      <c r="A108" s="1">
        <f t="shared" ca="1" si="5"/>
        <v>45630</v>
      </c>
      <c r="B108">
        <f t="shared" ca="1" si="6"/>
        <v>286</v>
      </c>
      <c r="C108">
        <f t="shared" ca="1" si="7"/>
        <v>4</v>
      </c>
      <c r="D108">
        <f t="shared" ca="1" si="8"/>
        <v>51784</v>
      </c>
    </row>
    <row r="109" spans="1:4" x14ac:dyDescent="0.25">
      <c r="A109" s="1">
        <f t="shared" ca="1" si="5"/>
        <v>45636</v>
      </c>
      <c r="B109">
        <f t="shared" ca="1" si="6"/>
        <v>264</v>
      </c>
      <c r="C109">
        <f t="shared" ca="1" si="7"/>
        <v>4</v>
      </c>
      <c r="D109">
        <f t="shared" ca="1" si="8"/>
        <v>71573</v>
      </c>
    </row>
    <row r="110" spans="1:4" x14ac:dyDescent="0.25">
      <c r="A110" s="1">
        <f t="shared" ca="1" si="5"/>
        <v>45639</v>
      </c>
      <c r="B110">
        <f t="shared" ca="1" si="6"/>
        <v>34</v>
      </c>
      <c r="C110">
        <f t="shared" ca="1" si="7"/>
        <v>5</v>
      </c>
      <c r="D110">
        <f t="shared" ca="1" si="8"/>
        <v>139787</v>
      </c>
    </row>
    <row r="111" spans="1:4" x14ac:dyDescent="0.25">
      <c r="A111" s="1">
        <f t="shared" ca="1" si="5"/>
        <v>45654</v>
      </c>
      <c r="B111">
        <f t="shared" ca="1" si="6"/>
        <v>14</v>
      </c>
      <c r="C111">
        <f t="shared" ca="1" si="7"/>
        <v>4</v>
      </c>
      <c r="D111">
        <f t="shared" ca="1" si="8"/>
        <v>54550</v>
      </c>
    </row>
    <row r="112" spans="1:4" x14ac:dyDescent="0.25">
      <c r="A112" s="1">
        <f t="shared" ca="1" si="5"/>
        <v>45654</v>
      </c>
      <c r="B112">
        <f t="shared" ca="1" si="6"/>
        <v>219</v>
      </c>
      <c r="C112">
        <f t="shared" ca="1" si="7"/>
        <v>1</v>
      </c>
      <c r="D112">
        <f t="shared" ref="D112:D139" ca="1" si="9">IF(C112&lt;3,RANDBETWEEN(500,30000),IF(C112=4,RANDBETWEEN(31000,80000),RANDBETWEEN(70000,500000)))</f>
        <v>26028</v>
      </c>
    </row>
    <row r="113" spans="1:4" x14ac:dyDescent="0.25">
      <c r="A113" s="1">
        <f t="shared" ca="1" si="5"/>
        <v>45653</v>
      </c>
      <c r="B113">
        <f t="shared" ca="1" si="6"/>
        <v>261</v>
      </c>
      <c r="C113">
        <f t="shared" ca="1" si="7"/>
        <v>2</v>
      </c>
      <c r="D113">
        <f t="shared" ca="1" si="9"/>
        <v>14169</v>
      </c>
    </row>
    <row r="114" spans="1:4" x14ac:dyDescent="0.25">
      <c r="A114" s="1">
        <f t="shared" ca="1" si="5"/>
        <v>45636</v>
      </c>
      <c r="B114">
        <f t="shared" ca="1" si="6"/>
        <v>103</v>
      </c>
      <c r="C114">
        <f t="shared" ca="1" si="7"/>
        <v>1</v>
      </c>
      <c r="D114">
        <f t="shared" ca="1" si="9"/>
        <v>23328</v>
      </c>
    </row>
    <row r="115" spans="1:4" x14ac:dyDescent="0.25">
      <c r="A115" s="1">
        <f t="shared" ca="1" si="5"/>
        <v>45644</v>
      </c>
      <c r="B115">
        <f t="shared" ca="1" si="6"/>
        <v>216</v>
      </c>
      <c r="C115">
        <f t="shared" ca="1" si="7"/>
        <v>1</v>
      </c>
      <c r="D115">
        <f t="shared" ca="1" si="9"/>
        <v>24708</v>
      </c>
    </row>
    <row r="116" spans="1:4" x14ac:dyDescent="0.25">
      <c r="A116" s="1">
        <f t="shared" ca="1" si="5"/>
        <v>45639</v>
      </c>
      <c r="B116">
        <f t="shared" ca="1" si="6"/>
        <v>297</v>
      </c>
      <c r="C116">
        <f t="shared" ca="1" si="7"/>
        <v>4</v>
      </c>
      <c r="D116">
        <f t="shared" ca="1" si="9"/>
        <v>43162</v>
      </c>
    </row>
    <row r="117" spans="1:4" x14ac:dyDescent="0.25">
      <c r="A117" s="1">
        <f t="shared" ca="1" si="5"/>
        <v>45627</v>
      </c>
      <c r="B117">
        <f t="shared" ca="1" si="6"/>
        <v>4</v>
      </c>
      <c r="C117">
        <f t="shared" ca="1" si="7"/>
        <v>5</v>
      </c>
      <c r="D117">
        <f t="shared" ca="1" si="9"/>
        <v>366666</v>
      </c>
    </row>
    <row r="118" spans="1:4" x14ac:dyDescent="0.25">
      <c r="A118" s="1">
        <f t="shared" ca="1" si="5"/>
        <v>45632</v>
      </c>
      <c r="B118">
        <f t="shared" ca="1" si="6"/>
        <v>15</v>
      </c>
      <c r="C118">
        <f t="shared" ca="1" si="7"/>
        <v>4</v>
      </c>
      <c r="D118">
        <f t="shared" ca="1" si="9"/>
        <v>47770</v>
      </c>
    </row>
    <row r="119" spans="1:4" x14ac:dyDescent="0.25">
      <c r="A119" s="1">
        <f t="shared" ca="1" si="5"/>
        <v>45632</v>
      </c>
      <c r="B119">
        <f t="shared" ca="1" si="6"/>
        <v>112</v>
      </c>
      <c r="C119">
        <f t="shared" ca="1" si="7"/>
        <v>1</v>
      </c>
      <c r="D119">
        <f t="shared" ca="1" si="9"/>
        <v>28025</v>
      </c>
    </row>
    <row r="120" spans="1:4" x14ac:dyDescent="0.25">
      <c r="A120" s="1">
        <f t="shared" ca="1" si="5"/>
        <v>45648</v>
      </c>
      <c r="B120">
        <f t="shared" ca="1" si="6"/>
        <v>242</v>
      </c>
      <c r="C120">
        <f t="shared" ca="1" si="7"/>
        <v>3</v>
      </c>
      <c r="D120">
        <f t="shared" ca="1" si="9"/>
        <v>78881</v>
      </c>
    </row>
    <row r="121" spans="1:4" x14ac:dyDescent="0.25">
      <c r="A121" s="1">
        <f t="shared" ca="1" si="5"/>
        <v>45644</v>
      </c>
      <c r="B121">
        <f t="shared" ca="1" si="6"/>
        <v>249</v>
      </c>
      <c r="C121">
        <f t="shared" ca="1" si="7"/>
        <v>2</v>
      </c>
      <c r="D121">
        <f t="shared" ca="1" si="9"/>
        <v>22504</v>
      </c>
    </row>
    <row r="122" spans="1:4" x14ac:dyDescent="0.25">
      <c r="A122" s="1">
        <f t="shared" ca="1" si="5"/>
        <v>45628</v>
      </c>
      <c r="B122">
        <f t="shared" ca="1" si="6"/>
        <v>235</v>
      </c>
      <c r="C122">
        <f t="shared" ca="1" si="7"/>
        <v>2</v>
      </c>
      <c r="D122">
        <f t="shared" ca="1" si="9"/>
        <v>27217</v>
      </c>
    </row>
    <row r="123" spans="1:4" x14ac:dyDescent="0.25">
      <c r="A123" s="1">
        <f t="shared" ca="1" si="5"/>
        <v>45628</v>
      </c>
      <c r="B123">
        <f t="shared" ca="1" si="6"/>
        <v>108</v>
      </c>
      <c r="C123">
        <f t="shared" ca="1" si="7"/>
        <v>2</v>
      </c>
      <c r="D123">
        <f t="shared" ca="1" si="9"/>
        <v>10093</v>
      </c>
    </row>
    <row r="124" spans="1:4" x14ac:dyDescent="0.25">
      <c r="A124" s="1">
        <f t="shared" ca="1" si="5"/>
        <v>45644</v>
      </c>
      <c r="B124">
        <f t="shared" ca="1" si="6"/>
        <v>286</v>
      </c>
      <c r="C124">
        <f t="shared" ca="1" si="7"/>
        <v>1</v>
      </c>
      <c r="D124">
        <f t="shared" ca="1" si="9"/>
        <v>26059</v>
      </c>
    </row>
    <row r="125" spans="1:4" x14ac:dyDescent="0.25">
      <c r="A125" s="1">
        <f t="shared" ca="1" si="5"/>
        <v>45648</v>
      </c>
      <c r="B125">
        <f t="shared" ca="1" si="6"/>
        <v>42</v>
      </c>
      <c r="C125">
        <f t="shared" ca="1" si="7"/>
        <v>3</v>
      </c>
      <c r="D125">
        <f t="shared" ca="1" si="9"/>
        <v>155257</v>
      </c>
    </row>
    <row r="126" spans="1:4" x14ac:dyDescent="0.25">
      <c r="A126" s="1">
        <f t="shared" ca="1" si="5"/>
        <v>45647</v>
      </c>
      <c r="B126">
        <f t="shared" ca="1" si="6"/>
        <v>115</v>
      </c>
      <c r="C126">
        <f t="shared" ca="1" si="7"/>
        <v>5</v>
      </c>
      <c r="D126">
        <f t="shared" ca="1" si="9"/>
        <v>109349</v>
      </c>
    </row>
    <row r="127" spans="1:4" x14ac:dyDescent="0.25">
      <c r="A127" s="1">
        <f t="shared" ca="1" si="5"/>
        <v>45631</v>
      </c>
      <c r="B127">
        <f t="shared" ca="1" si="6"/>
        <v>268</v>
      </c>
      <c r="C127">
        <f t="shared" ca="1" si="7"/>
        <v>1</v>
      </c>
      <c r="D127">
        <f t="shared" ca="1" si="9"/>
        <v>13736</v>
      </c>
    </row>
    <row r="128" spans="1:4" x14ac:dyDescent="0.25">
      <c r="A128" s="1">
        <f t="shared" ca="1" si="5"/>
        <v>45655</v>
      </c>
      <c r="B128">
        <f t="shared" ca="1" si="6"/>
        <v>174</v>
      </c>
      <c r="C128">
        <f t="shared" ca="1" si="7"/>
        <v>1</v>
      </c>
      <c r="D128">
        <f t="shared" ca="1" si="9"/>
        <v>25547</v>
      </c>
    </row>
    <row r="129" spans="1:4" x14ac:dyDescent="0.25">
      <c r="A129" s="1">
        <f t="shared" ca="1" si="5"/>
        <v>45648</v>
      </c>
      <c r="B129">
        <f t="shared" ca="1" si="6"/>
        <v>168</v>
      </c>
      <c r="C129">
        <f t="shared" ca="1" si="7"/>
        <v>5</v>
      </c>
      <c r="D129">
        <f t="shared" ca="1" si="9"/>
        <v>468104</v>
      </c>
    </row>
    <row r="130" spans="1:4" x14ac:dyDescent="0.25">
      <c r="A130" s="1">
        <f t="shared" ca="1" si="5"/>
        <v>45657</v>
      </c>
      <c r="B130">
        <f t="shared" ca="1" si="6"/>
        <v>65</v>
      </c>
      <c r="C130">
        <f t="shared" ca="1" si="7"/>
        <v>3</v>
      </c>
      <c r="D130">
        <f t="shared" ca="1" si="9"/>
        <v>313217</v>
      </c>
    </row>
    <row r="131" spans="1:4" x14ac:dyDescent="0.25">
      <c r="A131" s="1">
        <f t="shared" ref="A131:A139" ca="1" si="10">RANDBETWEEN($F$1,$G$1)</f>
        <v>45643</v>
      </c>
      <c r="B131">
        <f t="shared" ref="B131:B139" ca="1" si="11">RANDBETWEEN(1,300)</f>
        <v>101</v>
      </c>
      <c r="C131">
        <f t="shared" ref="C131:C139" ca="1" si="12">RANDBETWEEN(1,5)</f>
        <v>2</v>
      </c>
      <c r="D131">
        <f t="shared" ca="1" si="9"/>
        <v>1392</v>
      </c>
    </row>
    <row r="132" spans="1:4" x14ac:dyDescent="0.25">
      <c r="A132" s="1">
        <f t="shared" ca="1" si="10"/>
        <v>45649</v>
      </c>
      <c r="B132">
        <f t="shared" ca="1" si="11"/>
        <v>145</v>
      </c>
      <c r="C132">
        <f t="shared" ca="1" si="12"/>
        <v>5</v>
      </c>
      <c r="D132">
        <f t="shared" ca="1" si="9"/>
        <v>243567</v>
      </c>
    </row>
    <row r="133" spans="1:4" x14ac:dyDescent="0.25">
      <c r="A133" s="1">
        <f t="shared" ca="1" si="10"/>
        <v>45628</v>
      </c>
      <c r="B133">
        <f t="shared" ca="1" si="11"/>
        <v>269</v>
      </c>
      <c r="C133">
        <f t="shared" ca="1" si="12"/>
        <v>4</v>
      </c>
      <c r="D133">
        <f t="shared" ca="1" si="9"/>
        <v>60509</v>
      </c>
    </row>
    <row r="134" spans="1:4" x14ac:dyDescent="0.25">
      <c r="A134" s="1">
        <f t="shared" ca="1" si="10"/>
        <v>45652</v>
      </c>
      <c r="B134">
        <f t="shared" ca="1" si="11"/>
        <v>15</v>
      </c>
      <c r="C134">
        <f t="shared" ca="1" si="12"/>
        <v>3</v>
      </c>
      <c r="D134">
        <f t="shared" ca="1" si="9"/>
        <v>316756</v>
      </c>
    </row>
    <row r="135" spans="1:4" x14ac:dyDescent="0.25">
      <c r="A135" s="1">
        <f t="shared" ca="1" si="10"/>
        <v>45655</v>
      </c>
      <c r="B135">
        <f t="shared" ca="1" si="11"/>
        <v>45</v>
      </c>
      <c r="C135">
        <f t="shared" ca="1" si="12"/>
        <v>5</v>
      </c>
      <c r="D135">
        <f t="shared" ca="1" si="9"/>
        <v>204482</v>
      </c>
    </row>
    <row r="136" spans="1:4" x14ac:dyDescent="0.25">
      <c r="A136" s="1">
        <f t="shared" ca="1" si="10"/>
        <v>45646</v>
      </c>
      <c r="B136">
        <f t="shared" ca="1" si="11"/>
        <v>27</v>
      </c>
      <c r="C136">
        <f t="shared" ca="1" si="12"/>
        <v>1</v>
      </c>
      <c r="D136">
        <f t="shared" ca="1" si="9"/>
        <v>12504</v>
      </c>
    </row>
    <row r="137" spans="1:4" x14ac:dyDescent="0.25">
      <c r="A137" s="1">
        <f t="shared" ca="1" si="10"/>
        <v>45652</v>
      </c>
      <c r="B137">
        <f t="shared" ca="1" si="11"/>
        <v>12</v>
      </c>
      <c r="C137">
        <f t="shared" ca="1" si="12"/>
        <v>1</v>
      </c>
      <c r="D137">
        <f t="shared" ca="1" si="9"/>
        <v>19916</v>
      </c>
    </row>
    <row r="138" spans="1:4" x14ac:dyDescent="0.25">
      <c r="A138" s="1">
        <f t="shared" ca="1" si="10"/>
        <v>45640</v>
      </c>
      <c r="B138">
        <f t="shared" ca="1" si="11"/>
        <v>7</v>
      </c>
      <c r="C138">
        <f t="shared" ca="1" si="12"/>
        <v>2</v>
      </c>
      <c r="D138">
        <f t="shared" ca="1" si="9"/>
        <v>2511</v>
      </c>
    </row>
    <row r="139" spans="1:4" x14ac:dyDescent="0.25">
      <c r="A139" s="1">
        <f t="shared" ca="1" si="10"/>
        <v>45641</v>
      </c>
      <c r="B139">
        <f t="shared" ca="1" si="11"/>
        <v>89</v>
      </c>
      <c r="C139">
        <f t="shared" ca="1" si="12"/>
        <v>4</v>
      </c>
      <c r="D139">
        <f t="shared" ca="1" si="9"/>
        <v>54004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57"/>
  <sheetViews>
    <sheetView tabSelected="1" workbookViewId="0">
      <selection sqref="A1:J1657"/>
    </sheetView>
  </sheetViews>
  <sheetFormatPr defaultRowHeight="15" x14ac:dyDescent="0.25"/>
  <cols>
    <col min="1" max="1" width="10.42578125" style="1" bestFit="1" customWidth="1"/>
    <col min="2" max="2" width="13" bestFit="1" customWidth="1"/>
    <col min="3" max="3" width="14" bestFit="1" customWidth="1"/>
    <col min="4" max="4" width="14.28515625" bestFit="1" customWidth="1"/>
    <col min="7" max="7" width="16" bestFit="1" customWidth="1"/>
  </cols>
  <sheetData>
    <row r="1" spans="1:10" x14ac:dyDescent="0.25">
      <c r="A1" s="1" t="s">
        <v>0</v>
      </c>
      <c r="B1" t="s">
        <v>1</v>
      </c>
      <c r="C1" t="s">
        <v>2</v>
      </c>
      <c r="D1" t="s">
        <v>3</v>
      </c>
      <c r="E1" t="s">
        <v>345</v>
      </c>
      <c r="F1" t="s">
        <v>5</v>
      </c>
      <c r="G1" t="s">
        <v>43</v>
      </c>
      <c r="H1" t="s">
        <v>49</v>
      </c>
      <c r="I1" t="s">
        <v>44</v>
      </c>
      <c r="J1" t="s">
        <v>346</v>
      </c>
    </row>
    <row r="2" spans="1:10" x14ac:dyDescent="0.25">
      <c r="A2" s="1">
        <v>45312</v>
      </c>
      <c r="B2">
        <v>110</v>
      </c>
      <c r="C2">
        <v>5</v>
      </c>
      <c r="D2" s="2">
        <v>227196</v>
      </c>
      <c r="E2" t="str">
        <f>VLOOKUP(B2,CLIENTES!$A:$C,2,0)</f>
        <v>Fulano de S</v>
      </c>
      <c r="F2">
        <f>VLOOKUP(B2,CLIENTES!$A:$C,3,0)</f>
        <v>4014</v>
      </c>
      <c r="G2" t="str">
        <f>VLOOKUP(F2,GERENTES!A:C,2,0)</f>
        <v>GERENTE N</v>
      </c>
      <c r="H2">
        <f>VLOOKUP(F2,GERENTES!A:C,3,0)</f>
        <v>1115</v>
      </c>
      <c r="I2" t="str">
        <f>VLOOKUP(H2,AGENCIAS!$A$1:$B$17,2,0)</f>
        <v>sul</v>
      </c>
      <c r="J2" t="str">
        <f>VLOOKUP(C2,PRODUTO!$A$1:$B$6,2,0)</f>
        <v>Financiamento RES</v>
      </c>
    </row>
    <row r="3" spans="1:10" x14ac:dyDescent="0.25">
      <c r="A3" s="1">
        <v>45312</v>
      </c>
      <c r="B3">
        <v>173</v>
      </c>
      <c r="C3">
        <v>3</v>
      </c>
      <c r="D3" s="2">
        <v>338539</v>
      </c>
      <c r="E3" t="str">
        <f>VLOOKUP(B3,CLIENTES!$A:$C,2,0)</f>
        <v>Deltrano de D e A</v>
      </c>
      <c r="F3">
        <f>VLOOKUP(B3,CLIENTES!$A:$C,3,0)</f>
        <v>4029</v>
      </c>
      <c r="G3" t="str">
        <f>VLOOKUP(F3,GERENTES!A:C,2,0)</f>
        <v>GERENTE AC</v>
      </c>
      <c r="H3">
        <f>VLOOKUP(F3,GERENTES!A:C,3,0)</f>
        <v>1120</v>
      </c>
      <c r="I3" t="str">
        <f>VLOOKUP(H3,AGENCIAS!$A$1:$B$17,2,0)</f>
        <v>leste</v>
      </c>
      <c r="J3" t="str">
        <f>VLOOKUP(C3,PRODUTO!$A$1:$B$6,2,0)</f>
        <v>Credito pessoal</v>
      </c>
    </row>
    <row r="4" spans="1:10" x14ac:dyDescent="0.25">
      <c r="A4" s="1">
        <v>45310</v>
      </c>
      <c r="B4">
        <v>42</v>
      </c>
      <c r="C4">
        <v>4</v>
      </c>
      <c r="D4" s="2">
        <v>59840</v>
      </c>
      <c r="E4" t="str">
        <f>VLOOKUP(B4,CLIENTES!$A:$C,2,0)</f>
        <v>Filisberto de G</v>
      </c>
      <c r="F4">
        <f>VLOOKUP(B4,CLIENTES!$A:$C,3,0)</f>
        <v>4042</v>
      </c>
      <c r="G4" t="str">
        <f>VLOOKUP(F4,GERENTES!A:C,2,0)</f>
        <v>GERENTE AP</v>
      </c>
      <c r="H4">
        <f>VLOOKUP(F4,GERENTES!A:C,3,0)</f>
        <v>1125</v>
      </c>
      <c r="I4" t="str">
        <f>VLOOKUP(H4,AGENCIAS!$A$1:$B$17,2,0)</f>
        <v>oeste</v>
      </c>
      <c r="J4" t="str">
        <f>VLOOKUP(C4,PRODUTO!$A$1:$B$6,2,0)</f>
        <v>Financiamento AUTO</v>
      </c>
    </row>
    <row r="5" spans="1:10" x14ac:dyDescent="0.25">
      <c r="A5" s="1">
        <v>45317</v>
      </c>
      <c r="B5">
        <v>270</v>
      </c>
      <c r="C5">
        <v>5</v>
      </c>
      <c r="D5" s="2">
        <v>371956</v>
      </c>
      <c r="E5" t="str">
        <f>VLOOKUP(B5,CLIENTES!$A:$C,2,0)</f>
        <v>Filisberto de T e A</v>
      </c>
      <c r="F5">
        <f>VLOOKUP(B5,CLIENTES!$A:$C,3,0)</f>
        <v>4030</v>
      </c>
      <c r="G5" t="str">
        <f>VLOOKUP(F5,GERENTES!A:C,2,0)</f>
        <v>GERENTE AD</v>
      </c>
      <c r="H5">
        <f>VLOOKUP(F5,GERENTES!A:C,3,0)</f>
        <v>1121</v>
      </c>
      <c r="I5" t="str">
        <f>VLOOKUP(H5,AGENCIAS!$A$1:$B$17,2,0)</f>
        <v>leste</v>
      </c>
      <c r="J5" t="str">
        <f>VLOOKUP(C5,PRODUTO!$A$1:$B$6,2,0)</f>
        <v>Financiamento RES</v>
      </c>
    </row>
    <row r="6" spans="1:10" x14ac:dyDescent="0.25">
      <c r="A6" s="1">
        <v>45298</v>
      </c>
      <c r="B6">
        <v>74</v>
      </c>
      <c r="C6">
        <v>4</v>
      </c>
      <c r="D6" s="2">
        <v>48792</v>
      </c>
      <c r="E6" t="str">
        <f>VLOOKUP(B6,CLIENTES!$A:$C,2,0)</f>
        <v>Fulano de M</v>
      </c>
      <c r="F6">
        <f>VLOOKUP(B6,CLIENTES!$A:$C,3,0)</f>
        <v>4026</v>
      </c>
      <c r="G6" t="str">
        <f>VLOOKUP(F6,GERENTES!A:C,2,0)</f>
        <v>GERENTE Z</v>
      </c>
      <c r="H6">
        <f>VLOOKUP(F6,GERENTES!A:C,3,0)</f>
        <v>1119</v>
      </c>
      <c r="I6" t="str">
        <f>VLOOKUP(H6,AGENCIAS!$A$1:$B$17,2,0)</f>
        <v>leste</v>
      </c>
      <c r="J6" t="str">
        <f>VLOOKUP(C6,PRODUTO!$A$1:$B$6,2,0)</f>
        <v>Financiamento AUTO</v>
      </c>
    </row>
    <row r="7" spans="1:10" x14ac:dyDescent="0.25">
      <c r="A7" s="1">
        <v>45320</v>
      </c>
      <c r="B7">
        <v>108</v>
      </c>
      <c r="C7">
        <v>3</v>
      </c>
      <c r="D7" s="2">
        <v>481017</v>
      </c>
      <c r="E7" t="str">
        <f>VLOOKUP(B7,CLIENTES!$A:$C,2,0)</f>
        <v>Filisberto de R</v>
      </c>
      <c r="F7">
        <f>VLOOKUP(B7,CLIENTES!$A:$C,3,0)</f>
        <v>4012</v>
      </c>
      <c r="G7" t="str">
        <f>VLOOKUP(F7,GERENTES!A:C,2,0)</f>
        <v>GERENTE L</v>
      </c>
      <c r="H7">
        <f>VLOOKUP(F7,GERENTES!A:C,3,0)</f>
        <v>1115</v>
      </c>
      <c r="I7" t="str">
        <f>VLOOKUP(H7,AGENCIAS!$A$1:$B$17,2,0)</f>
        <v>sul</v>
      </c>
      <c r="J7" t="str">
        <f>VLOOKUP(C7,PRODUTO!$A$1:$B$6,2,0)</f>
        <v>Credito pessoal</v>
      </c>
    </row>
    <row r="8" spans="1:10" x14ac:dyDescent="0.25">
      <c r="A8" s="1">
        <v>45312</v>
      </c>
      <c r="B8">
        <v>10</v>
      </c>
      <c r="C8">
        <v>3</v>
      </c>
      <c r="D8" s="2">
        <v>455501</v>
      </c>
      <c r="E8" t="str">
        <f>VLOOKUP(B8,CLIENTES!$A:$C,2,0)</f>
        <v>Beltrano de B</v>
      </c>
      <c r="F8">
        <f>VLOOKUP(B8,CLIENTES!$A:$C,3,0)</f>
        <v>4010</v>
      </c>
      <c r="G8" t="str">
        <f>VLOOKUP(F8,GERENTES!A:C,2,0)</f>
        <v>GERENTE J</v>
      </c>
      <c r="H8">
        <f>VLOOKUP(F8,GERENTES!A:C,3,0)</f>
        <v>1114</v>
      </c>
      <c r="I8" t="str">
        <f>VLOOKUP(H8,AGENCIAS!$A$1:$B$17,2,0)</f>
        <v>norte</v>
      </c>
      <c r="J8" t="str">
        <f>VLOOKUP(C8,PRODUTO!$A$1:$B$6,2,0)</f>
        <v>Credito pessoal</v>
      </c>
    </row>
    <row r="9" spans="1:10" x14ac:dyDescent="0.25">
      <c r="A9" s="1">
        <v>45316</v>
      </c>
      <c r="B9">
        <v>202</v>
      </c>
      <c r="C9">
        <v>5</v>
      </c>
      <c r="D9" s="2">
        <v>297483</v>
      </c>
      <c r="E9" t="str">
        <f>VLOOKUP(B9,CLIENTES!$A:$C,2,0)</f>
        <v>Beltrano de I e A</v>
      </c>
      <c r="F9">
        <f>VLOOKUP(B9,CLIENTES!$A:$C,3,0)</f>
        <v>4010</v>
      </c>
      <c r="G9" t="str">
        <f>VLOOKUP(F9,GERENTES!A:C,2,0)</f>
        <v>GERENTE J</v>
      </c>
      <c r="H9">
        <f>VLOOKUP(F9,GERENTES!A:C,3,0)</f>
        <v>1114</v>
      </c>
      <c r="I9" t="str">
        <f>VLOOKUP(H9,AGENCIAS!$A$1:$B$17,2,0)</f>
        <v>norte</v>
      </c>
      <c r="J9" t="str">
        <f>VLOOKUP(C9,PRODUTO!$A$1:$B$6,2,0)</f>
        <v>Financiamento RES</v>
      </c>
    </row>
    <row r="10" spans="1:10" x14ac:dyDescent="0.25">
      <c r="A10" s="1">
        <v>45317</v>
      </c>
      <c r="B10">
        <v>97</v>
      </c>
      <c r="C10">
        <v>5</v>
      </c>
      <c r="D10" s="2">
        <v>309386</v>
      </c>
      <c r="E10" t="str">
        <f>VLOOKUP(B10,CLIENTES!$A:$C,2,0)</f>
        <v>Alberto de Q</v>
      </c>
      <c r="F10">
        <f>VLOOKUP(B10,CLIENTES!$A:$C,3,0)</f>
        <v>4001</v>
      </c>
      <c r="G10" t="str">
        <f>VLOOKUP(F10,GERENTES!A:C,2,0)</f>
        <v>GERENTE A</v>
      </c>
      <c r="H10">
        <f>VLOOKUP(F10,GERENTES!A:C,3,0)</f>
        <v>1111</v>
      </c>
      <c r="I10" t="str">
        <f>VLOOKUP(H10,AGENCIAS!$A$1:$B$17,2,0)</f>
        <v>norte</v>
      </c>
      <c r="J10" t="str">
        <f>VLOOKUP(C10,PRODUTO!$A$1:$B$6,2,0)</f>
        <v>Financiamento RES</v>
      </c>
    </row>
    <row r="11" spans="1:10" x14ac:dyDescent="0.25">
      <c r="A11" s="1">
        <v>45314</v>
      </c>
      <c r="B11">
        <v>238</v>
      </c>
      <c r="C11">
        <v>1</v>
      </c>
      <c r="D11" s="2">
        <v>28984</v>
      </c>
      <c r="E11" t="str">
        <f>VLOOKUP(B11,CLIENTES!$A:$C,2,0)</f>
        <v>Beltrano de O e A</v>
      </c>
      <c r="F11">
        <f>VLOOKUP(B11,CLIENTES!$A:$C,3,0)</f>
        <v>4046</v>
      </c>
      <c r="G11" t="str">
        <f>VLOOKUP(F11,GERENTES!A:C,2,0)</f>
        <v>GERENTE AT</v>
      </c>
      <c r="H11">
        <f>VLOOKUP(F11,GERENTES!A:C,3,0)</f>
        <v>1126</v>
      </c>
      <c r="I11" t="str">
        <f>VLOOKUP(H11,AGENCIAS!$A$1:$B$17,2,0)</f>
        <v>oeste</v>
      </c>
      <c r="J11" t="str">
        <f>VLOOKUP(C11,PRODUTO!$A$1:$B$6,2,0)</f>
        <v>Consignado</v>
      </c>
    </row>
    <row r="12" spans="1:10" x14ac:dyDescent="0.25">
      <c r="A12" s="1">
        <v>45320</v>
      </c>
      <c r="B12">
        <v>233</v>
      </c>
      <c r="C12">
        <v>3</v>
      </c>
      <c r="D12" s="2">
        <v>73220</v>
      </c>
      <c r="E12" t="str">
        <f>VLOOKUP(B12,CLIENTES!$A:$C,2,0)</f>
        <v>Deltrano de N e A</v>
      </c>
      <c r="F12">
        <f>VLOOKUP(B12,CLIENTES!$A:$C,3,0)</f>
        <v>4041</v>
      </c>
      <c r="G12" t="str">
        <f>VLOOKUP(F12,GERENTES!A:C,2,0)</f>
        <v>GERENTE AO</v>
      </c>
      <c r="H12">
        <f>VLOOKUP(F12,GERENTES!A:C,3,0)</f>
        <v>1124</v>
      </c>
      <c r="I12" t="str">
        <f>VLOOKUP(H12,AGENCIAS!$A$1:$B$17,2,0)</f>
        <v>oeste</v>
      </c>
      <c r="J12" t="str">
        <f>VLOOKUP(C12,PRODUTO!$A$1:$B$6,2,0)</f>
        <v>Credito pessoal</v>
      </c>
    </row>
    <row r="13" spans="1:10" x14ac:dyDescent="0.25">
      <c r="A13" s="1">
        <v>45315</v>
      </c>
      <c r="B13">
        <v>268</v>
      </c>
      <c r="C13">
        <v>5</v>
      </c>
      <c r="D13" s="2">
        <v>435971</v>
      </c>
      <c r="E13" t="str">
        <f>VLOOKUP(B13,CLIENTES!$A:$C,2,0)</f>
        <v>Beltrano de T e A</v>
      </c>
      <c r="F13">
        <f>VLOOKUP(B13,CLIENTES!$A:$C,3,0)</f>
        <v>4028</v>
      </c>
      <c r="G13" t="str">
        <f>VLOOKUP(F13,GERENTES!A:C,2,0)</f>
        <v>GERENTE AB</v>
      </c>
      <c r="H13">
        <f>VLOOKUP(F13,GERENTES!A:C,3,0)</f>
        <v>1120</v>
      </c>
      <c r="I13" t="str">
        <f>VLOOKUP(H13,AGENCIAS!$A$1:$B$17,2,0)</f>
        <v>leste</v>
      </c>
      <c r="J13" t="str">
        <f>VLOOKUP(C13,PRODUTO!$A$1:$B$6,2,0)</f>
        <v>Financiamento RES</v>
      </c>
    </row>
    <row r="14" spans="1:10" x14ac:dyDescent="0.25">
      <c r="A14" s="1">
        <v>45295</v>
      </c>
      <c r="B14">
        <v>3</v>
      </c>
      <c r="C14">
        <v>4</v>
      </c>
      <c r="D14" s="2">
        <v>63662</v>
      </c>
      <c r="E14" t="str">
        <f>VLOOKUP(B14,CLIENTES!$A:$C,2,0)</f>
        <v>Ciclano de A</v>
      </c>
      <c r="F14">
        <f>VLOOKUP(B14,CLIENTES!$A:$C,3,0)</f>
        <v>4003</v>
      </c>
      <c r="G14" t="str">
        <f>VLOOKUP(F14,GERENTES!A:C,2,0)</f>
        <v>GERENTE C</v>
      </c>
      <c r="H14">
        <f>VLOOKUP(F14,GERENTES!A:C,3,0)</f>
        <v>1111</v>
      </c>
      <c r="I14" t="str">
        <f>VLOOKUP(H14,AGENCIAS!$A$1:$B$17,2,0)</f>
        <v>norte</v>
      </c>
      <c r="J14" t="str">
        <f>VLOOKUP(C14,PRODUTO!$A$1:$B$6,2,0)</f>
        <v>Financiamento AUTO</v>
      </c>
    </row>
    <row r="15" spans="1:10" x14ac:dyDescent="0.25">
      <c r="A15" s="1">
        <v>45322</v>
      </c>
      <c r="B15">
        <v>274</v>
      </c>
      <c r="C15">
        <v>4</v>
      </c>
      <c r="D15" s="2">
        <v>40234</v>
      </c>
      <c r="E15" t="str">
        <f>VLOOKUP(B15,CLIENTES!$A:$C,2,0)</f>
        <v>Beltrano de U e A</v>
      </c>
      <c r="F15">
        <f>VLOOKUP(B15,CLIENTES!$A:$C,3,0)</f>
        <v>4034</v>
      </c>
      <c r="G15" t="str">
        <f>VLOOKUP(F15,GERENTES!A:C,2,0)</f>
        <v>GERENTE AH</v>
      </c>
      <c r="H15">
        <f>VLOOKUP(F15,GERENTES!A:C,3,0)</f>
        <v>1122</v>
      </c>
      <c r="I15" t="str">
        <f>VLOOKUP(H15,AGENCIAS!$A$1:$B$17,2,0)</f>
        <v>leste</v>
      </c>
      <c r="J15" t="str">
        <f>VLOOKUP(C15,PRODUTO!$A$1:$B$6,2,0)</f>
        <v>Financiamento AUTO</v>
      </c>
    </row>
    <row r="16" spans="1:10" x14ac:dyDescent="0.25">
      <c r="A16" s="1">
        <v>45314</v>
      </c>
      <c r="B16">
        <v>57</v>
      </c>
      <c r="C16">
        <v>5</v>
      </c>
      <c r="D16" s="2">
        <v>230674</v>
      </c>
      <c r="E16" t="str">
        <f>VLOOKUP(B16,CLIENTES!$A:$C,2,0)</f>
        <v>Ciclano de J</v>
      </c>
      <c r="F16">
        <f>VLOOKUP(B16,CLIENTES!$A:$C,3,0)</f>
        <v>4009</v>
      </c>
      <c r="G16" t="str">
        <f>VLOOKUP(F16,GERENTES!A:C,2,0)</f>
        <v>GERENTE I</v>
      </c>
      <c r="H16">
        <f>VLOOKUP(F16,GERENTES!A:C,3,0)</f>
        <v>1113</v>
      </c>
      <c r="I16" t="str">
        <f>VLOOKUP(H16,AGENCIAS!$A$1:$B$17,2,0)</f>
        <v>norte</v>
      </c>
      <c r="J16" t="str">
        <f>VLOOKUP(C16,PRODUTO!$A$1:$B$6,2,0)</f>
        <v>Financiamento RES</v>
      </c>
    </row>
    <row r="17" spans="1:10" x14ac:dyDescent="0.25">
      <c r="A17" s="1">
        <v>45304</v>
      </c>
      <c r="B17">
        <v>166</v>
      </c>
      <c r="C17">
        <v>5</v>
      </c>
      <c r="D17" s="2">
        <v>248596</v>
      </c>
      <c r="E17" t="str">
        <f>VLOOKUP(B17,CLIENTES!$A:$C,2,0)</f>
        <v>Beltrano de C e A</v>
      </c>
      <c r="F17">
        <f>VLOOKUP(B17,CLIENTES!$A:$C,3,0)</f>
        <v>4022</v>
      </c>
      <c r="G17" t="str">
        <f>VLOOKUP(F17,GERENTES!A:C,2,0)</f>
        <v>GERENTE V</v>
      </c>
      <c r="H17">
        <f>VLOOKUP(F17,GERENTES!A:C,3,0)</f>
        <v>1118</v>
      </c>
      <c r="I17" t="str">
        <f>VLOOKUP(H17,AGENCIAS!$A$1:$B$17,2,0)</f>
        <v>sul</v>
      </c>
      <c r="J17" t="str">
        <f>VLOOKUP(C17,PRODUTO!$A$1:$B$6,2,0)</f>
        <v>Financiamento RES</v>
      </c>
    </row>
    <row r="18" spans="1:10" x14ac:dyDescent="0.25">
      <c r="A18" s="1">
        <v>45319</v>
      </c>
      <c r="B18">
        <v>206</v>
      </c>
      <c r="C18">
        <v>5</v>
      </c>
      <c r="D18" s="2">
        <v>415625</v>
      </c>
      <c r="E18" t="str">
        <f>VLOOKUP(B18,CLIENTES!$A:$C,2,0)</f>
        <v>Fulano de J e A</v>
      </c>
      <c r="F18">
        <f>VLOOKUP(B18,CLIENTES!$A:$C,3,0)</f>
        <v>4014</v>
      </c>
      <c r="G18" t="str">
        <f>VLOOKUP(F18,GERENTES!A:C,2,0)</f>
        <v>GERENTE N</v>
      </c>
      <c r="H18">
        <f>VLOOKUP(F18,GERENTES!A:C,3,0)</f>
        <v>1115</v>
      </c>
      <c r="I18" t="str">
        <f>VLOOKUP(H18,AGENCIAS!$A$1:$B$17,2,0)</f>
        <v>sul</v>
      </c>
      <c r="J18" t="str">
        <f>VLOOKUP(C18,PRODUTO!$A$1:$B$6,2,0)</f>
        <v>Financiamento RES</v>
      </c>
    </row>
    <row r="19" spans="1:10" x14ac:dyDescent="0.25">
      <c r="A19" s="1">
        <v>45318</v>
      </c>
      <c r="B19">
        <v>28</v>
      </c>
      <c r="C19">
        <v>1</v>
      </c>
      <c r="D19" s="2">
        <v>22038</v>
      </c>
      <c r="E19" t="str">
        <f>VLOOKUP(B19,CLIENTES!$A:$C,2,0)</f>
        <v>Beltrano de E</v>
      </c>
      <c r="F19">
        <f>VLOOKUP(B19,CLIENTES!$A:$C,3,0)</f>
        <v>4028</v>
      </c>
      <c r="G19" t="str">
        <f>VLOOKUP(F19,GERENTES!A:C,2,0)</f>
        <v>GERENTE AB</v>
      </c>
      <c r="H19">
        <f>VLOOKUP(F19,GERENTES!A:C,3,0)</f>
        <v>1120</v>
      </c>
      <c r="I19" t="str">
        <f>VLOOKUP(H19,AGENCIAS!$A$1:$B$17,2,0)</f>
        <v>leste</v>
      </c>
      <c r="J19" t="str">
        <f>VLOOKUP(C19,PRODUTO!$A$1:$B$6,2,0)</f>
        <v>Consignado</v>
      </c>
    </row>
    <row r="20" spans="1:10" x14ac:dyDescent="0.25">
      <c r="A20" s="1">
        <v>45294</v>
      </c>
      <c r="B20">
        <v>18</v>
      </c>
      <c r="C20">
        <v>4</v>
      </c>
      <c r="D20" s="2">
        <v>79475</v>
      </c>
      <c r="E20" t="str">
        <f>VLOOKUP(B20,CLIENTES!$A:$C,2,0)</f>
        <v>Filisberto de C</v>
      </c>
      <c r="F20">
        <f>VLOOKUP(B20,CLIENTES!$A:$C,3,0)</f>
        <v>4018</v>
      </c>
      <c r="G20" t="str">
        <f>VLOOKUP(F20,GERENTES!A:C,2,0)</f>
        <v>GERENTE R</v>
      </c>
      <c r="H20">
        <f>VLOOKUP(F20,GERENTES!A:C,3,0)</f>
        <v>1117</v>
      </c>
      <c r="I20" t="str">
        <f>VLOOKUP(H20,AGENCIAS!$A$1:$B$17,2,0)</f>
        <v>sul</v>
      </c>
      <c r="J20" t="str">
        <f>VLOOKUP(C20,PRODUTO!$A$1:$B$6,2,0)</f>
        <v>Financiamento AUTO</v>
      </c>
    </row>
    <row r="21" spans="1:10" x14ac:dyDescent="0.25">
      <c r="A21" s="1">
        <v>45302</v>
      </c>
      <c r="B21">
        <v>198</v>
      </c>
      <c r="C21">
        <v>2</v>
      </c>
      <c r="D21" s="2">
        <v>27820</v>
      </c>
      <c r="E21" t="str">
        <f>VLOOKUP(B21,CLIENTES!$A:$C,2,0)</f>
        <v>Filisberto de H e A</v>
      </c>
      <c r="F21">
        <f>VLOOKUP(B21,CLIENTES!$A:$C,3,0)</f>
        <v>4006</v>
      </c>
      <c r="G21" t="str">
        <f>VLOOKUP(F21,GERENTES!A:C,2,0)</f>
        <v>GERENTE F</v>
      </c>
      <c r="H21">
        <f>VLOOKUP(F21,GERENTES!A:C,3,0)</f>
        <v>1112</v>
      </c>
      <c r="I21" t="str">
        <f>VLOOKUP(H21,AGENCIAS!$A$1:$B$17,2,0)</f>
        <v>norte</v>
      </c>
      <c r="J21" t="str">
        <f>VLOOKUP(C21,PRODUTO!$A$1:$B$6,2,0)</f>
        <v>Emprestimo</v>
      </c>
    </row>
    <row r="22" spans="1:10" x14ac:dyDescent="0.25">
      <c r="A22" s="1">
        <v>45298</v>
      </c>
      <c r="B22">
        <v>187</v>
      </c>
      <c r="C22">
        <v>4</v>
      </c>
      <c r="D22" s="2">
        <v>58965</v>
      </c>
      <c r="E22" t="str">
        <f>VLOOKUP(B22,CLIENTES!$A:$C,2,0)</f>
        <v>Alberto de G e A</v>
      </c>
      <c r="F22">
        <f>VLOOKUP(B22,CLIENTES!$A:$C,3,0)</f>
        <v>4043</v>
      </c>
      <c r="G22" t="str">
        <f>VLOOKUP(F22,GERENTES!A:C,2,0)</f>
        <v>GERENTE AQ</v>
      </c>
      <c r="H22">
        <f>VLOOKUP(F22,GERENTES!A:C,3,0)</f>
        <v>1125</v>
      </c>
      <c r="I22" t="str">
        <f>VLOOKUP(H22,AGENCIAS!$A$1:$B$17,2,0)</f>
        <v>oeste</v>
      </c>
      <c r="J22" t="str">
        <f>VLOOKUP(C22,PRODUTO!$A$1:$B$6,2,0)</f>
        <v>Financiamento AUTO</v>
      </c>
    </row>
    <row r="23" spans="1:10" x14ac:dyDescent="0.25">
      <c r="A23" s="1">
        <v>45298</v>
      </c>
      <c r="B23">
        <v>61</v>
      </c>
      <c r="C23">
        <v>3</v>
      </c>
      <c r="D23" s="2">
        <v>105829</v>
      </c>
      <c r="E23" t="str">
        <f>VLOOKUP(B23,CLIENTES!$A:$C,2,0)</f>
        <v>Alberto de H</v>
      </c>
      <c r="F23">
        <f>VLOOKUP(B23,CLIENTES!$A:$C,3,0)</f>
        <v>4013</v>
      </c>
      <c r="G23" t="str">
        <f>VLOOKUP(F23,GERENTES!A:C,2,0)</f>
        <v>GERENTE M</v>
      </c>
      <c r="H23">
        <f>VLOOKUP(F23,GERENTES!A:C,3,0)</f>
        <v>1115</v>
      </c>
      <c r="I23" t="str">
        <f>VLOOKUP(H23,AGENCIAS!$A$1:$B$17,2,0)</f>
        <v>sul</v>
      </c>
      <c r="J23" t="str">
        <f>VLOOKUP(C23,PRODUTO!$A$1:$B$6,2,0)</f>
        <v>Credito pessoal</v>
      </c>
    </row>
    <row r="24" spans="1:10" x14ac:dyDescent="0.25">
      <c r="A24" s="1">
        <v>45316</v>
      </c>
      <c r="B24">
        <v>165</v>
      </c>
      <c r="C24">
        <v>3</v>
      </c>
      <c r="D24" s="2">
        <v>487838</v>
      </c>
      <c r="E24" t="str">
        <f>VLOOKUP(B24,CLIENTES!$A:$C,2,0)</f>
        <v>Ciclano de C e A</v>
      </c>
      <c r="F24">
        <f>VLOOKUP(B24,CLIENTES!$A:$C,3,0)</f>
        <v>4021</v>
      </c>
      <c r="G24" t="str">
        <f>VLOOKUP(F24,GERENTES!A:C,2,0)</f>
        <v>GERENTE U</v>
      </c>
      <c r="H24">
        <f>VLOOKUP(F24,GERENTES!A:C,3,0)</f>
        <v>1118</v>
      </c>
      <c r="I24" t="str">
        <f>VLOOKUP(H24,AGENCIAS!$A$1:$B$17,2,0)</f>
        <v>sul</v>
      </c>
      <c r="J24" t="str">
        <f>VLOOKUP(C24,PRODUTO!$A$1:$B$6,2,0)</f>
        <v>Credito pessoal</v>
      </c>
    </row>
    <row r="25" spans="1:10" x14ac:dyDescent="0.25">
      <c r="A25" s="1">
        <v>45316</v>
      </c>
      <c r="B25">
        <v>190</v>
      </c>
      <c r="C25">
        <v>2</v>
      </c>
      <c r="D25" s="2">
        <v>20059</v>
      </c>
      <c r="E25" t="str">
        <f>VLOOKUP(B25,CLIENTES!$A:$C,2,0)</f>
        <v>Beltrano de G e A</v>
      </c>
      <c r="F25">
        <f>VLOOKUP(B25,CLIENTES!$A:$C,3,0)</f>
        <v>4046</v>
      </c>
      <c r="G25" t="str">
        <f>VLOOKUP(F25,GERENTES!A:C,2,0)</f>
        <v>GERENTE AT</v>
      </c>
      <c r="H25">
        <f>VLOOKUP(F25,GERENTES!A:C,3,0)</f>
        <v>1126</v>
      </c>
      <c r="I25" t="str">
        <f>VLOOKUP(H25,AGENCIAS!$A$1:$B$17,2,0)</f>
        <v>oeste</v>
      </c>
      <c r="J25" t="str">
        <f>VLOOKUP(C25,PRODUTO!$A$1:$B$6,2,0)</f>
        <v>Emprestimo</v>
      </c>
    </row>
    <row r="26" spans="1:10" x14ac:dyDescent="0.25">
      <c r="A26" s="1">
        <v>45297</v>
      </c>
      <c r="B26">
        <v>176</v>
      </c>
      <c r="C26">
        <v>5</v>
      </c>
      <c r="D26" s="2">
        <v>372045</v>
      </c>
      <c r="E26" t="str">
        <f>VLOOKUP(B26,CLIENTES!$A:$C,2,0)</f>
        <v>Fulano de E e A</v>
      </c>
      <c r="F26">
        <f>VLOOKUP(B26,CLIENTES!$A:$C,3,0)</f>
        <v>4032</v>
      </c>
      <c r="G26" t="str">
        <f>VLOOKUP(F26,GERENTES!A:C,2,0)</f>
        <v>GERENTE AF</v>
      </c>
      <c r="H26">
        <f>VLOOKUP(F26,GERENTES!A:C,3,0)</f>
        <v>1121</v>
      </c>
      <c r="I26" t="str">
        <f>VLOOKUP(H26,AGENCIAS!$A$1:$B$17,2,0)</f>
        <v>leste</v>
      </c>
      <c r="J26" t="str">
        <f>VLOOKUP(C26,PRODUTO!$A$1:$B$6,2,0)</f>
        <v>Financiamento RES</v>
      </c>
    </row>
    <row r="27" spans="1:10" x14ac:dyDescent="0.25">
      <c r="A27" s="1">
        <v>45310</v>
      </c>
      <c r="B27">
        <v>101</v>
      </c>
      <c r="C27">
        <v>5</v>
      </c>
      <c r="D27" s="2">
        <v>359402</v>
      </c>
      <c r="E27" t="str">
        <f>VLOOKUP(B27,CLIENTES!$A:$C,2,0)</f>
        <v>Deltrano de Q</v>
      </c>
      <c r="F27">
        <f>VLOOKUP(B27,CLIENTES!$A:$C,3,0)</f>
        <v>4005</v>
      </c>
      <c r="G27" t="str">
        <f>VLOOKUP(F27,GERENTES!A:C,2,0)</f>
        <v>GERENTE E</v>
      </c>
      <c r="H27">
        <f>VLOOKUP(F27,GERENTES!A:C,3,0)</f>
        <v>1112</v>
      </c>
      <c r="I27" t="str">
        <f>VLOOKUP(H27,AGENCIAS!$A$1:$B$17,2,0)</f>
        <v>norte</v>
      </c>
      <c r="J27" t="str">
        <f>VLOOKUP(C27,PRODUTO!$A$1:$B$6,2,0)</f>
        <v>Financiamento RES</v>
      </c>
    </row>
    <row r="28" spans="1:10" x14ac:dyDescent="0.25">
      <c r="A28" s="1">
        <v>45294</v>
      </c>
      <c r="B28">
        <v>64</v>
      </c>
      <c r="C28">
        <v>5</v>
      </c>
      <c r="D28" s="2">
        <v>294172</v>
      </c>
      <c r="E28" t="str">
        <f>VLOOKUP(B28,CLIENTES!$A:$C,2,0)</f>
        <v>Beltrano de H</v>
      </c>
      <c r="F28">
        <f>VLOOKUP(B28,CLIENTES!$A:$C,3,0)</f>
        <v>4016</v>
      </c>
      <c r="G28" t="str">
        <f>VLOOKUP(F28,GERENTES!A:C,2,0)</f>
        <v>GERENTE P</v>
      </c>
      <c r="H28">
        <f>VLOOKUP(F28,GERENTES!A:C,3,0)</f>
        <v>1116</v>
      </c>
      <c r="I28" t="str">
        <f>VLOOKUP(H28,AGENCIAS!$A$1:$B$17,2,0)</f>
        <v>sul</v>
      </c>
      <c r="J28" t="str">
        <f>VLOOKUP(C28,PRODUTO!$A$1:$B$6,2,0)</f>
        <v>Financiamento RES</v>
      </c>
    </row>
    <row r="29" spans="1:10" x14ac:dyDescent="0.25">
      <c r="A29" s="1">
        <v>45301</v>
      </c>
      <c r="B29">
        <v>27</v>
      </c>
      <c r="C29">
        <v>4</v>
      </c>
      <c r="D29" s="2">
        <v>63888</v>
      </c>
      <c r="E29" t="str">
        <f>VLOOKUP(B29,CLIENTES!$A:$C,2,0)</f>
        <v>Ciclano de E</v>
      </c>
      <c r="F29">
        <f>VLOOKUP(B29,CLIENTES!$A:$C,3,0)</f>
        <v>4027</v>
      </c>
      <c r="G29" t="str">
        <f>VLOOKUP(F29,GERENTES!A:C,2,0)</f>
        <v>GERENTE AA</v>
      </c>
      <c r="H29">
        <f>VLOOKUP(F29,GERENTES!A:C,3,0)</f>
        <v>1120</v>
      </c>
      <c r="I29" t="str">
        <f>VLOOKUP(H29,AGENCIAS!$A$1:$B$17,2,0)</f>
        <v>leste</v>
      </c>
      <c r="J29" t="str">
        <f>VLOOKUP(C29,PRODUTO!$A$1:$B$6,2,0)</f>
        <v>Financiamento AUTO</v>
      </c>
    </row>
    <row r="30" spans="1:10" x14ac:dyDescent="0.25">
      <c r="A30" s="1">
        <v>45307</v>
      </c>
      <c r="B30">
        <v>261</v>
      </c>
      <c r="C30">
        <v>2</v>
      </c>
      <c r="D30" s="2">
        <v>14689</v>
      </c>
      <c r="E30" t="str">
        <f>VLOOKUP(B30,CLIENTES!$A:$C,2,0)</f>
        <v>Ciclano de S e A</v>
      </c>
      <c r="F30">
        <f>VLOOKUP(B30,CLIENTES!$A:$C,3,0)</f>
        <v>4021</v>
      </c>
      <c r="G30" t="str">
        <f>VLOOKUP(F30,GERENTES!A:C,2,0)</f>
        <v>GERENTE U</v>
      </c>
      <c r="H30">
        <f>VLOOKUP(F30,GERENTES!A:C,3,0)</f>
        <v>1118</v>
      </c>
      <c r="I30" t="str">
        <f>VLOOKUP(H30,AGENCIAS!$A$1:$B$17,2,0)</f>
        <v>sul</v>
      </c>
      <c r="J30" t="str">
        <f>VLOOKUP(C30,PRODUTO!$A$1:$B$6,2,0)</f>
        <v>Emprestimo</v>
      </c>
    </row>
    <row r="31" spans="1:10" x14ac:dyDescent="0.25">
      <c r="A31" s="1">
        <v>45314</v>
      </c>
      <c r="B31">
        <v>28</v>
      </c>
      <c r="C31">
        <v>4</v>
      </c>
      <c r="D31" s="2">
        <v>64296</v>
      </c>
      <c r="E31" t="str">
        <f>VLOOKUP(B31,CLIENTES!$A:$C,2,0)</f>
        <v>Beltrano de E</v>
      </c>
      <c r="F31">
        <f>VLOOKUP(B31,CLIENTES!$A:$C,3,0)</f>
        <v>4028</v>
      </c>
      <c r="G31" t="str">
        <f>VLOOKUP(F31,GERENTES!A:C,2,0)</f>
        <v>GERENTE AB</v>
      </c>
      <c r="H31">
        <f>VLOOKUP(F31,GERENTES!A:C,3,0)</f>
        <v>1120</v>
      </c>
      <c r="I31" t="str">
        <f>VLOOKUP(H31,AGENCIAS!$A$1:$B$17,2,0)</f>
        <v>leste</v>
      </c>
      <c r="J31" t="str">
        <f>VLOOKUP(C31,PRODUTO!$A$1:$B$6,2,0)</f>
        <v>Financiamento AUTO</v>
      </c>
    </row>
    <row r="32" spans="1:10" x14ac:dyDescent="0.25">
      <c r="A32" s="1">
        <v>45310</v>
      </c>
      <c r="B32">
        <v>76</v>
      </c>
      <c r="C32">
        <v>1</v>
      </c>
      <c r="D32" s="2">
        <v>25444</v>
      </c>
      <c r="E32" t="str">
        <f>VLOOKUP(B32,CLIENTES!$A:$C,2,0)</f>
        <v>Beltrano de M</v>
      </c>
      <c r="F32">
        <f>VLOOKUP(B32,CLIENTES!$A:$C,3,0)</f>
        <v>4028</v>
      </c>
      <c r="G32" t="str">
        <f>VLOOKUP(F32,GERENTES!A:C,2,0)</f>
        <v>GERENTE AB</v>
      </c>
      <c r="H32">
        <f>VLOOKUP(F32,GERENTES!A:C,3,0)</f>
        <v>1120</v>
      </c>
      <c r="I32" t="str">
        <f>VLOOKUP(H32,AGENCIAS!$A$1:$B$17,2,0)</f>
        <v>leste</v>
      </c>
      <c r="J32" t="str">
        <f>VLOOKUP(C32,PRODUTO!$A$1:$B$6,2,0)</f>
        <v>Consignado</v>
      </c>
    </row>
    <row r="33" spans="1:10" x14ac:dyDescent="0.25">
      <c r="A33" s="1">
        <v>45302</v>
      </c>
      <c r="B33">
        <v>103</v>
      </c>
      <c r="C33">
        <v>5</v>
      </c>
      <c r="D33" s="2">
        <v>313805</v>
      </c>
      <c r="E33" t="str">
        <f>VLOOKUP(B33,CLIENTES!$A:$C,2,0)</f>
        <v>Alberto de R</v>
      </c>
      <c r="F33">
        <f>VLOOKUP(B33,CLIENTES!$A:$C,3,0)</f>
        <v>4007</v>
      </c>
      <c r="G33" t="str">
        <f>VLOOKUP(F33,GERENTES!A:C,2,0)</f>
        <v>GERENTE G</v>
      </c>
      <c r="H33">
        <f>VLOOKUP(F33,GERENTES!A:C,3,0)</f>
        <v>1113</v>
      </c>
      <c r="I33" t="str">
        <f>VLOOKUP(H33,AGENCIAS!$A$1:$B$17,2,0)</f>
        <v>norte</v>
      </c>
      <c r="J33" t="str">
        <f>VLOOKUP(C33,PRODUTO!$A$1:$B$6,2,0)</f>
        <v>Financiamento RES</v>
      </c>
    </row>
    <row r="34" spans="1:10" x14ac:dyDescent="0.25">
      <c r="A34" s="1">
        <v>45316</v>
      </c>
      <c r="B34">
        <v>77</v>
      </c>
      <c r="C34">
        <v>1</v>
      </c>
      <c r="D34" s="2">
        <v>3695</v>
      </c>
      <c r="E34" t="str">
        <f>VLOOKUP(B34,CLIENTES!$A:$C,2,0)</f>
        <v>Deltrano de M</v>
      </c>
      <c r="F34">
        <f>VLOOKUP(B34,CLIENTES!$A:$C,3,0)</f>
        <v>4029</v>
      </c>
      <c r="G34" t="str">
        <f>VLOOKUP(F34,GERENTES!A:C,2,0)</f>
        <v>GERENTE AC</v>
      </c>
      <c r="H34">
        <f>VLOOKUP(F34,GERENTES!A:C,3,0)</f>
        <v>1120</v>
      </c>
      <c r="I34" t="str">
        <f>VLOOKUP(H34,AGENCIAS!$A$1:$B$17,2,0)</f>
        <v>leste</v>
      </c>
      <c r="J34" t="str">
        <f>VLOOKUP(C34,PRODUTO!$A$1:$B$6,2,0)</f>
        <v>Consignado</v>
      </c>
    </row>
    <row r="35" spans="1:10" x14ac:dyDescent="0.25">
      <c r="A35" s="1">
        <v>45294</v>
      </c>
      <c r="B35">
        <v>236</v>
      </c>
      <c r="C35">
        <v>3</v>
      </c>
      <c r="D35" s="2">
        <v>484307</v>
      </c>
      <c r="E35" t="str">
        <f>VLOOKUP(B35,CLIENTES!$A:$C,2,0)</f>
        <v>Fulano de O e A</v>
      </c>
      <c r="F35">
        <f>VLOOKUP(B35,CLIENTES!$A:$C,3,0)</f>
        <v>4044</v>
      </c>
      <c r="G35" t="str">
        <f>VLOOKUP(F35,GERENTES!A:C,2,0)</f>
        <v>GERENTE AR</v>
      </c>
      <c r="H35">
        <f>VLOOKUP(F35,GERENTES!A:C,3,0)</f>
        <v>1125</v>
      </c>
      <c r="I35" t="str">
        <f>VLOOKUP(H35,AGENCIAS!$A$1:$B$17,2,0)</f>
        <v>oeste</v>
      </c>
      <c r="J35" t="str">
        <f>VLOOKUP(C35,PRODUTO!$A$1:$B$6,2,0)</f>
        <v>Credito pessoal</v>
      </c>
    </row>
    <row r="36" spans="1:10" x14ac:dyDescent="0.25">
      <c r="A36" s="1">
        <v>45308</v>
      </c>
      <c r="B36">
        <v>281</v>
      </c>
      <c r="C36">
        <v>3</v>
      </c>
      <c r="D36" s="2">
        <v>247561</v>
      </c>
      <c r="E36" t="str">
        <f>VLOOKUP(B36,CLIENTES!$A:$C,2,0)</f>
        <v>Deltrano de V e A</v>
      </c>
      <c r="F36">
        <f>VLOOKUP(B36,CLIENTES!$A:$C,3,0)</f>
        <v>4041</v>
      </c>
      <c r="G36" t="str">
        <f>VLOOKUP(F36,GERENTES!A:C,2,0)</f>
        <v>GERENTE AO</v>
      </c>
      <c r="H36">
        <f>VLOOKUP(F36,GERENTES!A:C,3,0)</f>
        <v>1124</v>
      </c>
      <c r="I36" t="str">
        <f>VLOOKUP(H36,AGENCIAS!$A$1:$B$17,2,0)</f>
        <v>oeste</v>
      </c>
      <c r="J36" t="str">
        <f>VLOOKUP(C36,PRODUTO!$A$1:$B$6,2,0)</f>
        <v>Credito pessoal</v>
      </c>
    </row>
    <row r="37" spans="1:10" x14ac:dyDescent="0.25">
      <c r="A37" s="1">
        <v>45295</v>
      </c>
      <c r="B37">
        <v>138</v>
      </c>
      <c r="C37">
        <v>1</v>
      </c>
      <c r="D37" s="2">
        <v>5512</v>
      </c>
      <c r="E37" t="str">
        <f>VLOOKUP(B37,CLIENTES!$A:$C,2,0)</f>
        <v>Filisberto de W</v>
      </c>
      <c r="F37">
        <f>VLOOKUP(B37,CLIENTES!$A:$C,3,0)</f>
        <v>4042</v>
      </c>
      <c r="G37" t="str">
        <f>VLOOKUP(F37,GERENTES!A:C,2,0)</f>
        <v>GERENTE AP</v>
      </c>
      <c r="H37">
        <f>VLOOKUP(F37,GERENTES!A:C,3,0)</f>
        <v>1125</v>
      </c>
      <c r="I37" t="str">
        <f>VLOOKUP(H37,AGENCIAS!$A$1:$B$17,2,0)</f>
        <v>oeste</v>
      </c>
      <c r="J37" t="str">
        <f>VLOOKUP(C37,PRODUTO!$A$1:$B$6,2,0)</f>
        <v>Consignado</v>
      </c>
    </row>
    <row r="38" spans="1:10" x14ac:dyDescent="0.25">
      <c r="A38" s="1">
        <v>45304</v>
      </c>
      <c r="B38">
        <v>45</v>
      </c>
      <c r="C38">
        <v>5</v>
      </c>
      <c r="D38" s="2">
        <v>359242</v>
      </c>
      <c r="E38" t="str">
        <f>VLOOKUP(B38,CLIENTES!$A:$C,2,0)</f>
        <v>Ciclano de H</v>
      </c>
      <c r="F38">
        <f>VLOOKUP(B38,CLIENTES!$A:$C,3,0)</f>
        <v>4045</v>
      </c>
      <c r="G38" t="str">
        <f>VLOOKUP(F38,GERENTES!A:C,2,0)</f>
        <v>GERENTE AS</v>
      </c>
      <c r="H38">
        <f>VLOOKUP(F38,GERENTES!A:C,3,0)</f>
        <v>1126</v>
      </c>
      <c r="I38" t="str">
        <f>VLOOKUP(H38,AGENCIAS!$A$1:$B$17,2,0)</f>
        <v>oeste</v>
      </c>
      <c r="J38" t="str">
        <f>VLOOKUP(C38,PRODUTO!$A$1:$B$6,2,0)</f>
        <v>Financiamento RES</v>
      </c>
    </row>
    <row r="39" spans="1:10" x14ac:dyDescent="0.25">
      <c r="A39" s="1">
        <v>45305</v>
      </c>
      <c r="B39">
        <v>256</v>
      </c>
      <c r="C39">
        <v>4</v>
      </c>
      <c r="D39" s="2">
        <v>53640</v>
      </c>
      <c r="E39" t="str">
        <f>VLOOKUP(B39,CLIENTES!$A:$C,2,0)</f>
        <v>Beltrano de R e A</v>
      </c>
      <c r="F39">
        <f>VLOOKUP(B39,CLIENTES!$A:$C,3,0)</f>
        <v>4016</v>
      </c>
      <c r="G39" t="str">
        <f>VLOOKUP(F39,GERENTES!A:C,2,0)</f>
        <v>GERENTE P</v>
      </c>
      <c r="H39">
        <f>VLOOKUP(F39,GERENTES!A:C,3,0)</f>
        <v>1116</v>
      </c>
      <c r="I39" t="str">
        <f>VLOOKUP(H39,AGENCIAS!$A$1:$B$17,2,0)</f>
        <v>sul</v>
      </c>
      <c r="J39" t="str">
        <f>VLOOKUP(C39,PRODUTO!$A$1:$B$6,2,0)</f>
        <v>Financiamento AUTO</v>
      </c>
    </row>
    <row r="40" spans="1:10" x14ac:dyDescent="0.25">
      <c r="A40" s="1">
        <v>45315</v>
      </c>
      <c r="B40">
        <v>142</v>
      </c>
      <c r="C40">
        <v>2</v>
      </c>
      <c r="D40" s="2">
        <v>25303</v>
      </c>
      <c r="E40" t="str">
        <f>VLOOKUP(B40,CLIENTES!$A:$C,2,0)</f>
        <v>Beltrano de X</v>
      </c>
      <c r="F40">
        <f>VLOOKUP(B40,CLIENTES!$A:$C,3,0)</f>
        <v>4046</v>
      </c>
      <c r="G40" t="str">
        <f>VLOOKUP(F40,GERENTES!A:C,2,0)</f>
        <v>GERENTE AT</v>
      </c>
      <c r="H40">
        <f>VLOOKUP(F40,GERENTES!A:C,3,0)</f>
        <v>1126</v>
      </c>
      <c r="I40" t="str">
        <f>VLOOKUP(H40,AGENCIAS!$A$1:$B$17,2,0)</f>
        <v>oeste</v>
      </c>
      <c r="J40" t="str">
        <f>VLOOKUP(C40,PRODUTO!$A$1:$B$6,2,0)</f>
        <v>Emprestimo</v>
      </c>
    </row>
    <row r="41" spans="1:10" x14ac:dyDescent="0.25">
      <c r="A41" s="1">
        <v>45303</v>
      </c>
      <c r="B41">
        <v>149</v>
      </c>
      <c r="C41">
        <v>5</v>
      </c>
      <c r="D41" s="2">
        <v>329721</v>
      </c>
      <c r="E41" t="str">
        <f>VLOOKUP(B41,CLIENTES!$A:$C,2,0)</f>
        <v>Deltrano de Z</v>
      </c>
      <c r="F41">
        <f>VLOOKUP(B41,CLIENTES!$A:$C,3,0)</f>
        <v>4005</v>
      </c>
      <c r="G41" t="str">
        <f>VLOOKUP(F41,GERENTES!A:C,2,0)</f>
        <v>GERENTE E</v>
      </c>
      <c r="H41">
        <f>VLOOKUP(F41,GERENTES!A:C,3,0)</f>
        <v>1112</v>
      </c>
      <c r="I41" t="str">
        <f>VLOOKUP(H41,AGENCIAS!$A$1:$B$17,2,0)</f>
        <v>norte</v>
      </c>
      <c r="J41" t="str">
        <f>VLOOKUP(C41,PRODUTO!$A$1:$B$6,2,0)</f>
        <v>Financiamento RES</v>
      </c>
    </row>
    <row r="42" spans="1:10" x14ac:dyDescent="0.25">
      <c r="A42" s="1">
        <v>45298</v>
      </c>
      <c r="B42">
        <v>53</v>
      </c>
      <c r="C42">
        <v>3</v>
      </c>
      <c r="D42" s="2">
        <v>463356</v>
      </c>
      <c r="E42" t="str">
        <f>VLOOKUP(B42,CLIENTES!$A:$C,2,0)</f>
        <v>Deltrano de I</v>
      </c>
      <c r="F42">
        <f>VLOOKUP(B42,CLIENTES!$A:$C,3,0)</f>
        <v>4005</v>
      </c>
      <c r="G42" t="str">
        <f>VLOOKUP(F42,GERENTES!A:C,2,0)</f>
        <v>GERENTE E</v>
      </c>
      <c r="H42">
        <f>VLOOKUP(F42,GERENTES!A:C,3,0)</f>
        <v>1112</v>
      </c>
      <c r="I42" t="str">
        <f>VLOOKUP(H42,AGENCIAS!$A$1:$B$17,2,0)</f>
        <v>norte</v>
      </c>
      <c r="J42" t="str">
        <f>VLOOKUP(C42,PRODUTO!$A$1:$B$6,2,0)</f>
        <v>Credito pessoal</v>
      </c>
    </row>
    <row r="43" spans="1:10" x14ac:dyDescent="0.25">
      <c r="A43" s="1">
        <v>45301</v>
      </c>
      <c r="B43">
        <v>57</v>
      </c>
      <c r="C43">
        <v>5</v>
      </c>
      <c r="D43" s="2">
        <v>143233</v>
      </c>
      <c r="E43" t="str">
        <f>VLOOKUP(B43,CLIENTES!$A:$C,2,0)</f>
        <v>Ciclano de J</v>
      </c>
      <c r="F43">
        <f>VLOOKUP(B43,CLIENTES!$A:$C,3,0)</f>
        <v>4009</v>
      </c>
      <c r="G43" t="str">
        <f>VLOOKUP(F43,GERENTES!A:C,2,0)</f>
        <v>GERENTE I</v>
      </c>
      <c r="H43">
        <f>VLOOKUP(F43,GERENTES!A:C,3,0)</f>
        <v>1113</v>
      </c>
      <c r="I43" t="str">
        <f>VLOOKUP(H43,AGENCIAS!$A$1:$B$17,2,0)</f>
        <v>norte</v>
      </c>
      <c r="J43" t="str">
        <f>VLOOKUP(C43,PRODUTO!$A$1:$B$6,2,0)</f>
        <v>Financiamento RES</v>
      </c>
    </row>
    <row r="44" spans="1:10" x14ac:dyDescent="0.25">
      <c r="A44" s="1">
        <v>45303</v>
      </c>
      <c r="B44">
        <v>296</v>
      </c>
      <c r="C44">
        <v>4</v>
      </c>
      <c r="D44" s="2">
        <v>68947</v>
      </c>
      <c r="E44" t="str">
        <f>VLOOKUP(B44,CLIENTES!$A:$C,2,0)</f>
        <v>Filisberto de Z e A</v>
      </c>
      <c r="F44">
        <f>VLOOKUP(B44,CLIENTES!$A:$C,3,0)</f>
        <v>4008</v>
      </c>
      <c r="G44" t="str">
        <f>VLOOKUP(F44,GERENTES!A:C,2,0)</f>
        <v>GERENTE H</v>
      </c>
      <c r="H44">
        <f>VLOOKUP(F44,GERENTES!A:C,3,0)</f>
        <v>1113</v>
      </c>
      <c r="I44" t="str">
        <f>VLOOKUP(H44,AGENCIAS!$A$1:$B$17,2,0)</f>
        <v>norte</v>
      </c>
      <c r="J44" t="str">
        <f>VLOOKUP(C44,PRODUTO!$A$1:$B$6,2,0)</f>
        <v>Financiamento AUTO</v>
      </c>
    </row>
    <row r="45" spans="1:10" x14ac:dyDescent="0.25">
      <c r="A45" s="1">
        <v>45305</v>
      </c>
      <c r="B45">
        <v>114</v>
      </c>
      <c r="C45">
        <v>3</v>
      </c>
      <c r="D45" s="2">
        <v>454914</v>
      </c>
      <c r="E45" t="str">
        <f>VLOOKUP(B45,CLIENTES!$A:$C,2,0)</f>
        <v>Filisberto de S</v>
      </c>
      <c r="F45">
        <f>VLOOKUP(B45,CLIENTES!$A:$C,3,0)</f>
        <v>4018</v>
      </c>
      <c r="G45" t="str">
        <f>VLOOKUP(F45,GERENTES!A:C,2,0)</f>
        <v>GERENTE R</v>
      </c>
      <c r="H45">
        <f>VLOOKUP(F45,GERENTES!A:C,3,0)</f>
        <v>1117</v>
      </c>
      <c r="I45" t="str">
        <f>VLOOKUP(H45,AGENCIAS!$A$1:$B$17,2,0)</f>
        <v>sul</v>
      </c>
      <c r="J45" t="str">
        <f>VLOOKUP(C45,PRODUTO!$A$1:$B$6,2,0)</f>
        <v>Credito pessoal</v>
      </c>
    </row>
    <row r="46" spans="1:10" x14ac:dyDescent="0.25">
      <c r="A46" s="1">
        <v>45320</v>
      </c>
      <c r="B46">
        <v>107</v>
      </c>
      <c r="C46">
        <v>1</v>
      </c>
      <c r="D46" s="2">
        <v>9810</v>
      </c>
      <c r="E46" t="str">
        <f>VLOOKUP(B46,CLIENTES!$A:$C,2,0)</f>
        <v>Deltrano de R</v>
      </c>
      <c r="F46">
        <f>VLOOKUP(B46,CLIENTES!$A:$C,3,0)</f>
        <v>4011</v>
      </c>
      <c r="G46" t="str">
        <f>VLOOKUP(F46,GERENTES!A:C,2,0)</f>
        <v>GERENTE K</v>
      </c>
      <c r="H46">
        <f>VLOOKUP(F46,GERENTES!A:C,3,0)</f>
        <v>1114</v>
      </c>
      <c r="I46" t="str">
        <f>VLOOKUP(H46,AGENCIAS!$A$1:$B$17,2,0)</f>
        <v>norte</v>
      </c>
      <c r="J46" t="str">
        <f>VLOOKUP(C46,PRODUTO!$A$1:$B$6,2,0)</f>
        <v>Consignado</v>
      </c>
    </row>
    <row r="47" spans="1:10" x14ac:dyDescent="0.25">
      <c r="A47" s="1">
        <v>45295</v>
      </c>
      <c r="B47">
        <v>5</v>
      </c>
      <c r="C47">
        <v>3</v>
      </c>
      <c r="D47" s="2">
        <v>386951</v>
      </c>
      <c r="E47" t="str">
        <f>VLOOKUP(B47,CLIENTES!$A:$C,2,0)</f>
        <v>Deltrano de A</v>
      </c>
      <c r="F47">
        <f>VLOOKUP(B47,CLIENTES!$A:$C,3,0)</f>
        <v>4005</v>
      </c>
      <c r="G47" t="str">
        <f>VLOOKUP(F47,GERENTES!A:C,2,0)</f>
        <v>GERENTE E</v>
      </c>
      <c r="H47">
        <f>VLOOKUP(F47,GERENTES!A:C,3,0)</f>
        <v>1112</v>
      </c>
      <c r="I47" t="str">
        <f>VLOOKUP(H47,AGENCIAS!$A$1:$B$17,2,0)</f>
        <v>norte</v>
      </c>
      <c r="J47" t="str">
        <f>VLOOKUP(C47,PRODUTO!$A$1:$B$6,2,0)</f>
        <v>Credito pessoal</v>
      </c>
    </row>
    <row r="48" spans="1:10" x14ac:dyDescent="0.25">
      <c r="A48" s="1">
        <v>45300</v>
      </c>
      <c r="B48">
        <v>193</v>
      </c>
      <c r="C48">
        <v>5</v>
      </c>
      <c r="D48" s="2">
        <v>327013</v>
      </c>
      <c r="E48" t="str">
        <f>VLOOKUP(B48,CLIENTES!$A:$C,2,0)</f>
        <v>Alberto de H e A</v>
      </c>
      <c r="F48">
        <f>VLOOKUP(B48,CLIENTES!$A:$C,3,0)</f>
        <v>4001</v>
      </c>
      <c r="G48" t="str">
        <f>VLOOKUP(F48,GERENTES!A:C,2,0)</f>
        <v>GERENTE A</v>
      </c>
      <c r="H48">
        <f>VLOOKUP(F48,GERENTES!A:C,3,0)</f>
        <v>1111</v>
      </c>
      <c r="I48" t="str">
        <f>VLOOKUP(H48,AGENCIAS!$A$1:$B$17,2,0)</f>
        <v>norte</v>
      </c>
      <c r="J48" t="str">
        <f>VLOOKUP(C48,PRODUTO!$A$1:$B$6,2,0)</f>
        <v>Financiamento RES</v>
      </c>
    </row>
    <row r="49" spans="1:10" x14ac:dyDescent="0.25">
      <c r="A49" s="1">
        <v>45316</v>
      </c>
      <c r="B49">
        <v>225</v>
      </c>
      <c r="C49">
        <v>2</v>
      </c>
      <c r="D49" s="2">
        <v>19380</v>
      </c>
      <c r="E49" t="str">
        <f>VLOOKUP(B49,CLIENTES!$A:$C,2,0)</f>
        <v>Ciclano de M e A</v>
      </c>
      <c r="F49">
        <f>VLOOKUP(B49,CLIENTES!$A:$C,3,0)</f>
        <v>4033</v>
      </c>
      <c r="G49" t="str">
        <f>VLOOKUP(F49,GERENTES!A:C,2,0)</f>
        <v>GERENTE AG</v>
      </c>
      <c r="H49">
        <f>VLOOKUP(F49,GERENTES!A:C,3,0)</f>
        <v>1122</v>
      </c>
      <c r="I49" t="str">
        <f>VLOOKUP(H49,AGENCIAS!$A$1:$B$17,2,0)</f>
        <v>leste</v>
      </c>
      <c r="J49" t="str">
        <f>VLOOKUP(C49,PRODUTO!$A$1:$B$6,2,0)</f>
        <v>Emprestimo</v>
      </c>
    </row>
    <row r="50" spans="1:10" x14ac:dyDescent="0.25">
      <c r="A50" s="1">
        <v>45308</v>
      </c>
      <c r="B50">
        <v>222</v>
      </c>
      <c r="C50">
        <v>2</v>
      </c>
      <c r="D50" s="2">
        <v>6863</v>
      </c>
      <c r="E50" t="str">
        <f>VLOOKUP(B50,CLIENTES!$A:$C,2,0)</f>
        <v>Filisberto de L e A</v>
      </c>
      <c r="F50">
        <f>VLOOKUP(B50,CLIENTES!$A:$C,3,0)</f>
        <v>4030</v>
      </c>
      <c r="G50" t="str">
        <f>VLOOKUP(F50,GERENTES!A:C,2,0)</f>
        <v>GERENTE AD</v>
      </c>
      <c r="H50">
        <f>VLOOKUP(F50,GERENTES!A:C,3,0)</f>
        <v>1121</v>
      </c>
      <c r="I50" t="str">
        <f>VLOOKUP(H50,AGENCIAS!$A$1:$B$17,2,0)</f>
        <v>leste</v>
      </c>
      <c r="J50" t="str">
        <f>VLOOKUP(C50,PRODUTO!$A$1:$B$6,2,0)</f>
        <v>Emprestimo</v>
      </c>
    </row>
    <row r="51" spans="1:10" x14ac:dyDescent="0.25">
      <c r="A51" s="1">
        <v>45312</v>
      </c>
      <c r="B51">
        <v>262</v>
      </c>
      <c r="C51">
        <v>1</v>
      </c>
      <c r="D51" s="2">
        <v>11920</v>
      </c>
      <c r="E51" t="str">
        <f>VLOOKUP(B51,CLIENTES!$A:$C,2,0)</f>
        <v>Beltrano de S e A</v>
      </c>
      <c r="F51">
        <f>VLOOKUP(B51,CLIENTES!$A:$C,3,0)</f>
        <v>4022</v>
      </c>
      <c r="G51" t="str">
        <f>VLOOKUP(F51,GERENTES!A:C,2,0)</f>
        <v>GERENTE V</v>
      </c>
      <c r="H51">
        <f>VLOOKUP(F51,GERENTES!A:C,3,0)</f>
        <v>1118</v>
      </c>
      <c r="I51" t="str">
        <f>VLOOKUP(H51,AGENCIAS!$A$1:$B$17,2,0)</f>
        <v>sul</v>
      </c>
      <c r="J51" t="str">
        <f>VLOOKUP(C51,PRODUTO!$A$1:$B$6,2,0)</f>
        <v>Consignado</v>
      </c>
    </row>
    <row r="52" spans="1:10" x14ac:dyDescent="0.25">
      <c r="A52" s="1">
        <v>45315</v>
      </c>
      <c r="B52">
        <v>250</v>
      </c>
      <c r="C52">
        <v>1</v>
      </c>
      <c r="D52" s="2">
        <v>18774</v>
      </c>
      <c r="E52" t="str">
        <f>VLOOKUP(B52,CLIENTES!$A:$C,2,0)</f>
        <v>Beltrano de Q e A</v>
      </c>
      <c r="F52">
        <f>VLOOKUP(B52,CLIENTES!$A:$C,3,0)</f>
        <v>4010</v>
      </c>
      <c r="G52" t="str">
        <f>VLOOKUP(F52,GERENTES!A:C,2,0)</f>
        <v>GERENTE J</v>
      </c>
      <c r="H52">
        <f>VLOOKUP(F52,GERENTES!A:C,3,0)</f>
        <v>1114</v>
      </c>
      <c r="I52" t="str">
        <f>VLOOKUP(H52,AGENCIAS!$A$1:$B$17,2,0)</f>
        <v>norte</v>
      </c>
      <c r="J52" t="str">
        <f>VLOOKUP(C52,PRODUTO!$A$1:$B$6,2,0)</f>
        <v>Consignado</v>
      </c>
    </row>
    <row r="53" spans="1:10" x14ac:dyDescent="0.25">
      <c r="A53" s="1">
        <v>45307</v>
      </c>
      <c r="B53">
        <v>234</v>
      </c>
      <c r="C53">
        <v>3</v>
      </c>
      <c r="D53" s="2">
        <v>204071</v>
      </c>
      <c r="E53" t="str">
        <f>VLOOKUP(B53,CLIENTES!$A:$C,2,0)</f>
        <v>Filisberto de N e A</v>
      </c>
      <c r="F53">
        <f>VLOOKUP(B53,CLIENTES!$A:$C,3,0)</f>
        <v>4042</v>
      </c>
      <c r="G53" t="str">
        <f>VLOOKUP(F53,GERENTES!A:C,2,0)</f>
        <v>GERENTE AP</v>
      </c>
      <c r="H53">
        <f>VLOOKUP(F53,GERENTES!A:C,3,0)</f>
        <v>1125</v>
      </c>
      <c r="I53" t="str">
        <f>VLOOKUP(H53,AGENCIAS!$A$1:$B$17,2,0)</f>
        <v>oeste</v>
      </c>
      <c r="J53" t="str">
        <f>VLOOKUP(C53,PRODUTO!$A$1:$B$6,2,0)</f>
        <v>Credito pessoal</v>
      </c>
    </row>
    <row r="54" spans="1:10" x14ac:dyDescent="0.25">
      <c r="A54" s="1">
        <v>45320</v>
      </c>
      <c r="B54">
        <v>230</v>
      </c>
      <c r="C54">
        <v>4</v>
      </c>
      <c r="D54" s="2">
        <v>77163</v>
      </c>
      <c r="E54" t="str">
        <f>VLOOKUP(B54,CLIENTES!$A:$C,2,0)</f>
        <v>Fulano de N e A</v>
      </c>
      <c r="F54">
        <f>VLOOKUP(B54,CLIENTES!$A:$C,3,0)</f>
        <v>4038</v>
      </c>
      <c r="G54" t="str">
        <f>VLOOKUP(F54,GERENTES!A:C,2,0)</f>
        <v>GERENTE AL</v>
      </c>
      <c r="H54">
        <f>VLOOKUP(F54,GERENTES!A:C,3,0)</f>
        <v>1123</v>
      </c>
      <c r="I54" t="str">
        <f>VLOOKUP(H54,AGENCIAS!$A$1:$B$17,2,0)</f>
        <v>oeste</v>
      </c>
      <c r="J54" t="str">
        <f>VLOOKUP(C54,PRODUTO!$A$1:$B$6,2,0)</f>
        <v>Financiamento AUTO</v>
      </c>
    </row>
    <row r="55" spans="1:10" x14ac:dyDescent="0.25">
      <c r="A55" s="1">
        <v>45318</v>
      </c>
      <c r="B55">
        <v>290</v>
      </c>
      <c r="C55">
        <v>1</v>
      </c>
      <c r="D55" s="2">
        <v>14150</v>
      </c>
      <c r="E55" t="str">
        <f>VLOOKUP(B55,CLIENTES!$A:$C,2,0)</f>
        <v>Filisberto de X e A</v>
      </c>
      <c r="F55">
        <f>VLOOKUP(B55,CLIENTES!$A:$C,3,0)</f>
        <v>4002</v>
      </c>
      <c r="G55" t="str">
        <f>VLOOKUP(F55,GERENTES!A:C,2,0)</f>
        <v>GERENTE B</v>
      </c>
      <c r="H55">
        <f>VLOOKUP(F55,GERENTES!A:C,3,0)</f>
        <v>1111</v>
      </c>
      <c r="I55" t="str">
        <f>VLOOKUP(H55,AGENCIAS!$A$1:$B$17,2,0)</f>
        <v>norte</v>
      </c>
      <c r="J55" t="str">
        <f>VLOOKUP(C55,PRODUTO!$A$1:$B$6,2,0)</f>
        <v>Consignado</v>
      </c>
    </row>
    <row r="56" spans="1:10" x14ac:dyDescent="0.25">
      <c r="A56" s="1">
        <v>45306</v>
      </c>
      <c r="B56">
        <v>101</v>
      </c>
      <c r="C56">
        <v>2</v>
      </c>
      <c r="D56" s="2">
        <v>9760</v>
      </c>
      <c r="E56" t="str">
        <f>VLOOKUP(B56,CLIENTES!$A:$C,2,0)</f>
        <v>Deltrano de Q</v>
      </c>
      <c r="F56">
        <f>VLOOKUP(B56,CLIENTES!$A:$C,3,0)</f>
        <v>4005</v>
      </c>
      <c r="G56" t="str">
        <f>VLOOKUP(F56,GERENTES!A:C,2,0)</f>
        <v>GERENTE E</v>
      </c>
      <c r="H56">
        <f>VLOOKUP(F56,GERENTES!A:C,3,0)</f>
        <v>1112</v>
      </c>
      <c r="I56" t="str">
        <f>VLOOKUP(H56,AGENCIAS!$A$1:$B$17,2,0)</f>
        <v>norte</v>
      </c>
      <c r="J56" t="str">
        <f>VLOOKUP(C56,PRODUTO!$A$1:$B$6,2,0)</f>
        <v>Emprestimo</v>
      </c>
    </row>
    <row r="57" spans="1:10" x14ac:dyDescent="0.25">
      <c r="A57" s="1">
        <v>45305</v>
      </c>
      <c r="B57">
        <v>229</v>
      </c>
      <c r="C57">
        <v>1</v>
      </c>
      <c r="D57" s="2">
        <v>3878</v>
      </c>
      <c r="E57" t="str">
        <f>VLOOKUP(B57,CLIENTES!$A:$C,2,0)</f>
        <v>Alberto de N e A</v>
      </c>
      <c r="F57">
        <f>VLOOKUP(B57,CLIENTES!$A:$C,3,0)</f>
        <v>4037</v>
      </c>
      <c r="G57" t="str">
        <f>VLOOKUP(F57,GERENTES!A:C,2,0)</f>
        <v>GERENTE AK</v>
      </c>
      <c r="H57">
        <f>VLOOKUP(F57,GERENTES!A:C,3,0)</f>
        <v>1123</v>
      </c>
      <c r="I57" t="str">
        <f>VLOOKUP(H57,AGENCIAS!$A$1:$B$17,2,0)</f>
        <v>oeste</v>
      </c>
      <c r="J57" t="str">
        <f>VLOOKUP(C57,PRODUTO!$A$1:$B$6,2,0)</f>
        <v>Consignado</v>
      </c>
    </row>
    <row r="58" spans="1:10" x14ac:dyDescent="0.25">
      <c r="A58" s="1">
        <v>45303</v>
      </c>
      <c r="B58">
        <v>243</v>
      </c>
      <c r="C58">
        <v>2</v>
      </c>
      <c r="D58" s="2">
        <v>1999</v>
      </c>
      <c r="E58" t="str">
        <f>VLOOKUP(B58,CLIENTES!$A:$C,2,0)</f>
        <v>Ciclano de P e A</v>
      </c>
      <c r="F58">
        <f>VLOOKUP(B58,CLIENTES!$A:$C,3,0)</f>
        <v>4003</v>
      </c>
      <c r="G58" t="str">
        <f>VLOOKUP(F58,GERENTES!A:C,2,0)</f>
        <v>GERENTE C</v>
      </c>
      <c r="H58">
        <f>VLOOKUP(F58,GERENTES!A:C,3,0)</f>
        <v>1111</v>
      </c>
      <c r="I58" t="str">
        <f>VLOOKUP(H58,AGENCIAS!$A$1:$B$17,2,0)</f>
        <v>norte</v>
      </c>
      <c r="J58" t="str">
        <f>VLOOKUP(C58,PRODUTO!$A$1:$B$6,2,0)</f>
        <v>Emprestimo</v>
      </c>
    </row>
    <row r="59" spans="1:10" x14ac:dyDescent="0.25">
      <c r="A59" s="1">
        <v>45306</v>
      </c>
      <c r="B59">
        <v>75</v>
      </c>
      <c r="C59">
        <v>2</v>
      </c>
      <c r="D59" s="2">
        <v>19209</v>
      </c>
      <c r="E59" t="str">
        <f>VLOOKUP(B59,CLIENTES!$A:$C,2,0)</f>
        <v>Ciclano de M</v>
      </c>
      <c r="F59">
        <f>VLOOKUP(B59,CLIENTES!$A:$C,3,0)</f>
        <v>4027</v>
      </c>
      <c r="G59" t="str">
        <f>VLOOKUP(F59,GERENTES!A:C,2,0)</f>
        <v>GERENTE AA</v>
      </c>
      <c r="H59">
        <f>VLOOKUP(F59,GERENTES!A:C,3,0)</f>
        <v>1120</v>
      </c>
      <c r="I59" t="str">
        <f>VLOOKUP(H59,AGENCIAS!$A$1:$B$17,2,0)</f>
        <v>leste</v>
      </c>
      <c r="J59" t="str">
        <f>VLOOKUP(C59,PRODUTO!$A$1:$B$6,2,0)</f>
        <v>Emprestimo</v>
      </c>
    </row>
    <row r="60" spans="1:10" x14ac:dyDescent="0.25">
      <c r="A60" s="1">
        <v>45302</v>
      </c>
      <c r="B60">
        <v>168</v>
      </c>
      <c r="C60">
        <v>2</v>
      </c>
      <c r="D60" s="2">
        <v>27558</v>
      </c>
      <c r="E60" t="str">
        <f>VLOOKUP(B60,CLIENTES!$A:$C,2,0)</f>
        <v>Filisberto de C e A</v>
      </c>
      <c r="F60">
        <f>VLOOKUP(B60,CLIENTES!$A:$C,3,0)</f>
        <v>4024</v>
      </c>
      <c r="G60" t="str">
        <f>VLOOKUP(F60,GERENTES!A:C,2,0)</f>
        <v>GERENTE X</v>
      </c>
      <c r="H60">
        <f>VLOOKUP(F60,GERENTES!A:C,3,0)</f>
        <v>1119</v>
      </c>
      <c r="I60" t="str">
        <f>VLOOKUP(H60,AGENCIAS!$A$1:$B$17,2,0)</f>
        <v>leste</v>
      </c>
      <c r="J60" t="str">
        <f>VLOOKUP(C60,PRODUTO!$A$1:$B$6,2,0)</f>
        <v>Emprestimo</v>
      </c>
    </row>
    <row r="61" spans="1:10" x14ac:dyDescent="0.25">
      <c r="A61" s="1">
        <v>45317</v>
      </c>
      <c r="B61">
        <v>145</v>
      </c>
      <c r="C61">
        <v>2</v>
      </c>
      <c r="D61" s="2">
        <v>3926</v>
      </c>
      <c r="E61" t="str">
        <f>VLOOKUP(B61,CLIENTES!$A:$C,2,0)</f>
        <v>Alberto de Z</v>
      </c>
      <c r="F61">
        <f>VLOOKUP(B61,CLIENTES!$A:$C,3,0)</f>
        <v>4001</v>
      </c>
      <c r="G61" t="str">
        <f>VLOOKUP(F61,GERENTES!A:C,2,0)</f>
        <v>GERENTE A</v>
      </c>
      <c r="H61">
        <f>VLOOKUP(F61,GERENTES!A:C,3,0)</f>
        <v>1111</v>
      </c>
      <c r="I61" t="str">
        <f>VLOOKUP(H61,AGENCIAS!$A$1:$B$17,2,0)</f>
        <v>norte</v>
      </c>
      <c r="J61" t="str">
        <f>VLOOKUP(C61,PRODUTO!$A$1:$B$6,2,0)</f>
        <v>Emprestimo</v>
      </c>
    </row>
    <row r="62" spans="1:10" x14ac:dyDescent="0.25">
      <c r="A62" s="1">
        <v>45313</v>
      </c>
      <c r="B62">
        <v>179</v>
      </c>
      <c r="C62">
        <v>2</v>
      </c>
      <c r="D62" s="2">
        <v>11510</v>
      </c>
      <c r="E62" t="str">
        <f>VLOOKUP(B62,CLIENTES!$A:$C,2,0)</f>
        <v>Deltrano de E e A</v>
      </c>
      <c r="F62">
        <f>VLOOKUP(B62,CLIENTES!$A:$C,3,0)</f>
        <v>4035</v>
      </c>
      <c r="G62" t="str">
        <f>VLOOKUP(F62,GERENTES!A:C,2,0)</f>
        <v>GERENTE AI</v>
      </c>
      <c r="H62">
        <f>VLOOKUP(F62,GERENTES!A:C,3,0)</f>
        <v>1122</v>
      </c>
      <c r="I62" t="str">
        <f>VLOOKUP(H62,AGENCIAS!$A$1:$B$17,2,0)</f>
        <v>leste</v>
      </c>
      <c r="J62" t="str">
        <f>VLOOKUP(C62,PRODUTO!$A$1:$B$6,2,0)</f>
        <v>Emprestimo</v>
      </c>
    </row>
    <row r="63" spans="1:10" x14ac:dyDescent="0.25">
      <c r="A63" s="1">
        <v>45308</v>
      </c>
      <c r="B63">
        <v>257</v>
      </c>
      <c r="C63">
        <v>3</v>
      </c>
      <c r="D63" s="2">
        <v>223168</v>
      </c>
      <c r="E63" t="str">
        <f>VLOOKUP(B63,CLIENTES!$A:$C,2,0)</f>
        <v>Deltrano de R e A</v>
      </c>
      <c r="F63">
        <f>VLOOKUP(B63,CLIENTES!$A:$C,3,0)</f>
        <v>4017</v>
      </c>
      <c r="G63" t="str">
        <f>VLOOKUP(F63,GERENTES!A:C,2,0)</f>
        <v>GERENTE Q</v>
      </c>
      <c r="H63">
        <f>VLOOKUP(F63,GERENTES!A:C,3,0)</f>
        <v>1116</v>
      </c>
      <c r="I63" t="str">
        <f>VLOOKUP(H63,AGENCIAS!$A$1:$B$17,2,0)</f>
        <v>sul</v>
      </c>
      <c r="J63" t="str">
        <f>VLOOKUP(C63,PRODUTO!$A$1:$B$6,2,0)</f>
        <v>Credito pessoal</v>
      </c>
    </row>
    <row r="64" spans="1:10" x14ac:dyDescent="0.25">
      <c r="A64" s="1">
        <v>45316</v>
      </c>
      <c r="B64">
        <v>273</v>
      </c>
      <c r="C64">
        <v>1</v>
      </c>
      <c r="D64" s="2">
        <v>28049</v>
      </c>
      <c r="E64" t="str">
        <f>VLOOKUP(B64,CLIENTES!$A:$C,2,0)</f>
        <v>Ciclano de U e A</v>
      </c>
      <c r="F64">
        <f>VLOOKUP(B64,CLIENTES!$A:$C,3,0)</f>
        <v>4033</v>
      </c>
      <c r="G64" t="str">
        <f>VLOOKUP(F64,GERENTES!A:C,2,0)</f>
        <v>GERENTE AG</v>
      </c>
      <c r="H64">
        <f>VLOOKUP(F64,GERENTES!A:C,3,0)</f>
        <v>1122</v>
      </c>
      <c r="I64" t="str">
        <f>VLOOKUP(H64,AGENCIAS!$A$1:$B$17,2,0)</f>
        <v>leste</v>
      </c>
      <c r="J64" t="str">
        <f>VLOOKUP(C64,PRODUTO!$A$1:$B$6,2,0)</f>
        <v>Consignado</v>
      </c>
    </row>
    <row r="65" spans="1:10" x14ac:dyDescent="0.25">
      <c r="A65" s="1">
        <v>45302</v>
      </c>
      <c r="B65">
        <v>252</v>
      </c>
      <c r="C65">
        <v>1</v>
      </c>
      <c r="D65" s="2">
        <v>29068</v>
      </c>
      <c r="E65" t="str">
        <f>VLOOKUP(B65,CLIENTES!$A:$C,2,0)</f>
        <v>Filisberto de Q e A</v>
      </c>
      <c r="F65">
        <f>VLOOKUP(B65,CLIENTES!$A:$C,3,0)</f>
        <v>4012</v>
      </c>
      <c r="G65" t="str">
        <f>VLOOKUP(F65,GERENTES!A:C,2,0)</f>
        <v>GERENTE L</v>
      </c>
      <c r="H65">
        <f>VLOOKUP(F65,GERENTES!A:C,3,0)</f>
        <v>1115</v>
      </c>
      <c r="I65" t="str">
        <f>VLOOKUP(H65,AGENCIAS!$A$1:$B$17,2,0)</f>
        <v>sul</v>
      </c>
      <c r="J65" t="str">
        <f>VLOOKUP(C65,PRODUTO!$A$1:$B$6,2,0)</f>
        <v>Consignado</v>
      </c>
    </row>
    <row r="66" spans="1:10" x14ac:dyDescent="0.25">
      <c r="A66" s="1">
        <v>45313</v>
      </c>
      <c r="B66">
        <v>211</v>
      </c>
      <c r="C66">
        <v>3</v>
      </c>
      <c r="D66" s="2">
        <v>114403</v>
      </c>
      <c r="E66" t="str">
        <f>VLOOKUP(B66,CLIENTES!$A:$C,2,0)</f>
        <v>Alberto de H e A</v>
      </c>
      <c r="F66">
        <f>VLOOKUP(B66,CLIENTES!$A:$C,3,0)</f>
        <v>4019</v>
      </c>
      <c r="G66" t="str">
        <f>VLOOKUP(F66,GERENTES!A:C,2,0)</f>
        <v>GERENTE S</v>
      </c>
      <c r="H66">
        <f>VLOOKUP(F66,GERENTES!A:C,3,0)</f>
        <v>1117</v>
      </c>
      <c r="I66" t="str">
        <f>VLOOKUP(H66,AGENCIAS!$A$1:$B$17,2,0)</f>
        <v>sul</v>
      </c>
      <c r="J66" t="str">
        <f>VLOOKUP(C66,PRODUTO!$A$1:$B$6,2,0)</f>
        <v>Credito pessoal</v>
      </c>
    </row>
    <row r="67" spans="1:10" x14ac:dyDescent="0.25">
      <c r="A67" s="1">
        <v>45315</v>
      </c>
      <c r="B67">
        <v>132</v>
      </c>
      <c r="C67">
        <v>4</v>
      </c>
      <c r="D67" s="2">
        <v>42957</v>
      </c>
      <c r="E67" t="str">
        <f>VLOOKUP(B67,CLIENTES!$A:$C,2,0)</f>
        <v>Filisberto de V</v>
      </c>
      <c r="F67">
        <f>VLOOKUP(B67,CLIENTES!$A:$C,3,0)</f>
        <v>4036</v>
      </c>
      <c r="G67" t="str">
        <f>VLOOKUP(F67,GERENTES!A:C,2,0)</f>
        <v>GERENTE AJ</v>
      </c>
      <c r="H67">
        <f>VLOOKUP(F67,GERENTES!A:C,3,0)</f>
        <v>1123</v>
      </c>
      <c r="I67" t="str">
        <f>VLOOKUP(H67,AGENCIAS!$A$1:$B$17,2,0)</f>
        <v>oeste</v>
      </c>
      <c r="J67" t="str">
        <f>VLOOKUP(C67,PRODUTO!$A$1:$B$6,2,0)</f>
        <v>Financiamento AUTO</v>
      </c>
    </row>
    <row r="68" spans="1:10" x14ac:dyDescent="0.25">
      <c r="A68" s="1">
        <v>45303</v>
      </c>
      <c r="B68">
        <v>252</v>
      </c>
      <c r="C68">
        <v>3</v>
      </c>
      <c r="D68" s="2">
        <v>188561</v>
      </c>
      <c r="E68" t="str">
        <f>VLOOKUP(B68,CLIENTES!$A:$C,2,0)</f>
        <v>Filisberto de Q e A</v>
      </c>
      <c r="F68">
        <f>VLOOKUP(B68,CLIENTES!$A:$C,3,0)</f>
        <v>4012</v>
      </c>
      <c r="G68" t="str">
        <f>VLOOKUP(F68,GERENTES!A:C,2,0)</f>
        <v>GERENTE L</v>
      </c>
      <c r="H68">
        <f>VLOOKUP(F68,GERENTES!A:C,3,0)</f>
        <v>1115</v>
      </c>
      <c r="I68" t="str">
        <f>VLOOKUP(H68,AGENCIAS!$A$1:$B$17,2,0)</f>
        <v>sul</v>
      </c>
      <c r="J68" t="str">
        <f>VLOOKUP(C68,PRODUTO!$A$1:$B$6,2,0)</f>
        <v>Credito pessoal</v>
      </c>
    </row>
    <row r="69" spans="1:10" x14ac:dyDescent="0.25">
      <c r="A69" s="1">
        <v>45300</v>
      </c>
      <c r="B69">
        <v>160</v>
      </c>
      <c r="C69">
        <v>2</v>
      </c>
      <c r="D69" s="2">
        <v>16884</v>
      </c>
      <c r="E69" t="str">
        <f>VLOOKUP(B69,CLIENTES!$A:$C,2,0)</f>
        <v>Beltrano de B e A</v>
      </c>
      <c r="F69">
        <f>VLOOKUP(B69,CLIENTES!$A:$C,3,0)</f>
        <v>4016</v>
      </c>
      <c r="G69" t="str">
        <f>VLOOKUP(F69,GERENTES!A:C,2,0)</f>
        <v>GERENTE P</v>
      </c>
      <c r="H69">
        <f>VLOOKUP(F69,GERENTES!A:C,3,0)</f>
        <v>1116</v>
      </c>
      <c r="I69" t="str">
        <f>VLOOKUP(H69,AGENCIAS!$A$1:$B$17,2,0)</f>
        <v>sul</v>
      </c>
      <c r="J69" t="str">
        <f>VLOOKUP(C69,PRODUTO!$A$1:$B$6,2,0)</f>
        <v>Emprestimo</v>
      </c>
    </row>
    <row r="70" spans="1:10" x14ac:dyDescent="0.25">
      <c r="A70" s="1">
        <v>45293</v>
      </c>
      <c r="B70">
        <v>234</v>
      </c>
      <c r="C70">
        <v>1</v>
      </c>
      <c r="D70" s="2">
        <v>13914</v>
      </c>
      <c r="E70" t="str">
        <f>VLOOKUP(B70,CLIENTES!$A:$C,2,0)</f>
        <v>Filisberto de N e A</v>
      </c>
      <c r="F70">
        <f>VLOOKUP(B70,CLIENTES!$A:$C,3,0)</f>
        <v>4042</v>
      </c>
      <c r="G70" t="str">
        <f>VLOOKUP(F70,GERENTES!A:C,2,0)</f>
        <v>GERENTE AP</v>
      </c>
      <c r="H70">
        <f>VLOOKUP(F70,GERENTES!A:C,3,0)</f>
        <v>1125</v>
      </c>
      <c r="I70" t="str">
        <f>VLOOKUP(H70,AGENCIAS!$A$1:$B$17,2,0)</f>
        <v>oeste</v>
      </c>
      <c r="J70" t="str">
        <f>VLOOKUP(C70,PRODUTO!$A$1:$B$6,2,0)</f>
        <v>Consignado</v>
      </c>
    </row>
    <row r="71" spans="1:10" x14ac:dyDescent="0.25">
      <c r="A71" s="1">
        <v>45307</v>
      </c>
      <c r="B71">
        <v>82</v>
      </c>
      <c r="C71">
        <v>2</v>
      </c>
      <c r="D71" s="2">
        <v>3326</v>
      </c>
      <c r="E71" t="str">
        <f>VLOOKUP(B71,CLIENTES!$A:$C,2,0)</f>
        <v>Beltrano de N</v>
      </c>
      <c r="F71">
        <f>VLOOKUP(B71,CLIENTES!$A:$C,3,0)</f>
        <v>4034</v>
      </c>
      <c r="G71" t="str">
        <f>VLOOKUP(F71,GERENTES!A:C,2,0)</f>
        <v>GERENTE AH</v>
      </c>
      <c r="H71">
        <f>VLOOKUP(F71,GERENTES!A:C,3,0)</f>
        <v>1122</v>
      </c>
      <c r="I71" t="str">
        <f>VLOOKUP(H71,AGENCIAS!$A$1:$B$17,2,0)</f>
        <v>leste</v>
      </c>
      <c r="J71" t="str">
        <f>VLOOKUP(C71,PRODUTO!$A$1:$B$6,2,0)</f>
        <v>Emprestimo</v>
      </c>
    </row>
    <row r="72" spans="1:10" x14ac:dyDescent="0.25">
      <c r="A72" s="1">
        <v>45322</v>
      </c>
      <c r="B72">
        <v>100</v>
      </c>
      <c r="C72">
        <v>3</v>
      </c>
      <c r="D72" s="2">
        <v>274241</v>
      </c>
      <c r="E72" t="str">
        <f>VLOOKUP(B72,CLIENTES!$A:$C,2,0)</f>
        <v>Beltrano de Q</v>
      </c>
      <c r="F72">
        <f>VLOOKUP(B72,CLIENTES!$A:$C,3,0)</f>
        <v>4004</v>
      </c>
      <c r="G72" t="str">
        <f>VLOOKUP(F72,GERENTES!A:C,2,0)</f>
        <v>GERENTE D</v>
      </c>
      <c r="H72">
        <f>VLOOKUP(F72,GERENTES!A:C,3,0)</f>
        <v>1112</v>
      </c>
      <c r="I72" t="str">
        <f>VLOOKUP(H72,AGENCIAS!$A$1:$B$17,2,0)</f>
        <v>norte</v>
      </c>
      <c r="J72" t="str">
        <f>VLOOKUP(C72,PRODUTO!$A$1:$B$6,2,0)</f>
        <v>Credito pessoal</v>
      </c>
    </row>
    <row r="73" spans="1:10" x14ac:dyDescent="0.25">
      <c r="A73" s="1">
        <v>45308</v>
      </c>
      <c r="B73">
        <v>300</v>
      </c>
      <c r="C73">
        <v>2</v>
      </c>
      <c r="D73" s="2">
        <v>21797</v>
      </c>
      <c r="E73" t="str">
        <f>VLOOKUP(B73,CLIENTES!$A:$C,2,0)</f>
        <v>Filisberto de Z e A</v>
      </c>
      <c r="F73">
        <f>VLOOKUP(B73,CLIENTES!$A:$C,3,0)</f>
        <v>4012</v>
      </c>
      <c r="G73" t="str">
        <f>VLOOKUP(F73,GERENTES!A:C,2,0)</f>
        <v>GERENTE L</v>
      </c>
      <c r="H73">
        <f>VLOOKUP(F73,GERENTES!A:C,3,0)</f>
        <v>1115</v>
      </c>
      <c r="I73" t="str">
        <f>VLOOKUP(H73,AGENCIAS!$A$1:$B$17,2,0)</f>
        <v>sul</v>
      </c>
      <c r="J73" t="str">
        <f>VLOOKUP(C73,PRODUTO!$A$1:$B$6,2,0)</f>
        <v>Emprestimo</v>
      </c>
    </row>
    <row r="74" spans="1:10" x14ac:dyDescent="0.25">
      <c r="A74" s="1">
        <v>45305</v>
      </c>
      <c r="B74">
        <v>28</v>
      </c>
      <c r="C74">
        <v>5</v>
      </c>
      <c r="D74" s="2">
        <v>317296</v>
      </c>
      <c r="E74" t="str">
        <f>VLOOKUP(B74,CLIENTES!$A:$C,2,0)</f>
        <v>Beltrano de E</v>
      </c>
      <c r="F74">
        <f>VLOOKUP(B74,CLIENTES!$A:$C,3,0)</f>
        <v>4028</v>
      </c>
      <c r="G74" t="str">
        <f>VLOOKUP(F74,GERENTES!A:C,2,0)</f>
        <v>GERENTE AB</v>
      </c>
      <c r="H74">
        <f>VLOOKUP(F74,GERENTES!A:C,3,0)</f>
        <v>1120</v>
      </c>
      <c r="I74" t="str">
        <f>VLOOKUP(H74,AGENCIAS!$A$1:$B$17,2,0)</f>
        <v>leste</v>
      </c>
      <c r="J74" t="str">
        <f>VLOOKUP(C74,PRODUTO!$A$1:$B$6,2,0)</f>
        <v>Financiamento RES</v>
      </c>
    </row>
    <row r="75" spans="1:10" x14ac:dyDescent="0.25">
      <c r="A75" s="1">
        <v>45318</v>
      </c>
      <c r="B75">
        <v>9</v>
      </c>
      <c r="C75">
        <v>4</v>
      </c>
      <c r="D75" s="2">
        <v>57373</v>
      </c>
      <c r="E75" t="str">
        <f>VLOOKUP(B75,CLIENTES!$A:$C,2,0)</f>
        <v>Ciclano de B</v>
      </c>
      <c r="F75">
        <f>VLOOKUP(B75,CLIENTES!$A:$C,3,0)</f>
        <v>4009</v>
      </c>
      <c r="G75" t="str">
        <f>VLOOKUP(F75,GERENTES!A:C,2,0)</f>
        <v>GERENTE I</v>
      </c>
      <c r="H75">
        <f>VLOOKUP(F75,GERENTES!A:C,3,0)</f>
        <v>1113</v>
      </c>
      <c r="I75" t="str">
        <f>VLOOKUP(H75,AGENCIAS!$A$1:$B$17,2,0)</f>
        <v>norte</v>
      </c>
      <c r="J75" t="str">
        <f>VLOOKUP(C75,PRODUTO!$A$1:$B$6,2,0)</f>
        <v>Financiamento AUTO</v>
      </c>
    </row>
    <row r="76" spans="1:10" x14ac:dyDescent="0.25">
      <c r="A76" s="1">
        <v>45306</v>
      </c>
      <c r="B76">
        <v>11</v>
      </c>
      <c r="C76">
        <v>5</v>
      </c>
      <c r="D76" s="2">
        <v>460315</v>
      </c>
      <c r="E76" t="str">
        <f>VLOOKUP(B76,CLIENTES!$A:$C,2,0)</f>
        <v>Deltrano de B</v>
      </c>
      <c r="F76">
        <f>VLOOKUP(B76,CLIENTES!$A:$C,3,0)</f>
        <v>4011</v>
      </c>
      <c r="G76" t="str">
        <f>VLOOKUP(F76,GERENTES!A:C,2,0)</f>
        <v>GERENTE K</v>
      </c>
      <c r="H76">
        <f>VLOOKUP(F76,GERENTES!A:C,3,0)</f>
        <v>1114</v>
      </c>
      <c r="I76" t="str">
        <f>VLOOKUP(H76,AGENCIAS!$A$1:$B$17,2,0)</f>
        <v>norte</v>
      </c>
      <c r="J76" t="str">
        <f>VLOOKUP(C76,PRODUTO!$A$1:$B$6,2,0)</f>
        <v>Financiamento RES</v>
      </c>
    </row>
    <row r="77" spans="1:10" x14ac:dyDescent="0.25">
      <c r="A77" s="1">
        <v>45309</v>
      </c>
      <c r="B77">
        <v>30</v>
      </c>
      <c r="C77">
        <v>1</v>
      </c>
      <c r="D77" s="2">
        <v>16059</v>
      </c>
      <c r="E77" t="str">
        <f>VLOOKUP(B77,CLIENTES!$A:$C,2,0)</f>
        <v>Filisberto de E</v>
      </c>
      <c r="F77">
        <f>VLOOKUP(B77,CLIENTES!$A:$C,3,0)</f>
        <v>4030</v>
      </c>
      <c r="G77" t="str">
        <f>VLOOKUP(F77,GERENTES!A:C,2,0)</f>
        <v>GERENTE AD</v>
      </c>
      <c r="H77">
        <f>VLOOKUP(F77,GERENTES!A:C,3,0)</f>
        <v>1121</v>
      </c>
      <c r="I77" t="str">
        <f>VLOOKUP(H77,AGENCIAS!$A$1:$B$17,2,0)</f>
        <v>leste</v>
      </c>
      <c r="J77" t="str">
        <f>VLOOKUP(C77,PRODUTO!$A$1:$B$6,2,0)</f>
        <v>Consignado</v>
      </c>
    </row>
    <row r="78" spans="1:10" x14ac:dyDescent="0.25">
      <c r="A78" s="1">
        <v>45317</v>
      </c>
      <c r="B78">
        <v>154</v>
      </c>
      <c r="C78">
        <v>4</v>
      </c>
      <c r="D78" s="2">
        <v>53595</v>
      </c>
      <c r="E78" t="str">
        <f>VLOOKUP(B78,CLIENTES!$A:$C,2,0)</f>
        <v>Beltrano de A e A</v>
      </c>
      <c r="F78">
        <f>VLOOKUP(B78,CLIENTES!$A:$C,3,0)</f>
        <v>4010</v>
      </c>
      <c r="G78" t="str">
        <f>VLOOKUP(F78,GERENTES!A:C,2,0)</f>
        <v>GERENTE J</v>
      </c>
      <c r="H78">
        <f>VLOOKUP(F78,GERENTES!A:C,3,0)</f>
        <v>1114</v>
      </c>
      <c r="I78" t="str">
        <f>VLOOKUP(H78,AGENCIAS!$A$1:$B$17,2,0)</f>
        <v>norte</v>
      </c>
      <c r="J78" t="str">
        <f>VLOOKUP(C78,PRODUTO!$A$1:$B$6,2,0)</f>
        <v>Financiamento AUTO</v>
      </c>
    </row>
    <row r="79" spans="1:10" x14ac:dyDescent="0.25">
      <c r="A79" s="1">
        <v>45321</v>
      </c>
      <c r="B79">
        <v>119</v>
      </c>
      <c r="C79">
        <v>4</v>
      </c>
      <c r="D79" s="2">
        <v>77232</v>
      </c>
      <c r="E79" t="str">
        <f>VLOOKUP(B79,CLIENTES!$A:$C,2,0)</f>
        <v>Deltrano de T</v>
      </c>
      <c r="F79">
        <f>VLOOKUP(B79,CLIENTES!$A:$C,3,0)</f>
        <v>4023</v>
      </c>
      <c r="G79" t="str">
        <f>VLOOKUP(F79,GERENTES!A:C,2,0)</f>
        <v>GERENTE W</v>
      </c>
      <c r="H79">
        <f>VLOOKUP(F79,GERENTES!A:C,3,0)</f>
        <v>1118</v>
      </c>
      <c r="I79" t="str">
        <f>VLOOKUP(H79,AGENCIAS!$A$1:$B$17,2,0)</f>
        <v>sul</v>
      </c>
      <c r="J79" t="str">
        <f>VLOOKUP(C79,PRODUTO!$A$1:$B$6,2,0)</f>
        <v>Financiamento AUTO</v>
      </c>
    </row>
    <row r="80" spans="1:10" x14ac:dyDescent="0.25">
      <c r="A80" s="1">
        <v>45312</v>
      </c>
      <c r="B80">
        <v>136</v>
      </c>
      <c r="C80">
        <v>3</v>
      </c>
      <c r="D80" s="2">
        <v>455408</v>
      </c>
      <c r="E80" t="str">
        <f>VLOOKUP(B80,CLIENTES!$A:$C,2,0)</f>
        <v>Beltrano de W</v>
      </c>
      <c r="F80">
        <f>VLOOKUP(B80,CLIENTES!$A:$C,3,0)</f>
        <v>4040</v>
      </c>
      <c r="G80" t="str">
        <f>VLOOKUP(F80,GERENTES!A:C,2,0)</f>
        <v>GERENTE NA</v>
      </c>
      <c r="H80">
        <f>VLOOKUP(F80,GERENTES!A:C,3,0)</f>
        <v>1124</v>
      </c>
      <c r="I80" t="str">
        <f>VLOOKUP(H80,AGENCIAS!$A$1:$B$17,2,0)</f>
        <v>oeste</v>
      </c>
      <c r="J80" t="str">
        <f>VLOOKUP(C80,PRODUTO!$A$1:$B$6,2,0)</f>
        <v>Credito pessoal</v>
      </c>
    </row>
    <row r="81" spans="1:10" x14ac:dyDescent="0.25">
      <c r="A81" s="1">
        <v>45309</v>
      </c>
      <c r="B81">
        <v>252</v>
      </c>
      <c r="C81">
        <v>2</v>
      </c>
      <c r="D81" s="2">
        <v>21071</v>
      </c>
      <c r="E81" t="str">
        <f>VLOOKUP(B81,CLIENTES!$A:$C,2,0)</f>
        <v>Filisberto de Q e A</v>
      </c>
      <c r="F81">
        <f>VLOOKUP(B81,CLIENTES!$A:$C,3,0)</f>
        <v>4012</v>
      </c>
      <c r="G81" t="str">
        <f>VLOOKUP(F81,GERENTES!A:C,2,0)</f>
        <v>GERENTE L</v>
      </c>
      <c r="H81">
        <f>VLOOKUP(F81,GERENTES!A:C,3,0)</f>
        <v>1115</v>
      </c>
      <c r="I81" t="str">
        <f>VLOOKUP(H81,AGENCIAS!$A$1:$B$17,2,0)</f>
        <v>sul</v>
      </c>
      <c r="J81" t="str">
        <f>VLOOKUP(C81,PRODUTO!$A$1:$B$6,2,0)</f>
        <v>Emprestimo</v>
      </c>
    </row>
    <row r="82" spans="1:10" x14ac:dyDescent="0.25">
      <c r="A82" s="1">
        <v>45318</v>
      </c>
      <c r="B82">
        <v>259</v>
      </c>
      <c r="C82">
        <v>3</v>
      </c>
      <c r="D82" s="2">
        <v>371664</v>
      </c>
      <c r="E82" t="str">
        <f>VLOOKUP(B82,CLIENTES!$A:$C,2,0)</f>
        <v>Alberto de S e A</v>
      </c>
      <c r="F82">
        <f>VLOOKUP(B82,CLIENTES!$A:$C,3,0)</f>
        <v>4019</v>
      </c>
      <c r="G82" t="str">
        <f>VLOOKUP(F82,GERENTES!A:C,2,0)</f>
        <v>GERENTE S</v>
      </c>
      <c r="H82">
        <f>VLOOKUP(F82,GERENTES!A:C,3,0)</f>
        <v>1117</v>
      </c>
      <c r="I82" t="str">
        <f>VLOOKUP(H82,AGENCIAS!$A$1:$B$17,2,0)</f>
        <v>sul</v>
      </c>
      <c r="J82" t="str">
        <f>VLOOKUP(C82,PRODUTO!$A$1:$B$6,2,0)</f>
        <v>Credito pessoal</v>
      </c>
    </row>
    <row r="83" spans="1:10" x14ac:dyDescent="0.25">
      <c r="A83" s="1">
        <v>45306</v>
      </c>
      <c r="B83">
        <v>21</v>
      </c>
      <c r="C83">
        <v>3</v>
      </c>
      <c r="D83" s="2">
        <v>192892</v>
      </c>
      <c r="E83" t="str">
        <f>VLOOKUP(B83,CLIENTES!$A:$C,2,0)</f>
        <v>Ciclano de D</v>
      </c>
      <c r="F83">
        <f>VLOOKUP(B83,CLIENTES!$A:$C,3,0)</f>
        <v>4021</v>
      </c>
      <c r="G83" t="str">
        <f>VLOOKUP(F83,GERENTES!A:C,2,0)</f>
        <v>GERENTE U</v>
      </c>
      <c r="H83">
        <f>VLOOKUP(F83,GERENTES!A:C,3,0)</f>
        <v>1118</v>
      </c>
      <c r="I83" t="str">
        <f>VLOOKUP(H83,AGENCIAS!$A$1:$B$17,2,0)</f>
        <v>sul</v>
      </c>
      <c r="J83" t="str">
        <f>VLOOKUP(C83,PRODUTO!$A$1:$B$6,2,0)</f>
        <v>Credito pessoal</v>
      </c>
    </row>
    <row r="84" spans="1:10" x14ac:dyDescent="0.25">
      <c r="A84" s="1">
        <v>45319</v>
      </c>
      <c r="B84">
        <v>136</v>
      </c>
      <c r="C84">
        <v>1</v>
      </c>
      <c r="D84" s="2">
        <v>22464</v>
      </c>
      <c r="E84" t="str">
        <f>VLOOKUP(B84,CLIENTES!$A:$C,2,0)</f>
        <v>Beltrano de W</v>
      </c>
      <c r="F84">
        <f>VLOOKUP(B84,CLIENTES!$A:$C,3,0)</f>
        <v>4040</v>
      </c>
      <c r="G84" t="str">
        <f>VLOOKUP(F84,GERENTES!A:C,2,0)</f>
        <v>GERENTE NA</v>
      </c>
      <c r="H84">
        <f>VLOOKUP(F84,GERENTES!A:C,3,0)</f>
        <v>1124</v>
      </c>
      <c r="I84" t="str">
        <f>VLOOKUP(H84,AGENCIAS!$A$1:$B$17,2,0)</f>
        <v>oeste</v>
      </c>
      <c r="J84" t="str">
        <f>VLOOKUP(C84,PRODUTO!$A$1:$B$6,2,0)</f>
        <v>Consignado</v>
      </c>
    </row>
    <row r="85" spans="1:10" x14ac:dyDescent="0.25">
      <c r="A85" s="1">
        <v>45318</v>
      </c>
      <c r="B85">
        <v>182</v>
      </c>
      <c r="C85">
        <v>2</v>
      </c>
      <c r="D85" s="2">
        <v>23907</v>
      </c>
      <c r="E85" t="str">
        <f>VLOOKUP(B85,CLIENTES!$A:$C,2,0)</f>
        <v>Fulano de F e A</v>
      </c>
      <c r="F85">
        <f>VLOOKUP(B85,CLIENTES!$A:$C,3,0)</f>
        <v>4038</v>
      </c>
      <c r="G85" t="str">
        <f>VLOOKUP(F85,GERENTES!A:C,2,0)</f>
        <v>GERENTE AL</v>
      </c>
      <c r="H85">
        <f>VLOOKUP(F85,GERENTES!A:C,3,0)</f>
        <v>1123</v>
      </c>
      <c r="I85" t="str">
        <f>VLOOKUP(H85,AGENCIAS!$A$1:$B$17,2,0)</f>
        <v>oeste</v>
      </c>
      <c r="J85" t="str">
        <f>VLOOKUP(C85,PRODUTO!$A$1:$B$6,2,0)</f>
        <v>Emprestimo</v>
      </c>
    </row>
    <row r="86" spans="1:10" x14ac:dyDescent="0.25">
      <c r="A86" s="1">
        <v>45294</v>
      </c>
      <c r="B86">
        <v>133</v>
      </c>
      <c r="C86">
        <v>4</v>
      </c>
      <c r="D86" s="2">
        <v>48214</v>
      </c>
      <c r="E86" t="str">
        <f>VLOOKUP(B86,CLIENTES!$A:$C,2,0)</f>
        <v>Alberto de W</v>
      </c>
      <c r="F86">
        <f>VLOOKUP(B86,CLIENTES!$A:$C,3,0)</f>
        <v>4037</v>
      </c>
      <c r="G86" t="str">
        <f>VLOOKUP(F86,GERENTES!A:C,2,0)</f>
        <v>GERENTE AK</v>
      </c>
      <c r="H86">
        <f>VLOOKUP(F86,GERENTES!A:C,3,0)</f>
        <v>1123</v>
      </c>
      <c r="I86" t="str">
        <f>VLOOKUP(H86,AGENCIAS!$A$1:$B$17,2,0)</f>
        <v>oeste</v>
      </c>
      <c r="J86" t="str">
        <f>VLOOKUP(C86,PRODUTO!$A$1:$B$6,2,0)</f>
        <v>Financiamento AUTO</v>
      </c>
    </row>
    <row r="87" spans="1:10" x14ac:dyDescent="0.25">
      <c r="A87" s="1">
        <v>45318</v>
      </c>
      <c r="B87">
        <v>192</v>
      </c>
      <c r="C87">
        <v>1</v>
      </c>
      <c r="D87" s="2">
        <v>15777</v>
      </c>
      <c r="E87" t="str">
        <f>VLOOKUP(B87,CLIENTES!$A:$C,2,0)</f>
        <v>Filisberto de G e A</v>
      </c>
      <c r="F87">
        <f>VLOOKUP(B87,CLIENTES!$A:$C,3,0)</f>
        <v>4048</v>
      </c>
      <c r="G87" t="str">
        <f>VLOOKUP(F87,GERENTES!A:C,2,0)</f>
        <v>GERENTE AV</v>
      </c>
      <c r="H87">
        <f>VLOOKUP(F87,GERENTES!A:C,3,0)</f>
        <v>1126</v>
      </c>
      <c r="I87" t="str">
        <f>VLOOKUP(H87,AGENCIAS!$A$1:$B$17,2,0)</f>
        <v>oeste</v>
      </c>
      <c r="J87" t="str">
        <f>VLOOKUP(C87,PRODUTO!$A$1:$B$6,2,0)</f>
        <v>Consignado</v>
      </c>
    </row>
    <row r="88" spans="1:10" x14ac:dyDescent="0.25">
      <c r="A88" s="1">
        <v>45319</v>
      </c>
      <c r="B88">
        <v>254</v>
      </c>
      <c r="C88">
        <v>1</v>
      </c>
      <c r="D88" s="2">
        <v>23261</v>
      </c>
      <c r="E88" t="str">
        <f>VLOOKUP(B88,CLIENTES!$A:$C,2,0)</f>
        <v>Fulano de R e A</v>
      </c>
      <c r="F88">
        <f>VLOOKUP(B88,CLIENTES!$A:$C,3,0)</f>
        <v>4014</v>
      </c>
      <c r="G88" t="str">
        <f>VLOOKUP(F88,GERENTES!A:C,2,0)</f>
        <v>GERENTE N</v>
      </c>
      <c r="H88">
        <f>VLOOKUP(F88,GERENTES!A:C,3,0)</f>
        <v>1115</v>
      </c>
      <c r="I88" t="str">
        <f>VLOOKUP(H88,AGENCIAS!$A$1:$B$17,2,0)</f>
        <v>sul</v>
      </c>
      <c r="J88" t="str">
        <f>VLOOKUP(C88,PRODUTO!$A$1:$B$6,2,0)</f>
        <v>Consignado</v>
      </c>
    </row>
    <row r="89" spans="1:10" x14ac:dyDescent="0.25">
      <c r="A89" s="1">
        <v>45297</v>
      </c>
      <c r="B89">
        <v>274</v>
      </c>
      <c r="C89">
        <v>2</v>
      </c>
      <c r="D89" s="2">
        <v>556</v>
      </c>
      <c r="E89" t="str">
        <f>VLOOKUP(B89,CLIENTES!$A:$C,2,0)</f>
        <v>Beltrano de U e A</v>
      </c>
      <c r="F89">
        <f>VLOOKUP(B89,CLIENTES!$A:$C,3,0)</f>
        <v>4034</v>
      </c>
      <c r="G89" t="str">
        <f>VLOOKUP(F89,GERENTES!A:C,2,0)</f>
        <v>GERENTE AH</v>
      </c>
      <c r="H89">
        <f>VLOOKUP(F89,GERENTES!A:C,3,0)</f>
        <v>1122</v>
      </c>
      <c r="I89" t="str">
        <f>VLOOKUP(H89,AGENCIAS!$A$1:$B$17,2,0)</f>
        <v>leste</v>
      </c>
      <c r="J89" t="str">
        <f>VLOOKUP(C89,PRODUTO!$A$1:$B$6,2,0)</f>
        <v>Emprestimo</v>
      </c>
    </row>
    <row r="90" spans="1:10" x14ac:dyDescent="0.25">
      <c r="A90" s="1">
        <v>45309</v>
      </c>
      <c r="B90">
        <v>7</v>
      </c>
      <c r="C90">
        <v>3</v>
      </c>
      <c r="D90" s="2">
        <v>371437</v>
      </c>
      <c r="E90" t="str">
        <f>VLOOKUP(B90,CLIENTES!$A:$C,2,0)</f>
        <v>Alberto de B</v>
      </c>
      <c r="F90">
        <f>VLOOKUP(B90,CLIENTES!$A:$C,3,0)</f>
        <v>4007</v>
      </c>
      <c r="G90" t="str">
        <f>VLOOKUP(F90,GERENTES!A:C,2,0)</f>
        <v>GERENTE G</v>
      </c>
      <c r="H90">
        <f>VLOOKUP(F90,GERENTES!A:C,3,0)</f>
        <v>1113</v>
      </c>
      <c r="I90" t="str">
        <f>VLOOKUP(H90,AGENCIAS!$A$1:$B$17,2,0)</f>
        <v>norte</v>
      </c>
      <c r="J90" t="str">
        <f>VLOOKUP(C90,PRODUTO!$A$1:$B$6,2,0)</f>
        <v>Credito pessoal</v>
      </c>
    </row>
    <row r="91" spans="1:10" x14ac:dyDescent="0.25">
      <c r="A91" s="1">
        <v>45292</v>
      </c>
      <c r="B91">
        <v>18</v>
      </c>
      <c r="C91">
        <v>1</v>
      </c>
      <c r="D91" s="2">
        <v>25995</v>
      </c>
      <c r="E91" t="str">
        <f>VLOOKUP(B91,CLIENTES!$A:$C,2,0)</f>
        <v>Filisberto de C</v>
      </c>
      <c r="F91">
        <f>VLOOKUP(B91,CLIENTES!$A:$C,3,0)</f>
        <v>4018</v>
      </c>
      <c r="G91" t="str">
        <f>VLOOKUP(F91,GERENTES!A:C,2,0)</f>
        <v>GERENTE R</v>
      </c>
      <c r="H91">
        <f>VLOOKUP(F91,GERENTES!A:C,3,0)</f>
        <v>1117</v>
      </c>
      <c r="I91" t="str">
        <f>VLOOKUP(H91,AGENCIAS!$A$1:$B$17,2,0)</f>
        <v>sul</v>
      </c>
      <c r="J91" t="str">
        <f>VLOOKUP(C91,PRODUTO!$A$1:$B$6,2,0)</f>
        <v>Consignado</v>
      </c>
    </row>
    <row r="92" spans="1:10" x14ac:dyDescent="0.25">
      <c r="A92" s="1">
        <v>45316</v>
      </c>
      <c r="B92">
        <v>190</v>
      </c>
      <c r="C92">
        <v>4</v>
      </c>
      <c r="D92" s="2">
        <v>55957</v>
      </c>
      <c r="E92" t="str">
        <f>VLOOKUP(B92,CLIENTES!$A:$C,2,0)</f>
        <v>Beltrano de G e A</v>
      </c>
      <c r="F92">
        <f>VLOOKUP(B92,CLIENTES!$A:$C,3,0)</f>
        <v>4046</v>
      </c>
      <c r="G92" t="str">
        <f>VLOOKUP(F92,GERENTES!A:C,2,0)</f>
        <v>GERENTE AT</v>
      </c>
      <c r="H92">
        <f>VLOOKUP(F92,GERENTES!A:C,3,0)</f>
        <v>1126</v>
      </c>
      <c r="I92" t="str">
        <f>VLOOKUP(H92,AGENCIAS!$A$1:$B$17,2,0)</f>
        <v>oeste</v>
      </c>
      <c r="J92" t="str">
        <f>VLOOKUP(C92,PRODUTO!$A$1:$B$6,2,0)</f>
        <v>Financiamento AUTO</v>
      </c>
    </row>
    <row r="93" spans="1:10" x14ac:dyDescent="0.25">
      <c r="A93" s="1">
        <v>45312</v>
      </c>
      <c r="B93">
        <v>275</v>
      </c>
      <c r="C93">
        <v>1</v>
      </c>
      <c r="D93" s="2">
        <v>10785</v>
      </c>
      <c r="E93" t="str">
        <f>VLOOKUP(B93,CLIENTES!$A:$C,2,0)</f>
        <v>Deltrano de U e A</v>
      </c>
      <c r="F93">
        <f>VLOOKUP(B93,CLIENTES!$A:$C,3,0)</f>
        <v>4035</v>
      </c>
      <c r="G93" t="str">
        <f>VLOOKUP(F93,GERENTES!A:C,2,0)</f>
        <v>GERENTE AI</v>
      </c>
      <c r="H93">
        <f>VLOOKUP(F93,GERENTES!A:C,3,0)</f>
        <v>1122</v>
      </c>
      <c r="I93" t="str">
        <f>VLOOKUP(H93,AGENCIAS!$A$1:$B$17,2,0)</f>
        <v>leste</v>
      </c>
      <c r="J93" t="str">
        <f>VLOOKUP(C93,PRODUTO!$A$1:$B$6,2,0)</f>
        <v>Consignado</v>
      </c>
    </row>
    <row r="94" spans="1:10" x14ac:dyDescent="0.25">
      <c r="A94" s="1">
        <v>45298</v>
      </c>
      <c r="B94">
        <v>225</v>
      </c>
      <c r="C94">
        <v>2</v>
      </c>
      <c r="D94" s="2">
        <v>11150</v>
      </c>
      <c r="E94" t="str">
        <f>VLOOKUP(B94,CLIENTES!$A:$C,2,0)</f>
        <v>Ciclano de M e A</v>
      </c>
      <c r="F94">
        <f>VLOOKUP(B94,CLIENTES!$A:$C,3,0)</f>
        <v>4033</v>
      </c>
      <c r="G94" t="str">
        <f>VLOOKUP(F94,GERENTES!A:C,2,0)</f>
        <v>GERENTE AG</v>
      </c>
      <c r="H94">
        <f>VLOOKUP(F94,GERENTES!A:C,3,0)</f>
        <v>1122</v>
      </c>
      <c r="I94" t="str">
        <f>VLOOKUP(H94,AGENCIAS!$A$1:$B$17,2,0)</f>
        <v>leste</v>
      </c>
      <c r="J94" t="str">
        <f>VLOOKUP(C94,PRODUTO!$A$1:$B$6,2,0)</f>
        <v>Emprestimo</v>
      </c>
    </row>
    <row r="95" spans="1:10" x14ac:dyDescent="0.25">
      <c r="A95" s="1">
        <v>45301</v>
      </c>
      <c r="B95">
        <v>220</v>
      </c>
      <c r="C95">
        <v>4</v>
      </c>
      <c r="D95" s="2">
        <v>70513</v>
      </c>
      <c r="E95" t="str">
        <f>VLOOKUP(B95,CLIENTES!$A:$C,2,0)</f>
        <v>Beltrano de L e A</v>
      </c>
      <c r="F95">
        <f>VLOOKUP(B95,CLIENTES!$A:$C,3,0)</f>
        <v>4028</v>
      </c>
      <c r="G95" t="str">
        <f>VLOOKUP(F95,GERENTES!A:C,2,0)</f>
        <v>GERENTE AB</v>
      </c>
      <c r="H95">
        <f>VLOOKUP(F95,GERENTES!A:C,3,0)</f>
        <v>1120</v>
      </c>
      <c r="I95" t="str">
        <f>VLOOKUP(H95,AGENCIAS!$A$1:$B$17,2,0)</f>
        <v>leste</v>
      </c>
      <c r="J95" t="str">
        <f>VLOOKUP(C95,PRODUTO!$A$1:$B$6,2,0)</f>
        <v>Financiamento AUTO</v>
      </c>
    </row>
    <row r="96" spans="1:10" x14ac:dyDescent="0.25">
      <c r="A96" s="1">
        <v>45321</v>
      </c>
      <c r="B96">
        <v>263</v>
      </c>
      <c r="C96">
        <v>1</v>
      </c>
      <c r="D96" s="2">
        <v>16861</v>
      </c>
      <c r="E96" t="str">
        <f>VLOOKUP(B96,CLIENTES!$A:$C,2,0)</f>
        <v>Deltrano de S e A</v>
      </c>
      <c r="F96">
        <f>VLOOKUP(B96,CLIENTES!$A:$C,3,0)</f>
        <v>4023</v>
      </c>
      <c r="G96" t="str">
        <f>VLOOKUP(F96,GERENTES!A:C,2,0)</f>
        <v>GERENTE W</v>
      </c>
      <c r="H96">
        <f>VLOOKUP(F96,GERENTES!A:C,3,0)</f>
        <v>1118</v>
      </c>
      <c r="I96" t="str">
        <f>VLOOKUP(H96,AGENCIAS!$A$1:$B$17,2,0)</f>
        <v>sul</v>
      </c>
      <c r="J96" t="str">
        <f>VLOOKUP(C96,PRODUTO!$A$1:$B$6,2,0)</f>
        <v>Consignado</v>
      </c>
    </row>
    <row r="97" spans="1:10" x14ac:dyDescent="0.25">
      <c r="A97" s="1">
        <v>45320</v>
      </c>
      <c r="B97">
        <v>248</v>
      </c>
      <c r="C97">
        <v>5</v>
      </c>
      <c r="D97" s="2">
        <v>154919</v>
      </c>
      <c r="E97" t="str">
        <f>VLOOKUP(B97,CLIENTES!$A:$C,2,0)</f>
        <v>Fulano de Q e A</v>
      </c>
      <c r="F97">
        <f>VLOOKUP(B97,CLIENTES!$A:$C,3,0)</f>
        <v>4008</v>
      </c>
      <c r="G97" t="str">
        <f>VLOOKUP(F97,GERENTES!A:C,2,0)</f>
        <v>GERENTE H</v>
      </c>
      <c r="H97">
        <f>VLOOKUP(F97,GERENTES!A:C,3,0)</f>
        <v>1113</v>
      </c>
      <c r="I97" t="str">
        <f>VLOOKUP(H97,AGENCIAS!$A$1:$B$17,2,0)</f>
        <v>norte</v>
      </c>
      <c r="J97" t="str">
        <f>VLOOKUP(C97,PRODUTO!$A$1:$B$6,2,0)</f>
        <v>Financiamento RES</v>
      </c>
    </row>
    <row r="98" spans="1:10" x14ac:dyDescent="0.25">
      <c r="A98" s="1">
        <v>45321</v>
      </c>
      <c r="B98">
        <v>175</v>
      </c>
      <c r="C98">
        <v>4</v>
      </c>
      <c r="D98" s="2">
        <v>78689</v>
      </c>
      <c r="E98" t="str">
        <f>VLOOKUP(B98,CLIENTES!$A:$C,2,0)</f>
        <v>Alberto de E e A</v>
      </c>
      <c r="F98">
        <f>VLOOKUP(B98,CLIENTES!$A:$C,3,0)</f>
        <v>4031</v>
      </c>
      <c r="G98" t="str">
        <f>VLOOKUP(F98,GERENTES!A:C,2,0)</f>
        <v>GERENTE AE</v>
      </c>
      <c r="H98">
        <f>VLOOKUP(F98,GERENTES!A:C,3,0)</f>
        <v>1121</v>
      </c>
      <c r="I98" t="str">
        <f>VLOOKUP(H98,AGENCIAS!$A$1:$B$17,2,0)</f>
        <v>leste</v>
      </c>
      <c r="J98" t="str">
        <f>VLOOKUP(C98,PRODUTO!$A$1:$B$6,2,0)</f>
        <v>Financiamento AUTO</v>
      </c>
    </row>
    <row r="99" spans="1:10" x14ac:dyDescent="0.25">
      <c r="A99" s="1">
        <v>45295</v>
      </c>
      <c r="B99">
        <v>165</v>
      </c>
      <c r="C99">
        <v>5</v>
      </c>
      <c r="D99" s="2">
        <v>83794</v>
      </c>
      <c r="E99" t="str">
        <f>VLOOKUP(B99,CLIENTES!$A:$C,2,0)</f>
        <v>Ciclano de C e A</v>
      </c>
      <c r="F99">
        <f>VLOOKUP(B99,CLIENTES!$A:$C,3,0)</f>
        <v>4021</v>
      </c>
      <c r="G99" t="str">
        <f>VLOOKUP(F99,GERENTES!A:C,2,0)</f>
        <v>GERENTE U</v>
      </c>
      <c r="H99">
        <f>VLOOKUP(F99,GERENTES!A:C,3,0)</f>
        <v>1118</v>
      </c>
      <c r="I99" t="str">
        <f>VLOOKUP(H99,AGENCIAS!$A$1:$B$17,2,0)</f>
        <v>sul</v>
      </c>
      <c r="J99" t="str">
        <f>VLOOKUP(C99,PRODUTO!$A$1:$B$6,2,0)</f>
        <v>Financiamento RES</v>
      </c>
    </row>
    <row r="100" spans="1:10" x14ac:dyDescent="0.25">
      <c r="A100" s="1">
        <v>45314</v>
      </c>
      <c r="B100">
        <v>2</v>
      </c>
      <c r="C100">
        <v>2</v>
      </c>
      <c r="D100" s="2">
        <v>6150</v>
      </c>
      <c r="E100" t="str">
        <f>VLOOKUP(B100,CLIENTES!$A:$C,2,0)</f>
        <v>Fulano de A</v>
      </c>
      <c r="F100">
        <f>VLOOKUP(B100,CLIENTES!$A:$C,3,0)</f>
        <v>4002</v>
      </c>
      <c r="G100" t="str">
        <f>VLOOKUP(F100,GERENTES!A:C,2,0)</f>
        <v>GERENTE B</v>
      </c>
      <c r="H100">
        <f>VLOOKUP(F100,GERENTES!A:C,3,0)</f>
        <v>1111</v>
      </c>
      <c r="I100" t="str">
        <f>VLOOKUP(H100,AGENCIAS!$A$1:$B$17,2,0)</f>
        <v>norte</v>
      </c>
      <c r="J100" t="str">
        <f>VLOOKUP(C100,PRODUTO!$A$1:$B$6,2,0)</f>
        <v>Emprestimo</v>
      </c>
    </row>
    <row r="101" spans="1:10" x14ac:dyDescent="0.25">
      <c r="A101" s="1">
        <v>45301</v>
      </c>
      <c r="B101">
        <v>28</v>
      </c>
      <c r="C101">
        <v>4</v>
      </c>
      <c r="D101" s="2">
        <v>53421</v>
      </c>
      <c r="E101" t="str">
        <f>VLOOKUP(B101,CLIENTES!$A:$C,2,0)</f>
        <v>Beltrano de E</v>
      </c>
      <c r="F101">
        <f>VLOOKUP(B101,CLIENTES!$A:$C,3,0)</f>
        <v>4028</v>
      </c>
      <c r="G101" t="str">
        <f>VLOOKUP(F101,GERENTES!A:C,2,0)</f>
        <v>GERENTE AB</v>
      </c>
      <c r="H101">
        <f>VLOOKUP(F101,GERENTES!A:C,3,0)</f>
        <v>1120</v>
      </c>
      <c r="I101" t="str">
        <f>VLOOKUP(H101,AGENCIAS!$A$1:$B$17,2,0)</f>
        <v>leste</v>
      </c>
      <c r="J101" t="str">
        <f>VLOOKUP(C101,PRODUTO!$A$1:$B$6,2,0)</f>
        <v>Financiamento AUTO</v>
      </c>
    </row>
    <row r="102" spans="1:10" x14ac:dyDescent="0.25">
      <c r="A102" s="1">
        <v>45315</v>
      </c>
      <c r="B102">
        <v>185</v>
      </c>
      <c r="C102">
        <v>5</v>
      </c>
      <c r="D102" s="2">
        <v>327301</v>
      </c>
      <c r="E102" t="str">
        <f>VLOOKUP(B102,CLIENTES!$A:$C,2,0)</f>
        <v>Deltrano de F e A</v>
      </c>
      <c r="F102">
        <f>VLOOKUP(B102,CLIENTES!$A:$C,3,0)</f>
        <v>4041</v>
      </c>
      <c r="G102" t="str">
        <f>VLOOKUP(F102,GERENTES!A:C,2,0)</f>
        <v>GERENTE AO</v>
      </c>
      <c r="H102">
        <f>VLOOKUP(F102,GERENTES!A:C,3,0)</f>
        <v>1124</v>
      </c>
      <c r="I102" t="str">
        <f>VLOOKUP(H102,AGENCIAS!$A$1:$B$17,2,0)</f>
        <v>oeste</v>
      </c>
      <c r="J102" t="str">
        <f>VLOOKUP(C102,PRODUTO!$A$1:$B$6,2,0)</f>
        <v>Financiamento RES</v>
      </c>
    </row>
    <row r="103" spans="1:10" x14ac:dyDescent="0.25">
      <c r="A103" s="1">
        <v>45313</v>
      </c>
      <c r="B103">
        <v>133</v>
      </c>
      <c r="C103">
        <v>1</v>
      </c>
      <c r="D103" s="2">
        <v>25862</v>
      </c>
      <c r="E103" t="str">
        <f>VLOOKUP(B103,CLIENTES!$A:$C,2,0)</f>
        <v>Alberto de W</v>
      </c>
      <c r="F103">
        <f>VLOOKUP(B103,CLIENTES!$A:$C,3,0)</f>
        <v>4037</v>
      </c>
      <c r="G103" t="str">
        <f>VLOOKUP(F103,GERENTES!A:C,2,0)</f>
        <v>GERENTE AK</v>
      </c>
      <c r="H103">
        <f>VLOOKUP(F103,GERENTES!A:C,3,0)</f>
        <v>1123</v>
      </c>
      <c r="I103" t="str">
        <f>VLOOKUP(H103,AGENCIAS!$A$1:$B$17,2,0)</f>
        <v>oeste</v>
      </c>
      <c r="J103" t="str">
        <f>VLOOKUP(C103,PRODUTO!$A$1:$B$6,2,0)</f>
        <v>Consignado</v>
      </c>
    </row>
    <row r="104" spans="1:10" x14ac:dyDescent="0.25">
      <c r="A104" s="1">
        <v>45302</v>
      </c>
      <c r="B104">
        <v>170</v>
      </c>
      <c r="C104">
        <v>5</v>
      </c>
      <c r="D104" s="2">
        <v>87499</v>
      </c>
      <c r="E104" t="str">
        <f>VLOOKUP(B104,CLIENTES!$A:$C,2,0)</f>
        <v>Fulano de D e A</v>
      </c>
      <c r="F104">
        <f>VLOOKUP(B104,CLIENTES!$A:$C,3,0)</f>
        <v>4026</v>
      </c>
      <c r="G104" t="str">
        <f>VLOOKUP(F104,GERENTES!A:C,2,0)</f>
        <v>GERENTE Z</v>
      </c>
      <c r="H104">
        <f>VLOOKUP(F104,GERENTES!A:C,3,0)</f>
        <v>1119</v>
      </c>
      <c r="I104" t="str">
        <f>VLOOKUP(H104,AGENCIAS!$A$1:$B$17,2,0)</f>
        <v>leste</v>
      </c>
      <c r="J104" t="str">
        <f>VLOOKUP(C104,PRODUTO!$A$1:$B$6,2,0)</f>
        <v>Financiamento RES</v>
      </c>
    </row>
    <row r="105" spans="1:10" x14ac:dyDescent="0.25">
      <c r="A105" s="1">
        <v>45320</v>
      </c>
      <c r="B105">
        <v>141</v>
      </c>
      <c r="C105">
        <v>5</v>
      </c>
      <c r="D105" s="2">
        <v>142297</v>
      </c>
      <c r="E105" t="str">
        <f>VLOOKUP(B105,CLIENTES!$A:$C,2,0)</f>
        <v>Ciclano de X</v>
      </c>
      <c r="F105">
        <f>VLOOKUP(B105,CLIENTES!$A:$C,3,0)</f>
        <v>4045</v>
      </c>
      <c r="G105" t="str">
        <f>VLOOKUP(F105,GERENTES!A:C,2,0)</f>
        <v>GERENTE AS</v>
      </c>
      <c r="H105">
        <f>VLOOKUP(F105,GERENTES!A:C,3,0)</f>
        <v>1126</v>
      </c>
      <c r="I105" t="str">
        <f>VLOOKUP(H105,AGENCIAS!$A$1:$B$17,2,0)</f>
        <v>oeste</v>
      </c>
      <c r="J105" t="str">
        <f>VLOOKUP(C105,PRODUTO!$A$1:$B$6,2,0)</f>
        <v>Financiamento RES</v>
      </c>
    </row>
    <row r="106" spans="1:10" x14ac:dyDescent="0.25">
      <c r="A106" s="1">
        <v>45292</v>
      </c>
      <c r="B106">
        <v>115</v>
      </c>
      <c r="C106">
        <v>2</v>
      </c>
      <c r="D106" s="2">
        <v>28538</v>
      </c>
      <c r="E106" t="str">
        <f>VLOOKUP(B106,CLIENTES!$A:$C,2,0)</f>
        <v>Alberto de T</v>
      </c>
      <c r="F106">
        <f>VLOOKUP(B106,CLIENTES!$A:$C,3,0)</f>
        <v>4019</v>
      </c>
      <c r="G106" t="str">
        <f>VLOOKUP(F106,GERENTES!A:C,2,0)</f>
        <v>GERENTE S</v>
      </c>
      <c r="H106">
        <f>VLOOKUP(F106,GERENTES!A:C,3,0)</f>
        <v>1117</v>
      </c>
      <c r="I106" t="str">
        <f>VLOOKUP(H106,AGENCIAS!$A$1:$B$17,2,0)</f>
        <v>sul</v>
      </c>
      <c r="J106" t="str">
        <f>VLOOKUP(C106,PRODUTO!$A$1:$B$6,2,0)</f>
        <v>Emprestimo</v>
      </c>
    </row>
    <row r="107" spans="1:10" x14ac:dyDescent="0.25">
      <c r="A107" s="1">
        <v>45302</v>
      </c>
      <c r="B107">
        <v>235</v>
      </c>
      <c r="C107">
        <v>3</v>
      </c>
      <c r="D107" s="2">
        <v>491101</v>
      </c>
      <c r="E107" t="str">
        <f>VLOOKUP(B107,CLIENTES!$A:$C,2,0)</f>
        <v>Alberto de O e A</v>
      </c>
      <c r="F107">
        <f>VLOOKUP(B107,CLIENTES!$A:$C,3,0)</f>
        <v>4043</v>
      </c>
      <c r="G107" t="str">
        <f>VLOOKUP(F107,GERENTES!A:C,2,0)</f>
        <v>GERENTE AQ</v>
      </c>
      <c r="H107">
        <f>VLOOKUP(F107,GERENTES!A:C,3,0)</f>
        <v>1125</v>
      </c>
      <c r="I107" t="str">
        <f>VLOOKUP(H107,AGENCIAS!$A$1:$B$17,2,0)</f>
        <v>oeste</v>
      </c>
      <c r="J107" t="str">
        <f>VLOOKUP(C107,PRODUTO!$A$1:$B$6,2,0)</f>
        <v>Credito pessoal</v>
      </c>
    </row>
    <row r="108" spans="1:10" x14ac:dyDescent="0.25">
      <c r="A108" s="1">
        <v>45293</v>
      </c>
      <c r="B108">
        <v>86</v>
      </c>
      <c r="C108">
        <v>4</v>
      </c>
      <c r="D108" s="2">
        <v>60104</v>
      </c>
      <c r="E108" t="str">
        <f>VLOOKUP(B108,CLIENTES!$A:$C,2,0)</f>
        <v>Fulano de O</v>
      </c>
      <c r="F108">
        <f>VLOOKUP(B108,CLIENTES!$A:$C,3,0)</f>
        <v>4038</v>
      </c>
      <c r="G108" t="str">
        <f>VLOOKUP(F108,GERENTES!A:C,2,0)</f>
        <v>GERENTE AL</v>
      </c>
      <c r="H108">
        <f>VLOOKUP(F108,GERENTES!A:C,3,0)</f>
        <v>1123</v>
      </c>
      <c r="I108" t="str">
        <f>VLOOKUP(H108,AGENCIAS!$A$1:$B$17,2,0)</f>
        <v>oeste</v>
      </c>
      <c r="J108" t="str">
        <f>VLOOKUP(C108,PRODUTO!$A$1:$B$6,2,0)</f>
        <v>Financiamento AUTO</v>
      </c>
    </row>
    <row r="109" spans="1:10" x14ac:dyDescent="0.25">
      <c r="A109" s="1">
        <v>45320</v>
      </c>
      <c r="B109">
        <v>217</v>
      </c>
      <c r="C109">
        <v>4</v>
      </c>
      <c r="D109" s="2">
        <v>31966</v>
      </c>
      <c r="E109" t="str">
        <f>VLOOKUP(B109,CLIENTES!$A:$C,2,0)</f>
        <v>Alberto de L e A</v>
      </c>
      <c r="F109">
        <f>VLOOKUP(B109,CLIENTES!$A:$C,3,0)</f>
        <v>4025</v>
      </c>
      <c r="G109" t="str">
        <f>VLOOKUP(F109,GERENTES!A:C,2,0)</f>
        <v>GERENTE Y</v>
      </c>
      <c r="H109">
        <f>VLOOKUP(F109,GERENTES!A:C,3,0)</f>
        <v>1119</v>
      </c>
      <c r="I109" t="str">
        <f>VLOOKUP(H109,AGENCIAS!$A$1:$B$17,2,0)</f>
        <v>leste</v>
      </c>
      <c r="J109" t="str">
        <f>VLOOKUP(C109,PRODUTO!$A$1:$B$6,2,0)</f>
        <v>Financiamento AUTO</v>
      </c>
    </row>
    <row r="110" spans="1:10" x14ac:dyDescent="0.25">
      <c r="A110" s="1">
        <v>45299</v>
      </c>
      <c r="B110">
        <v>116</v>
      </c>
      <c r="C110">
        <v>2</v>
      </c>
      <c r="D110" s="2">
        <v>29285</v>
      </c>
      <c r="E110" t="str">
        <f>VLOOKUP(B110,CLIENTES!$A:$C,2,0)</f>
        <v>Fulano de T</v>
      </c>
      <c r="F110">
        <f>VLOOKUP(B110,CLIENTES!$A:$C,3,0)</f>
        <v>4020</v>
      </c>
      <c r="G110" t="str">
        <f>VLOOKUP(F110,GERENTES!A:C,2,0)</f>
        <v>GERENTE T</v>
      </c>
      <c r="H110">
        <f>VLOOKUP(F110,GERENTES!A:C,3,0)</f>
        <v>1117</v>
      </c>
      <c r="I110" t="str">
        <f>VLOOKUP(H110,AGENCIAS!$A$1:$B$17,2,0)</f>
        <v>sul</v>
      </c>
      <c r="J110" t="str">
        <f>VLOOKUP(C110,PRODUTO!$A$1:$B$6,2,0)</f>
        <v>Emprestimo</v>
      </c>
    </row>
    <row r="111" spans="1:10" x14ac:dyDescent="0.25">
      <c r="A111" s="1">
        <v>45310</v>
      </c>
      <c r="B111">
        <v>86</v>
      </c>
      <c r="C111">
        <v>1</v>
      </c>
      <c r="D111" s="2">
        <v>24681</v>
      </c>
      <c r="E111" t="str">
        <f>VLOOKUP(B111,CLIENTES!$A:$C,2,0)</f>
        <v>Fulano de O</v>
      </c>
      <c r="F111">
        <f>VLOOKUP(B111,CLIENTES!$A:$C,3,0)</f>
        <v>4038</v>
      </c>
      <c r="G111" t="str">
        <f>VLOOKUP(F111,GERENTES!A:C,2,0)</f>
        <v>GERENTE AL</v>
      </c>
      <c r="H111">
        <f>VLOOKUP(F111,GERENTES!A:C,3,0)</f>
        <v>1123</v>
      </c>
      <c r="I111" t="str">
        <f>VLOOKUP(H111,AGENCIAS!$A$1:$B$17,2,0)</f>
        <v>oeste</v>
      </c>
      <c r="J111" t="str">
        <f>VLOOKUP(C111,PRODUTO!$A$1:$B$6,2,0)</f>
        <v>Consignado</v>
      </c>
    </row>
    <row r="112" spans="1:10" x14ac:dyDescent="0.25">
      <c r="A112" s="1">
        <v>45303</v>
      </c>
      <c r="B112">
        <v>205</v>
      </c>
      <c r="C112">
        <v>4</v>
      </c>
      <c r="D112" s="2">
        <v>44484</v>
      </c>
      <c r="E112" t="str">
        <f>VLOOKUP(B112,CLIENTES!$A:$C,2,0)</f>
        <v>Alberto de J e A</v>
      </c>
      <c r="F112">
        <f>VLOOKUP(B112,CLIENTES!$A:$C,3,0)</f>
        <v>4013</v>
      </c>
      <c r="G112" t="str">
        <f>VLOOKUP(F112,GERENTES!A:C,2,0)</f>
        <v>GERENTE M</v>
      </c>
      <c r="H112">
        <f>VLOOKUP(F112,GERENTES!A:C,3,0)</f>
        <v>1115</v>
      </c>
      <c r="I112" t="str">
        <f>VLOOKUP(H112,AGENCIAS!$A$1:$B$17,2,0)</f>
        <v>sul</v>
      </c>
      <c r="J112" t="str">
        <f>VLOOKUP(C112,PRODUTO!$A$1:$B$6,2,0)</f>
        <v>Financiamento AUTO</v>
      </c>
    </row>
    <row r="113" spans="1:10" x14ac:dyDescent="0.25">
      <c r="A113" s="1">
        <v>45312</v>
      </c>
      <c r="B113">
        <v>6</v>
      </c>
      <c r="C113">
        <v>2</v>
      </c>
      <c r="D113" s="2">
        <v>735</v>
      </c>
      <c r="E113" t="str">
        <f>VLOOKUP(B113,CLIENTES!$A:$C,2,0)</f>
        <v>Filisberto de A</v>
      </c>
      <c r="F113">
        <f>VLOOKUP(B113,CLIENTES!$A:$C,3,0)</f>
        <v>4006</v>
      </c>
      <c r="G113" t="str">
        <f>VLOOKUP(F113,GERENTES!A:C,2,0)</f>
        <v>GERENTE F</v>
      </c>
      <c r="H113">
        <f>VLOOKUP(F113,GERENTES!A:C,3,0)</f>
        <v>1112</v>
      </c>
      <c r="I113" t="str">
        <f>VLOOKUP(H113,AGENCIAS!$A$1:$B$17,2,0)</f>
        <v>norte</v>
      </c>
      <c r="J113" t="str">
        <f>VLOOKUP(C113,PRODUTO!$A$1:$B$6,2,0)</f>
        <v>Emprestimo</v>
      </c>
    </row>
    <row r="114" spans="1:10" x14ac:dyDescent="0.25">
      <c r="A114" s="1">
        <v>45298</v>
      </c>
      <c r="B114">
        <v>258</v>
      </c>
      <c r="C114">
        <v>4</v>
      </c>
      <c r="D114" s="2">
        <v>31976</v>
      </c>
      <c r="E114" t="str">
        <f>VLOOKUP(B114,CLIENTES!$A:$C,2,0)</f>
        <v>Filisberto de R e A</v>
      </c>
      <c r="F114">
        <f>VLOOKUP(B114,CLIENTES!$A:$C,3,0)</f>
        <v>4018</v>
      </c>
      <c r="G114" t="str">
        <f>VLOOKUP(F114,GERENTES!A:C,2,0)</f>
        <v>GERENTE R</v>
      </c>
      <c r="H114">
        <f>VLOOKUP(F114,GERENTES!A:C,3,0)</f>
        <v>1117</v>
      </c>
      <c r="I114" t="str">
        <f>VLOOKUP(H114,AGENCIAS!$A$1:$B$17,2,0)</f>
        <v>sul</v>
      </c>
      <c r="J114" t="str">
        <f>VLOOKUP(C114,PRODUTO!$A$1:$B$6,2,0)</f>
        <v>Financiamento AUTO</v>
      </c>
    </row>
    <row r="115" spans="1:10" x14ac:dyDescent="0.25">
      <c r="A115" s="1">
        <v>45319</v>
      </c>
      <c r="B115">
        <v>185</v>
      </c>
      <c r="C115">
        <v>5</v>
      </c>
      <c r="D115" s="2">
        <v>393731</v>
      </c>
      <c r="E115" t="str">
        <f>VLOOKUP(B115,CLIENTES!$A:$C,2,0)</f>
        <v>Deltrano de F e A</v>
      </c>
      <c r="F115">
        <f>VLOOKUP(B115,CLIENTES!$A:$C,3,0)</f>
        <v>4041</v>
      </c>
      <c r="G115" t="str">
        <f>VLOOKUP(F115,GERENTES!A:C,2,0)</f>
        <v>GERENTE AO</v>
      </c>
      <c r="H115">
        <f>VLOOKUP(F115,GERENTES!A:C,3,0)</f>
        <v>1124</v>
      </c>
      <c r="I115" t="str">
        <f>VLOOKUP(H115,AGENCIAS!$A$1:$B$17,2,0)</f>
        <v>oeste</v>
      </c>
      <c r="J115" t="str">
        <f>VLOOKUP(C115,PRODUTO!$A$1:$B$6,2,0)</f>
        <v>Financiamento RES</v>
      </c>
    </row>
    <row r="116" spans="1:10" x14ac:dyDescent="0.25">
      <c r="A116" s="1">
        <v>45300</v>
      </c>
      <c r="B116">
        <v>140</v>
      </c>
      <c r="C116">
        <v>5</v>
      </c>
      <c r="D116" s="2">
        <v>215182</v>
      </c>
      <c r="E116" t="str">
        <f>VLOOKUP(B116,CLIENTES!$A:$C,2,0)</f>
        <v>Fulano de X</v>
      </c>
      <c r="F116">
        <f>VLOOKUP(B116,CLIENTES!$A:$C,3,0)</f>
        <v>4044</v>
      </c>
      <c r="G116" t="str">
        <f>VLOOKUP(F116,GERENTES!A:C,2,0)</f>
        <v>GERENTE AR</v>
      </c>
      <c r="H116">
        <f>VLOOKUP(F116,GERENTES!A:C,3,0)</f>
        <v>1125</v>
      </c>
      <c r="I116" t="str">
        <f>VLOOKUP(H116,AGENCIAS!$A$1:$B$17,2,0)</f>
        <v>oeste</v>
      </c>
      <c r="J116" t="str">
        <f>VLOOKUP(C116,PRODUTO!$A$1:$B$6,2,0)</f>
        <v>Financiamento RES</v>
      </c>
    </row>
    <row r="117" spans="1:10" x14ac:dyDescent="0.25">
      <c r="A117" s="1">
        <v>45318</v>
      </c>
      <c r="B117">
        <v>277</v>
      </c>
      <c r="C117">
        <v>2</v>
      </c>
      <c r="D117" s="2">
        <v>8921</v>
      </c>
      <c r="E117" t="str">
        <f>VLOOKUP(B117,CLIENTES!$A:$C,2,0)</f>
        <v>Alberto de V e A</v>
      </c>
      <c r="F117">
        <f>VLOOKUP(B117,CLIENTES!$A:$C,3,0)</f>
        <v>4037</v>
      </c>
      <c r="G117" t="str">
        <f>VLOOKUP(F117,GERENTES!A:C,2,0)</f>
        <v>GERENTE AK</v>
      </c>
      <c r="H117">
        <f>VLOOKUP(F117,GERENTES!A:C,3,0)</f>
        <v>1123</v>
      </c>
      <c r="I117" t="str">
        <f>VLOOKUP(H117,AGENCIAS!$A$1:$B$17,2,0)</f>
        <v>oeste</v>
      </c>
      <c r="J117" t="str">
        <f>VLOOKUP(C117,PRODUTO!$A$1:$B$6,2,0)</f>
        <v>Emprestimo</v>
      </c>
    </row>
    <row r="118" spans="1:10" x14ac:dyDescent="0.25">
      <c r="A118" s="1">
        <v>45303</v>
      </c>
      <c r="B118">
        <v>102</v>
      </c>
      <c r="C118">
        <v>3</v>
      </c>
      <c r="D118" s="2">
        <v>98884</v>
      </c>
      <c r="E118" t="str">
        <f>VLOOKUP(B118,CLIENTES!$A:$C,2,0)</f>
        <v>Filisberto de Q</v>
      </c>
      <c r="F118">
        <f>VLOOKUP(B118,CLIENTES!$A:$C,3,0)</f>
        <v>4006</v>
      </c>
      <c r="G118" t="str">
        <f>VLOOKUP(F118,GERENTES!A:C,2,0)</f>
        <v>GERENTE F</v>
      </c>
      <c r="H118">
        <f>VLOOKUP(F118,GERENTES!A:C,3,0)</f>
        <v>1112</v>
      </c>
      <c r="I118" t="str">
        <f>VLOOKUP(H118,AGENCIAS!$A$1:$B$17,2,0)</f>
        <v>norte</v>
      </c>
      <c r="J118" t="str">
        <f>VLOOKUP(C118,PRODUTO!$A$1:$B$6,2,0)</f>
        <v>Credito pessoal</v>
      </c>
    </row>
    <row r="119" spans="1:10" x14ac:dyDescent="0.25">
      <c r="A119" s="1">
        <v>45299</v>
      </c>
      <c r="B119">
        <v>244</v>
      </c>
      <c r="C119">
        <v>2</v>
      </c>
      <c r="D119" s="2">
        <v>29501</v>
      </c>
      <c r="E119" t="str">
        <f>VLOOKUP(B119,CLIENTES!$A:$C,2,0)</f>
        <v>Beltrano de P e A</v>
      </c>
      <c r="F119">
        <f>VLOOKUP(B119,CLIENTES!$A:$C,3,0)</f>
        <v>4004</v>
      </c>
      <c r="G119" t="str">
        <f>VLOOKUP(F119,GERENTES!A:C,2,0)</f>
        <v>GERENTE D</v>
      </c>
      <c r="H119">
        <f>VLOOKUP(F119,GERENTES!A:C,3,0)</f>
        <v>1112</v>
      </c>
      <c r="I119" t="str">
        <f>VLOOKUP(H119,AGENCIAS!$A$1:$B$17,2,0)</f>
        <v>norte</v>
      </c>
      <c r="J119" t="str">
        <f>VLOOKUP(C119,PRODUTO!$A$1:$B$6,2,0)</f>
        <v>Emprestimo</v>
      </c>
    </row>
    <row r="120" spans="1:10" x14ac:dyDescent="0.25">
      <c r="A120" s="1">
        <v>45322</v>
      </c>
      <c r="B120">
        <v>247</v>
      </c>
      <c r="C120">
        <v>2</v>
      </c>
      <c r="D120" s="2">
        <v>16672</v>
      </c>
      <c r="E120" t="str">
        <f>VLOOKUP(B120,CLIENTES!$A:$C,2,0)</f>
        <v>Alberto de Q e A</v>
      </c>
      <c r="F120">
        <f>VLOOKUP(B120,CLIENTES!$A:$C,3,0)</f>
        <v>4007</v>
      </c>
      <c r="G120" t="str">
        <f>VLOOKUP(F120,GERENTES!A:C,2,0)</f>
        <v>GERENTE G</v>
      </c>
      <c r="H120">
        <f>VLOOKUP(F120,GERENTES!A:C,3,0)</f>
        <v>1113</v>
      </c>
      <c r="I120" t="str">
        <f>VLOOKUP(H120,AGENCIAS!$A$1:$B$17,2,0)</f>
        <v>norte</v>
      </c>
      <c r="J120" t="str">
        <f>VLOOKUP(C120,PRODUTO!$A$1:$B$6,2,0)</f>
        <v>Emprestimo</v>
      </c>
    </row>
    <row r="121" spans="1:10" x14ac:dyDescent="0.25">
      <c r="A121" s="1">
        <v>45296</v>
      </c>
      <c r="B121">
        <v>141</v>
      </c>
      <c r="C121">
        <v>5</v>
      </c>
      <c r="D121" s="2">
        <v>166291</v>
      </c>
      <c r="E121" t="str">
        <f>VLOOKUP(B121,CLIENTES!$A:$C,2,0)</f>
        <v>Ciclano de X</v>
      </c>
      <c r="F121">
        <f>VLOOKUP(B121,CLIENTES!$A:$C,3,0)</f>
        <v>4045</v>
      </c>
      <c r="G121" t="str">
        <f>VLOOKUP(F121,GERENTES!A:C,2,0)</f>
        <v>GERENTE AS</v>
      </c>
      <c r="H121">
        <f>VLOOKUP(F121,GERENTES!A:C,3,0)</f>
        <v>1126</v>
      </c>
      <c r="I121" t="str">
        <f>VLOOKUP(H121,AGENCIAS!$A$1:$B$17,2,0)</f>
        <v>oeste</v>
      </c>
      <c r="J121" t="str">
        <f>VLOOKUP(C121,PRODUTO!$A$1:$B$6,2,0)</f>
        <v>Financiamento RES</v>
      </c>
    </row>
    <row r="122" spans="1:10" x14ac:dyDescent="0.25">
      <c r="A122" s="1">
        <v>45298</v>
      </c>
      <c r="B122">
        <v>119</v>
      </c>
      <c r="C122">
        <v>2</v>
      </c>
      <c r="D122" s="2">
        <v>10781</v>
      </c>
      <c r="E122" t="str">
        <f>VLOOKUP(B122,CLIENTES!$A:$C,2,0)</f>
        <v>Deltrano de T</v>
      </c>
      <c r="F122">
        <f>VLOOKUP(B122,CLIENTES!$A:$C,3,0)</f>
        <v>4023</v>
      </c>
      <c r="G122" t="str">
        <f>VLOOKUP(F122,GERENTES!A:C,2,0)</f>
        <v>GERENTE W</v>
      </c>
      <c r="H122">
        <f>VLOOKUP(F122,GERENTES!A:C,3,0)</f>
        <v>1118</v>
      </c>
      <c r="I122" t="str">
        <f>VLOOKUP(H122,AGENCIAS!$A$1:$B$17,2,0)</f>
        <v>sul</v>
      </c>
      <c r="J122" t="str">
        <f>VLOOKUP(C122,PRODUTO!$A$1:$B$6,2,0)</f>
        <v>Emprestimo</v>
      </c>
    </row>
    <row r="123" spans="1:10" x14ac:dyDescent="0.25">
      <c r="A123" s="1">
        <v>45307</v>
      </c>
      <c r="B123">
        <v>269</v>
      </c>
      <c r="C123">
        <v>4</v>
      </c>
      <c r="D123" s="2">
        <v>50573</v>
      </c>
      <c r="E123" t="str">
        <f>VLOOKUP(B123,CLIENTES!$A:$C,2,0)</f>
        <v>Deltrano de T e A</v>
      </c>
      <c r="F123">
        <f>VLOOKUP(B123,CLIENTES!$A:$C,3,0)</f>
        <v>4029</v>
      </c>
      <c r="G123" t="str">
        <f>VLOOKUP(F123,GERENTES!A:C,2,0)</f>
        <v>GERENTE AC</v>
      </c>
      <c r="H123">
        <f>VLOOKUP(F123,GERENTES!A:C,3,0)</f>
        <v>1120</v>
      </c>
      <c r="I123" t="str">
        <f>VLOOKUP(H123,AGENCIAS!$A$1:$B$17,2,0)</f>
        <v>leste</v>
      </c>
      <c r="J123" t="str">
        <f>VLOOKUP(C123,PRODUTO!$A$1:$B$6,2,0)</f>
        <v>Financiamento AUTO</v>
      </c>
    </row>
    <row r="124" spans="1:10" x14ac:dyDescent="0.25">
      <c r="A124" s="1">
        <v>45292</v>
      </c>
      <c r="B124">
        <v>234</v>
      </c>
      <c r="C124">
        <v>4</v>
      </c>
      <c r="D124" s="2">
        <v>45515</v>
      </c>
      <c r="E124" t="str">
        <f>VLOOKUP(B124,CLIENTES!$A:$C,2,0)</f>
        <v>Filisberto de N e A</v>
      </c>
      <c r="F124">
        <f>VLOOKUP(B124,CLIENTES!$A:$C,3,0)</f>
        <v>4042</v>
      </c>
      <c r="G124" t="str">
        <f>VLOOKUP(F124,GERENTES!A:C,2,0)</f>
        <v>GERENTE AP</v>
      </c>
      <c r="H124">
        <f>VLOOKUP(F124,GERENTES!A:C,3,0)</f>
        <v>1125</v>
      </c>
      <c r="I124" t="str">
        <f>VLOOKUP(H124,AGENCIAS!$A$1:$B$17,2,0)</f>
        <v>oeste</v>
      </c>
      <c r="J124" t="str">
        <f>VLOOKUP(C124,PRODUTO!$A$1:$B$6,2,0)</f>
        <v>Financiamento AUTO</v>
      </c>
    </row>
    <row r="125" spans="1:10" x14ac:dyDescent="0.25">
      <c r="A125" s="1">
        <v>45295</v>
      </c>
      <c r="B125">
        <v>281</v>
      </c>
      <c r="C125">
        <v>4</v>
      </c>
      <c r="D125" s="2">
        <v>65054</v>
      </c>
      <c r="E125" t="str">
        <f>VLOOKUP(B125,CLIENTES!$A:$C,2,0)</f>
        <v>Deltrano de V e A</v>
      </c>
      <c r="F125">
        <f>VLOOKUP(B125,CLIENTES!$A:$C,3,0)</f>
        <v>4041</v>
      </c>
      <c r="G125" t="str">
        <f>VLOOKUP(F125,GERENTES!A:C,2,0)</f>
        <v>GERENTE AO</v>
      </c>
      <c r="H125">
        <f>VLOOKUP(F125,GERENTES!A:C,3,0)</f>
        <v>1124</v>
      </c>
      <c r="I125" t="str">
        <f>VLOOKUP(H125,AGENCIAS!$A$1:$B$17,2,0)</f>
        <v>oeste</v>
      </c>
      <c r="J125" t="str">
        <f>VLOOKUP(C125,PRODUTO!$A$1:$B$6,2,0)</f>
        <v>Financiamento AUTO</v>
      </c>
    </row>
    <row r="126" spans="1:10" x14ac:dyDescent="0.25">
      <c r="A126" s="1">
        <v>45305</v>
      </c>
      <c r="B126">
        <v>193</v>
      </c>
      <c r="C126">
        <v>5</v>
      </c>
      <c r="D126" s="2">
        <v>453163</v>
      </c>
      <c r="E126" t="str">
        <f>VLOOKUP(B126,CLIENTES!$A:$C,2,0)</f>
        <v>Alberto de H e A</v>
      </c>
      <c r="F126">
        <f>VLOOKUP(B126,CLIENTES!$A:$C,3,0)</f>
        <v>4001</v>
      </c>
      <c r="G126" t="str">
        <f>VLOOKUP(F126,GERENTES!A:C,2,0)</f>
        <v>GERENTE A</v>
      </c>
      <c r="H126">
        <f>VLOOKUP(F126,GERENTES!A:C,3,0)</f>
        <v>1111</v>
      </c>
      <c r="I126" t="str">
        <f>VLOOKUP(H126,AGENCIAS!$A$1:$B$17,2,0)</f>
        <v>norte</v>
      </c>
      <c r="J126" t="str">
        <f>VLOOKUP(C126,PRODUTO!$A$1:$B$6,2,0)</f>
        <v>Financiamento RES</v>
      </c>
    </row>
    <row r="127" spans="1:10" x14ac:dyDescent="0.25">
      <c r="A127" s="1">
        <v>45312</v>
      </c>
      <c r="B127">
        <v>66</v>
      </c>
      <c r="C127">
        <v>4</v>
      </c>
      <c r="D127" s="2">
        <v>54108</v>
      </c>
      <c r="E127" t="str">
        <f>VLOOKUP(B127,CLIENTES!$A:$C,2,0)</f>
        <v>Filisberto de H</v>
      </c>
      <c r="F127">
        <f>VLOOKUP(B127,CLIENTES!$A:$C,3,0)</f>
        <v>4018</v>
      </c>
      <c r="G127" t="str">
        <f>VLOOKUP(F127,GERENTES!A:C,2,0)</f>
        <v>GERENTE R</v>
      </c>
      <c r="H127">
        <f>VLOOKUP(F127,GERENTES!A:C,3,0)</f>
        <v>1117</v>
      </c>
      <c r="I127" t="str">
        <f>VLOOKUP(H127,AGENCIAS!$A$1:$B$17,2,0)</f>
        <v>sul</v>
      </c>
      <c r="J127" t="str">
        <f>VLOOKUP(C127,PRODUTO!$A$1:$B$6,2,0)</f>
        <v>Financiamento AUTO</v>
      </c>
    </row>
    <row r="128" spans="1:10" x14ac:dyDescent="0.25">
      <c r="A128" s="1">
        <v>45317</v>
      </c>
      <c r="B128">
        <v>164</v>
      </c>
      <c r="C128">
        <v>3</v>
      </c>
      <c r="D128" s="2">
        <v>347358</v>
      </c>
      <c r="E128" t="str">
        <f>VLOOKUP(B128,CLIENTES!$A:$C,2,0)</f>
        <v>Fulano de C e A</v>
      </c>
      <c r="F128">
        <f>VLOOKUP(B128,CLIENTES!$A:$C,3,0)</f>
        <v>4020</v>
      </c>
      <c r="G128" t="str">
        <f>VLOOKUP(F128,GERENTES!A:C,2,0)</f>
        <v>GERENTE T</v>
      </c>
      <c r="H128">
        <f>VLOOKUP(F128,GERENTES!A:C,3,0)</f>
        <v>1117</v>
      </c>
      <c r="I128" t="str">
        <f>VLOOKUP(H128,AGENCIAS!$A$1:$B$17,2,0)</f>
        <v>sul</v>
      </c>
      <c r="J128" t="str">
        <f>VLOOKUP(C128,PRODUTO!$A$1:$B$6,2,0)</f>
        <v>Credito pessoal</v>
      </c>
    </row>
    <row r="129" spans="1:10" x14ac:dyDescent="0.25">
      <c r="A129" s="1">
        <v>45317</v>
      </c>
      <c r="B129">
        <v>196</v>
      </c>
      <c r="C129">
        <v>1</v>
      </c>
      <c r="D129" s="2">
        <v>13662</v>
      </c>
      <c r="E129" t="str">
        <f>VLOOKUP(B129,CLIENTES!$A:$C,2,0)</f>
        <v>Beltrano de H e A</v>
      </c>
      <c r="F129">
        <f>VLOOKUP(B129,CLIENTES!$A:$C,3,0)</f>
        <v>4004</v>
      </c>
      <c r="G129" t="str">
        <f>VLOOKUP(F129,GERENTES!A:C,2,0)</f>
        <v>GERENTE D</v>
      </c>
      <c r="H129">
        <f>VLOOKUP(F129,GERENTES!A:C,3,0)</f>
        <v>1112</v>
      </c>
      <c r="I129" t="str">
        <f>VLOOKUP(H129,AGENCIAS!$A$1:$B$17,2,0)</f>
        <v>norte</v>
      </c>
      <c r="J129" t="str">
        <f>VLOOKUP(C129,PRODUTO!$A$1:$B$6,2,0)</f>
        <v>Consignado</v>
      </c>
    </row>
    <row r="130" spans="1:10" x14ac:dyDescent="0.25">
      <c r="A130" s="1">
        <v>45312</v>
      </c>
      <c r="B130">
        <v>84</v>
      </c>
      <c r="C130">
        <v>2</v>
      </c>
      <c r="D130" s="2">
        <v>10193</v>
      </c>
      <c r="E130" t="str">
        <f>VLOOKUP(B130,CLIENTES!$A:$C,2,0)</f>
        <v>Filisberto de N</v>
      </c>
      <c r="F130">
        <f>VLOOKUP(B130,CLIENTES!$A:$C,3,0)</f>
        <v>4036</v>
      </c>
      <c r="G130" t="str">
        <f>VLOOKUP(F130,GERENTES!A:C,2,0)</f>
        <v>GERENTE AJ</v>
      </c>
      <c r="H130">
        <f>VLOOKUP(F130,GERENTES!A:C,3,0)</f>
        <v>1123</v>
      </c>
      <c r="I130" t="str">
        <f>VLOOKUP(H130,AGENCIAS!$A$1:$B$17,2,0)</f>
        <v>oeste</v>
      </c>
      <c r="J130" t="str">
        <f>VLOOKUP(C130,PRODUTO!$A$1:$B$6,2,0)</f>
        <v>Emprestimo</v>
      </c>
    </row>
    <row r="131" spans="1:10" x14ac:dyDescent="0.25">
      <c r="A131" s="1">
        <v>45319</v>
      </c>
      <c r="B131">
        <v>248</v>
      </c>
      <c r="C131">
        <v>3</v>
      </c>
      <c r="D131" s="2">
        <v>387692</v>
      </c>
      <c r="E131" t="str">
        <f>VLOOKUP(B131,CLIENTES!$A:$C,2,0)</f>
        <v>Fulano de Q e A</v>
      </c>
      <c r="F131">
        <f>VLOOKUP(B131,CLIENTES!$A:$C,3,0)</f>
        <v>4008</v>
      </c>
      <c r="G131" t="str">
        <f>VLOOKUP(F131,GERENTES!A:C,2,0)</f>
        <v>GERENTE H</v>
      </c>
      <c r="H131">
        <f>VLOOKUP(F131,GERENTES!A:C,3,0)</f>
        <v>1113</v>
      </c>
      <c r="I131" t="str">
        <f>VLOOKUP(H131,AGENCIAS!$A$1:$B$17,2,0)</f>
        <v>norte</v>
      </c>
      <c r="J131" t="str">
        <f>VLOOKUP(C131,PRODUTO!$A$1:$B$6,2,0)</f>
        <v>Credito pessoal</v>
      </c>
    </row>
    <row r="132" spans="1:10" x14ac:dyDescent="0.25">
      <c r="A132" s="1">
        <v>45307</v>
      </c>
      <c r="B132">
        <v>20</v>
      </c>
      <c r="C132">
        <v>3</v>
      </c>
      <c r="D132" s="2">
        <v>152484</v>
      </c>
      <c r="E132" t="str">
        <f>VLOOKUP(B132,CLIENTES!$A:$C,2,0)</f>
        <v>Fulano de D</v>
      </c>
      <c r="F132">
        <f>VLOOKUP(B132,CLIENTES!$A:$C,3,0)</f>
        <v>4020</v>
      </c>
      <c r="G132" t="str">
        <f>VLOOKUP(F132,GERENTES!A:C,2,0)</f>
        <v>GERENTE T</v>
      </c>
      <c r="H132">
        <f>VLOOKUP(F132,GERENTES!A:C,3,0)</f>
        <v>1117</v>
      </c>
      <c r="I132" t="str">
        <f>VLOOKUP(H132,AGENCIAS!$A$1:$B$17,2,0)</f>
        <v>sul</v>
      </c>
      <c r="J132" t="str">
        <f>VLOOKUP(C132,PRODUTO!$A$1:$B$6,2,0)</f>
        <v>Credito pessoal</v>
      </c>
    </row>
    <row r="133" spans="1:10" x14ac:dyDescent="0.25">
      <c r="A133" s="1">
        <v>45311</v>
      </c>
      <c r="B133">
        <v>196</v>
      </c>
      <c r="C133">
        <v>3</v>
      </c>
      <c r="D133" s="2">
        <v>171922</v>
      </c>
      <c r="E133" t="str">
        <f>VLOOKUP(B133,CLIENTES!$A:$C,2,0)</f>
        <v>Beltrano de H e A</v>
      </c>
      <c r="F133">
        <f>VLOOKUP(B133,CLIENTES!$A:$C,3,0)</f>
        <v>4004</v>
      </c>
      <c r="G133" t="str">
        <f>VLOOKUP(F133,GERENTES!A:C,2,0)</f>
        <v>GERENTE D</v>
      </c>
      <c r="H133">
        <f>VLOOKUP(F133,GERENTES!A:C,3,0)</f>
        <v>1112</v>
      </c>
      <c r="I133" t="str">
        <f>VLOOKUP(H133,AGENCIAS!$A$1:$B$17,2,0)</f>
        <v>norte</v>
      </c>
      <c r="J133" t="str">
        <f>VLOOKUP(C133,PRODUTO!$A$1:$B$6,2,0)</f>
        <v>Credito pessoal</v>
      </c>
    </row>
    <row r="134" spans="1:10" x14ac:dyDescent="0.25">
      <c r="A134" s="1">
        <v>45314</v>
      </c>
      <c r="B134">
        <v>77</v>
      </c>
      <c r="C134">
        <v>1</v>
      </c>
      <c r="D134" s="2">
        <v>27583</v>
      </c>
      <c r="E134" t="str">
        <f>VLOOKUP(B134,CLIENTES!$A:$C,2,0)</f>
        <v>Deltrano de M</v>
      </c>
      <c r="F134">
        <f>VLOOKUP(B134,CLIENTES!$A:$C,3,0)</f>
        <v>4029</v>
      </c>
      <c r="G134" t="str">
        <f>VLOOKUP(F134,GERENTES!A:C,2,0)</f>
        <v>GERENTE AC</v>
      </c>
      <c r="H134">
        <f>VLOOKUP(F134,GERENTES!A:C,3,0)</f>
        <v>1120</v>
      </c>
      <c r="I134" t="str">
        <f>VLOOKUP(H134,AGENCIAS!$A$1:$B$17,2,0)</f>
        <v>leste</v>
      </c>
      <c r="J134" t="str">
        <f>VLOOKUP(C134,PRODUTO!$A$1:$B$6,2,0)</f>
        <v>Consignado</v>
      </c>
    </row>
    <row r="135" spans="1:10" x14ac:dyDescent="0.25">
      <c r="A135" s="1">
        <v>45317</v>
      </c>
      <c r="B135">
        <v>148</v>
      </c>
      <c r="C135">
        <v>5</v>
      </c>
      <c r="D135" s="2">
        <v>352332</v>
      </c>
      <c r="E135" t="str">
        <f>VLOOKUP(B135,CLIENTES!$A:$C,2,0)</f>
        <v>Beltrano de Z</v>
      </c>
      <c r="F135">
        <f>VLOOKUP(B135,CLIENTES!$A:$C,3,0)</f>
        <v>4004</v>
      </c>
      <c r="G135" t="str">
        <f>VLOOKUP(F135,GERENTES!A:C,2,0)</f>
        <v>GERENTE D</v>
      </c>
      <c r="H135">
        <f>VLOOKUP(F135,GERENTES!A:C,3,0)</f>
        <v>1112</v>
      </c>
      <c r="I135" t="str">
        <f>VLOOKUP(H135,AGENCIAS!$A$1:$B$17,2,0)</f>
        <v>norte</v>
      </c>
      <c r="J135" t="str">
        <f>VLOOKUP(C135,PRODUTO!$A$1:$B$6,2,0)</f>
        <v>Financiamento RES</v>
      </c>
    </row>
    <row r="136" spans="1:10" x14ac:dyDescent="0.25">
      <c r="A136" s="1">
        <v>45318</v>
      </c>
      <c r="B136">
        <v>164</v>
      </c>
      <c r="C136">
        <v>5</v>
      </c>
      <c r="D136" s="2">
        <v>204508</v>
      </c>
      <c r="E136" t="str">
        <f>VLOOKUP(B136,CLIENTES!$A:$C,2,0)</f>
        <v>Fulano de C e A</v>
      </c>
      <c r="F136">
        <f>VLOOKUP(B136,CLIENTES!$A:$C,3,0)</f>
        <v>4020</v>
      </c>
      <c r="G136" t="str">
        <f>VLOOKUP(F136,GERENTES!A:C,2,0)</f>
        <v>GERENTE T</v>
      </c>
      <c r="H136">
        <f>VLOOKUP(F136,GERENTES!A:C,3,0)</f>
        <v>1117</v>
      </c>
      <c r="I136" t="str">
        <f>VLOOKUP(H136,AGENCIAS!$A$1:$B$17,2,0)</f>
        <v>sul</v>
      </c>
      <c r="J136" t="str">
        <f>VLOOKUP(C136,PRODUTO!$A$1:$B$6,2,0)</f>
        <v>Financiamento RES</v>
      </c>
    </row>
    <row r="137" spans="1:10" x14ac:dyDescent="0.25">
      <c r="A137" s="1">
        <v>45301</v>
      </c>
      <c r="B137">
        <v>179</v>
      </c>
      <c r="C137">
        <v>1</v>
      </c>
      <c r="D137" s="2">
        <v>24013</v>
      </c>
      <c r="E137" t="str">
        <f>VLOOKUP(B137,CLIENTES!$A:$C,2,0)</f>
        <v>Deltrano de E e A</v>
      </c>
      <c r="F137">
        <f>VLOOKUP(B137,CLIENTES!$A:$C,3,0)</f>
        <v>4035</v>
      </c>
      <c r="G137" t="str">
        <f>VLOOKUP(F137,GERENTES!A:C,2,0)</f>
        <v>GERENTE AI</v>
      </c>
      <c r="H137">
        <f>VLOOKUP(F137,GERENTES!A:C,3,0)</f>
        <v>1122</v>
      </c>
      <c r="I137" t="str">
        <f>VLOOKUP(H137,AGENCIAS!$A$1:$B$17,2,0)</f>
        <v>leste</v>
      </c>
      <c r="J137" t="str">
        <f>VLOOKUP(C137,PRODUTO!$A$1:$B$6,2,0)</f>
        <v>Consignado</v>
      </c>
    </row>
    <row r="138" spans="1:10" x14ac:dyDescent="0.25">
      <c r="A138" s="1">
        <v>45320</v>
      </c>
      <c r="B138">
        <v>168</v>
      </c>
      <c r="C138">
        <v>2</v>
      </c>
      <c r="D138" s="2">
        <v>15280</v>
      </c>
      <c r="E138" t="str">
        <f>VLOOKUP(B138,CLIENTES!$A:$C,2,0)</f>
        <v>Filisberto de C e A</v>
      </c>
      <c r="F138">
        <f>VLOOKUP(B138,CLIENTES!$A:$C,3,0)</f>
        <v>4024</v>
      </c>
      <c r="G138" t="str">
        <f>VLOOKUP(F138,GERENTES!A:C,2,0)</f>
        <v>GERENTE X</v>
      </c>
      <c r="H138">
        <f>VLOOKUP(F138,GERENTES!A:C,3,0)</f>
        <v>1119</v>
      </c>
      <c r="I138" t="str">
        <f>VLOOKUP(H138,AGENCIAS!$A$1:$B$17,2,0)</f>
        <v>leste</v>
      </c>
      <c r="J138" t="str">
        <f>VLOOKUP(C138,PRODUTO!$A$1:$B$6,2,0)</f>
        <v>Emprestimo</v>
      </c>
    </row>
    <row r="139" spans="1:10" x14ac:dyDescent="0.25">
      <c r="A139" s="1">
        <v>45318</v>
      </c>
      <c r="B139">
        <v>71</v>
      </c>
      <c r="C139">
        <v>1</v>
      </c>
      <c r="D139" s="2">
        <v>10963</v>
      </c>
      <c r="E139" t="str">
        <f>VLOOKUP(B139,CLIENTES!$A:$C,2,0)</f>
        <v>Deltrano de L</v>
      </c>
      <c r="F139">
        <f>VLOOKUP(B139,CLIENTES!$A:$C,3,0)</f>
        <v>4023</v>
      </c>
      <c r="G139" t="str">
        <f>VLOOKUP(F139,GERENTES!A:C,2,0)</f>
        <v>GERENTE W</v>
      </c>
      <c r="H139">
        <f>VLOOKUP(F139,GERENTES!A:C,3,0)</f>
        <v>1118</v>
      </c>
      <c r="I139" t="str">
        <f>VLOOKUP(H139,AGENCIAS!$A$1:$B$17,2,0)</f>
        <v>sul</v>
      </c>
      <c r="J139" t="str">
        <f>VLOOKUP(C139,PRODUTO!$A$1:$B$6,2,0)</f>
        <v>Consignado</v>
      </c>
    </row>
    <row r="140" spans="1:10" x14ac:dyDescent="0.25">
      <c r="A140" s="1">
        <v>45347</v>
      </c>
      <c r="B140">
        <v>195</v>
      </c>
      <c r="C140">
        <v>2</v>
      </c>
      <c r="D140" s="2">
        <v>19017</v>
      </c>
      <c r="E140" t="str">
        <f>VLOOKUP(B140,CLIENTES!$A:$C,2,0)</f>
        <v>Ciclano de H e A</v>
      </c>
      <c r="F140">
        <f>VLOOKUP(B140,CLIENTES!$A:$C,3,0)</f>
        <v>4003</v>
      </c>
      <c r="G140" t="str">
        <f>VLOOKUP(F140,GERENTES!A:C,2,0)</f>
        <v>GERENTE C</v>
      </c>
      <c r="H140">
        <f>VLOOKUP(F140,GERENTES!A:C,3,0)</f>
        <v>1111</v>
      </c>
      <c r="I140" t="str">
        <f>VLOOKUP(H140,AGENCIAS!$A$1:$B$17,2,0)</f>
        <v>norte</v>
      </c>
      <c r="J140" t="str">
        <f>VLOOKUP(C140,PRODUTO!$A$1:$B$6,2,0)</f>
        <v>Emprestimo</v>
      </c>
    </row>
    <row r="141" spans="1:10" x14ac:dyDescent="0.25">
      <c r="A141" s="1">
        <v>45324</v>
      </c>
      <c r="B141">
        <v>192</v>
      </c>
      <c r="C141">
        <v>5</v>
      </c>
      <c r="D141" s="2">
        <v>309230</v>
      </c>
      <c r="E141" t="str">
        <f>VLOOKUP(B141,CLIENTES!$A:$C,2,0)</f>
        <v>Filisberto de G e A</v>
      </c>
      <c r="F141">
        <f>VLOOKUP(B141,CLIENTES!$A:$C,3,0)</f>
        <v>4048</v>
      </c>
      <c r="G141" t="str">
        <f>VLOOKUP(F141,GERENTES!A:C,2,0)</f>
        <v>GERENTE AV</v>
      </c>
      <c r="H141">
        <f>VLOOKUP(F141,GERENTES!A:C,3,0)</f>
        <v>1126</v>
      </c>
      <c r="I141" t="str">
        <f>VLOOKUP(H141,AGENCIAS!$A$1:$B$17,2,0)</f>
        <v>oeste</v>
      </c>
      <c r="J141" t="str">
        <f>VLOOKUP(C141,PRODUTO!$A$1:$B$6,2,0)</f>
        <v>Financiamento RES</v>
      </c>
    </row>
    <row r="142" spans="1:10" x14ac:dyDescent="0.25">
      <c r="A142" s="1">
        <v>45350</v>
      </c>
      <c r="B142">
        <v>152</v>
      </c>
      <c r="C142">
        <v>1</v>
      </c>
      <c r="D142" s="2">
        <v>19302</v>
      </c>
      <c r="E142" t="str">
        <f>VLOOKUP(B142,CLIENTES!$A:$C,2,0)</f>
        <v>Fulano de A e A</v>
      </c>
      <c r="F142">
        <f>VLOOKUP(B142,CLIENTES!$A:$C,3,0)</f>
        <v>4008</v>
      </c>
      <c r="G142" t="str">
        <f>VLOOKUP(F142,GERENTES!A:C,2,0)</f>
        <v>GERENTE H</v>
      </c>
      <c r="H142">
        <f>VLOOKUP(F142,GERENTES!A:C,3,0)</f>
        <v>1113</v>
      </c>
      <c r="I142" t="str">
        <f>VLOOKUP(H142,AGENCIAS!$A$1:$B$17,2,0)</f>
        <v>norte</v>
      </c>
      <c r="J142" t="str">
        <f>VLOOKUP(C142,PRODUTO!$A$1:$B$6,2,0)</f>
        <v>Consignado</v>
      </c>
    </row>
    <row r="143" spans="1:10" x14ac:dyDescent="0.25">
      <c r="A143" s="1">
        <v>45324</v>
      </c>
      <c r="B143">
        <v>260</v>
      </c>
      <c r="C143">
        <v>3</v>
      </c>
      <c r="D143" s="2">
        <v>243100</v>
      </c>
      <c r="E143" t="str">
        <f>VLOOKUP(B143,CLIENTES!$A:$C,2,0)</f>
        <v>Fulano de S e A</v>
      </c>
      <c r="F143">
        <f>VLOOKUP(B143,CLIENTES!$A:$C,3,0)</f>
        <v>4020</v>
      </c>
      <c r="G143" t="str">
        <f>VLOOKUP(F143,GERENTES!A:C,2,0)</f>
        <v>GERENTE T</v>
      </c>
      <c r="H143">
        <f>VLOOKUP(F143,GERENTES!A:C,3,0)</f>
        <v>1117</v>
      </c>
      <c r="I143" t="str">
        <f>VLOOKUP(H143,AGENCIAS!$A$1:$B$17,2,0)</f>
        <v>sul</v>
      </c>
      <c r="J143" t="str">
        <f>VLOOKUP(C143,PRODUTO!$A$1:$B$6,2,0)</f>
        <v>Credito pessoal</v>
      </c>
    </row>
    <row r="144" spans="1:10" x14ac:dyDescent="0.25">
      <c r="A144" s="1">
        <v>45333</v>
      </c>
      <c r="B144">
        <v>206</v>
      </c>
      <c r="C144">
        <v>2</v>
      </c>
      <c r="D144" s="2">
        <v>15467</v>
      </c>
      <c r="E144" t="str">
        <f>VLOOKUP(B144,CLIENTES!$A:$C,2,0)</f>
        <v>Fulano de J e A</v>
      </c>
      <c r="F144">
        <f>VLOOKUP(B144,CLIENTES!$A:$C,3,0)</f>
        <v>4014</v>
      </c>
      <c r="G144" t="str">
        <f>VLOOKUP(F144,GERENTES!A:C,2,0)</f>
        <v>GERENTE N</v>
      </c>
      <c r="H144">
        <f>VLOOKUP(F144,GERENTES!A:C,3,0)</f>
        <v>1115</v>
      </c>
      <c r="I144" t="str">
        <f>VLOOKUP(H144,AGENCIAS!$A$1:$B$17,2,0)</f>
        <v>sul</v>
      </c>
      <c r="J144" t="str">
        <f>VLOOKUP(C144,PRODUTO!$A$1:$B$6,2,0)</f>
        <v>Emprestimo</v>
      </c>
    </row>
    <row r="145" spans="1:10" x14ac:dyDescent="0.25">
      <c r="A145" s="1">
        <v>45333</v>
      </c>
      <c r="B145">
        <v>17</v>
      </c>
      <c r="C145">
        <v>1</v>
      </c>
      <c r="D145" s="2">
        <v>26330</v>
      </c>
      <c r="E145" t="str">
        <f>VLOOKUP(B145,CLIENTES!$A:$C,2,0)</f>
        <v>Deltrano de C</v>
      </c>
      <c r="F145">
        <f>VLOOKUP(B145,CLIENTES!$A:$C,3,0)</f>
        <v>4017</v>
      </c>
      <c r="G145" t="str">
        <f>VLOOKUP(F145,GERENTES!A:C,2,0)</f>
        <v>GERENTE Q</v>
      </c>
      <c r="H145">
        <f>VLOOKUP(F145,GERENTES!A:C,3,0)</f>
        <v>1116</v>
      </c>
      <c r="I145" t="str">
        <f>VLOOKUP(H145,AGENCIAS!$A$1:$B$17,2,0)</f>
        <v>sul</v>
      </c>
      <c r="J145" t="str">
        <f>VLOOKUP(C145,PRODUTO!$A$1:$B$6,2,0)</f>
        <v>Consignado</v>
      </c>
    </row>
    <row r="146" spans="1:10" x14ac:dyDescent="0.25">
      <c r="A146" s="1">
        <v>45325</v>
      </c>
      <c r="B146">
        <v>56</v>
      </c>
      <c r="C146">
        <v>5</v>
      </c>
      <c r="D146" s="2">
        <v>406534</v>
      </c>
      <c r="E146" t="str">
        <f>VLOOKUP(B146,CLIENTES!$A:$C,2,0)</f>
        <v>Fulano de J</v>
      </c>
      <c r="F146">
        <f>VLOOKUP(B146,CLIENTES!$A:$C,3,0)</f>
        <v>4008</v>
      </c>
      <c r="G146" t="str">
        <f>VLOOKUP(F146,GERENTES!A:C,2,0)</f>
        <v>GERENTE H</v>
      </c>
      <c r="H146">
        <f>VLOOKUP(F146,GERENTES!A:C,3,0)</f>
        <v>1113</v>
      </c>
      <c r="I146" t="str">
        <f>VLOOKUP(H146,AGENCIAS!$A$1:$B$17,2,0)</f>
        <v>norte</v>
      </c>
      <c r="J146" t="str">
        <f>VLOOKUP(C146,PRODUTO!$A$1:$B$6,2,0)</f>
        <v>Financiamento RES</v>
      </c>
    </row>
    <row r="147" spans="1:10" x14ac:dyDescent="0.25">
      <c r="A147" s="1">
        <v>45341</v>
      </c>
      <c r="B147">
        <v>11</v>
      </c>
      <c r="C147">
        <v>5</v>
      </c>
      <c r="D147" s="2">
        <v>486377</v>
      </c>
      <c r="E147" t="str">
        <f>VLOOKUP(B147,CLIENTES!$A:$C,2,0)</f>
        <v>Deltrano de B</v>
      </c>
      <c r="F147">
        <f>VLOOKUP(B147,CLIENTES!$A:$C,3,0)</f>
        <v>4011</v>
      </c>
      <c r="G147" t="str">
        <f>VLOOKUP(F147,GERENTES!A:C,2,0)</f>
        <v>GERENTE K</v>
      </c>
      <c r="H147">
        <f>VLOOKUP(F147,GERENTES!A:C,3,0)</f>
        <v>1114</v>
      </c>
      <c r="I147" t="str">
        <f>VLOOKUP(H147,AGENCIAS!$A$1:$B$17,2,0)</f>
        <v>norte</v>
      </c>
      <c r="J147" t="str">
        <f>VLOOKUP(C147,PRODUTO!$A$1:$B$6,2,0)</f>
        <v>Financiamento RES</v>
      </c>
    </row>
    <row r="148" spans="1:10" x14ac:dyDescent="0.25">
      <c r="A148" s="1">
        <v>45323</v>
      </c>
      <c r="B148">
        <v>154</v>
      </c>
      <c r="C148">
        <v>1</v>
      </c>
      <c r="D148" s="2">
        <v>23135</v>
      </c>
      <c r="E148" t="str">
        <f>VLOOKUP(B148,CLIENTES!$A:$C,2,0)</f>
        <v>Beltrano de A e A</v>
      </c>
      <c r="F148">
        <f>VLOOKUP(B148,CLIENTES!$A:$C,3,0)</f>
        <v>4010</v>
      </c>
      <c r="G148" t="str">
        <f>VLOOKUP(F148,GERENTES!A:C,2,0)</f>
        <v>GERENTE J</v>
      </c>
      <c r="H148">
        <f>VLOOKUP(F148,GERENTES!A:C,3,0)</f>
        <v>1114</v>
      </c>
      <c r="I148" t="str">
        <f>VLOOKUP(H148,AGENCIAS!$A$1:$B$17,2,0)</f>
        <v>norte</v>
      </c>
      <c r="J148" t="str">
        <f>VLOOKUP(C148,PRODUTO!$A$1:$B$6,2,0)</f>
        <v>Consignado</v>
      </c>
    </row>
    <row r="149" spans="1:10" x14ac:dyDescent="0.25">
      <c r="A149" s="1">
        <v>45350</v>
      </c>
      <c r="B149">
        <v>65</v>
      </c>
      <c r="C149">
        <v>1</v>
      </c>
      <c r="D149" s="2">
        <v>27606</v>
      </c>
      <c r="E149" t="str">
        <f>VLOOKUP(B149,CLIENTES!$A:$C,2,0)</f>
        <v>Deltrano de H</v>
      </c>
      <c r="F149">
        <f>VLOOKUP(B149,CLIENTES!$A:$C,3,0)</f>
        <v>4017</v>
      </c>
      <c r="G149" t="str">
        <f>VLOOKUP(F149,GERENTES!A:C,2,0)</f>
        <v>GERENTE Q</v>
      </c>
      <c r="H149">
        <f>VLOOKUP(F149,GERENTES!A:C,3,0)</f>
        <v>1116</v>
      </c>
      <c r="I149" t="str">
        <f>VLOOKUP(H149,AGENCIAS!$A$1:$B$17,2,0)</f>
        <v>sul</v>
      </c>
      <c r="J149" t="str">
        <f>VLOOKUP(C149,PRODUTO!$A$1:$B$6,2,0)</f>
        <v>Consignado</v>
      </c>
    </row>
    <row r="150" spans="1:10" x14ac:dyDescent="0.25">
      <c r="A150" s="1">
        <v>45331</v>
      </c>
      <c r="B150">
        <v>24</v>
      </c>
      <c r="C150">
        <v>4</v>
      </c>
      <c r="D150" s="2">
        <v>77231</v>
      </c>
      <c r="E150" t="str">
        <f>VLOOKUP(B150,CLIENTES!$A:$C,2,0)</f>
        <v>Filisberto de D</v>
      </c>
      <c r="F150">
        <f>VLOOKUP(B150,CLIENTES!$A:$C,3,0)</f>
        <v>4024</v>
      </c>
      <c r="G150" t="str">
        <f>VLOOKUP(F150,GERENTES!A:C,2,0)</f>
        <v>GERENTE X</v>
      </c>
      <c r="H150">
        <f>VLOOKUP(F150,GERENTES!A:C,3,0)</f>
        <v>1119</v>
      </c>
      <c r="I150" t="str">
        <f>VLOOKUP(H150,AGENCIAS!$A$1:$B$17,2,0)</f>
        <v>leste</v>
      </c>
      <c r="J150" t="str">
        <f>VLOOKUP(C150,PRODUTO!$A$1:$B$6,2,0)</f>
        <v>Financiamento AUTO</v>
      </c>
    </row>
    <row r="151" spans="1:10" x14ac:dyDescent="0.25">
      <c r="A151" s="1">
        <v>45339</v>
      </c>
      <c r="B151">
        <v>145</v>
      </c>
      <c r="C151">
        <v>5</v>
      </c>
      <c r="D151" s="2">
        <v>381894</v>
      </c>
      <c r="E151" t="str">
        <f>VLOOKUP(B151,CLIENTES!$A:$C,2,0)</f>
        <v>Alberto de Z</v>
      </c>
      <c r="F151">
        <f>VLOOKUP(B151,CLIENTES!$A:$C,3,0)</f>
        <v>4001</v>
      </c>
      <c r="G151" t="str">
        <f>VLOOKUP(F151,GERENTES!A:C,2,0)</f>
        <v>GERENTE A</v>
      </c>
      <c r="H151">
        <f>VLOOKUP(F151,GERENTES!A:C,3,0)</f>
        <v>1111</v>
      </c>
      <c r="I151" t="str">
        <f>VLOOKUP(H151,AGENCIAS!$A$1:$B$17,2,0)</f>
        <v>norte</v>
      </c>
      <c r="J151" t="str">
        <f>VLOOKUP(C151,PRODUTO!$A$1:$B$6,2,0)</f>
        <v>Financiamento RES</v>
      </c>
    </row>
    <row r="152" spans="1:10" x14ac:dyDescent="0.25">
      <c r="A152" s="1">
        <v>45338</v>
      </c>
      <c r="B152">
        <v>229</v>
      </c>
      <c r="C152">
        <v>5</v>
      </c>
      <c r="D152" s="2">
        <v>145041</v>
      </c>
      <c r="E152" t="str">
        <f>VLOOKUP(B152,CLIENTES!$A:$C,2,0)</f>
        <v>Alberto de N e A</v>
      </c>
      <c r="F152">
        <f>VLOOKUP(B152,CLIENTES!$A:$C,3,0)</f>
        <v>4037</v>
      </c>
      <c r="G152" t="str">
        <f>VLOOKUP(F152,GERENTES!A:C,2,0)</f>
        <v>GERENTE AK</v>
      </c>
      <c r="H152">
        <f>VLOOKUP(F152,GERENTES!A:C,3,0)</f>
        <v>1123</v>
      </c>
      <c r="I152" t="str">
        <f>VLOOKUP(H152,AGENCIAS!$A$1:$B$17,2,0)</f>
        <v>oeste</v>
      </c>
      <c r="J152" t="str">
        <f>VLOOKUP(C152,PRODUTO!$A$1:$B$6,2,0)</f>
        <v>Financiamento RES</v>
      </c>
    </row>
    <row r="153" spans="1:10" x14ac:dyDescent="0.25">
      <c r="A153" s="1">
        <v>45325</v>
      </c>
      <c r="B153">
        <v>101</v>
      </c>
      <c r="C153">
        <v>1</v>
      </c>
      <c r="D153" s="2">
        <v>23736</v>
      </c>
      <c r="E153" t="str">
        <f>VLOOKUP(B153,CLIENTES!$A:$C,2,0)</f>
        <v>Deltrano de Q</v>
      </c>
      <c r="F153">
        <f>VLOOKUP(B153,CLIENTES!$A:$C,3,0)</f>
        <v>4005</v>
      </c>
      <c r="G153" t="str">
        <f>VLOOKUP(F153,GERENTES!A:C,2,0)</f>
        <v>GERENTE E</v>
      </c>
      <c r="H153">
        <f>VLOOKUP(F153,GERENTES!A:C,3,0)</f>
        <v>1112</v>
      </c>
      <c r="I153" t="str">
        <f>VLOOKUP(H153,AGENCIAS!$A$1:$B$17,2,0)</f>
        <v>norte</v>
      </c>
      <c r="J153" t="str">
        <f>VLOOKUP(C153,PRODUTO!$A$1:$B$6,2,0)</f>
        <v>Consignado</v>
      </c>
    </row>
    <row r="154" spans="1:10" x14ac:dyDescent="0.25">
      <c r="A154" s="1">
        <v>45345</v>
      </c>
      <c r="B154">
        <v>48</v>
      </c>
      <c r="C154">
        <v>5</v>
      </c>
      <c r="D154" s="2">
        <v>431344</v>
      </c>
      <c r="E154" t="str">
        <f>VLOOKUP(B154,CLIENTES!$A:$C,2,0)</f>
        <v>Filisberto de H</v>
      </c>
      <c r="F154">
        <f>VLOOKUP(B154,CLIENTES!$A:$C,3,0)</f>
        <v>4048</v>
      </c>
      <c r="G154" t="str">
        <f>VLOOKUP(F154,GERENTES!A:C,2,0)</f>
        <v>GERENTE AV</v>
      </c>
      <c r="H154">
        <f>VLOOKUP(F154,GERENTES!A:C,3,0)</f>
        <v>1126</v>
      </c>
      <c r="I154" t="str">
        <f>VLOOKUP(H154,AGENCIAS!$A$1:$B$17,2,0)</f>
        <v>oeste</v>
      </c>
      <c r="J154" t="str">
        <f>VLOOKUP(C154,PRODUTO!$A$1:$B$6,2,0)</f>
        <v>Financiamento RES</v>
      </c>
    </row>
    <row r="155" spans="1:10" x14ac:dyDescent="0.25">
      <c r="A155" s="1">
        <v>45342</v>
      </c>
      <c r="B155">
        <v>72</v>
      </c>
      <c r="C155">
        <v>4</v>
      </c>
      <c r="D155" s="2">
        <v>54642</v>
      </c>
      <c r="E155" t="str">
        <f>VLOOKUP(B155,CLIENTES!$A:$C,2,0)</f>
        <v>Filisberto de L</v>
      </c>
      <c r="F155">
        <f>VLOOKUP(B155,CLIENTES!$A:$C,3,0)</f>
        <v>4024</v>
      </c>
      <c r="G155" t="str">
        <f>VLOOKUP(F155,GERENTES!A:C,2,0)</f>
        <v>GERENTE X</v>
      </c>
      <c r="H155">
        <f>VLOOKUP(F155,GERENTES!A:C,3,0)</f>
        <v>1119</v>
      </c>
      <c r="I155" t="str">
        <f>VLOOKUP(H155,AGENCIAS!$A$1:$B$17,2,0)</f>
        <v>leste</v>
      </c>
      <c r="J155" t="str">
        <f>VLOOKUP(C155,PRODUTO!$A$1:$B$6,2,0)</f>
        <v>Financiamento AUTO</v>
      </c>
    </row>
    <row r="156" spans="1:10" x14ac:dyDescent="0.25">
      <c r="A156" s="1">
        <v>45337</v>
      </c>
      <c r="B156">
        <v>86</v>
      </c>
      <c r="C156">
        <v>4</v>
      </c>
      <c r="D156" s="2">
        <v>53595</v>
      </c>
      <c r="E156" t="str">
        <f>VLOOKUP(B156,CLIENTES!$A:$C,2,0)</f>
        <v>Fulano de O</v>
      </c>
      <c r="F156">
        <f>VLOOKUP(B156,CLIENTES!$A:$C,3,0)</f>
        <v>4038</v>
      </c>
      <c r="G156" t="str">
        <f>VLOOKUP(F156,GERENTES!A:C,2,0)</f>
        <v>GERENTE AL</v>
      </c>
      <c r="H156">
        <f>VLOOKUP(F156,GERENTES!A:C,3,0)</f>
        <v>1123</v>
      </c>
      <c r="I156" t="str">
        <f>VLOOKUP(H156,AGENCIAS!$A$1:$B$17,2,0)</f>
        <v>oeste</v>
      </c>
      <c r="J156" t="str">
        <f>VLOOKUP(C156,PRODUTO!$A$1:$B$6,2,0)</f>
        <v>Financiamento AUTO</v>
      </c>
    </row>
    <row r="157" spans="1:10" x14ac:dyDescent="0.25">
      <c r="A157" s="1">
        <v>45348</v>
      </c>
      <c r="B157">
        <v>189</v>
      </c>
      <c r="C157">
        <v>5</v>
      </c>
      <c r="D157" s="2">
        <v>196411</v>
      </c>
      <c r="E157" t="str">
        <f>VLOOKUP(B157,CLIENTES!$A:$C,2,0)</f>
        <v>Ciclano de G e A</v>
      </c>
      <c r="F157">
        <f>VLOOKUP(B157,CLIENTES!$A:$C,3,0)</f>
        <v>4045</v>
      </c>
      <c r="G157" t="str">
        <f>VLOOKUP(F157,GERENTES!A:C,2,0)</f>
        <v>GERENTE AS</v>
      </c>
      <c r="H157">
        <f>VLOOKUP(F157,GERENTES!A:C,3,0)</f>
        <v>1126</v>
      </c>
      <c r="I157" t="str">
        <f>VLOOKUP(H157,AGENCIAS!$A$1:$B$17,2,0)</f>
        <v>oeste</v>
      </c>
      <c r="J157" t="str">
        <f>VLOOKUP(C157,PRODUTO!$A$1:$B$6,2,0)</f>
        <v>Financiamento RES</v>
      </c>
    </row>
    <row r="158" spans="1:10" x14ac:dyDescent="0.25">
      <c r="A158" s="1">
        <v>45341</v>
      </c>
      <c r="B158">
        <v>278</v>
      </c>
      <c r="C158">
        <v>3</v>
      </c>
      <c r="D158" s="2">
        <v>190693</v>
      </c>
      <c r="E158" t="str">
        <f>VLOOKUP(B158,CLIENTES!$A:$C,2,0)</f>
        <v>Fulano de V e A</v>
      </c>
      <c r="F158">
        <f>VLOOKUP(B158,CLIENTES!$A:$C,3,0)</f>
        <v>4038</v>
      </c>
      <c r="G158" t="str">
        <f>VLOOKUP(F158,GERENTES!A:C,2,0)</f>
        <v>GERENTE AL</v>
      </c>
      <c r="H158">
        <f>VLOOKUP(F158,GERENTES!A:C,3,0)</f>
        <v>1123</v>
      </c>
      <c r="I158" t="str">
        <f>VLOOKUP(H158,AGENCIAS!$A$1:$B$17,2,0)</f>
        <v>oeste</v>
      </c>
      <c r="J158" t="str">
        <f>VLOOKUP(C158,PRODUTO!$A$1:$B$6,2,0)</f>
        <v>Credito pessoal</v>
      </c>
    </row>
    <row r="159" spans="1:10" x14ac:dyDescent="0.25">
      <c r="A159" s="1">
        <v>45325</v>
      </c>
      <c r="B159">
        <v>263</v>
      </c>
      <c r="C159">
        <v>1</v>
      </c>
      <c r="D159" s="2">
        <v>9683</v>
      </c>
      <c r="E159" t="str">
        <f>VLOOKUP(B159,CLIENTES!$A:$C,2,0)</f>
        <v>Deltrano de S e A</v>
      </c>
      <c r="F159">
        <f>VLOOKUP(B159,CLIENTES!$A:$C,3,0)</f>
        <v>4023</v>
      </c>
      <c r="G159" t="str">
        <f>VLOOKUP(F159,GERENTES!A:C,2,0)</f>
        <v>GERENTE W</v>
      </c>
      <c r="H159">
        <f>VLOOKUP(F159,GERENTES!A:C,3,0)</f>
        <v>1118</v>
      </c>
      <c r="I159" t="str">
        <f>VLOOKUP(H159,AGENCIAS!$A$1:$B$17,2,0)</f>
        <v>sul</v>
      </c>
      <c r="J159" t="str">
        <f>VLOOKUP(C159,PRODUTO!$A$1:$B$6,2,0)</f>
        <v>Consignado</v>
      </c>
    </row>
    <row r="160" spans="1:10" x14ac:dyDescent="0.25">
      <c r="A160" s="1">
        <v>45346</v>
      </c>
      <c r="B160">
        <v>267</v>
      </c>
      <c r="C160">
        <v>2</v>
      </c>
      <c r="D160" s="2">
        <v>20113</v>
      </c>
      <c r="E160" t="str">
        <f>VLOOKUP(B160,CLIENTES!$A:$C,2,0)</f>
        <v>Ciclano de T e A</v>
      </c>
      <c r="F160">
        <f>VLOOKUP(B160,CLIENTES!$A:$C,3,0)</f>
        <v>4027</v>
      </c>
      <c r="G160" t="str">
        <f>VLOOKUP(F160,GERENTES!A:C,2,0)</f>
        <v>GERENTE AA</v>
      </c>
      <c r="H160">
        <f>VLOOKUP(F160,GERENTES!A:C,3,0)</f>
        <v>1120</v>
      </c>
      <c r="I160" t="str">
        <f>VLOOKUP(H160,AGENCIAS!$A$1:$B$17,2,0)</f>
        <v>leste</v>
      </c>
      <c r="J160" t="str">
        <f>VLOOKUP(C160,PRODUTO!$A$1:$B$6,2,0)</f>
        <v>Emprestimo</v>
      </c>
    </row>
    <row r="161" spans="1:10" x14ac:dyDescent="0.25">
      <c r="A161" s="1">
        <v>45329</v>
      </c>
      <c r="B161">
        <v>84</v>
      </c>
      <c r="C161">
        <v>3</v>
      </c>
      <c r="D161" s="2">
        <v>240473</v>
      </c>
      <c r="E161" t="str">
        <f>VLOOKUP(B161,CLIENTES!$A:$C,2,0)</f>
        <v>Filisberto de N</v>
      </c>
      <c r="F161">
        <f>VLOOKUP(B161,CLIENTES!$A:$C,3,0)</f>
        <v>4036</v>
      </c>
      <c r="G161" t="str">
        <f>VLOOKUP(F161,GERENTES!A:C,2,0)</f>
        <v>GERENTE AJ</v>
      </c>
      <c r="H161">
        <f>VLOOKUP(F161,GERENTES!A:C,3,0)</f>
        <v>1123</v>
      </c>
      <c r="I161" t="str">
        <f>VLOOKUP(H161,AGENCIAS!$A$1:$B$17,2,0)</f>
        <v>oeste</v>
      </c>
      <c r="J161" t="str">
        <f>VLOOKUP(C161,PRODUTO!$A$1:$B$6,2,0)</f>
        <v>Credito pessoal</v>
      </c>
    </row>
    <row r="162" spans="1:10" x14ac:dyDescent="0.25">
      <c r="A162" s="1">
        <v>45345</v>
      </c>
      <c r="B162">
        <v>236</v>
      </c>
      <c r="C162">
        <v>5</v>
      </c>
      <c r="D162" s="2">
        <v>116655</v>
      </c>
      <c r="E162" t="str">
        <f>VLOOKUP(B162,CLIENTES!$A:$C,2,0)</f>
        <v>Fulano de O e A</v>
      </c>
      <c r="F162">
        <f>VLOOKUP(B162,CLIENTES!$A:$C,3,0)</f>
        <v>4044</v>
      </c>
      <c r="G162" t="str">
        <f>VLOOKUP(F162,GERENTES!A:C,2,0)</f>
        <v>GERENTE AR</v>
      </c>
      <c r="H162">
        <f>VLOOKUP(F162,GERENTES!A:C,3,0)</f>
        <v>1125</v>
      </c>
      <c r="I162" t="str">
        <f>VLOOKUP(H162,AGENCIAS!$A$1:$B$17,2,0)</f>
        <v>oeste</v>
      </c>
      <c r="J162" t="str">
        <f>VLOOKUP(C162,PRODUTO!$A$1:$B$6,2,0)</f>
        <v>Financiamento RES</v>
      </c>
    </row>
    <row r="163" spans="1:10" x14ac:dyDescent="0.25">
      <c r="A163" s="1">
        <v>45331</v>
      </c>
      <c r="B163">
        <v>244</v>
      </c>
      <c r="C163">
        <v>3</v>
      </c>
      <c r="D163" s="2">
        <v>365697</v>
      </c>
      <c r="E163" t="str">
        <f>VLOOKUP(B163,CLIENTES!$A:$C,2,0)</f>
        <v>Beltrano de P e A</v>
      </c>
      <c r="F163">
        <f>VLOOKUP(B163,CLIENTES!$A:$C,3,0)</f>
        <v>4004</v>
      </c>
      <c r="G163" t="str">
        <f>VLOOKUP(F163,GERENTES!A:C,2,0)</f>
        <v>GERENTE D</v>
      </c>
      <c r="H163">
        <f>VLOOKUP(F163,GERENTES!A:C,3,0)</f>
        <v>1112</v>
      </c>
      <c r="I163" t="str">
        <f>VLOOKUP(H163,AGENCIAS!$A$1:$B$17,2,0)</f>
        <v>norte</v>
      </c>
      <c r="J163" t="str">
        <f>VLOOKUP(C163,PRODUTO!$A$1:$B$6,2,0)</f>
        <v>Credito pessoal</v>
      </c>
    </row>
    <row r="164" spans="1:10" x14ac:dyDescent="0.25">
      <c r="A164" s="1">
        <v>45350</v>
      </c>
      <c r="B164">
        <v>98</v>
      </c>
      <c r="C164">
        <v>4</v>
      </c>
      <c r="D164" s="2">
        <v>45474</v>
      </c>
      <c r="E164" t="str">
        <f>VLOOKUP(B164,CLIENTES!$A:$C,2,0)</f>
        <v>Fulano de Q</v>
      </c>
      <c r="F164">
        <f>VLOOKUP(B164,CLIENTES!$A:$C,3,0)</f>
        <v>4002</v>
      </c>
      <c r="G164" t="str">
        <f>VLOOKUP(F164,GERENTES!A:C,2,0)</f>
        <v>GERENTE B</v>
      </c>
      <c r="H164">
        <f>VLOOKUP(F164,GERENTES!A:C,3,0)</f>
        <v>1111</v>
      </c>
      <c r="I164" t="str">
        <f>VLOOKUP(H164,AGENCIAS!$A$1:$B$17,2,0)</f>
        <v>norte</v>
      </c>
      <c r="J164" t="str">
        <f>VLOOKUP(C164,PRODUTO!$A$1:$B$6,2,0)</f>
        <v>Financiamento AUTO</v>
      </c>
    </row>
    <row r="165" spans="1:10" x14ac:dyDescent="0.25">
      <c r="A165" s="1">
        <v>45347</v>
      </c>
      <c r="B165">
        <v>279</v>
      </c>
      <c r="C165">
        <v>5</v>
      </c>
      <c r="D165" s="2">
        <v>326784</v>
      </c>
      <c r="E165" t="str">
        <f>VLOOKUP(B165,CLIENTES!$A:$C,2,0)</f>
        <v>Ciclano de V e A</v>
      </c>
      <c r="F165">
        <f>VLOOKUP(B165,CLIENTES!$A:$C,3,0)</f>
        <v>4039</v>
      </c>
      <c r="G165" t="str">
        <f>VLOOKUP(F165,GERENTES!A:C,2,0)</f>
        <v>GERENTE AM</v>
      </c>
      <c r="H165">
        <f>VLOOKUP(F165,GERENTES!A:C,3,0)</f>
        <v>1124</v>
      </c>
      <c r="I165" t="str">
        <f>VLOOKUP(H165,AGENCIAS!$A$1:$B$17,2,0)</f>
        <v>oeste</v>
      </c>
      <c r="J165" t="str">
        <f>VLOOKUP(C165,PRODUTO!$A$1:$B$6,2,0)</f>
        <v>Financiamento RES</v>
      </c>
    </row>
    <row r="166" spans="1:10" x14ac:dyDescent="0.25">
      <c r="A166" s="1">
        <v>45337</v>
      </c>
      <c r="B166">
        <v>241</v>
      </c>
      <c r="C166">
        <v>2</v>
      </c>
      <c r="D166" s="2">
        <v>5002</v>
      </c>
      <c r="E166" t="str">
        <f>VLOOKUP(B166,CLIENTES!$A:$C,2,0)</f>
        <v>Alberto de P e A</v>
      </c>
      <c r="F166">
        <f>VLOOKUP(B166,CLIENTES!$A:$C,3,0)</f>
        <v>4001</v>
      </c>
      <c r="G166" t="str">
        <f>VLOOKUP(F166,GERENTES!A:C,2,0)</f>
        <v>GERENTE A</v>
      </c>
      <c r="H166">
        <f>VLOOKUP(F166,GERENTES!A:C,3,0)</f>
        <v>1111</v>
      </c>
      <c r="I166" t="str">
        <f>VLOOKUP(H166,AGENCIAS!$A$1:$B$17,2,0)</f>
        <v>norte</v>
      </c>
      <c r="J166" t="str">
        <f>VLOOKUP(C166,PRODUTO!$A$1:$B$6,2,0)</f>
        <v>Emprestimo</v>
      </c>
    </row>
    <row r="167" spans="1:10" x14ac:dyDescent="0.25">
      <c r="A167" s="1">
        <v>45333</v>
      </c>
      <c r="B167">
        <v>142</v>
      </c>
      <c r="C167">
        <v>2</v>
      </c>
      <c r="D167" s="2">
        <v>13705</v>
      </c>
      <c r="E167" t="str">
        <f>VLOOKUP(B167,CLIENTES!$A:$C,2,0)</f>
        <v>Beltrano de X</v>
      </c>
      <c r="F167">
        <f>VLOOKUP(B167,CLIENTES!$A:$C,3,0)</f>
        <v>4046</v>
      </c>
      <c r="G167" t="str">
        <f>VLOOKUP(F167,GERENTES!A:C,2,0)</f>
        <v>GERENTE AT</v>
      </c>
      <c r="H167">
        <f>VLOOKUP(F167,GERENTES!A:C,3,0)</f>
        <v>1126</v>
      </c>
      <c r="I167" t="str">
        <f>VLOOKUP(H167,AGENCIAS!$A$1:$B$17,2,0)</f>
        <v>oeste</v>
      </c>
      <c r="J167" t="str">
        <f>VLOOKUP(C167,PRODUTO!$A$1:$B$6,2,0)</f>
        <v>Emprestimo</v>
      </c>
    </row>
    <row r="168" spans="1:10" x14ac:dyDescent="0.25">
      <c r="A168" s="1">
        <v>45340</v>
      </c>
      <c r="B168">
        <v>38</v>
      </c>
      <c r="C168">
        <v>4</v>
      </c>
      <c r="D168" s="2">
        <v>39994</v>
      </c>
      <c r="E168" t="str">
        <f>VLOOKUP(B168,CLIENTES!$A:$C,2,0)</f>
        <v>Fulano de G</v>
      </c>
      <c r="F168">
        <f>VLOOKUP(B168,CLIENTES!$A:$C,3,0)</f>
        <v>4038</v>
      </c>
      <c r="G168" t="str">
        <f>VLOOKUP(F168,GERENTES!A:C,2,0)</f>
        <v>GERENTE AL</v>
      </c>
      <c r="H168">
        <f>VLOOKUP(F168,GERENTES!A:C,3,0)</f>
        <v>1123</v>
      </c>
      <c r="I168" t="str">
        <f>VLOOKUP(H168,AGENCIAS!$A$1:$B$17,2,0)</f>
        <v>oeste</v>
      </c>
      <c r="J168" t="str">
        <f>VLOOKUP(C168,PRODUTO!$A$1:$B$6,2,0)</f>
        <v>Financiamento AUTO</v>
      </c>
    </row>
    <row r="169" spans="1:10" x14ac:dyDescent="0.25">
      <c r="A169" s="1">
        <v>45325</v>
      </c>
      <c r="B169">
        <v>123</v>
      </c>
      <c r="C169">
        <v>4</v>
      </c>
      <c r="D169" s="2">
        <v>31604</v>
      </c>
      <c r="E169" t="str">
        <f>VLOOKUP(B169,CLIENTES!$A:$C,2,0)</f>
        <v>Ciclano de U</v>
      </c>
      <c r="F169">
        <f>VLOOKUP(B169,CLIENTES!$A:$C,3,0)</f>
        <v>4027</v>
      </c>
      <c r="G169" t="str">
        <f>VLOOKUP(F169,GERENTES!A:C,2,0)</f>
        <v>GERENTE AA</v>
      </c>
      <c r="H169">
        <f>VLOOKUP(F169,GERENTES!A:C,3,0)</f>
        <v>1120</v>
      </c>
      <c r="I169" t="str">
        <f>VLOOKUP(H169,AGENCIAS!$A$1:$B$17,2,0)</f>
        <v>leste</v>
      </c>
      <c r="J169" t="str">
        <f>VLOOKUP(C169,PRODUTO!$A$1:$B$6,2,0)</f>
        <v>Financiamento AUTO</v>
      </c>
    </row>
    <row r="170" spans="1:10" x14ac:dyDescent="0.25">
      <c r="A170" s="1">
        <v>45324</v>
      </c>
      <c r="B170">
        <v>100</v>
      </c>
      <c r="C170">
        <v>3</v>
      </c>
      <c r="D170" s="2">
        <v>251405</v>
      </c>
      <c r="E170" t="str">
        <f>VLOOKUP(B170,CLIENTES!$A:$C,2,0)</f>
        <v>Beltrano de Q</v>
      </c>
      <c r="F170">
        <f>VLOOKUP(B170,CLIENTES!$A:$C,3,0)</f>
        <v>4004</v>
      </c>
      <c r="G170" t="str">
        <f>VLOOKUP(F170,GERENTES!A:C,2,0)</f>
        <v>GERENTE D</v>
      </c>
      <c r="H170">
        <f>VLOOKUP(F170,GERENTES!A:C,3,0)</f>
        <v>1112</v>
      </c>
      <c r="I170" t="str">
        <f>VLOOKUP(H170,AGENCIAS!$A$1:$B$17,2,0)</f>
        <v>norte</v>
      </c>
      <c r="J170" t="str">
        <f>VLOOKUP(C170,PRODUTO!$A$1:$B$6,2,0)</f>
        <v>Credito pessoal</v>
      </c>
    </row>
    <row r="171" spans="1:10" x14ac:dyDescent="0.25">
      <c r="A171" s="1">
        <v>45335</v>
      </c>
      <c r="B171">
        <v>140</v>
      </c>
      <c r="C171">
        <v>5</v>
      </c>
      <c r="D171" s="2">
        <v>310264</v>
      </c>
      <c r="E171" t="str">
        <f>VLOOKUP(B171,CLIENTES!$A:$C,2,0)</f>
        <v>Fulano de X</v>
      </c>
      <c r="F171">
        <f>VLOOKUP(B171,CLIENTES!$A:$C,3,0)</f>
        <v>4044</v>
      </c>
      <c r="G171" t="str">
        <f>VLOOKUP(F171,GERENTES!A:C,2,0)</f>
        <v>GERENTE AR</v>
      </c>
      <c r="H171">
        <f>VLOOKUP(F171,GERENTES!A:C,3,0)</f>
        <v>1125</v>
      </c>
      <c r="I171" t="str">
        <f>VLOOKUP(H171,AGENCIAS!$A$1:$B$17,2,0)</f>
        <v>oeste</v>
      </c>
      <c r="J171" t="str">
        <f>VLOOKUP(C171,PRODUTO!$A$1:$B$6,2,0)</f>
        <v>Financiamento RES</v>
      </c>
    </row>
    <row r="172" spans="1:10" x14ac:dyDescent="0.25">
      <c r="A172" s="1">
        <v>45337</v>
      </c>
      <c r="B172">
        <v>68</v>
      </c>
      <c r="C172">
        <v>4</v>
      </c>
      <c r="D172" s="2">
        <v>65285</v>
      </c>
      <c r="E172" t="str">
        <f>VLOOKUP(B172,CLIENTES!$A:$C,2,0)</f>
        <v>Fulano de L</v>
      </c>
      <c r="F172">
        <f>VLOOKUP(B172,CLIENTES!$A:$C,3,0)</f>
        <v>4020</v>
      </c>
      <c r="G172" t="str">
        <f>VLOOKUP(F172,GERENTES!A:C,2,0)</f>
        <v>GERENTE T</v>
      </c>
      <c r="H172">
        <f>VLOOKUP(F172,GERENTES!A:C,3,0)</f>
        <v>1117</v>
      </c>
      <c r="I172" t="str">
        <f>VLOOKUP(H172,AGENCIAS!$A$1:$B$17,2,0)</f>
        <v>sul</v>
      </c>
      <c r="J172" t="str">
        <f>VLOOKUP(C172,PRODUTO!$A$1:$B$6,2,0)</f>
        <v>Financiamento AUTO</v>
      </c>
    </row>
    <row r="173" spans="1:10" x14ac:dyDescent="0.25">
      <c r="A173" s="1">
        <v>45328</v>
      </c>
      <c r="B173">
        <v>53</v>
      </c>
      <c r="C173">
        <v>2</v>
      </c>
      <c r="D173" s="2">
        <v>19300</v>
      </c>
      <c r="E173" t="str">
        <f>VLOOKUP(B173,CLIENTES!$A:$C,2,0)</f>
        <v>Deltrano de I</v>
      </c>
      <c r="F173">
        <f>VLOOKUP(B173,CLIENTES!$A:$C,3,0)</f>
        <v>4005</v>
      </c>
      <c r="G173" t="str">
        <f>VLOOKUP(F173,GERENTES!A:C,2,0)</f>
        <v>GERENTE E</v>
      </c>
      <c r="H173">
        <f>VLOOKUP(F173,GERENTES!A:C,3,0)</f>
        <v>1112</v>
      </c>
      <c r="I173" t="str">
        <f>VLOOKUP(H173,AGENCIAS!$A$1:$B$17,2,0)</f>
        <v>norte</v>
      </c>
      <c r="J173" t="str">
        <f>VLOOKUP(C173,PRODUTO!$A$1:$B$6,2,0)</f>
        <v>Emprestimo</v>
      </c>
    </row>
    <row r="174" spans="1:10" x14ac:dyDescent="0.25">
      <c r="A174" s="1">
        <v>45332</v>
      </c>
      <c r="B174">
        <v>290</v>
      </c>
      <c r="C174">
        <v>3</v>
      </c>
      <c r="D174" s="2">
        <v>278004</v>
      </c>
      <c r="E174" t="str">
        <f>VLOOKUP(B174,CLIENTES!$A:$C,2,0)</f>
        <v>Filisberto de X e A</v>
      </c>
      <c r="F174">
        <f>VLOOKUP(B174,CLIENTES!$A:$C,3,0)</f>
        <v>4002</v>
      </c>
      <c r="G174" t="str">
        <f>VLOOKUP(F174,GERENTES!A:C,2,0)</f>
        <v>GERENTE B</v>
      </c>
      <c r="H174">
        <f>VLOOKUP(F174,GERENTES!A:C,3,0)</f>
        <v>1111</v>
      </c>
      <c r="I174" t="str">
        <f>VLOOKUP(H174,AGENCIAS!$A$1:$B$17,2,0)</f>
        <v>norte</v>
      </c>
      <c r="J174" t="str">
        <f>VLOOKUP(C174,PRODUTO!$A$1:$B$6,2,0)</f>
        <v>Credito pessoal</v>
      </c>
    </row>
    <row r="175" spans="1:10" x14ac:dyDescent="0.25">
      <c r="A175" s="1">
        <v>45341</v>
      </c>
      <c r="B175">
        <v>32</v>
      </c>
      <c r="C175">
        <v>3</v>
      </c>
      <c r="D175" s="2">
        <v>217994</v>
      </c>
      <c r="E175" t="str">
        <f>VLOOKUP(B175,CLIENTES!$A:$C,2,0)</f>
        <v>Fulano de F</v>
      </c>
      <c r="F175">
        <f>VLOOKUP(B175,CLIENTES!$A:$C,3,0)</f>
        <v>4032</v>
      </c>
      <c r="G175" t="str">
        <f>VLOOKUP(F175,GERENTES!A:C,2,0)</f>
        <v>GERENTE AF</v>
      </c>
      <c r="H175">
        <f>VLOOKUP(F175,GERENTES!A:C,3,0)</f>
        <v>1121</v>
      </c>
      <c r="I175" t="str">
        <f>VLOOKUP(H175,AGENCIAS!$A$1:$B$17,2,0)</f>
        <v>leste</v>
      </c>
      <c r="J175" t="str">
        <f>VLOOKUP(C175,PRODUTO!$A$1:$B$6,2,0)</f>
        <v>Credito pessoal</v>
      </c>
    </row>
    <row r="176" spans="1:10" x14ac:dyDescent="0.25">
      <c r="A176" s="1">
        <v>45343</v>
      </c>
      <c r="B176">
        <v>121</v>
      </c>
      <c r="C176">
        <v>3</v>
      </c>
      <c r="D176" s="2">
        <v>133635</v>
      </c>
      <c r="E176" t="str">
        <f>VLOOKUP(B176,CLIENTES!$A:$C,2,0)</f>
        <v>Alberto de U</v>
      </c>
      <c r="F176">
        <f>VLOOKUP(B176,CLIENTES!$A:$C,3,0)</f>
        <v>4025</v>
      </c>
      <c r="G176" t="str">
        <f>VLOOKUP(F176,GERENTES!A:C,2,0)</f>
        <v>GERENTE Y</v>
      </c>
      <c r="H176">
        <f>VLOOKUP(F176,GERENTES!A:C,3,0)</f>
        <v>1119</v>
      </c>
      <c r="I176" t="str">
        <f>VLOOKUP(H176,AGENCIAS!$A$1:$B$17,2,0)</f>
        <v>leste</v>
      </c>
      <c r="J176" t="str">
        <f>VLOOKUP(C176,PRODUTO!$A$1:$B$6,2,0)</f>
        <v>Credito pessoal</v>
      </c>
    </row>
    <row r="177" spans="1:10" x14ac:dyDescent="0.25">
      <c r="A177" s="1">
        <v>45343</v>
      </c>
      <c r="B177">
        <v>8</v>
      </c>
      <c r="C177">
        <v>3</v>
      </c>
      <c r="D177" s="2">
        <v>364744</v>
      </c>
      <c r="E177" t="str">
        <f>VLOOKUP(B177,CLIENTES!$A:$C,2,0)</f>
        <v>Fulano de B</v>
      </c>
      <c r="F177">
        <f>VLOOKUP(B177,CLIENTES!$A:$C,3,0)</f>
        <v>4008</v>
      </c>
      <c r="G177" t="str">
        <f>VLOOKUP(F177,GERENTES!A:C,2,0)</f>
        <v>GERENTE H</v>
      </c>
      <c r="H177">
        <f>VLOOKUP(F177,GERENTES!A:C,3,0)</f>
        <v>1113</v>
      </c>
      <c r="I177" t="str">
        <f>VLOOKUP(H177,AGENCIAS!$A$1:$B$17,2,0)</f>
        <v>norte</v>
      </c>
      <c r="J177" t="str">
        <f>VLOOKUP(C177,PRODUTO!$A$1:$B$6,2,0)</f>
        <v>Credito pessoal</v>
      </c>
    </row>
    <row r="178" spans="1:10" x14ac:dyDescent="0.25">
      <c r="A178" s="1">
        <v>45342</v>
      </c>
      <c r="B178">
        <v>199</v>
      </c>
      <c r="C178">
        <v>3</v>
      </c>
      <c r="D178" s="2">
        <v>439179</v>
      </c>
      <c r="E178" t="str">
        <f>VLOOKUP(B178,CLIENTES!$A:$C,2,0)</f>
        <v>Alberto de I e A</v>
      </c>
      <c r="F178">
        <f>VLOOKUP(B178,CLIENTES!$A:$C,3,0)</f>
        <v>4007</v>
      </c>
      <c r="G178" t="str">
        <f>VLOOKUP(F178,GERENTES!A:C,2,0)</f>
        <v>GERENTE G</v>
      </c>
      <c r="H178">
        <f>VLOOKUP(F178,GERENTES!A:C,3,0)</f>
        <v>1113</v>
      </c>
      <c r="I178" t="str">
        <f>VLOOKUP(H178,AGENCIAS!$A$1:$B$17,2,0)</f>
        <v>norte</v>
      </c>
      <c r="J178" t="str">
        <f>VLOOKUP(C178,PRODUTO!$A$1:$B$6,2,0)</f>
        <v>Credito pessoal</v>
      </c>
    </row>
    <row r="179" spans="1:10" x14ac:dyDescent="0.25">
      <c r="A179" s="1">
        <v>45347</v>
      </c>
      <c r="B179">
        <v>290</v>
      </c>
      <c r="C179">
        <v>1</v>
      </c>
      <c r="D179" s="2">
        <v>4987</v>
      </c>
      <c r="E179" t="str">
        <f>VLOOKUP(B179,CLIENTES!$A:$C,2,0)</f>
        <v>Filisberto de X e A</v>
      </c>
      <c r="F179">
        <f>VLOOKUP(B179,CLIENTES!$A:$C,3,0)</f>
        <v>4002</v>
      </c>
      <c r="G179" t="str">
        <f>VLOOKUP(F179,GERENTES!A:C,2,0)</f>
        <v>GERENTE B</v>
      </c>
      <c r="H179">
        <f>VLOOKUP(F179,GERENTES!A:C,3,0)</f>
        <v>1111</v>
      </c>
      <c r="I179" t="str">
        <f>VLOOKUP(H179,AGENCIAS!$A$1:$B$17,2,0)</f>
        <v>norte</v>
      </c>
      <c r="J179" t="str">
        <f>VLOOKUP(C179,PRODUTO!$A$1:$B$6,2,0)</f>
        <v>Consignado</v>
      </c>
    </row>
    <row r="180" spans="1:10" x14ac:dyDescent="0.25">
      <c r="A180" s="1">
        <v>45349</v>
      </c>
      <c r="B180">
        <v>148</v>
      </c>
      <c r="C180">
        <v>4</v>
      </c>
      <c r="D180" s="2">
        <v>48122</v>
      </c>
      <c r="E180" t="str">
        <f>VLOOKUP(B180,CLIENTES!$A:$C,2,0)</f>
        <v>Beltrano de Z</v>
      </c>
      <c r="F180">
        <f>VLOOKUP(B180,CLIENTES!$A:$C,3,0)</f>
        <v>4004</v>
      </c>
      <c r="G180" t="str">
        <f>VLOOKUP(F180,GERENTES!A:C,2,0)</f>
        <v>GERENTE D</v>
      </c>
      <c r="H180">
        <f>VLOOKUP(F180,GERENTES!A:C,3,0)</f>
        <v>1112</v>
      </c>
      <c r="I180" t="str">
        <f>VLOOKUP(H180,AGENCIAS!$A$1:$B$17,2,0)</f>
        <v>norte</v>
      </c>
      <c r="J180" t="str">
        <f>VLOOKUP(C180,PRODUTO!$A$1:$B$6,2,0)</f>
        <v>Financiamento AUTO</v>
      </c>
    </row>
    <row r="181" spans="1:10" x14ac:dyDescent="0.25">
      <c r="A181" s="1">
        <v>45341</v>
      </c>
      <c r="B181">
        <v>46</v>
      </c>
      <c r="C181">
        <v>5</v>
      </c>
      <c r="D181" s="2">
        <v>210194</v>
      </c>
      <c r="E181" t="str">
        <f>VLOOKUP(B181,CLIENTES!$A:$C,2,0)</f>
        <v>Beltrano de H</v>
      </c>
      <c r="F181">
        <f>VLOOKUP(B181,CLIENTES!$A:$C,3,0)</f>
        <v>4046</v>
      </c>
      <c r="G181" t="str">
        <f>VLOOKUP(F181,GERENTES!A:C,2,0)</f>
        <v>GERENTE AT</v>
      </c>
      <c r="H181">
        <f>VLOOKUP(F181,GERENTES!A:C,3,0)</f>
        <v>1126</v>
      </c>
      <c r="I181" t="str">
        <f>VLOOKUP(H181,AGENCIAS!$A$1:$B$17,2,0)</f>
        <v>oeste</v>
      </c>
      <c r="J181" t="str">
        <f>VLOOKUP(C181,PRODUTO!$A$1:$B$6,2,0)</f>
        <v>Financiamento RES</v>
      </c>
    </row>
    <row r="182" spans="1:10" x14ac:dyDescent="0.25">
      <c r="A182" s="1">
        <v>45351</v>
      </c>
      <c r="B182">
        <v>194</v>
      </c>
      <c r="C182">
        <v>5</v>
      </c>
      <c r="D182" s="2">
        <v>261954</v>
      </c>
      <c r="E182" t="str">
        <f>VLOOKUP(B182,CLIENTES!$A:$C,2,0)</f>
        <v>Fulano de H e A</v>
      </c>
      <c r="F182">
        <f>VLOOKUP(B182,CLIENTES!$A:$C,3,0)</f>
        <v>4002</v>
      </c>
      <c r="G182" t="str">
        <f>VLOOKUP(F182,GERENTES!A:C,2,0)</f>
        <v>GERENTE B</v>
      </c>
      <c r="H182">
        <f>VLOOKUP(F182,GERENTES!A:C,3,0)</f>
        <v>1111</v>
      </c>
      <c r="I182" t="str">
        <f>VLOOKUP(H182,AGENCIAS!$A$1:$B$17,2,0)</f>
        <v>norte</v>
      </c>
      <c r="J182" t="str">
        <f>VLOOKUP(C182,PRODUTO!$A$1:$B$6,2,0)</f>
        <v>Financiamento RES</v>
      </c>
    </row>
    <row r="183" spans="1:10" x14ac:dyDescent="0.25">
      <c r="A183" s="1">
        <v>45350</v>
      </c>
      <c r="B183">
        <v>162</v>
      </c>
      <c r="C183">
        <v>1</v>
      </c>
      <c r="D183" s="2">
        <v>9394</v>
      </c>
      <c r="E183" t="str">
        <f>VLOOKUP(B183,CLIENTES!$A:$C,2,0)</f>
        <v>Filisberto de B e A</v>
      </c>
      <c r="F183">
        <f>VLOOKUP(B183,CLIENTES!$A:$C,3,0)</f>
        <v>4018</v>
      </c>
      <c r="G183" t="str">
        <f>VLOOKUP(F183,GERENTES!A:C,2,0)</f>
        <v>GERENTE R</v>
      </c>
      <c r="H183">
        <f>VLOOKUP(F183,GERENTES!A:C,3,0)</f>
        <v>1117</v>
      </c>
      <c r="I183" t="str">
        <f>VLOOKUP(H183,AGENCIAS!$A$1:$B$17,2,0)</f>
        <v>sul</v>
      </c>
      <c r="J183" t="str">
        <f>VLOOKUP(C183,PRODUTO!$A$1:$B$6,2,0)</f>
        <v>Consignado</v>
      </c>
    </row>
    <row r="184" spans="1:10" x14ac:dyDescent="0.25">
      <c r="A184" s="1">
        <v>45323</v>
      </c>
      <c r="B184">
        <v>192</v>
      </c>
      <c r="C184">
        <v>2</v>
      </c>
      <c r="D184" s="2">
        <v>22094</v>
      </c>
      <c r="E184" t="str">
        <f>VLOOKUP(B184,CLIENTES!$A:$C,2,0)</f>
        <v>Filisberto de G e A</v>
      </c>
      <c r="F184">
        <f>VLOOKUP(B184,CLIENTES!$A:$C,3,0)</f>
        <v>4048</v>
      </c>
      <c r="G184" t="str">
        <f>VLOOKUP(F184,GERENTES!A:C,2,0)</f>
        <v>GERENTE AV</v>
      </c>
      <c r="H184">
        <f>VLOOKUP(F184,GERENTES!A:C,3,0)</f>
        <v>1126</v>
      </c>
      <c r="I184" t="str">
        <f>VLOOKUP(H184,AGENCIAS!$A$1:$B$17,2,0)</f>
        <v>oeste</v>
      </c>
      <c r="J184" t="str">
        <f>VLOOKUP(C184,PRODUTO!$A$1:$B$6,2,0)</f>
        <v>Emprestimo</v>
      </c>
    </row>
    <row r="185" spans="1:10" x14ac:dyDescent="0.25">
      <c r="A185" s="1">
        <v>45323</v>
      </c>
      <c r="B185">
        <v>248</v>
      </c>
      <c r="C185">
        <v>3</v>
      </c>
      <c r="D185" s="2">
        <v>481466</v>
      </c>
      <c r="E185" t="str">
        <f>VLOOKUP(B185,CLIENTES!$A:$C,2,0)</f>
        <v>Fulano de Q e A</v>
      </c>
      <c r="F185">
        <f>VLOOKUP(B185,CLIENTES!$A:$C,3,0)</f>
        <v>4008</v>
      </c>
      <c r="G185" t="str">
        <f>VLOOKUP(F185,GERENTES!A:C,2,0)</f>
        <v>GERENTE H</v>
      </c>
      <c r="H185">
        <f>VLOOKUP(F185,GERENTES!A:C,3,0)</f>
        <v>1113</v>
      </c>
      <c r="I185" t="str">
        <f>VLOOKUP(H185,AGENCIAS!$A$1:$B$17,2,0)</f>
        <v>norte</v>
      </c>
      <c r="J185" t="str">
        <f>VLOOKUP(C185,PRODUTO!$A$1:$B$6,2,0)</f>
        <v>Credito pessoal</v>
      </c>
    </row>
    <row r="186" spans="1:10" x14ac:dyDescent="0.25">
      <c r="A186" s="1">
        <v>45326</v>
      </c>
      <c r="B186">
        <v>109</v>
      </c>
      <c r="C186">
        <v>1</v>
      </c>
      <c r="D186" s="2">
        <v>26309</v>
      </c>
      <c r="E186" t="str">
        <f>VLOOKUP(B186,CLIENTES!$A:$C,2,0)</f>
        <v>Alberto de S</v>
      </c>
      <c r="F186">
        <f>VLOOKUP(B186,CLIENTES!$A:$C,3,0)</f>
        <v>4013</v>
      </c>
      <c r="G186" t="str">
        <f>VLOOKUP(F186,GERENTES!A:C,2,0)</f>
        <v>GERENTE M</v>
      </c>
      <c r="H186">
        <f>VLOOKUP(F186,GERENTES!A:C,3,0)</f>
        <v>1115</v>
      </c>
      <c r="I186" t="str">
        <f>VLOOKUP(H186,AGENCIAS!$A$1:$B$17,2,0)</f>
        <v>sul</v>
      </c>
      <c r="J186" t="str">
        <f>VLOOKUP(C186,PRODUTO!$A$1:$B$6,2,0)</f>
        <v>Consignado</v>
      </c>
    </row>
    <row r="187" spans="1:10" x14ac:dyDescent="0.25">
      <c r="A187" s="1">
        <v>45344</v>
      </c>
      <c r="B187">
        <v>189</v>
      </c>
      <c r="C187">
        <v>1</v>
      </c>
      <c r="D187" s="2">
        <v>6369</v>
      </c>
      <c r="E187" t="str">
        <f>VLOOKUP(B187,CLIENTES!$A:$C,2,0)</f>
        <v>Ciclano de G e A</v>
      </c>
      <c r="F187">
        <f>VLOOKUP(B187,CLIENTES!$A:$C,3,0)</f>
        <v>4045</v>
      </c>
      <c r="G187" t="str">
        <f>VLOOKUP(F187,GERENTES!A:C,2,0)</f>
        <v>GERENTE AS</v>
      </c>
      <c r="H187">
        <f>VLOOKUP(F187,GERENTES!A:C,3,0)</f>
        <v>1126</v>
      </c>
      <c r="I187" t="str">
        <f>VLOOKUP(H187,AGENCIAS!$A$1:$B$17,2,0)</f>
        <v>oeste</v>
      </c>
      <c r="J187" t="str">
        <f>VLOOKUP(C187,PRODUTO!$A$1:$B$6,2,0)</f>
        <v>Consignado</v>
      </c>
    </row>
    <row r="188" spans="1:10" x14ac:dyDescent="0.25">
      <c r="A188" s="1">
        <v>45330</v>
      </c>
      <c r="B188">
        <v>101</v>
      </c>
      <c r="C188">
        <v>1</v>
      </c>
      <c r="D188" s="2">
        <v>5577</v>
      </c>
      <c r="E188" t="str">
        <f>VLOOKUP(B188,CLIENTES!$A:$C,2,0)</f>
        <v>Deltrano de Q</v>
      </c>
      <c r="F188">
        <f>VLOOKUP(B188,CLIENTES!$A:$C,3,0)</f>
        <v>4005</v>
      </c>
      <c r="G188" t="str">
        <f>VLOOKUP(F188,GERENTES!A:C,2,0)</f>
        <v>GERENTE E</v>
      </c>
      <c r="H188">
        <f>VLOOKUP(F188,GERENTES!A:C,3,0)</f>
        <v>1112</v>
      </c>
      <c r="I188" t="str">
        <f>VLOOKUP(H188,AGENCIAS!$A$1:$B$17,2,0)</f>
        <v>norte</v>
      </c>
      <c r="J188" t="str">
        <f>VLOOKUP(C188,PRODUTO!$A$1:$B$6,2,0)</f>
        <v>Consignado</v>
      </c>
    </row>
    <row r="189" spans="1:10" x14ac:dyDescent="0.25">
      <c r="A189" s="1">
        <v>45349</v>
      </c>
      <c r="B189">
        <v>251</v>
      </c>
      <c r="C189">
        <v>3</v>
      </c>
      <c r="D189" s="2">
        <v>421325</v>
      </c>
      <c r="E189" t="str">
        <f>VLOOKUP(B189,CLIENTES!$A:$C,2,0)</f>
        <v>Deltrano de Q e A</v>
      </c>
      <c r="F189">
        <f>VLOOKUP(B189,CLIENTES!$A:$C,3,0)</f>
        <v>4011</v>
      </c>
      <c r="G189" t="str">
        <f>VLOOKUP(F189,GERENTES!A:C,2,0)</f>
        <v>GERENTE K</v>
      </c>
      <c r="H189">
        <f>VLOOKUP(F189,GERENTES!A:C,3,0)</f>
        <v>1114</v>
      </c>
      <c r="I189" t="str">
        <f>VLOOKUP(H189,AGENCIAS!$A$1:$B$17,2,0)</f>
        <v>norte</v>
      </c>
      <c r="J189" t="str">
        <f>VLOOKUP(C189,PRODUTO!$A$1:$B$6,2,0)</f>
        <v>Credito pessoal</v>
      </c>
    </row>
    <row r="190" spans="1:10" x14ac:dyDescent="0.25">
      <c r="A190" s="1">
        <v>45326</v>
      </c>
      <c r="B190">
        <v>7</v>
      </c>
      <c r="C190">
        <v>4</v>
      </c>
      <c r="D190" s="2">
        <v>76151</v>
      </c>
      <c r="E190" t="str">
        <f>VLOOKUP(B190,CLIENTES!$A:$C,2,0)</f>
        <v>Alberto de B</v>
      </c>
      <c r="F190">
        <f>VLOOKUP(B190,CLIENTES!$A:$C,3,0)</f>
        <v>4007</v>
      </c>
      <c r="G190" t="str">
        <f>VLOOKUP(F190,GERENTES!A:C,2,0)</f>
        <v>GERENTE G</v>
      </c>
      <c r="H190">
        <f>VLOOKUP(F190,GERENTES!A:C,3,0)</f>
        <v>1113</v>
      </c>
      <c r="I190" t="str">
        <f>VLOOKUP(H190,AGENCIAS!$A$1:$B$17,2,0)</f>
        <v>norte</v>
      </c>
      <c r="J190" t="str">
        <f>VLOOKUP(C190,PRODUTO!$A$1:$B$6,2,0)</f>
        <v>Financiamento AUTO</v>
      </c>
    </row>
    <row r="191" spans="1:10" x14ac:dyDescent="0.25">
      <c r="A191" s="1">
        <v>45346</v>
      </c>
      <c r="B191">
        <v>115</v>
      </c>
      <c r="C191">
        <v>5</v>
      </c>
      <c r="D191" s="2">
        <v>312345</v>
      </c>
      <c r="E191" t="str">
        <f>VLOOKUP(B191,CLIENTES!$A:$C,2,0)</f>
        <v>Alberto de T</v>
      </c>
      <c r="F191">
        <f>VLOOKUP(B191,CLIENTES!$A:$C,3,0)</f>
        <v>4019</v>
      </c>
      <c r="G191" t="str">
        <f>VLOOKUP(F191,GERENTES!A:C,2,0)</f>
        <v>GERENTE S</v>
      </c>
      <c r="H191">
        <f>VLOOKUP(F191,GERENTES!A:C,3,0)</f>
        <v>1117</v>
      </c>
      <c r="I191" t="str">
        <f>VLOOKUP(H191,AGENCIAS!$A$1:$B$17,2,0)</f>
        <v>sul</v>
      </c>
      <c r="J191" t="str">
        <f>VLOOKUP(C191,PRODUTO!$A$1:$B$6,2,0)</f>
        <v>Financiamento RES</v>
      </c>
    </row>
    <row r="192" spans="1:10" x14ac:dyDescent="0.25">
      <c r="A192" s="1">
        <v>45347</v>
      </c>
      <c r="B192">
        <v>40</v>
      </c>
      <c r="C192">
        <v>1</v>
      </c>
      <c r="D192" s="2">
        <v>27936</v>
      </c>
      <c r="E192" t="str">
        <f>VLOOKUP(B192,CLIENTES!$A:$C,2,0)</f>
        <v>Beltrano de G</v>
      </c>
      <c r="F192">
        <f>VLOOKUP(B192,CLIENTES!$A:$C,3,0)</f>
        <v>4040</v>
      </c>
      <c r="G192" t="str">
        <f>VLOOKUP(F192,GERENTES!A:C,2,0)</f>
        <v>GERENTE NA</v>
      </c>
      <c r="H192">
        <f>VLOOKUP(F192,GERENTES!A:C,3,0)</f>
        <v>1124</v>
      </c>
      <c r="I192" t="str">
        <f>VLOOKUP(H192,AGENCIAS!$A$1:$B$17,2,0)</f>
        <v>oeste</v>
      </c>
      <c r="J192" t="str">
        <f>VLOOKUP(C192,PRODUTO!$A$1:$B$6,2,0)</f>
        <v>Consignado</v>
      </c>
    </row>
    <row r="193" spans="1:10" x14ac:dyDescent="0.25">
      <c r="A193" s="1">
        <v>45326</v>
      </c>
      <c r="B193">
        <v>67</v>
      </c>
      <c r="C193">
        <v>1</v>
      </c>
      <c r="D193" s="2">
        <v>24744</v>
      </c>
      <c r="E193" t="str">
        <f>VLOOKUP(B193,CLIENTES!$A:$C,2,0)</f>
        <v>Alberto de L</v>
      </c>
      <c r="F193">
        <f>VLOOKUP(B193,CLIENTES!$A:$C,3,0)</f>
        <v>4019</v>
      </c>
      <c r="G193" t="str">
        <f>VLOOKUP(F193,GERENTES!A:C,2,0)</f>
        <v>GERENTE S</v>
      </c>
      <c r="H193">
        <f>VLOOKUP(F193,GERENTES!A:C,3,0)</f>
        <v>1117</v>
      </c>
      <c r="I193" t="str">
        <f>VLOOKUP(H193,AGENCIAS!$A$1:$B$17,2,0)</f>
        <v>sul</v>
      </c>
      <c r="J193" t="str">
        <f>VLOOKUP(C193,PRODUTO!$A$1:$B$6,2,0)</f>
        <v>Consignado</v>
      </c>
    </row>
    <row r="194" spans="1:10" x14ac:dyDescent="0.25">
      <c r="A194" s="1">
        <v>45336</v>
      </c>
      <c r="B194">
        <v>287</v>
      </c>
      <c r="C194">
        <v>4</v>
      </c>
      <c r="D194" s="2">
        <v>63736</v>
      </c>
      <c r="E194" t="str">
        <f>VLOOKUP(B194,CLIENTES!$A:$C,2,0)</f>
        <v>Deltrano de W e A</v>
      </c>
      <c r="F194">
        <f>VLOOKUP(B194,CLIENTES!$A:$C,3,0)</f>
        <v>4047</v>
      </c>
      <c r="G194" t="str">
        <f>VLOOKUP(F194,GERENTES!A:C,2,0)</f>
        <v>GERENTE AU</v>
      </c>
      <c r="H194">
        <f>VLOOKUP(F194,GERENTES!A:C,3,0)</f>
        <v>1126</v>
      </c>
      <c r="I194" t="str">
        <f>VLOOKUP(H194,AGENCIAS!$A$1:$B$17,2,0)</f>
        <v>oeste</v>
      </c>
      <c r="J194" t="str">
        <f>VLOOKUP(C194,PRODUTO!$A$1:$B$6,2,0)</f>
        <v>Financiamento AUTO</v>
      </c>
    </row>
    <row r="195" spans="1:10" x14ac:dyDescent="0.25">
      <c r="A195" s="1">
        <v>45339</v>
      </c>
      <c r="B195">
        <v>219</v>
      </c>
      <c r="C195">
        <v>1</v>
      </c>
      <c r="D195" s="2">
        <v>23067</v>
      </c>
      <c r="E195" t="str">
        <f>VLOOKUP(B195,CLIENTES!$A:$C,2,0)</f>
        <v>Ciclano de L e A</v>
      </c>
      <c r="F195">
        <f>VLOOKUP(B195,CLIENTES!$A:$C,3,0)</f>
        <v>4027</v>
      </c>
      <c r="G195" t="str">
        <f>VLOOKUP(F195,GERENTES!A:C,2,0)</f>
        <v>GERENTE AA</v>
      </c>
      <c r="H195">
        <f>VLOOKUP(F195,GERENTES!A:C,3,0)</f>
        <v>1120</v>
      </c>
      <c r="I195" t="str">
        <f>VLOOKUP(H195,AGENCIAS!$A$1:$B$17,2,0)</f>
        <v>leste</v>
      </c>
      <c r="J195" t="str">
        <f>VLOOKUP(C195,PRODUTO!$A$1:$B$6,2,0)</f>
        <v>Consignado</v>
      </c>
    </row>
    <row r="196" spans="1:10" x14ac:dyDescent="0.25">
      <c r="A196" s="1">
        <v>45326</v>
      </c>
      <c r="B196">
        <v>29</v>
      </c>
      <c r="C196">
        <v>1</v>
      </c>
      <c r="D196" s="2">
        <v>17679</v>
      </c>
      <c r="E196" t="str">
        <f>VLOOKUP(B196,CLIENTES!$A:$C,2,0)</f>
        <v>Deltrano de E</v>
      </c>
      <c r="F196">
        <f>VLOOKUP(B196,CLIENTES!$A:$C,3,0)</f>
        <v>4029</v>
      </c>
      <c r="G196" t="str">
        <f>VLOOKUP(F196,GERENTES!A:C,2,0)</f>
        <v>GERENTE AC</v>
      </c>
      <c r="H196">
        <f>VLOOKUP(F196,GERENTES!A:C,3,0)</f>
        <v>1120</v>
      </c>
      <c r="I196" t="str">
        <f>VLOOKUP(H196,AGENCIAS!$A$1:$B$17,2,0)</f>
        <v>leste</v>
      </c>
      <c r="J196" t="str">
        <f>VLOOKUP(C196,PRODUTO!$A$1:$B$6,2,0)</f>
        <v>Consignado</v>
      </c>
    </row>
    <row r="197" spans="1:10" x14ac:dyDescent="0.25">
      <c r="A197" s="1">
        <v>45327</v>
      </c>
      <c r="B197">
        <v>19</v>
      </c>
      <c r="C197">
        <v>4</v>
      </c>
      <c r="D197" s="2">
        <v>78086</v>
      </c>
      <c r="E197" t="str">
        <f>VLOOKUP(B197,CLIENTES!$A:$C,2,0)</f>
        <v>Alberto de D</v>
      </c>
      <c r="F197">
        <f>VLOOKUP(B197,CLIENTES!$A:$C,3,0)</f>
        <v>4019</v>
      </c>
      <c r="G197" t="str">
        <f>VLOOKUP(F197,GERENTES!A:C,2,0)</f>
        <v>GERENTE S</v>
      </c>
      <c r="H197">
        <f>VLOOKUP(F197,GERENTES!A:C,3,0)</f>
        <v>1117</v>
      </c>
      <c r="I197" t="str">
        <f>VLOOKUP(H197,AGENCIAS!$A$1:$B$17,2,0)</f>
        <v>sul</v>
      </c>
      <c r="J197" t="str">
        <f>VLOOKUP(C197,PRODUTO!$A$1:$B$6,2,0)</f>
        <v>Financiamento AUTO</v>
      </c>
    </row>
    <row r="198" spans="1:10" x14ac:dyDescent="0.25">
      <c r="A198" s="1">
        <v>45344</v>
      </c>
      <c r="B198">
        <v>21</v>
      </c>
      <c r="C198">
        <v>4</v>
      </c>
      <c r="D198" s="2">
        <v>56616</v>
      </c>
      <c r="E198" t="str">
        <f>VLOOKUP(B198,CLIENTES!$A:$C,2,0)</f>
        <v>Ciclano de D</v>
      </c>
      <c r="F198">
        <f>VLOOKUP(B198,CLIENTES!$A:$C,3,0)</f>
        <v>4021</v>
      </c>
      <c r="G198" t="str">
        <f>VLOOKUP(F198,GERENTES!A:C,2,0)</f>
        <v>GERENTE U</v>
      </c>
      <c r="H198">
        <f>VLOOKUP(F198,GERENTES!A:C,3,0)</f>
        <v>1118</v>
      </c>
      <c r="I198" t="str">
        <f>VLOOKUP(H198,AGENCIAS!$A$1:$B$17,2,0)</f>
        <v>sul</v>
      </c>
      <c r="J198" t="str">
        <f>VLOOKUP(C198,PRODUTO!$A$1:$B$6,2,0)</f>
        <v>Financiamento AUTO</v>
      </c>
    </row>
    <row r="199" spans="1:10" x14ac:dyDescent="0.25">
      <c r="A199" s="1">
        <v>45330</v>
      </c>
      <c r="B199">
        <v>181</v>
      </c>
      <c r="C199">
        <v>4</v>
      </c>
      <c r="D199" s="2">
        <v>39853</v>
      </c>
      <c r="E199" t="str">
        <f>VLOOKUP(B199,CLIENTES!$A:$C,2,0)</f>
        <v>Alberto de F e A</v>
      </c>
      <c r="F199">
        <f>VLOOKUP(B199,CLIENTES!$A:$C,3,0)</f>
        <v>4037</v>
      </c>
      <c r="G199" t="str">
        <f>VLOOKUP(F199,GERENTES!A:C,2,0)</f>
        <v>GERENTE AK</v>
      </c>
      <c r="H199">
        <f>VLOOKUP(F199,GERENTES!A:C,3,0)</f>
        <v>1123</v>
      </c>
      <c r="I199" t="str">
        <f>VLOOKUP(H199,AGENCIAS!$A$1:$B$17,2,0)</f>
        <v>oeste</v>
      </c>
      <c r="J199" t="str">
        <f>VLOOKUP(C199,PRODUTO!$A$1:$B$6,2,0)</f>
        <v>Financiamento AUTO</v>
      </c>
    </row>
    <row r="200" spans="1:10" x14ac:dyDescent="0.25">
      <c r="A200" s="1">
        <v>45329</v>
      </c>
      <c r="B200">
        <v>130</v>
      </c>
      <c r="C200">
        <v>3</v>
      </c>
      <c r="D200" s="2">
        <v>290007</v>
      </c>
      <c r="E200" t="str">
        <f>VLOOKUP(B200,CLIENTES!$A:$C,2,0)</f>
        <v>Beltrano de V</v>
      </c>
      <c r="F200">
        <f>VLOOKUP(B200,CLIENTES!$A:$C,3,0)</f>
        <v>4034</v>
      </c>
      <c r="G200" t="str">
        <f>VLOOKUP(F200,GERENTES!A:C,2,0)</f>
        <v>GERENTE AH</v>
      </c>
      <c r="H200">
        <f>VLOOKUP(F200,GERENTES!A:C,3,0)</f>
        <v>1122</v>
      </c>
      <c r="I200" t="str">
        <f>VLOOKUP(H200,AGENCIAS!$A$1:$B$17,2,0)</f>
        <v>leste</v>
      </c>
      <c r="J200" t="str">
        <f>VLOOKUP(C200,PRODUTO!$A$1:$B$6,2,0)</f>
        <v>Credito pessoal</v>
      </c>
    </row>
    <row r="201" spans="1:10" x14ac:dyDescent="0.25">
      <c r="A201" s="1">
        <v>45329</v>
      </c>
      <c r="B201">
        <v>30</v>
      </c>
      <c r="C201">
        <v>1</v>
      </c>
      <c r="D201" s="2">
        <v>16385</v>
      </c>
      <c r="E201" t="str">
        <f>VLOOKUP(B201,CLIENTES!$A:$C,2,0)</f>
        <v>Filisberto de E</v>
      </c>
      <c r="F201">
        <f>VLOOKUP(B201,CLIENTES!$A:$C,3,0)</f>
        <v>4030</v>
      </c>
      <c r="G201" t="str">
        <f>VLOOKUP(F201,GERENTES!A:C,2,0)</f>
        <v>GERENTE AD</v>
      </c>
      <c r="H201">
        <f>VLOOKUP(F201,GERENTES!A:C,3,0)</f>
        <v>1121</v>
      </c>
      <c r="I201" t="str">
        <f>VLOOKUP(H201,AGENCIAS!$A$1:$B$17,2,0)</f>
        <v>leste</v>
      </c>
      <c r="J201" t="str">
        <f>VLOOKUP(C201,PRODUTO!$A$1:$B$6,2,0)</f>
        <v>Consignado</v>
      </c>
    </row>
    <row r="202" spans="1:10" x14ac:dyDescent="0.25">
      <c r="A202" s="1">
        <v>45331</v>
      </c>
      <c r="B202">
        <v>22</v>
      </c>
      <c r="C202">
        <v>1</v>
      </c>
      <c r="D202" s="2">
        <v>5256</v>
      </c>
      <c r="E202" t="str">
        <f>VLOOKUP(B202,CLIENTES!$A:$C,2,0)</f>
        <v>Beltrano de D</v>
      </c>
      <c r="F202">
        <f>VLOOKUP(B202,CLIENTES!$A:$C,3,0)</f>
        <v>4022</v>
      </c>
      <c r="G202" t="str">
        <f>VLOOKUP(F202,GERENTES!A:C,2,0)</f>
        <v>GERENTE V</v>
      </c>
      <c r="H202">
        <f>VLOOKUP(F202,GERENTES!A:C,3,0)</f>
        <v>1118</v>
      </c>
      <c r="I202" t="str">
        <f>VLOOKUP(H202,AGENCIAS!$A$1:$B$17,2,0)</f>
        <v>sul</v>
      </c>
      <c r="J202" t="str">
        <f>VLOOKUP(C202,PRODUTO!$A$1:$B$6,2,0)</f>
        <v>Consignado</v>
      </c>
    </row>
    <row r="203" spans="1:10" x14ac:dyDescent="0.25">
      <c r="A203" s="1">
        <v>45342</v>
      </c>
      <c r="B203">
        <v>196</v>
      </c>
      <c r="C203">
        <v>5</v>
      </c>
      <c r="D203" s="2">
        <v>89978</v>
      </c>
      <c r="E203" t="str">
        <f>VLOOKUP(B203,CLIENTES!$A:$C,2,0)</f>
        <v>Beltrano de H e A</v>
      </c>
      <c r="F203">
        <f>VLOOKUP(B203,CLIENTES!$A:$C,3,0)</f>
        <v>4004</v>
      </c>
      <c r="G203" t="str">
        <f>VLOOKUP(F203,GERENTES!A:C,2,0)</f>
        <v>GERENTE D</v>
      </c>
      <c r="H203">
        <f>VLOOKUP(F203,GERENTES!A:C,3,0)</f>
        <v>1112</v>
      </c>
      <c r="I203" t="str">
        <f>VLOOKUP(H203,AGENCIAS!$A$1:$B$17,2,0)</f>
        <v>norte</v>
      </c>
      <c r="J203" t="str">
        <f>VLOOKUP(C203,PRODUTO!$A$1:$B$6,2,0)</f>
        <v>Financiamento RES</v>
      </c>
    </row>
    <row r="204" spans="1:10" x14ac:dyDescent="0.25">
      <c r="A204" s="1">
        <v>45336</v>
      </c>
      <c r="B204">
        <v>285</v>
      </c>
      <c r="C204">
        <v>1</v>
      </c>
      <c r="D204" s="2">
        <v>11009</v>
      </c>
      <c r="E204" t="str">
        <f>VLOOKUP(B204,CLIENTES!$A:$C,2,0)</f>
        <v>Ciclano de W e A</v>
      </c>
      <c r="F204">
        <f>VLOOKUP(B204,CLIENTES!$A:$C,3,0)</f>
        <v>4045</v>
      </c>
      <c r="G204" t="str">
        <f>VLOOKUP(F204,GERENTES!A:C,2,0)</f>
        <v>GERENTE AS</v>
      </c>
      <c r="H204">
        <f>VLOOKUP(F204,GERENTES!A:C,3,0)</f>
        <v>1126</v>
      </c>
      <c r="I204" t="str">
        <f>VLOOKUP(H204,AGENCIAS!$A$1:$B$17,2,0)</f>
        <v>oeste</v>
      </c>
      <c r="J204" t="str">
        <f>VLOOKUP(C204,PRODUTO!$A$1:$B$6,2,0)</f>
        <v>Consignado</v>
      </c>
    </row>
    <row r="205" spans="1:10" x14ac:dyDescent="0.25">
      <c r="A205" s="1">
        <v>45338</v>
      </c>
      <c r="B205">
        <v>201</v>
      </c>
      <c r="C205">
        <v>1</v>
      </c>
      <c r="D205" s="2">
        <v>26150</v>
      </c>
      <c r="E205" t="str">
        <f>VLOOKUP(B205,CLIENTES!$A:$C,2,0)</f>
        <v>Ciclano de I e A</v>
      </c>
      <c r="F205">
        <f>VLOOKUP(B205,CLIENTES!$A:$C,3,0)</f>
        <v>4009</v>
      </c>
      <c r="G205" t="str">
        <f>VLOOKUP(F205,GERENTES!A:C,2,0)</f>
        <v>GERENTE I</v>
      </c>
      <c r="H205">
        <f>VLOOKUP(F205,GERENTES!A:C,3,0)</f>
        <v>1113</v>
      </c>
      <c r="I205" t="str">
        <f>VLOOKUP(H205,AGENCIAS!$A$1:$B$17,2,0)</f>
        <v>norte</v>
      </c>
      <c r="J205" t="str">
        <f>VLOOKUP(C205,PRODUTO!$A$1:$B$6,2,0)</f>
        <v>Consignado</v>
      </c>
    </row>
    <row r="206" spans="1:10" x14ac:dyDescent="0.25">
      <c r="A206" s="1">
        <v>45328</v>
      </c>
      <c r="B206">
        <v>165</v>
      </c>
      <c r="C206">
        <v>3</v>
      </c>
      <c r="D206" s="2">
        <v>311629</v>
      </c>
      <c r="E206" t="str">
        <f>VLOOKUP(B206,CLIENTES!$A:$C,2,0)</f>
        <v>Ciclano de C e A</v>
      </c>
      <c r="F206">
        <f>VLOOKUP(B206,CLIENTES!$A:$C,3,0)</f>
        <v>4021</v>
      </c>
      <c r="G206" t="str">
        <f>VLOOKUP(F206,GERENTES!A:C,2,0)</f>
        <v>GERENTE U</v>
      </c>
      <c r="H206">
        <f>VLOOKUP(F206,GERENTES!A:C,3,0)</f>
        <v>1118</v>
      </c>
      <c r="I206" t="str">
        <f>VLOOKUP(H206,AGENCIAS!$A$1:$B$17,2,0)</f>
        <v>sul</v>
      </c>
      <c r="J206" t="str">
        <f>VLOOKUP(C206,PRODUTO!$A$1:$B$6,2,0)</f>
        <v>Credito pessoal</v>
      </c>
    </row>
    <row r="207" spans="1:10" x14ac:dyDescent="0.25">
      <c r="A207" s="1">
        <v>45347</v>
      </c>
      <c r="B207">
        <v>147</v>
      </c>
      <c r="C207">
        <v>2</v>
      </c>
      <c r="D207" s="2">
        <v>20505</v>
      </c>
      <c r="E207" t="str">
        <f>VLOOKUP(B207,CLIENTES!$A:$C,2,0)</f>
        <v>Ciclano de Z</v>
      </c>
      <c r="F207">
        <f>VLOOKUP(B207,CLIENTES!$A:$C,3,0)</f>
        <v>4003</v>
      </c>
      <c r="G207" t="str">
        <f>VLOOKUP(F207,GERENTES!A:C,2,0)</f>
        <v>GERENTE C</v>
      </c>
      <c r="H207">
        <f>VLOOKUP(F207,GERENTES!A:C,3,0)</f>
        <v>1111</v>
      </c>
      <c r="I207" t="str">
        <f>VLOOKUP(H207,AGENCIAS!$A$1:$B$17,2,0)</f>
        <v>norte</v>
      </c>
      <c r="J207" t="str">
        <f>VLOOKUP(C207,PRODUTO!$A$1:$B$6,2,0)</f>
        <v>Emprestimo</v>
      </c>
    </row>
    <row r="208" spans="1:10" x14ac:dyDescent="0.25">
      <c r="A208" s="1">
        <v>45344</v>
      </c>
      <c r="B208">
        <v>244</v>
      </c>
      <c r="C208">
        <v>4</v>
      </c>
      <c r="D208" s="2">
        <v>60151</v>
      </c>
      <c r="E208" t="str">
        <f>VLOOKUP(B208,CLIENTES!$A:$C,2,0)</f>
        <v>Beltrano de P e A</v>
      </c>
      <c r="F208">
        <f>VLOOKUP(B208,CLIENTES!$A:$C,3,0)</f>
        <v>4004</v>
      </c>
      <c r="G208" t="str">
        <f>VLOOKUP(F208,GERENTES!A:C,2,0)</f>
        <v>GERENTE D</v>
      </c>
      <c r="H208">
        <f>VLOOKUP(F208,GERENTES!A:C,3,0)</f>
        <v>1112</v>
      </c>
      <c r="I208" t="str">
        <f>VLOOKUP(H208,AGENCIAS!$A$1:$B$17,2,0)</f>
        <v>norte</v>
      </c>
      <c r="J208" t="str">
        <f>VLOOKUP(C208,PRODUTO!$A$1:$B$6,2,0)</f>
        <v>Financiamento AUTO</v>
      </c>
    </row>
    <row r="209" spans="1:10" x14ac:dyDescent="0.25">
      <c r="A209" s="1">
        <v>45342</v>
      </c>
      <c r="B209">
        <v>40</v>
      </c>
      <c r="C209">
        <v>3</v>
      </c>
      <c r="D209" s="2">
        <v>373636</v>
      </c>
      <c r="E209" t="str">
        <f>VLOOKUP(B209,CLIENTES!$A:$C,2,0)</f>
        <v>Beltrano de G</v>
      </c>
      <c r="F209">
        <f>VLOOKUP(B209,CLIENTES!$A:$C,3,0)</f>
        <v>4040</v>
      </c>
      <c r="G209" t="str">
        <f>VLOOKUP(F209,GERENTES!A:C,2,0)</f>
        <v>GERENTE NA</v>
      </c>
      <c r="H209">
        <f>VLOOKUP(F209,GERENTES!A:C,3,0)</f>
        <v>1124</v>
      </c>
      <c r="I209" t="str">
        <f>VLOOKUP(H209,AGENCIAS!$A$1:$B$17,2,0)</f>
        <v>oeste</v>
      </c>
      <c r="J209" t="str">
        <f>VLOOKUP(C209,PRODUTO!$A$1:$B$6,2,0)</f>
        <v>Credito pessoal</v>
      </c>
    </row>
    <row r="210" spans="1:10" x14ac:dyDescent="0.25">
      <c r="A210" s="1">
        <v>45332</v>
      </c>
      <c r="B210">
        <v>288</v>
      </c>
      <c r="C210">
        <v>4</v>
      </c>
      <c r="D210" s="2">
        <v>33120</v>
      </c>
      <c r="E210" t="str">
        <f>VLOOKUP(B210,CLIENTES!$A:$C,2,0)</f>
        <v>Filisberto de W e A</v>
      </c>
      <c r="F210">
        <f>VLOOKUP(B210,CLIENTES!$A:$C,3,0)</f>
        <v>4048</v>
      </c>
      <c r="G210" t="str">
        <f>VLOOKUP(F210,GERENTES!A:C,2,0)</f>
        <v>GERENTE AV</v>
      </c>
      <c r="H210">
        <f>VLOOKUP(F210,GERENTES!A:C,3,0)</f>
        <v>1126</v>
      </c>
      <c r="I210" t="str">
        <f>VLOOKUP(H210,AGENCIAS!$A$1:$B$17,2,0)</f>
        <v>oeste</v>
      </c>
      <c r="J210" t="str">
        <f>VLOOKUP(C210,PRODUTO!$A$1:$B$6,2,0)</f>
        <v>Financiamento AUTO</v>
      </c>
    </row>
    <row r="211" spans="1:10" x14ac:dyDescent="0.25">
      <c r="A211" s="1">
        <v>45340</v>
      </c>
      <c r="B211">
        <v>254</v>
      </c>
      <c r="C211">
        <v>4</v>
      </c>
      <c r="D211" s="2">
        <v>48373</v>
      </c>
      <c r="E211" t="str">
        <f>VLOOKUP(B211,CLIENTES!$A:$C,2,0)</f>
        <v>Fulano de R e A</v>
      </c>
      <c r="F211">
        <f>VLOOKUP(B211,CLIENTES!$A:$C,3,0)</f>
        <v>4014</v>
      </c>
      <c r="G211" t="str">
        <f>VLOOKUP(F211,GERENTES!A:C,2,0)</f>
        <v>GERENTE N</v>
      </c>
      <c r="H211">
        <f>VLOOKUP(F211,GERENTES!A:C,3,0)</f>
        <v>1115</v>
      </c>
      <c r="I211" t="str">
        <f>VLOOKUP(H211,AGENCIAS!$A$1:$B$17,2,0)</f>
        <v>sul</v>
      </c>
      <c r="J211" t="str">
        <f>VLOOKUP(C211,PRODUTO!$A$1:$B$6,2,0)</f>
        <v>Financiamento AUTO</v>
      </c>
    </row>
    <row r="212" spans="1:10" x14ac:dyDescent="0.25">
      <c r="A212" s="1">
        <v>45339</v>
      </c>
      <c r="B212">
        <v>206</v>
      </c>
      <c r="C212">
        <v>1</v>
      </c>
      <c r="D212" s="2">
        <v>25974</v>
      </c>
      <c r="E212" t="str">
        <f>VLOOKUP(B212,CLIENTES!$A:$C,2,0)</f>
        <v>Fulano de J e A</v>
      </c>
      <c r="F212">
        <f>VLOOKUP(B212,CLIENTES!$A:$C,3,0)</f>
        <v>4014</v>
      </c>
      <c r="G212" t="str">
        <f>VLOOKUP(F212,GERENTES!A:C,2,0)</f>
        <v>GERENTE N</v>
      </c>
      <c r="H212">
        <f>VLOOKUP(F212,GERENTES!A:C,3,0)</f>
        <v>1115</v>
      </c>
      <c r="I212" t="str">
        <f>VLOOKUP(H212,AGENCIAS!$A$1:$B$17,2,0)</f>
        <v>sul</v>
      </c>
      <c r="J212" t="str">
        <f>VLOOKUP(C212,PRODUTO!$A$1:$B$6,2,0)</f>
        <v>Consignado</v>
      </c>
    </row>
    <row r="213" spans="1:10" x14ac:dyDescent="0.25">
      <c r="A213" s="1">
        <v>45328</v>
      </c>
      <c r="B213">
        <v>69</v>
      </c>
      <c r="C213">
        <v>5</v>
      </c>
      <c r="D213" s="2">
        <v>346622</v>
      </c>
      <c r="E213" t="str">
        <f>VLOOKUP(B213,CLIENTES!$A:$C,2,0)</f>
        <v>Ciclano de L</v>
      </c>
      <c r="F213">
        <f>VLOOKUP(B213,CLIENTES!$A:$C,3,0)</f>
        <v>4021</v>
      </c>
      <c r="G213" t="str">
        <f>VLOOKUP(F213,GERENTES!A:C,2,0)</f>
        <v>GERENTE U</v>
      </c>
      <c r="H213">
        <f>VLOOKUP(F213,GERENTES!A:C,3,0)</f>
        <v>1118</v>
      </c>
      <c r="I213" t="str">
        <f>VLOOKUP(H213,AGENCIAS!$A$1:$B$17,2,0)</f>
        <v>sul</v>
      </c>
      <c r="J213" t="str">
        <f>VLOOKUP(C213,PRODUTO!$A$1:$B$6,2,0)</f>
        <v>Financiamento RES</v>
      </c>
    </row>
    <row r="214" spans="1:10" x14ac:dyDescent="0.25">
      <c r="A214" s="1">
        <v>45344</v>
      </c>
      <c r="B214">
        <v>81</v>
      </c>
      <c r="C214">
        <v>5</v>
      </c>
      <c r="D214" s="2">
        <v>328830</v>
      </c>
      <c r="E214" t="str">
        <f>VLOOKUP(B214,CLIENTES!$A:$C,2,0)</f>
        <v>Ciclano de N</v>
      </c>
      <c r="F214">
        <f>VLOOKUP(B214,CLIENTES!$A:$C,3,0)</f>
        <v>4033</v>
      </c>
      <c r="G214" t="str">
        <f>VLOOKUP(F214,GERENTES!A:C,2,0)</f>
        <v>GERENTE AG</v>
      </c>
      <c r="H214">
        <f>VLOOKUP(F214,GERENTES!A:C,3,0)</f>
        <v>1122</v>
      </c>
      <c r="I214" t="str">
        <f>VLOOKUP(H214,AGENCIAS!$A$1:$B$17,2,0)</f>
        <v>leste</v>
      </c>
      <c r="J214" t="str">
        <f>VLOOKUP(C214,PRODUTO!$A$1:$B$6,2,0)</f>
        <v>Financiamento RES</v>
      </c>
    </row>
    <row r="215" spans="1:10" x14ac:dyDescent="0.25">
      <c r="A215" s="1">
        <v>45347</v>
      </c>
      <c r="B215">
        <v>158</v>
      </c>
      <c r="C215">
        <v>3</v>
      </c>
      <c r="D215" s="2">
        <v>394319</v>
      </c>
      <c r="E215" t="str">
        <f>VLOOKUP(B215,CLIENTES!$A:$C,2,0)</f>
        <v>Fulano de B e A</v>
      </c>
      <c r="F215">
        <f>VLOOKUP(B215,CLIENTES!$A:$C,3,0)</f>
        <v>4014</v>
      </c>
      <c r="G215" t="str">
        <f>VLOOKUP(F215,GERENTES!A:C,2,0)</f>
        <v>GERENTE N</v>
      </c>
      <c r="H215">
        <f>VLOOKUP(F215,GERENTES!A:C,3,0)</f>
        <v>1115</v>
      </c>
      <c r="I215" t="str">
        <f>VLOOKUP(H215,AGENCIAS!$A$1:$B$17,2,0)</f>
        <v>sul</v>
      </c>
      <c r="J215" t="str">
        <f>VLOOKUP(C215,PRODUTO!$A$1:$B$6,2,0)</f>
        <v>Credito pessoal</v>
      </c>
    </row>
    <row r="216" spans="1:10" x14ac:dyDescent="0.25">
      <c r="A216" s="1">
        <v>45350</v>
      </c>
      <c r="B216">
        <v>72</v>
      </c>
      <c r="C216">
        <v>1</v>
      </c>
      <c r="D216" s="2">
        <v>23666</v>
      </c>
      <c r="E216" t="str">
        <f>VLOOKUP(B216,CLIENTES!$A:$C,2,0)</f>
        <v>Filisberto de L</v>
      </c>
      <c r="F216">
        <f>VLOOKUP(B216,CLIENTES!$A:$C,3,0)</f>
        <v>4024</v>
      </c>
      <c r="G216" t="str">
        <f>VLOOKUP(F216,GERENTES!A:C,2,0)</f>
        <v>GERENTE X</v>
      </c>
      <c r="H216">
        <f>VLOOKUP(F216,GERENTES!A:C,3,0)</f>
        <v>1119</v>
      </c>
      <c r="I216" t="str">
        <f>VLOOKUP(H216,AGENCIAS!$A$1:$B$17,2,0)</f>
        <v>leste</v>
      </c>
      <c r="J216" t="str">
        <f>VLOOKUP(C216,PRODUTO!$A$1:$B$6,2,0)</f>
        <v>Consignado</v>
      </c>
    </row>
    <row r="217" spans="1:10" x14ac:dyDescent="0.25">
      <c r="A217" s="1">
        <v>45349</v>
      </c>
      <c r="B217">
        <v>118</v>
      </c>
      <c r="C217">
        <v>1</v>
      </c>
      <c r="D217" s="2">
        <v>21217</v>
      </c>
      <c r="E217" t="str">
        <f>VLOOKUP(B217,CLIENTES!$A:$C,2,0)</f>
        <v>Beltrano de T</v>
      </c>
      <c r="F217">
        <f>VLOOKUP(B217,CLIENTES!$A:$C,3,0)</f>
        <v>4022</v>
      </c>
      <c r="G217" t="str">
        <f>VLOOKUP(F217,GERENTES!A:C,2,0)</f>
        <v>GERENTE V</v>
      </c>
      <c r="H217">
        <f>VLOOKUP(F217,GERENTES!A:C,3,0)</f>
        <v>1118</v>
      </c>
      <c r="I217" t="str">
        <f>VLOOKUP(H217,AGENCIAS!$A$1:$B$17,2,0)</f>
        <v>sul</v>
      </c>
      <c r="J217" t="str">
        <f>VLOOKUP(C217,PRODUTO!$A$1:$B$6,2,0)</f>
        <v>Consignado</v>
      </c>
    </row>
    <row r="218" spans="1:10" x14ac:dyDescent="0.25">
      <c r="A218" s="1">
        <v>45335</v>
      </c>
      <c r="B218">
        <v>215</v>
      </c>
      <c r="C218">
        <v>4</v>
      </c>
      <c r="D218" s="2">
        <v>66496</v>
      </c>
      <c r="E218" t="str">
        <f>VLOOKUP(B218,CLIENTES!$A:$C,2,0)</f>
        <v>Deltrano de H e A</v>
      </c>
      <c r="F218">
        <f>VLOOKUP(B218,CLIENTES!$A:$C,3,0)</f>
        <v>4023</v>
      </c>
      <c r="G218" t="str">
        <f>VLOOKUP(F218,GERENTES!A:C,2,0)</f>
        <v>GERENTE W</v>
      </c>
      <c r="H218">
        <f>VLOOKUP(F218,GERENTES!A:C,3,0)</f>
        <v>1118</v>
      </c>
      <c r="I218" t="str">
        <f>VLOOKUP(H218,AGENCIAS!$A$1:$B$17,2,0)</f>
        <v>sul</v>
      </c>
      <c r="J218" t="str">
        <f>VLOOKUP(C218,PRODUTO!$A$1:$B$6,2,0)</f>
        <v>Financiamento AUTO</v>
      </c>
    </row>
    <row r="219" spans="1:10" x14ac:dyDescent="0.25">
      <c r="A219" s="1">
        <v>45332</v>
      </c>
      <c r="B219">
        <v>17</v>
      </c>
      <c r="C219">
        <v>1</v>
      </c>
      <c r="D219" s="2">
        <v>21246</v>
      </c>
      <c r="E219" t="str">
        <f>VLOOKUP(B219,CLIENTES!$A:$C,2,0)</f>
        <v>Deltrano de C</v>
      </c>
      <c r="F219">
        <f>VLOOKUP(B219,CLIENTES!$A:$C,3,0)</f>
        <v>4017</v>
      </c>
      <c r="G219" t="str">
        <f>VLOOKUP(F219,GERENTES!A:C,2,0)</f>
        <v>GERENTE Q</v>
      </c>
      <c r="H219">
        <f>VLOOKUP(F219,GERENTES!A:C,3,0)</f>
        <v>1116</v>
      </c>
      <c r="I219" t="str">
        <f>VLOOKUP(H219,AGENCIAS!$A$1:$B$17,2,0)</f>
        <v>sul</v>
      </c>
      <c r="J219" t="str">
        <f>VLOOKUP(C219,PRODUTO!$A$1:$B$6,2,0)</f>
        <v>Consignado</v>
      </c>
    </row>
    <row r="220" spans="1:10" x14ac:dyDescent="0.25">
      <c r="A220" s="1">
        <v>45339</v>
      </c>
      <c r="B220">
        <v>46</v>
      </c>
      <c r="C220">
        <v>2</v>
      </c>
      <c r="D220" s="2">
        <v>15276</v>
      </c>
      <c r="E220" t="str">
        <f>VLOOKUP(B220,CLIENTES!$A:$C,2,0)</f>
        <v>Beltrano de H</v>
      </c>
      <c r="F220">
        <f>VLOOKUP(B220,CLIENTES!$A:$C,3,0)</f>
        <v>4046</v>
      </c>
      <c r="G220" t="str">
        <f>VLOOKUP(F220,GERENTES!A:C,2,0)</f>
        <v>GERENTE AT</v>
      </c>
      <c r="H220">
        <f>VLOOKUP(F220,GERENTES!A:C,3,0)</f>
        <v>1126</v>
      </c>
      <c r="I220" t="str">
        <f>VLOOKUP(H220,AGENCIAS!$A$1:$B$17,2,0)</f>
        <v>oeste</v>
      </c>
      <c r="J220" t="str">
        <f>VLOOKUP(C220,PRODUTO!$A$1:$B$6,2,0)</f>
        <v>Emprestimo</v>
      </c>
    </row>
    <row r="221" spans="1:10" x14ac:dyDescent="0.25">
      <c r="A221" s="1">
        <v>45325</v>
      </c>
      <c r="B221">
        <v>124</v>
      </c>
      <c r="C221">
        <v>4</v>
      </c>
      <c r="D221" s="2">
        <v>44262</v>
      </c>
      <c r="E221" t="str">
        <f>VLOOKUP(B221,CLIENTES!$A:$C,2,0)</f>
        <v>Beltrano de U</v>
      </c>
      <c r="F221">
        <f>VLOOKUP(B221,CLIENTES!$A:$C,3,0)</f>
        <v>4028</v>
      </c>
      <c r="G221" t="str">
        <f>VLOOKUP(F221,GERENTES!A:C,2,0)</f>
        <v>GERENTE AB</v>
      </c>
      <c r="H221">
        <f>VLOOKUP(F221,GERENTES!A:C,3,0)</f>
        <v>1120</v>
      </c>
      <c r="I221" t="str">
        <f>VLOOKUP(H221,AGENCIAS!$A$1:$B$17,2,0)</f>
        <v>leste</v>
      </c>
      <c r="J221" t="str">
        <f>VLOOKUP(C221,PRODUTO!$A$1:$B$6,2,0)</f>
        <v>Financiamento AUTO</v>
      </c>
    </row>
    <row r="222" spans="1:10" x14ac:dyDescent="0.25">
      <c r="A222" s="1">
        <v>45323</v>
      </c>
      <c r="B222">
        <v>15</v>
      </c>
      <c r="C222">
        <v>1</v>
      </c>
      <c r="D222" s="2">
        <v>22851</v>
      </c>
      <c r="E222" t="str">
        <f>VLOOKUP(B222,CLIENTES!$A:$C,2,0)</f>
        <v>Ciclano de C</v>
      </c>
      <c r="F222">
        <f>VLOOKUP(B222,CLIENTES!$A:$C,3,0)</f>
        <v>4015</v>
      </c>
      <c r="G222" t="str">
        <f>VLOOKUP(F222,GERENTES!A:C,2,0)</f>
        <v>GERENTE O</v>
      </c>
      <c r="H222">
        <f>VLOOKUP(F222,GERENTES!A:C,3,0)</f>
        <v>1116</v>
      </c>
      <c r="I222" t="str">
        <f>VLOOKUP(H222,AGENCIAS!$A$1:$B$17,2,0)</f>
        <v>sul</v>
      </c>
      <c r="J222" t="str">
        <f>VLOOKUP(C222,PRODUTO!$A$1:$B$6,2,0)</f>
        <v>Consignado</v>
      </c>
    </row>
    <row r="223" spans="1:10" x14ac:dyDescent="0.25">
      <c r="A223" s="1">
        <v>45328</v>
      </c>
      <c r="B223">
        <v>228</v>
      </c>
      <c r="C223">
        <v>1</v>
      </c>
      <c r="D223" s="2">
        <v>19061</v>
      </c>
      <c r="E223" t="str">
        <f>VLOOKUP(B223,CLIENTES!$A:$C,2,0)</f>
        <v>Filisberto de M e A</v>
      </c>
      <c r="F223">
        <f>VLOOKUP(B223,CLIENTES!$A:$C,3,0)</f>
        <v>4036</v>
      </c>
      <c r="G223" t="str">
        <f>VLOOKUP(F223,GERENTES!A:C,2,0)</f>
        <v>GERENTE AJ</v>
      </c>
      <c r="H223">
        <f>VLOOKUP(F223,GERENTES!A:C,3,0)</f>
        <v>1123</v>
      </c>
      <c r="I223" t="str">
        <f>VLOOKUP(H223,AGENCIAS!$A$1:$B$17,2,0)</f>
        <v>oeste</v>
      </c>
      <c r="J223" t="str">
        <f>VLOOKUP(C223,PRODUTO!$A$1:$B$6,2,0)</f>
        <v>Consignado</v>
      </c>
    </row>
    <row r="224" spans="1:10" x14ac:dyDescent="0.25">
      <c r="A224" s="1">
        <v>45345</v>
      </c>
      <c r="B224">
        <v>175</v>
      </c>
      <c r="C224">
        <v>1</v>
      </c>
      <c r="D224" s="2">
        <v>2463</v>
      </c>
      <c r="E224" t="str">
        <f>VLOOKUP(B224,CLIENTES!$A:$C,2,0)</f>
        <v>Alberto de E e A</v>
      </c>
      <c r="F224">
        <f>VLOOKUP(B224,CLIENTES!$A:$C,3,0)</f>
        <v>4031</v>
      </c>
      <c r="G224" t="str">
        <f>VLOOKUP(F224,GERENTES!A:C,2,0)</f>
        <v>GERENTE AE</v>
      </c>
      <c r="H224">
        <f>VLOOKUP(F224,GERENTES!A:C,3,0)</f>
        <v>1121</v>
      </c>
      <c r="I224" t="str">
        <f>VLOOKUP(H224,AGENCIAS!$A$1:$B$17,2,0)</f>
        <v>leste</v>
      </c>
      <c r="J224" t="str">
        <f>VLOOKUP(C224,PRODUTO!$A$1:$B$6,2,0)</f>
        <v>Consignado</v>
      </c>
    </row>
    <row r="225" spans="1:10" x14ac:dyDescent="0.25">
      <c r="A225" s="1">
        <v>45336</v>
      </c>
      <c r="B225">
        <v>75</v>
      </c>
      <c r="C225">
        <v>4</v>
      </c>
      <c r="D225" s="2">
        <v>55417</v>
      </c>
      <c r="E225" t="str">
        <f>VLOOKUP(B225,CLIENTES!$A:$C,2,0)</f>
        <v>Ciclano de M</v>
      </c>
      <c r="F225">
        <f>VLOOKUP(B225,CLIENTES!$A:$C,3,0)</f>
        <v>4027</v>
      </c>
      <c r="G225" t="str">
        <f>VLOOKUP(F225,GERENTES!A:C,2,0)</f>
        <v>GERENTE AA</v>
      </c>
      <c r="H225">
        <f>VLOOKUP(F225,GERENTES!A:C,3,0)</f>
        <v>1120</v>
      </c>
      <c r="I225" t="str">
        <f>VLOOKUP(H225,AGENCIAS!$A$1:$B$17,2,0)</f>
        <v>leste</v>
      </c>
      <c r="J225" t="str">
        <f>VLOOKUP(C225,PRODUTO!$A$1:$B$6,2,0)</f>
        <v>Financiamento AUTO</v>
      </c>
    </row>
    <row r="226" spans="1:10" x14ac:dyDescent="0.25">
      <c r="A226" s="1">
        <v>45333</v>
      </c>
      <c r="B226">
        <v>43</v>
      </c>
      <c r="C226">
        <v>1</v>
      </c>
      <c r="D226" s="2">
        <v>13961</v>
      </c>
      <c r="E226" t="str">
        <f>VLOOKUP(B226,CLIENTES!$A:$C,2,0)</f>
        <v>Alberto de H</v>
      </c>
      <c r="F226">
        <f>VLOOKUP(B226,CLIENTES!$A:$C,3,0)</f>
        <v>4043</v>
      </c>
      <c r="G226" t="str">
        <f>VLOOKUP(F226,GERENTES!A:C,2,0)</f>
        <v>GERENTE AQ</v>
      </c>
      <c r="H226">
        <f>VLOOKUP(F226,GERENTES!A:C,3,0)</f>
        <v>1125</v>
      </c>
      <c r="I226" t="str">
        <f>VLOOKUP(H226,AGENCIAS!$A$1:$B$17,2,0)</f>
        <v>oeste</v>
      </c>
      <c r="J226" t="str">
        <f>VLOOKUP(C226,PRODUTO!$A$1:$B$6,2,0)</f>
        <v>Consignado</v>
      </c>
    </row>
    <row r="227" spans="1:10" x14ac:dyDescent="0.25">
      <c r="A227" s="1">
        <v>45339</v>
      </c>
      <c r="B227">
        <v>155</v>
      </c>
      <c r="C227">
        <v>2</v>
      </c>
      <c r="D227" s="2">
        <v>22990</v>
      </c>
      <c r="E227" t="str">
        <f>VLOOKUP(B227,CLIENTES!$A:$C,2,0)</f>
        <v>Deltrano de A e A</v>
      </c>
      <c r="F227">
        <f>VLOOKUP(B227,CLIENTES!$A:$C,3,0)</f>
        <v>4011</v>
      </c>
      <c r="G227" t="str">
        <f>VLOOKUP(F227,GERENTES!A:C,2,0)</f>
        <v>GERENTE K</v>
      </c>
      <c r="H227">
        <f>VLOOKUP(F227,GERENTES!A:C,3,0)</f>
        <v>1114</v>
      </c>
      <c r="I227" t="str">
        <f>VLOOKUP(H227,AGENCIAS!$A$1:$B$17,2,0)</f>
        <v>norte</v>
      </c>
      <c r="J227" t="str">
        <f>VLOOKUP(C227,PRODUTO!$A$1:$B$6,2,0)</f>
        <v>Emprestimo</v>
      </c>
    </row>
    <row r="228" spans="1:10" x14ac:dyDescent="0.25">
      <c r="A228" s="1">
        <v>45330</v>
      </c>
      <c r="B228">
        <v>264</v>
      </c>
      <c r="C228">
        <v>5</v>
      </c>
      <c r="D228" s="2">
        <v>383741</v>
      </c>
      <c r="E228" t="str">
        <f>VLOOKUP(B228,CLIENTES!$A:$C,2,0)</f>
        <v>Filisberto de S e A</v>
      </c>
      <c r="F228">
        <f>VLOOKUP(B228,CLIENTES!$A:$C,3,0)</f>
        <v>4024</v>
      </c>
      <c r="G228" t="str">
        <f>VLOOKUP(F228,GERENTES!A:C,2,0)</f>
        <v>GERENTE X</v>
      </c>
      <c r="H228">
        <f>VLOOKUP(F228,GERENTES!A:C,3,0)</f>
        <v>1119</v>
      </c>
      <c r="I228" t="str">
        <f>VLOOKUP(H228,AGENCIAS!$A$1:$B$17,2,0)</f>
        <v>leste</v>
      </c>
      <c r="J228" t="str">
        <f>VLOOKUP(C228,PRODUTO!$A$1:$B$6,2,0)</f>
        <v>Financiamento RES</v>
      </c>
    </row>
    <row r="229" spans="1:10" x14ac:dyDescent="0.25">
      <c r="A229" s="1">
        <v>45341</v>
      </c>
      <c r="B229">
        <v>121</v>
      </c>
      <c r="C229">
        <v>4</v>
      </c>
      <c r="D229" s="2">
        <v>43911</v>
      </c>
      <c r="E229" t="str">
        <f>VLOOKUP(B229,CLIENTES!$A:$C,2,0)</f>
        <v>Alberto de U</v>
      </c>
      <c r="F229">
        <f>VLOOKUP(B229,CLIENTES!$A:$C,3,0)</f>
        <v>4025</v>
      </c>
      <c r="G229" t="str">
        <f>VLOOKUP(F229,GERENTES!A:C,2,0)</f>
        <v>GERENTE Y</v>
      </c>
      <c r="H229">
        <f>VLOOKUP(F229,GERENTES!A:C,3,0)</f>
        <v>1119</v>
      </c>
      <c r="I229" t="str">
        <f>VLOOKUP(H229,AGENCIAS!$A$1:$B$17,2,0)</f>
        <v>leste</v>
      </c>
      <c r="J229" t="str">
        <f>VLOOKUP(C229,PRODUTO!$A$1:$B$6,2,0)</f>
        <v>Financiamento AUTO</v>
      </c>
    </row>
    <row r="230" spans="1:10" x14ac:dyDescent="0.25">
      <c r="A230" s="1">
        <v>45338</v>
      </c>
      <c r="B230">
        <v>242</v>
      </c>
      <c r="C230">
        <v>1</v>
      </c>
      <c r="D230" s="2">
        <v>21269</v>
      </c>
      <c r="E230" t="str">
        <f>VLOOKUP(B230,CLIENTES!$A:$C,2,0)</f>
        <v>Fulano de P e A</v>
      </c>
      <c r="F230">
        <f>VLOOKUP(B230,CLIENTES!$A:$C,3,0)</f>
        <v>4002</v>
      </c>
      <c r="G230" t="str">
        <f>VLOOKUP(F230,GERENTES!A:C,2,0)</f>
        <v>GERENTE B</v>
      </c>
      <c r="H230">
        <f>VLOOKUP(F230,GERENTES!A:C,3,0)</f>
        <v>1111</v>
      </c>
      <c r="I230" t="str">
        <f>VLOOKUP(H230,AGENCIAS!$A$1:$B$17,2,0)</f>
        <v>norte</v>
      </c>
      <c r="J230" t="str">
        <f>VLOOKUP(C230,PRODUTO!$A$1:$B$6,2,0)</f>
        <v>Consignado</v>
      </c>
    </row>
    <row r="231" spans="1:10" x14ac:dyDescent="0.25">
      <c r="A231" s="1">
        <v>45327</v>
      </c>
      <c r="B231">
        <v>1</v>
      </c>
      <c r="C231">
        <v>4</v>
      </c>
      <c r="D231" s="2">
        <v>39990</v>
      </c>
      <c r="E231" t="str">
        <f>VLOOKUP(B231,CLIENTES!$A:$C,2,0)</f>
        <v>Alberto de A</v>
      </c>
      <c r="F231">
        <f>VLOOKUP(B231,CLIENTES!$A:$C,3,0)</f>
        <v>4001</v>
      </c>
      <c r="G231" t="str">
        <f>VLOOKUP(F231,GERENTES!A:C,2,0)</f>
        <v>GERENTE A</v>
      </c>
      <c r="H231">
        <f>VLOOKUP(F231,GERENTES!A:C,3,0)</f>
        <v>1111</v>
      </c>
      <c r="I231" t="str">
        <f>VLOOKUP(H231,AGENCIAS!$A$1:$B$17,2,0)</f>
        <v>norte</v>
      </c>
      <c r="J231" t="str">
        <f>VLOOKUP(C231,PRODUTO!$A$1:$B$6,2,0)</f>
        <v>Financiamento AUTO</v>
      </c>
    </row>
    <row r="232" spans="1:10" x14ac:dyDescent="0.25">
      <c r="A232" s="1">
        <v>45332</v>
      </c>
      <c r="B232">
        <v>227</v>
      </c>
      <c r="C232">
        <v>3</v>
      </c>
      <c r="D232" s="2">
        <v>180569</v>
      </c>
      <c r="E232" t="str">
        <f>VLOOKUP(B232,CLIENTES!$A:$C,2,0)</f>
        <v>Deltrano de M e A</v>
      </c>
      <c r="F232">
        <f>VLOOKUP(B232,CLIENTES!$A:$C,3,0)</f>
        <v>4035</v>
      </c>
      <c r="G232" t="str">
        <f>VLOOKUP(F232,GERENTES!A:C,2,0)</f>
        <v>GERENTE AI</v>
      </c>
      <c r="H232">
        <f>VLOOKUP(F232,GERENTES!A:C,3,0)</f>
        <v>1122</v>
      </c>
      <c r="I232" t="str">
        <f>VLOOKUP(H232,AGENCIAS!$A$1:$B$17,2,0)</f>
        <v>leste</v>
      </c>
      <c r="J232" t="str">
        <f>VLOOKUP(C232,PRODUTO!$A$1:$B$6,2,0)</f>
        <v>Credito pessoal</v>
      </c>
    </row>
    <row r="233" spans="1:10" x14ac:dyDescent="0.25">
      <c r="A233" s="1">
        <v>45350</v>
      </c>
      <c r="B233">
        <v>11</v>
      </c>
      <c r="C233">
        <v>5</v>
      </c>
      <c r="D233" s="2">
        <v>236102</v>
      </c>
      <c r="E233" t="str">
        <f>VLOOKUP(B233,CLIENTES!$A:$C,2,0)</f>
        <v>Deltrano de B</v>
      </c>
      <c r="F233">
        <f>VLOOKUP(B233,CLIENTES!$A:$C,3,0)</f>
        <v>4011</v>
      </c>
      <c r="G233" t="str">
        <f>VLOOKUP(F233,GERENTES!A:C,2,0)</f>
        <v>GERENTE K</v>
      </c>
      <c r="H233">
        <f>VLOOKUP(F233,GERENTES!A:C,3,0)</f>
        <v>1114</v>
      </c>
      <c r="I233" t="str">
        <f>VLOOKUP(H233,AGENCIAS!$A$1:$B$17,2,0)</f>
        <v>norte</v>
      </c>
      <c r="J233" t="str">
        <f>VLOOKUP(C233,PRODUTO!$A$1:$B$6,2,0)</f>
        <v>Financiamento RES</v>
      </c>
    </row>
    <row r="234" spans="1:10" x14ac:dyDescent="0.25">
      <c r="A234" s="1">
        <v>45342</v>
      </c>
      <c r="B234">
        <v>100</v>
      </c>
      <c r="C234">
        <v>3</v>
      </c>
      <c r="D234" s="2">
        <v>325780</v>
      </c>
      <c r="E234" t="str">
        <f>VLOOKUP(B234,CLIENTES!$A:$C,2,0)</f>
        <v>Beltrano de Q</v>
      </c>
      <c r="F234">
        <f>VLOOKUP(B234,CLIENTES!$A:$C,3,0)</f>
        <v>4004</v>
      </c>
      <c r="G234" t="str">
        <f>VLOOKUP(F234,GERENTES!A:C,2,0)</f>
        <v>GERENTE D</v>
      </c>
      <c r="H234">
        <f>VLOOKUP(F234,GERENTES!A:C,3,0)</f>
        <v>1112</v>
      </c>
      <c r="I234" t="str">
        <f>VLOOKUP(H234,AGENCIAS!$A$1:$B$17,2,0)</f>
        <v>norte</v>
      </c>
      <c r="J234" t="str">
        <f>VLOOKUP(C234,PRODUTO!$A$1:$B$6,2,0)</f>
        <v>Credito pessoal</v>
      </c>
    </row>
    <row r="235" spans="1:10" x14ac:dyDescent="0.25">
      <c r="A235" s="1">
        <v>45336</v>
      </c>
      <c r="B235">
        <v>6</v>
      </c>
      <c r="C235">
        <v>4</v>
      </c>
      <c r="D235" s="2">
        <v>44648</v>
      </c>
      <c r="E235" t="str">
        <f>VLOOKUP(B235,CLIENTES!$A:$C,2,0)</f>
        <v>Filisberto de A</v>
      </c>
      <c r="F235">
        <f>VLOOKUP(B235,CLIENTES!$A:$C,3,0)</f>
        <v>4006</v>
      </c>
      <c r="G235" t="str">
        <f>VLOOKUP(F235,GERENTES!A:C,2,0)</f>
        <v>GERENTE F</v>
      </c>
      <c r="H235">
        <f>VLOOKUP(F235,GERENTES!A:C,3,0)</f>
        <v>1112</v>
      </c>
      <c r="I235" t="str">
        <f>VLOOKUP(H235,AGENCIAS!$A$1:$B$17,2,0)</f>
        <v>norte</v>
      </c>
      <c r="J235" t="str">
        <f>VLOOKUP(C235,PRODUTO!$A$1:$B$6,2,0)</f>
        <v>Financiamento AUTO</v>
      </c>
    </row>
    <row r="236" spans="1:10" x14ac:dyDescent="0.25">
      <c r="A236" s="1">
        <v>45335</v>
      </c>
      <c r="B236">
        <v>61</v>
      </c>
      <c r="C236">
        <v>3</v>
      </c>
      <c r="D236" s="2">
        <v>177123</v>
      </c>
      <c r="E236" t="str">
        <f>VLOOKUP(B236,CLIENTES!$A:$C,2,0)</f>
        <v>Alberto de H</v>
      </c>
      <c r="F236">
        <f>VLOOKUP(B236,CLIENTES!$A:$C,3,0)</f>
        <v>4013</v>
      </c>
      <c r="G236" t="str">
        <f>VLOOKUP(F236,GERENTES!A:C,2,0)</f>
        <v>GERENTE M</v>
      </c>
      <c r="H236">
        <f>VLOOKUP(F236,GERENTES!A:C,3,0)</f>
        <v>1115</v>
      </c>
      <c r="I236" t="str">
        <f>VLOOKUP(H236,AGENCIAS!$A$1:$B$17,2,0)</f>
        <v>sul</v>
      </c>
      <c r="J236" t="str">
        <f>VLOOKUP(C236,PRODUTO!$A$1:$B$6,2,0)</f>
        <v>Credito pessoal</v>
      </c>
    </row>
    <row r="237" spans="1:10" x14ac:dyDescent="0.25">
      <c r="A237" s="1">
        <v>45346</v>
      </c>
      <c r="B237">
        <v>298</v>
      </c>
      <c r="C237">
        <v>4</v>
      </c>
      <c r="D237" s="2">
        <v>62272</v>
      </c>
      <c r="E237" t="str">
        <f>VLOOKUP(B237,CLIENTES!$A:$C,2,0)</f>
        <v>Filisberto de Z e A</v>
      </c>
      <c r="F237">
        <f>VLOOKUP(B237,CLIENTES!$A:$C,3,0)</f>
        <v>4010</v>
      </c>
      <c r="G237" t="str">
        <f>VLOOKUP(F237,GERENTES!A:C,2,0)</f>
        <v>GERENTE J</v>
      </c>
      <c r="H237">
        <f>VLOOKUP(F237,GERENTES!A:C,3,0)</f>
        <v>1114</v>
      </c>
      <c r="I237" t="str">
        <f>VLOOKUP(H237,AGENCIAS!$A$1:$B$17,2,0)</f>
        <v>norte</v>
      </c>
      <c r="J237" t="str">
        <f>VLOOKUP(C237,PRODUTO!$A$1:$B$6,2,0)</f>
        <v>Financiamento AUTO</v>
      </c>
    </row>
    <row r="238" spans="1:10" x14ac:dyDescent="0.25">
      <c r="A238" s="1">
        <v>45340</v>
      </c>
      <c r="B238">
        <v>164</v>
      </c>
      <c r="C238">
        <v>4</v>
      </c>
      <c r="D238" s="2">
        <v>69569</v>
      </c>
      <c r="E238" t="str">
        <f>VLOOKUP(B238,CLIENTES!$A:$C,2,0)</f>
        <v>Fulano de C e A</v>
      </c>
      <c r="F238">
        <f>VLOOKUP(B238,CLIENTES!$A:$C,3,0)</f>
        <v>4020</v>
      </c>
      <c r="G238" t="str">
        <f>VLOOKUP(F238,GERENTES!A:C,2,0)</f>
        <v>GERENTE T</v>
      </c>
      <c r="H238">
        <f>VLOOKUP(F238,GERENTES!A:C,3,0)</f>
        <v>1117</v>
      </c>
      <c r="I238" t="str">
        <f>VLOOKUP(H238,AGENCIAS!$A$1:$B$17,2,0)</f>
        <v>sul</v>
      </c>
      <c r="J238" t="str">
        <f>VLOOKUP(C238,PRODUTO!$A$1:$B$6,2,0)</f>
        <v>Financiamento AUTO</v>
      </c>
    </row>
    <row r="239" spans="1:10" x14ac:dyDescent="0.25">
      <c r="A239" s="1">
        <v>45348</v>
      </c>
      <c r="B239">
        <v>159</v>
      </c>
      <c r="C239">
        <v>4</v>
      </c>
      <c r="D239" s="2">
        <v>54328</v>
      </c>
      <c r="E239" t="str">
        <f>VLOOKUP(B239,CLIENTES!$A:$C,2,0)</f>
        <v>Ciclano de B e A</v>
      </c>
      <c r="F239">
        <f>VLOOKUP(B239,CLIENTES!$A:$C,3,0)</f>
        <v>4015</v>
      </c>
      <c r="G239" t="str">
        <f>VLOOKUP(F239,GERENTES!A:C,2,0)</f>
        <v>GERENTE O</v>
      </c>
      <c r="H239">
        <f>VLOOKUP(F239,GERENTES!A:C,3,0)</f>
        <v>1116</v>
      </c>
      <c r="I239" t="str">
        <f>VLOOKUP(H239,AGENCIAS!$A$1:$B$17,2,0)</f>
        <v>sul</v>
      </c>
      <c r="J239" t="str">
        <f>VLOOKUP(C239,PRODUTO!$A$1:$B$6,2,0)</f>
        <v>Financiamento AUTO</v>
      </c>
    </row>
    <row r="240" spans="1:10" x14ac:dyDescent="0.25">
      <c r="A240" s="1">
        <v>45339</v>
      </c>
      <c r="B240">
        <v>131</v>
      </c>
      <c r="C240">
        <v>5</v>
      </c>
      <c r="D240" s="2">
        <v>493027</v>
      </c>
      <c r="E240" t="str">
        <f>VLOOKUP(B240,CLIENTES!$A:$C,2,0)</f>
        <v>Deltrano de V</v>
      </c>
      <c r="F240">
        <f>VLOOKUP(B240,CLIENTES!$A:$C,3,0)</f>
        <v>4035</v>
      </c>
      <c r="G240" t="str">
        <f>VLOOKUP(F240,GERENTES!A:C,2,0)</f>
        <v>GERENTE AI</v>
      </c>
      <c r="H240">
        <f>VLOOKUP(F240,GERENTES!A:C,3,0)</f>
        <v>1122</v>
      </c>
      <c r="I240" t="str">
        <f>VLOOKUP(H240,AGENCIAS!$A$1:$B$17,2,0)</f>
        <v>leste</v>
      </c>
      <c r="J240" t="str">
        <f>VLOOKUP(C240,PRODUTO!$A$1:$B$6,2,0)</f>
        <v>Financiamento RES</v>
      </c>
    </row>
    <row r="241" spans="1:10" x14ac:dyDescent="0.25">
      <c r="A241" s="1">
        <v>45333</v>
      </c>
      <c r="B241">
        <v>88</v>
      </c>
      <c r="C241">
        <v>1</v>
      </c>
      <c r="D241" s="2">
        <v>509</v>
      </c>
      <c r="E241" t="str">
        <f>VLOOKUP(B241,CLIENTES!$A:$C,2,0)</f>
        <v>Beltrano de O</v>
      </c>
      <c r="F241">
        <f>VLOOKUP(B241,CLIENTES!$A:$C,3,0)</f>
        <v>4040</v>
      </c>
      <c r="G241" t="str">
        <f>VLOOKUP(F241,GERENTES!A:C,2,0)</f>
        <v>GERENTE NA</v>
      </c>
      <c r="H241">
        <f>VLOOKUP(F241,GERENTES!A:C,3,0)</f>
        <v>1124</v>
      </c>
      <c r="I241" t="str">
        <f>VLOOKUP(H241,AGENCIAS!$A$1:$B$17,2,0)</f>
        <v>oeste</v>
      </c>
      <c r="J241" t="str">
        <f>VLOOKUP(C241,PRODUTO!$A$1:$B$6,2,0)</f>
        <v>Consignado</v>
      </c>
    </row>
    <row r="242" spans="1:10" x14ac:dyDescent="0.25">
      <c r="A242" s="1">
        <v>45345</v>
      </c>
      <c r="B242">
        <v>186</v>
      </c>
      <c r="C242">
        <v>5</v>
      </c>
      <c r="D242" s="2">
        <v>287382</v>
      </c>
      <c r="E242" t="str">
        <f>VLOOKUP(B242,CLIENTES!$A:$C,2,0)</f>
        <v>Filisberto de F e A</v>
      </c>
      <c r="F242">
        <f>VLOOKUP(B242,CLIENTES!$A:$C,3,0)</f>
        <v>4042</v>
      </c>
      <c r="G242" t="str">
        <f>VLOOKUP(F242,GERENTES!A:C,2,0)</f>
        <v>GERENTE AP</v>
      </c>
      <c r="H242">
        <f>VLOOKUP(F242,GERENTES!A:C,3,0)</f>
        <v>1125</v>
      </c>
      <c r="I242" t="str">
        <f>VLOOKUP(H242,AGENCIAS!$A$1:$B$17,2,0)</f>
        <v>oeste</v>
      </c>
      <c r="J242" t="str">
        <f>VLOOKUP(C242,PRODUTO!$A$1:$B$6,2,0)</f>
        <v>Financiamento RES</v>
      </c>
    </row>
    <row r="243" spans="1:10" x14ac:dyDescent="0.25">
      <c r="A243" s="1">
        <v>45340</v>
      </c>
      <c r="B243">
        <v>298</v>
      </c>
      <c r="C243">
        <v>5</v>
      </c>
      <c r="D243" s="2">
        <v>450162</v>
      </c>
      <c r="E243" t="str">
        <f>VLOOKUP(B243,CLIENTES!$A:$C,2,0)</f>
        <v>Filisberto de Z e A</v>
      </c>
      <c r="F243">
        <f>VLOOKUP(B243,CLIENTES!$A:$C,3,0)</f>
        <v>4010</v>
      </c>
      <c r="G243" t="str">
        <f>VLOOKUP(F243,GERENTES!A:C,2,0)</f>
        <v>GERENTE J</v>
      </c>
      <c r="H243">
        <f>VLOOKUP(F243,GERENTES!A:C,3,0)</f>
        <v>1114</v>
      </c>
      <c r="I243" t="str">
        <f>VLOOKUP(H243,AGENCIAS!$A$1:$B$17,2,0)</f>
        <v>norte</v>
      </c>
      <c r="J243" t="str">
        <f>VLOOKUP(C243,PRODUTO!$A$1:$B$6,2,0)</f>
        <v>Financiamento RES</v>
      </c>
    </row>
    <row r="244" spans="1:10" x14ac:dyDescent="0.25">
      <c r="A244" s="1">
        <v>45329</v>
      </c>
      <c r="B244">
        <v>81</v>
      </c>
      <c r="C244">
        <v>4</v>
      </c>
      <c r="D244" s="2">
        <v>65384</v>
      </c>
      <c r="E244" t="str">
        <f>VLOOKUP(B244,CLIENTES!$A:$C,2,0)</f>
        <v>Ciclano de N</v>
      </c>
      <c r="F244">
        <f>VLOOKUP(B244,CLIENTES!$A:$C,3,0)</f>
        <v>4033</v>
      </c>
      <c r="G244" t="str">
        <f>VLOOKUP(F244,GERENTES!A:C,2,0)</f>
        <v>GERENTE AG</v>
      </c>
      <c r="H244">
        <f>VLOOKUP(F244,GERENTES!A:C,3,0)</f>
        <v>1122</v>
      </c>
      <c r="I244" t="str">
        <f>VLOOKUP(H244,AGENCIAS!$A$1:$B$17,2,0)</f>
        <v>leste</v>
      </c>
      <c r="J244" t="str">
        <f>VLOOKUP(C244,PRODUTO!$A$1:$B$6,2,0)</f>
        <v>Financiamento AUTO</v>
      </c>
    </row>
    <row r="245" spans="1:10" x14ac:dyDescent="0.25">
      <c r="A245" s="1">
        <v>45326</v>
      </c>
      <c r="B245">
        <v>84</v>
      </c>
      <c r="C245">
        <v>3</v>
      </c>
      <c r="D245" s="2">
        <v>449205</v>
      </c>
      <c r="E245" t="str">
        <f>VLOOKUP(B245,CLIENTES!$A:$C,2,0)</f>
        <v>Filisberto de N</v>
      </c>
      <c r="F245">
        <f>VLOOKUP(B245,CLIENTES!$A:$C,3,0)</f>
        <v>4036</v>
      </c>
      <c r="G245" t="str">
        <f>VLOOKUP(F245,GERENTES!A:C,2,0)</f>
        <v>GERENTE AJ</v>
      </c>
      <c r="H245">
        <f>VLOOKUP(F245,GERENTES!A:C,3,0)</f>
        <v>1123</v>
      </c>
      <c r="I245" t="str">
        <f>VLOOKUP(H245,AGENCIAS!$A$1:$B$17,2,0)</f>
        <v>oeste</v>
      </c>
      <c r="J245" t="str">
        <f>VLOOKUP(C245,PRODUTO!$A$1:$B$6,2,0)</f>
        <v>Credito pessoal</v>
      </c>
    </row>
    <row r="246" spans="1:10" x14ac:dyDescent="0.25">
      <c r="A246" s="1">
        <v>45347</v>
      </c>
      <c r="B246">
        <v>243</v>
      </c>
      <c r="C246">
        <v>4</v>
      </c>
      <c r="D246" s="2">
        <v>71011</v>
      </c>
      <c r="E246" t="str">
        <f>VLOOKUP(B246,CLIENTES!$A:$C,2,0)</f>
        <v>Ciclano de P e A</v>
      </c>
      <c r="F246">
        <f>VLOOKUP(B246,CLIENTES!$A:$C,3,0)</f>
        <v>4003</v>
      </c>
      <c r="G246" t="str">
        <f>VLOOKUP(F246,GERENTES!A:C,2,0)</f>
        <v>GERENTE C</v>
      </c>
      <c r="H246">
        <f>VLOOKUP(F246,GERENTES!A:C,3,0)</f>
        <v>1111</v>
      </c>
      <c r="I246" t="str">
        <f>VLOOKUP(H246,AGENCIAS!$A$1:$B$17,2,0)</f>
        <v>norte</v>
      </c>
      <c r="J246" t="str">
        <f>VLOOKUP(C246,PRODUTO!$A$1:$B$6,2,0)</f>
        <v>Financiamento AUTO</v>
      </c>
    </row>
    <row r="247" spans="1:10" x14ac:dyDescent="0.25">
      <c r="A247" s="1">
        <v>45333</v>
      </c>
      <c r="B247">
        <v>202</v>
      </c>
      <c r="C247">
        <v>3</v>
      </c>
      <c r="D247" s="2">
        <v>208447</v>
      </c>
      <c r="E247" t="str">
        <f>VLOOKUP(B247,CLIENTES!$A:$C,2,0)</f>
        <v>Beltrano de I e A</v>
      </c>
      <c r="F247">
        <f>VLOOKUP(B247,CLIENTES!$A:$C,3,0)</f>
        <v>4010</v>
      </c>
      <c r="G247" t="str">
        <f>VLOOKUP(F247,GERENTES!A:C,2,0)</f>
        <v>GERENTE J</v>
      </c>
      <c r="H247">
        <f>VLOOKUP(F247,GERENTES!A:C,3,0)</f>
        <v>1114</v>
      </c>
      <c r="I247" t="str">
        <f>VLOOKUP(H247,AGENCIAS!$A$1:$B$17,2,0)</f>
        <v>norte</v>
      </c>
      <c r="J247" t="str">
        <f>VLOOKUP(C247,PRODUTO!$A$1:$B$6,2,0)</f>
        <v>Credito pessoal</v>
      </c>
    </row>
    <row r="248" spans="1:10" x14ac:dyDescent="0.25">
      <c r="A248" s="1">
        <v>45349</v>
      </c>
      <c r="B248">
        <v>296</v>
      </c>
      <c r="C248">
        <v>5</v>
      </c>
      <c r="D248" s="2">
        <v>340019</v>
      </c>
      <c r="E248" t="str">
        <f>VLOOKUP(B248,CLIENTES!$A:$C,2,0)</f>
        <v>Filisberto de Z e A</v>
      </c>
      <c r="F248">
        <f>VLOOKUP(B248,CLIENTES!$A:$C,3,0)</f>
        <v>4008</v>
      </c>
      <c r="G248" t="str">
        <f>VLOOKUP(F248,GERENTES!A:C,2,0)</f>
        <v>GERENTE H</v>
      </c>
      <c r="H248">
        <f>VLOOKUP(F248,GERENTES!A:C,3,0)</f>
        <v>1113</v>
      </c>
      <c r="I248" t="str">
        <f>VLOOKUP(H248,AGENCIAS!$A$1:$B$17,2,0)</f>
        <v>norte</v>
      </c>
      <c r="J248" t="str">
        <f>VLOOKUP(C248,PRODUTO!$A$1:$B$6,2,0)</f>
        <v>Financiamento RES</v>
      </c>
    </row>
    <row r="249" spans="1:10" x14ac:dyDescent="0.25">
      <c r="A249" s="1">
        <v>45345</v>
      </c>
      <c r="B249">
        <v>172</v>
      </c>
      <c r="C249">
        <v>2</v>
      </c>
      <c r="D249" s="2">
        <v>13291</v>
      </c>
      <c r="E249" t="str">
        <f>VLOOKUP(B249,CLIENTES!$A:$C,2,0)</f>
        <v>Beltrano de D e A</v>
      </c>
      <c r="F249">
        <f>VLOOKUP(B249,CLIENTES!$A:$C,3,0)</f>
        <v>4028</v>
      </c>
      <c r="G249" t="str">
        <f>VLOOKUP(F249,GERENTES!A:C,2,0)</f>
        <v>GERENTE AB</v>
      </c>
      <c r="H249">
        <f>VLOOKUP(F249,GERENTES!A:C,3,0)</f>
        <v>1120</v>
      </c>
      <c r="I249" t="str">
        <f>VLOOKUP(H249,AGENCIAS!$A$1:$B$17,2,0)</f>
        <v>leste</v>
      </c>
      <c r="J249" t="str">
        <f>VLOOKUP(C249,PRODUTO!$A$1:$B$6,2,0)</f>
        <v>Emprestimo</v>
      </c>
    </row>
    <row r="250" spans="1:10" x14ac:dyDescent="0.25">
      <c r="A250" s="1">
        <v>45339</v>
      </c>
      <c r="B250">
        <v>31</v>
      </c>
      <c r="C250">
        <v>2</v>
      </c>
      <c r="D250" s="2">
        <v>28616</v>
      </c>
      <c r="E250" t="str">
        <f>VLOOKUP(B250,CLIENTES!$A:$C,2,0)</f>
        <v>Alberto de F</v>
      </c>
      <c r="F250">
        <f>VLOOKUP(B250,CLIENTES!$A:$C,3,0)</f>
        <v>4031</v>
      </c>
      <c r="G250" t="str">
        <f>VLOOKUP(F250,GERENTES!A:C,2,0)</f>
        <v>GERENTE AE</v>
      </c>
      <c r="H250">
        <f>VLOOKUP(F250,GERENTES!A:C,3,0)</f>
        <v>1121</v>
      </c>
      <c r="I250" t="str">
        <f>VLOOKUP(H250,AGENCIAS!$A$1:$B$17,2,0)</f>
        <v>leste</v>
      </c>
      <c r="J250" t="str">
        <f>VLOOKUP(C250,PRODUTO!$A$1:$B$6,2,0)</f>
        <v>Emprestimo</v>
      </c>
    </row>
    <row r="251" spans="1:10" x14ac:dyDescent="0.25">
      <c r="A251" s="1">
        <v>45333</v>
      </c>
      <c r="B251">
        <v>245</v>
      </c>
      <c r="C251">
        <v>3</v>
      </c>
      <c r="D251" s="2">
        <v>318588</v>
      </c>
      <c r="E251" t="str">
        <f>VLOOKUP(B251,CLIENTES!$A:$C,2,0)</f>
        <v>Deltrano de P e A</v>
      </c>
      <c r="F251">
        <f>VLOOKUP(B251,CLIENTES!$A:$C,3,0)</f>
        <v>4005</v>
      </c>
      <c r="G251" t="str">
        <f>VLOOKUP(F251,GERENTES!A:C,2,0)</f>
        <v>GERENTE E</v>
      </c>
      <c r="H251">
        <f>VLOOKUP(F251,GERENTES!A:C,3,0)</f>
        <v>1112</v>
      </c>
      <c r="I251" t="str">
        <f>VLOOKUP(H251,AGENCIAS!$A$1:$B$17,2,0)</f>
        <v>norte</v>
      </c>
      <c r="J251" t="str">
        <f>VLOOKUP(C251,PRODUTO!$A$1:$B$6,2,0)</f>
        <v>Credito pessoal</v>
      </c>
    </row>
    <row r="252" spans="1:10" x14ac:dyDescent="0.25">
      <c r="A252" s="1">
        <v>45324</v>
      </c>
      <c r="B252">
        <v>277</v>
      </c>
      <c r="C252">
        <v>4</v>
      </c>
      <c r="D252" s="2">
        <v>65100</v>
      </c>
      <c r="E252" t="str">
        <f>VLOOKUP(B252,CLIENTES!$A:$C,2,0)</f>
        <v>Alberto de V e A</v>
      </c>
      <c r="F252">
        <f>VLOOKUP(B252,CLIENTES!$A:$C,3,0)</f>
        <v>4037</v>
      </c>
      <c r="G252" t="str">
        <f>VLOOKUP(F252,GERENTES!A:C,2,0)</f>
        <v>GERENTE AK</v>
      </c>
      <c r="H252">
        <f>VLOOKUP(F252,GERENTES!A:C,3,0)</f>
        <v>1123</v>
      </c>
      <c r="I252" t="str">
        <f>VLOOKUP(H252,AGENCIAS!$A$1:$B$17,2,0)</f>
        <v>oeste</v>
      </c>
      <c r="J252" t="str">
        <f>VLOOKUP(C252,PRODUTO!$A$1:$B$6,2,0)</f>
        <v>Financiamento AUTO</v>
      </c>
    </row>
    <row r="253" spans="1:10" x14ac:dyDescent="0.25">
      <c r="A253" s="1">
        <v>45327</v>
      </c>
      <c r="B253">
        <v>281</v>
      </c>
      <c r="C253">
        <v>4</v>
      </c>
      <c r="D253" s="2">
        <v>55003</v>
      </c>
      <c r="E253" t="str">
        <f>VLOOKUP(B253,CLIENTES!$A:$C,2,0)</f>
        <v>Deltrano de V e A</v>
      </c>
      <c r="F253">
        <f>VLOOKUP(B253,CLIENTES!$A:$C,3,0)</f>
        <v>4041</v>
      </c>
      <c r="G253" t="str">
        <f>VLOOKUP(F253,GERENTES!A:C,2,0)</f>
        <v>GERENTE AO</v>
      </c>
      <c r="H253">
        <f>VLOOKUP(F253,GERENTES!A:C,3,0)</f>
        <v>1124</v>
      </c>
      <c r="I253" t="str">
        <f>VLOOKUP(H253,AGENCIAS!$A$1:$B$17,2,0)</f>
        <v>oeste</v>
      </c>
      <c r="J253" t="str">
        <f>VLOOKUP(C253,PRODUTO!$A$1:$B$6,2,0)</f>
        <v>Financiamento AUTO</v>
      </c>
    </row>
    <row r="254" spans="1:10" x14ac:dyDescent="0.25">
      <c r="A254" s="1">
        <v>45348</v>
      </c>
      <c r="B254">
        <v>64</v>
      </c>
      <c r="C254">
        <v>4</v>
      </c>
      <c r="D254" s="2">
        <v>77158</v>
      </c>
      <c r="E254" t="str">
        <f>VLOOKUP(B254,CLIENTES!$A:$C,2,0)</f>
        <v>Beltrano de H</v>
      </c>
      <c r="F254">
        <f>VLOOKUP(B254,CLIENTES!$A:$C,3,0)</f>
        <v>4016</v>
      </c>
      <c r="G254" t="str">
        <f>VLOOKUP(F254,GERENTES!A:C,2,0)</f>
        <v>GERENTE P</v>
      </c>
      <c r="H254">
        <f>VLOOKUP(F254,GERENTES!A:C,3,0)</f>
        <v>1116</v>
      </c>
      <c r="I254" t="str">
        <f>VLOOKUP(H254,AGENCIAS!$A$1:$B$17,2,0)</f>
        <v>sul</v>
      </c>
      <c r="J254" t="str">
        <f>VLOOKUP(C254,PRODUTO!$A$1:$B$6,2,0)</f>
        <v>Financiamento AUTO</v>
      </c>
    </row>
    <row r="255" spans="1:10" x14ac:dyDescent="0.25">
      <c r="A255" s="1">
        <v>45340</v>
      </c>
      <c r="B255">
        <v>154</v>
      </c>
      <c r="C255">
        <v>5</v>
      </c>
      <c r="D255" s="2">
        <v>439844</v>
      </c>
      <c r="E255" t="str">
        <f>VLOOKUP(B255,CLIENTES!$A:$C,2,0)</f>
        <v>Beltrano de A e A</v>
      </c>
      <c r="F255">
        <f>VLOOKUP(B255,CLIENTES!$A:$C,3,0)</f>
        <v>4010</v>
      </c>
      <c r="G255" t="str">
        <f>VLOOKUP(F255,GERENTES!A:C,2,0)</f>
        <v>GERENTE J</v>
      </c>
      <c r="H255">
        <f>VLOOKUP(F255,GERENTES!A:C,3,0)</f>
        <v>1114</v>
      </c>
      <c r="I255" t="str">
        <f>VLOOKUP(H255,AGENCIAS!$A$1:$B$17,2,0)</f>
        <v>norte</v>
      </c>
      <c r="J255" t="str">
        <f>VLOOKUP(C255,PRODUTO!$A$1:$B$6,2,0)</f>
        <v>Financiamento RES</v>
      </c>
    </row>
    <row r="256" spans="1:10" x14ac:dyDescent="0.25">
      <c r="A256" s="1">
        <v>45348</v>
      </c>
      <c r="B256">
        <v>120</v>
      </c>
      <c r="C256">
        <v>1</v>
      </c>
      <c r="D256" s="2">
        <v>25715</v>
      </c>
      <c r="E256" t="str">
        <f>VLOOKUP(B256,CLIENTES!$A:$C,2,0)</f>
        <v>Filisberto de T</v>
      </c>
      <c r="F256">
        <f>VLOOKUP(B256,CLIENTES!$A:$C,3,0)</f>
        <v>4024</v>
      </c>
      <c r="G256" t="str">
        <f>VLOOKUP(F256,GERENTES!A:C,2,0)</f>
        <v>GERENTE X</v>
      </c>
      <c r="H256">
        <f>VLOOKUP(F256,GERENTES!A:C,3,0)</f>
        <v>1119</v>
      </c>
      <c r="I256" t="str">
        <f>VLOOKUP(H256,AGENCIAS!$A$1:$B$17,2,0)</f>
        <v>leste</v>
      </c>
      <c r="J256" t="str">
        <f>VLOOKUP(C256,PRODUTO!$A$1:$B$6,2,0)</f>
        <v>Consignado</v>
      </c>
    </row>
    <row r="257" spans="1:10" x14ac:dyDescent="0.25">
      <c r="A257" s="1">
        <v>45338</v>
      </c>
      <c r="B257">
        <v>106</v>
      </c>
      <c r="C257">
        <v>3</v>
      </c>
      <c r="D257" s="2">
        <v>417910</v>
      </c>
      <c r="E257" t="str">
        <f>VLOOKUP(B257,CLIENTES!$A:$C,2,0)</f>
        <v>Beltrano de R</v>
      </c>
      <c r="F257">
        <f>VLOOKUP(B257,CLIENTES!$A:$C,3,0)</f>
        <v>4010</v>
      </c>
      <c r="G257" t="str">
        <f>VLOOKUP(F257,GERENTES!A:C,2,0)</f>
        <v>GERENTE J</v>
      </c>
      <c r="H257">
        <f>VLOOKUP(F257,GERENTES!A:C,3,0)</f>
        <v>1114</v>
      </c>
      <c r="I257" t="str">
        <f>VLOOKUP(H257,AGENCIAS!$A$1:$B$17,2,0)</f>
        <v>norte</v>
      </c>
      <c r="J257" t="str">
        <f>VLOOKUP(C257,PRODUTO!$A$1:$B$6,2,0)</f>
        <v>Credito pessoal</v>
      </c>
    </row>
    <row r="258" spans="1:10" x14ac:dyDescent="0.25">
      <c r="A258" s="1">
        <v>45337</v>
      </c>
      <c r="B258">
        <v>21</v>
      </c>
      <c r="C258">
        <v>4</v>
      </c>
      <c r="D258" s="2">
        <v>65052</v>
      </c>
      <c r="E258" t="str">
        <f>VLOOKUP(B258,CLIENTES!$A:$C,2,0)</f>
        <v>Ciclano de D</v>
      </c>
      <c r="F258">
        <f>VLOOKUP(B258,CLIENTES!$A:$C,3,0)</f>
        <v>4021</v>
      </c>
      <c r="G258" t="str">
        <f>VLOOKUP(F258,GERENTES!A:C,2,0)</f>
        <v>GERENTE U</v>
      </c>
      <c r="H258">
        <f>VLOOKUP(F258,GERENTES!A:C,3,0)</f>
        <v>1118</v>
      </c>
      <c r="I258" t="str">
        <f>VLOOKUP(H258,AGENCIAS!$A$1:$B$17,2,0)</f>
        <v>sul</v>
      </c>
      <c r="J258" t="str">
        <f>VLOOKUP(C258,PRODUTO!$A$1:$B$6,2,0)</f>
        <v>Financiamento AUTO</v>
      </c>
    </row>
    <row r="259" spans="1:10" x14ac:dyDescent="0.25">
      <c r="A259" s="1">
        <v>45326</v>
      </c>
      <c r="B259">
        <v>47</v>
      </c>
      <c r="C259">
        <v>1</v>
      </c>
      <c r="D259" s="2">
        <v>12591</v>
      </c>
      <c r="E259" t="str">
        <f>VLOOKUP(B259,CLIENTES!$A:$C,2,0)</f>
        <v>Deltrano de H</v>
      </c>
      <c r="F259">
        <f>VLOOKUP(B259,CLIENTES!$A:$C,3,0)</f>
        <v>4047</v>
      </c>
      <c r="G259" t="str">
        <f>VLOOKUP(F259,GERENTES!A:C,2,0)</f>
        <v>GERENTE AU</v>
      </c>
      <c r="H259">
        <f>VLOOKUP(F259,GERENTES!A:C,3,0)</f>
        <v>1126</v>
      </c>
      <c r="I259" t="str">
        <f>VLOOKUP(H259,AGENCIAS!$A$1:$B$17,2,0)</f>
        <v>oeste</v>
      </c>
      <c r="J259" t="str">
        <f>VLOOKUP(C259,PRODUTO!$A$1:$B$6,2,0)</f>
        <v>Consignado</v>
      </c>
    </row>
    <row r="260" spans="1:10" x14ac:dyDescent="0.25">
      <c r="A260" s="1">
        <v>45334</v>
      </c>
      <c r="B260">
        <v>237</v>
      </c>
      <c r="C260">
        <v>3</v>
      </c>
      <c r="D260" s="2">
        <v>368418</v>
      </c>
      <c r="E260" t="str">
        <f>VLOOKUP(B260,CLIENTES!$A:$C,2,0)</f>
        <v>Ciclano de O e A</v>
      </c>
      <c r="F260">
        <f>VLOOKUP(B260,CLIENTES!$A:$C,3,0)</f>
        <v>4045</v>
      </c>
      <c r="G260" t="str">
        <f>VLOOKUP(F260,GERENTES!A:C,2,0)</f>
        <v>GERENTE AS</v>
      </c>
      <c r="H260">
        <f>VLOOKUP(F260,GERENTES!A:C,3,0)</f>
        <v>1126</v>
      </c>
      <c r="I260" t="str">
        <f>VLOOKUP(H260,AGENCIAS!$A$1:$B$17,2,0)</f>
        <v>oeste</v>
      </c>
      <c r="J260" t="str">
        <f>VLOOKUP(C260,PRODUTO!$A$1:$B$6,2,0)</f>
        <v>Credito pessoal</v>
      </c>
    </row>
    <row r="261" spans="1:10" x14ac:dyDescent="0.25">
      <c r="A261" s="1">
        <v>45340</v>
      </c>
      <c r="B261">
        <v>244</v>
      </c>
      <c r="C261">
        <v>1</v>
      </c>
      <c r="D261" s="2">
        <v>8567</v>
      </c>
      <c r="E261" t="str">
        <f>VLOOKUP(B261,CLIENTES!$A:$C,2,0)</f>
        <v>Beltrano de P e A</v>
      </c>
      <c r="F261">
        <f>VLOOKUP(B261,CLIENTES!$A:$C,3,0)</f>
        <v>4004</v>
      </c>
      <c r="G261" t="str">
        <f>VLOOKUP(F261,GERENTES!A:C,2,0)</f>
        <v>GERENTE D</v>
      </c>
      <c r="H261">
        <f>VLOOKUP(F261,GERENTES!A:C,3,0)</f>
        <v>1112</v>
      </c>
      <c r="I261" t="str">
        <f>VLOOKUP(H261,AGENCIAS!$A$1:$B$17,2,0)</f>
        <v>norte</v>
      </c>
      <c r="J261" t="str">
        <f>VLOOKUP(C261,PRODUTO!$A$1:$B$6,2,0)</f>
        <v>Consignado</v>
      </c>
    </row>
    <row r="262" spans="1:10" x14ac:dyDescent="0.25">
      <c r="A262" s="1">
        <v>45326</v>
      </c>
      <c r="B262">
        <v>258</v>
      </c>
      <c r="C262">
        <v>1</v>
      </c>
      <c r="D262" s="2">
        <v>21231</v>
      </c>
      <c r="E262" t="str">
        <f>VLOOKUP(B262,CLIENTES!$A:$C,2,0)</f>
        <v>Filisberto de R e A</v>
      </c>
      <c r="F262">
        <f>VLOOKUP(B262,CLIENTES!$A:$C,3,0)</f>
        <v>4018</v>
      </c>
      <c r="G262" t="str">
        <f>VLOOKUP(F262,GERENTES!A:C,2,0)</f>
        <v>GERENTE R</v>
      </c>
      <c r="H262">
        <f>VLOOKUP(F262,GERENTES!A:C,3,0)</f>
        <v>1117</v>
      </c>
      <c r="I262" t="str">
        <f>VLOOKUP(H262,AGENCIAS!$A$1:$B$17,2,0)</f>
        <v>sul</v>
      </c>
      <c r="J262" t="str">
        <f>VLOOKUP(C262,PRODUTO!$A$1:$B$6,2,0)</f>
        <v>Consignado</v>
      </c>
    </row>
    <row r="263" spans="1:10" x14ac:dyDescent="0.25">
      <c r="A263" s="1">
        <v>45325</v>
      </c>
      <c r="B263">
        <v>53</v>
      </c>
      <c r="C263">
        <v>4</v>
      </c>
      <c r="D263" s="2">
        <v>33562</v>
      </c>
      <c r="E263" t="str">
        <f>VLOOKUP(B263,CLIENTES!$A:$C,2,0)</f>
        <v>Deltrano de I</v>
      </c>
      <c r="F263">
        <f>VLOOKUP(B263,CLIENTES!$A:$C,3,0)</f>
        <v>4005</v>
      </c>
      <c r="G263" t="str">
        <f>VLOOKUP(F263,GERENTES!A:C,2,0)</f>
        <v>GERENTE E</v>
      </c>
      <c r="H263">
        <f>VLOOKUP(F263,GERENTES!A:C,3,0)</f>
        <v>1112</v>
      </c>
      <c r="I263" t="str">
        <f>VLOOKUP(H263,AGENCIAS!$A$1:$B$17,2,0)</f>
        <v>norte</v>
      </c>
      <c r="J263" t="str">
        <f>VLOOKUP(C263,PRODUTO!$A$1:$B$6,2,0)</f>
        <v>Financiamento AUTO</v>
      </c>
    </row>
    <row r="264" spans="1:10" x14ac:dyDescent="0.25">
      <c r="A264" s="1">
        <v>45342</v>
      </c>
      <c r="B264">
        <v>119</v>
      </c>
      <c r="C264">
        <v>1</v>
      </c>
      <c r="D264" s="2">
        <v>19088</v>
      </c>
      <c r="E264" t="str">
        <f>VLOOKUP(B264,CLIENTES!$A:$C,2,0)</f>
        <v>Deltrano de T</v>
      </c>
      <c r="F264">
        <f>VLOOKUP(B264,CLIENTES!$A:$C,3,0)</f>
        <v>4023</v>
      </c>
      <c r="G264" t="str">
        <f>VLOOKUP(F264,GERENTES!A:C,2,0)</f>
        <v>GERENTE W</v>
      </c>
      <c r="H264">
        <f>VLOOKUP(F264,GERENTES!A:C,3,0)</f>
        <v>1118</v>
      </c>
      <c r="I264" t="str">
        <f>VLOOKUP(H264,AGENCIAS!$A$1:$B$17,2,0)</f>
        <v>sul</v>
      </c>
      <c r="J264" t="str">
        <f>VLOOKUP(C264,PRODUTO!$A$1:$B$6,2,0)</f>
        <v>Consignado</v>
      </c>
    </row>
    <row r="265" spans="1:10" x14ac:dyDescent="0.25">
      <c r="A265" s="1">
        <v>45333</v>
      </c>
      <c r="B265">
        <v>60</v>
      </c>
      <c r="C265">
        <v>5</v>
      </c>
      <c r="D265" s="2">
        <v>452200</v>
      </c>
      <c r="E265" t="str">
        <f>VLOOKUP(B265,CLIENTES!$A:$C,2,0)</f>
        <v>Filisberto de J</v>
      </c>
      <c r="F265">
        <f>VLOOKUP(B265,CLIENTES!$A:$C,3,0)</f>
        <v>4012</v>
      </c>
      <c r="G265" t="str">
        <f>VLOOKUP(F265,GERENTES!A:C,2,0)</f>
        <v>GERENTE L</v>
      </c>
      <c r="H265">
        <f>VLOOKUP(F265,GERENTES!A:C,3,0)</f>
        <v>1115</v>
      </c>
      <c r="I265" t="str">
        <f>VLOOKUP(H265,AGENCIAS!$A$1:$B$17,2,0)</f>
        <v>sul</v>
      </c>
      <c r="J265" t="str">
        <f>VLOOKUP(C265,PRODUTO!$A$1:$B$6,2,0)</f>
        <v>Financiamento RES</v>
      </c>
    </row>
    <row r="266" spans="1:10" x14ac:dyDescent="0.25">
      <c r="A266" s="1">
        <v>45348</v>
      </c>
      <c r="B266">
        <v>136</v>
      </c>
      <c r="C266">
        <v>4</v>
      </c>
      <c r="D266" s="2">
        <v>45628</v>
      </c>
      <c r="E266" t="str">
        <f>VLOOKUP(B266,CLIENTES!$A:$C,2,0)</f>
        <v>Beltrano de W</v>
      </c>
      <c r="F266">
        <f>VLOOKUP(B266,CLIENTES!$A:$C,3,0)</f>
        <v>4040</v>
      </c>
      <c r="G266" t="str">
        <f>VLOOKUP(F266,GERENTES!A:C,2,0)</f>
        <v>GERENTE NA</v>
      </c>
      <c r="H266">
        <f>VLOOKUP(F266,GERENTES!A:C,3,0)</f>
        <v>1124</v>
      </c>
      <c r="I266" t="str">
        <f>VLOOKUP(H266,AGENCIAS!$A$1:$B$17,2,0)</f>
        <v>oeste</v>
      </c>
      <c r="J266" t="str">
        <f>VLOOKUP(C266,PRODUTO!$A$1:$B$6,2,0)</f>
        <v>Financiamento AUTO</v>
      </c>
    </row>
    <row r="267" spans="1:10" x14ac:dyDescent="0.25">
      <c r="A267" s="1">
        <v>45331</v>
      </c>
      <c r="B267">
        <v>84</v>
      </c>
      <c r="C267">
        <v>3</v>
      </c>
      <c r="D267" s="2">
        <v>475704</v>
      </c>
      <c r="E267" t="str">
        <f>VLOOKUP(B267,CLIENTES!$A:$C,2,0)</f>
        <v>Filisberto de N</v>
      </c>
      <c r="F267">
        <f>VLOOKUP(B267,CLIENTES!$A:$C,3,0)</f>
        <v>4036</v>
      </c>
      <c r="G267" t="str">
        <f>VLOOKUP(F267,GERENTES!A:C,2,0)</f>
        <v>GERENTE AJ</v>
      </c>
      <c r="H267">
        <f>VLOOKUP(F267,GERENTES!A:C,3,0)</f>
        <v>1123</v>
      </c>
      <c r="I267" t="str">
        <f>VLOOKUP(H267,AGENCIAS!$A$1:$B$17,2,0)</f>
        <v>oeste</v>
      </c>
      <c r="J267" t="str">
        <f>VLOOKUP(C267,PRODUTO!$A$1:$B$6,2,0)</f>
        <v>Credito pessoal</v>
      </c>
    </row>
    <row r="268" spans="1:10" x14ac:dyDescent="0.25">
      <c r="A268" s="1">
        <v>45325</v>
      </c>
      <c r="B268">
        <v>47</v>
      </c>
      <c r="C268">
        <v>2</v>
      </c>
      <c r="D268" s="2">
        <v>28223</v>
      </c>
      <c r="E268" t="str">
        <f>VLOOKUP(B268,CLIENTES!$A:$C,2,0)</f>
        <v>Deltrano de H</v>
      </c>
      <c r="F268">
        <f>VLOOKUP(B268,CLIENTES!$A:$C,3,0)</f>
        <v>4047</v>
      </c>
      <c r="G268" t="str">
        <f>VLOOKUP(F268,GERENTES!A:C,2,0)</f>
        <v>GERENTE AU</v>
      </c>
      <c r="H268">
        <f>VLOOKUP(F268,GERENTES!A:C,3,0)</f>
        <v>1126</v>
      </c>
      <c r="I268" t="str">
        <f>VLOOKUP(H268,AGENCIAS!$A$1:$B$17,2,0)</f>
        <v>oeste</v>
      </c>
      <c r="J268" t="str">
        <f>VLOOKUP(C268,PRODUTO!$A$1:$B$6,2,0)</f>
        <v>Emprestimo</v>
      </c>
    </row>
    <row r="269" spans="1:10" x14ac:dyDescent="0.25">
      <c r="A269" s="1">
        <v>45340</v>
      </c>
      <c r="B269">
        <v>33</v>
      </c>
      <c r="C269">
        <v>5</v>
      </c>
      <c r="D269" s="2">
        <v>291380</v>
      </c>
      <c r="E269" t="str">
        <f>VLOOKUP(B269,CLIENTES!$A:$C,2,0)</f>
        <v>Ciclano de F</v>
      </c>
      <c r="F269">
        <f>VLOOKUP(B269,CLIENTES!$A:$C,3,0)</f>
        <v>4033</v>
      </c>
      <c r="G269" t="str">
        <f>VLOOKUP(F269,GERENTES!A:C,2,0)</f>
        <v>GERENTE AG</v>
      </c>
      <c r="H269">
        <f>VLOOKUP(F269,GERENTES!A:C,3,0)</f>
        <v>1122</v>
      </c>
      <c r="I269" t="str">
        <f>VLOOKUP(H269,AGENCIAS!$A$1:$B$17,2,0)</f>
        <v>leste</v>
      </c>
      <c r="J269" t="str">
        <f>VLOOKUP(C269,PRODUTO!$A$1:$B$6,2,0)</f>
        <v>Financiamento RES</v>
      </c>
    </row>
    <row r="270" spans="1:10" x14ac:dyDescent="0.25">
      <c r="A270" s="1">
        <v>45343</v>
      </c>
      <c r="B270">
        <v>149</v>
      </c>
      <c r="C270">
        <v>2</v>
      </c>
      <c r="D270" s="2">
        <v>19056</v>
      </c>
      <c r="E270" t="str">
        <f>VLOOKUP(B270,CLIENTES!$A:$C,2,0)</f>
        <v>Deltrano de Z</v>
      </c>
      <c r="F270">
        <f>VLOOKUP(B270,CLIENTES!$A:$C,3,0)</f>
        <v>4005</v>
      </c>
      <c r="G270" t="str">
        <f>VLOOKUP(F270,GERENTES!A:C,2,0)</f>
        <v>GERENTE E</v>
      </c>
      <c r="H270">
        <f>VLOOKUP(F270,GERENTES!A:C,3,0)</f>
        <v>1112</v>
      </c>
      <c r="I270" t="str">
        <f>VLOOKUP(H270,AGENCIAS!$A$1:$B$17,2,0)</f>
        <v>norte</v>
      </c>
      <c r="J270" t="str">
        <f>VLOOKUP(C270,PRODUTO!$A$1:$B$6,2,0)</f>
        <v>Emprestimo</v>
      </c>
    </row>
    <row r="271" spans="1:10" x14ac:dyDescent="0.25">
      <c r="A271" s="1">
        <v>45326</v>
      </c>
      <c r="B271">
        <v>79</v>
      </c>
      <c r="C271">
        <v>4</v>
      </c>
      <c r="D271" s="2">
        <v>69310</v>
      </c>
      <c r="E271" t="str">
        <f>VLOOKUP(B271,CLIENTES!$A:$C,2,0)</f>
        <v>Alberto de N</v>
      </c>
      <c r="F271">
        <f>VLOOKUP(B271,CLIENTES!$A:$C,3,0)</f>
        <v>4031</v>
      </c>
      <c r="G271" t="str">
        <f>VLOOKUP(F271,GERENTES!A:C,2,0)</f>
        <v>GERENTE AE</v>
      </c>
      <c r="H271">
        <f>VLOOKUP(F271,GERENTES!A:C,3,0)</f>
        <v>1121</v>
      </c>
      <c r="I271" t="str">
        <f>VLOOKUP(H271,AGENCIAS!$A$1:$B$17,2,0)</f>
        <v>leste</v>
      </c>
      <c r="J271" t="str">
        <f>VLOOKUP(C271,PRODUTO!$A$1:$B$6,2,0)</f>
        <v>Financiamento AUTO</v>
      </c>
    </row>
    <row r="272" spans="1:10" x14ac:dyDescent="0.25">
      <c r="A272" s="1">
        <v>45328</v>
      </c>
      <c r="B272">
        <v>267</v>
      </c>
      <c r="C272">
        <v>2</v>
      </c>
      <c r="D272" s="2">
        <v>9082</v>
      </c>
      <c r="E272" t="str">
        <f>VLOOKUP(B272,CLIENTES!$A:$C,2,0)</f>
        <v>Ciclano de T e A</v>
      </c>
      <c r="F272">
        <f>VLOOKUP(B272,CLIENTES!$A:$C,3,0)</f>
        <v>4027</v>
      </c>
      <c r="G272" t="str">
        <f>VLOOKUP(F272,GERENTES!A:C,2,0)</f>
        <v>GERENTE AA</v>
      </c>
      <c r="H272">
        <f>VLOOKUP(F272,GERENTES!A:C,3,0)</f>
        <v>1120</v>
      </c>
      <c r="I272" t="str">
        <f>VLOOKUP(H272,AGENCIAS!$A$1:$B$17,2,0)</f>
        <v>leste</v>
      </c>
      <c r="J272" t="str">
        <f>VLOOKUP(C272,PRODUTO!$A$1:$B$6,2,0)</f>
        <v>Emprestimo</v>
      </c>
    </row>
    <row r="273" spans="1:10" x14ac:dyDescent="0.25">
      <c r="A273" s="1">
        <v>45338</v>
      </c>
      <c r="B273">
        <v>228</v>
      </c>
      <c r="C273">
        <v>2</v>
      </c>
      <c r="D273" s="2">
        <v>3483</v>
      </c>
      <c r="E273" t="str">
        <f>VLOOKUP(B273,CLIENTES!$A:$C,2,0)</f>
        <v>Filisberto de M e A</v>
      </c>
      <c r="F273">
        <f>VLOOKUP(B273,CLIENTES!$A:$C,3,0)</f>
        <v>4036</v>
      </c>
      <c r="G273" t="str">
        <f>VLOOKUP(F273,GERENTES!A:C,2,0)</f>
        <v>GERENTE AJ</v>
      </c>
      <c r="H273">
        <f>VLOOKUP(F273,GERENTES!A:C,3,0)</f>
        <v>1123</v>
      </c>
      <c r="I273" t="str">
        <f>VLOOKUP(H273,AGENCIAS!$A$1:$B$17,2,0)</f>
        <v>oeste</v>
      </c>
      <c r="J273" t="str">
        <f>VLOOKUP(C273,PRODUTO!$A$1:$B$6,2,0)</f>
        <v>Emprestimo</v>
      </c>
    </row>
    <row r="274" spans="1:10" x14ac:dyDescent="0.25">
      <c r="A274" s="1">
        <v>45351</v>
      </c>
      <c r="B274">
        <v>243</v>
      </c>
      <c r="C274">
        <v>3</v>
      </c>
      <c r="D274" s="2">
        <v>118077</v>
      </c>
      <c r="E274" t="str">
        <f>VLOOKUP(B274,CLIENTES!$A:$C,2,0)</f>
        <v>Ciclano de P e A</v>
      </c>
      <c r="F274">
        <f>VLOOKUP(B274,CLIENTES!$A:$C,3,0)</f>
        <v>4003</v>
      </c>
      <c r="G274" t="str">
        <f>VLOOKUP(F274,GERENTES!A:C,2,0)</f>
        <v>GERENTE C</v>
      </c>
      <c r="H274">
        <f>VLOOKUP(F274,GERENTES!A:C,3,0)</f>
        <v>1111</v>
      </c>
      <c r="I274" t="str">
        <f>VLOOKUP(H274,AGENCIAS!$A$1:$B$17,2,0)</f>
        <v>norte</v>
      </c>
      <c r="J274" t="str">
        <f>VLOOKUP(C274,PRODUTO!$A$1:$B$6,2,0)</f>
        <v>Credito pessoal</v>
      </c>
    </row>
    <row r="275" spans="1:10" x14ac:dyDescent="0.25">
      <c r="A275" s="1">
        <v>45324</v>
      </c>
      <c r="B275">
        <v>132</v>
      </c>
      <c r="C275">
        <v>5</v>
      </c>
      <c r="D275" s="2">
        <v>149605</v>
      </c>
      <c r="E275" t="str">
        <f>VLOOKUP(B275,CLIENTES!$A:$C,2,0)</f>
        <v>Filisberto de V</v>
      </c>
      <c r="F275">
        <f>VLOOKUP(B275,CLIENTES!$A:$C,3,0)</f>
        <v>4036</v>
      </c>
      <c r="G275" t="str">
        <f>VLOOKUP(F275,GERENTES!A:C,2,0)</f>
        <v>GERENTE AJ</v>
      </c>
      <c r="H275">
        <f>VLOOKUP(F275,GERENTES!A:C,3,0)</f>
        <v>1123</v>
      </c>
      <c r="I275" t="str">
        <f>VLOOKUP(H275,AGENCIAS!$A$1:$B$17,2,0)</f>
        <v>oeste</v>
      </c>
      <c r="J275" t="str">
        <f>VLOOKUP(C275,PRODUTO!$A$1:$B$6,2,0)</f>
        <v>Financiamento RES</v>
      </c>
    </row>
    <row r="276" spans="1:10" x14ac:dyDescent="0.25">
      <c r="A276" s="1">
        <v>45335</v>
      </c>
      <c r="B276">
        <v>281</v>
      </c>
      <c r="C276">
        <v>3</v>
      </c>
      <c r="D276" s="2">
        <v>229601</v>
      </c>
      <c r="E276" t="str">
        <f>VLOOKUP(B276,CLIENTES!$A:$C,2,0)</f>
        <v>Deltrano de V e A</v>
      </c>
      <c r="F276">
        <f>VLOOKUP(B276,CLIENTES!$A:$C,3,0)</f>
        <v>4041</v>
      </c>
      <c r="G276" t="str">
        <f>VLOOKUP(F276,GERENTES!A:C,2,0)</f>
        <v>GERENTE AO</v>
      </c>
      <c r="H276">
        <f>VLOOKUP(F276,GERENTES!A:C,3,0)</f>
        <v>1124</v>
      </c>
      <c r="I276" t="str">
        <f>VLOOKUP(H276,AGENCIAS!$A$1:$B$17,2,0)</f>
        <v>oeste</v>
      </c>
      <c r="J276" t="str">
        <f>VLOOKUP(C276,PRODUTO!$A$1:$B$6,2,0)</f>
        <v>Credito pessoal</v>
      </c>
    </row>
    <row r="277" spans="1:10" x14ac:dyDescent="0.25">
      <c r="A277" s="1">
        <v>45341</v>
      </c>
      <c r="B277">
        <v>90</v>
      </c>
      <c r="C277">
        <v>2</v>
      </c>
      <c r="D277" s="2">
        <v>25903</v>
      </c>
      <c r="E277" t="str">
        <f>VLOOKUP(B277,CLIENTES!$A:$C,2,0)</f>
        <v>Filisberto de O</v>
      </c>
      <c r="F277">
        <f>VLOOKUP(B277,CLIENTES!$A:$C,3,0)</f>
        <v>4042</v>
      </c>
      <c r="G277" t="str">
        <f>VLOOKUP(F277,GERENTES!A:C,2,0)</f>
        <v>GERENTE AP</v>
      </c>
      <c r="H277">
        <f>VLOOKUP(F277,GERENTES!A:C,3,0)</f>
        <v>1125</v>
      </c>
      <c r="I277" t="str">
        <f>VLOOKUP(H277,AGENCIAS!$A$1:$B$17,2,0)</f>
        <v>oeste</v>
      </c>
      <c r="J277" t="str">
        <f>VLOOKUP(C277,PRODUTO!$A$1:$B$6,2,0)</f>
        <v>Emprestimo</v>
      </c>
    </row>
    <row r="278" spans="1:10" x14ac:dyDescent="0.25">
      <c r="A278" s="1">
        <v>45380</v>
      </c>
      <c r="B278">
        <v>178</v>
      </c>
      <c r="C278">
        <v>3</v>
      </c>
      <c r="D278" s="2">
        <v>382206</v>
      </c>
      <c r="E278" t="str">
        <f>VLOOKUP(B278,CLIENTES!$A:$C,2,0)</f>
        <v>Beltrano de E e A</v>
      </c>
      <c r="F278">
        <f>VLOOKUP(B278,CLIENTES!$A:$C,3,0)</f>
        <v>4034</v>
      </c>
      <c r="G278" t="str">
        <f>VLOOKUP(F278,GERENTES!A:C,2,0)</f>
        <v>GERENTE AH</v>
      </c>
      <c r="H278">
        <f>VLOOKUP(F278,GERENTES!A:C,3,0)</f>
        <v>1122</v>
      </c>
      <c r="I278" t="str">
        <f>VLOOKUP(H278,AGENCIAS!$A$1:$B$17,2,0)</f>
        <v>leste</v>
      </c>
      <c r="J278" t="str">
        <f>VLOOKUP(C278,PRODUTO!$A$1:$B$6,2,0)</f>
        <v>Credito pessoal</v>
      </c>
    </row>
    <row r="279" spans="1:10" x14ac:dyDescent="0.25">
      <c r="A279" s="1">
        <v>45356</v>
      </c>
      <c r="B279">
        <v>298</v>
      </c>
      <c r="C279">
        <v>5</v>
      </c>
      <c r="D279" s="2">
        <v>71535</v>
      </c>
      <c r="E279" t="str">
        <f>VLOOKUP(B279,CLIENTES!$A:$C,2,0)</f>
        <v>Filisberto de Z e A</v>
      </c>
      <c r="F279">
        <f>VLOOKUP(B279,CLIENTES!$A:$C,3,0)</f>
        <v>4010</v>
      </c>
      <c r="G279" t="str">
        <f>VLOOKUP(F279,GERENTES!A:C,2,0)</f>
        <v>GERENTE J</v>
      </c>
      <c r="H279">
        <f>VLOOKUP(F279,GERENTES!A:C,3,0)</f>
        <v>1114</v>
      </c>
      <c r="I279" t="str">
        <f>VLOOKUP(H279,AGENCIAS!$A$1:$B$17,2,0)</f>
        <v>norte</v>
      </c>
      <c r="J279" t="str">
        <f>VLOOKUP(C279,PRODUTO!$A$1:$B$6,2,0)</f>
        <v>Financiamento RES</v>
      </c>
    </row>
    <row r="280" spans="1:10" x14ac:dyDescent="0.25">
      <c r="A280" s="1">
        <v>45358</v>
      </c>
      <c r="B280">
        <v>14</v>
      </c>
      <c r="C280">
        <v>3</v>
      </c>
      <c r="D280" s="2">
        <v>322085</v>
      </c>
      <c r="E280" t="str">
        <f>VLOOKUP(B280,CLIENTES!$A:$C,2,0)</f>
        <v>Fulano de C</v>
      </c>
      <c r="F280">
        <f>VLOOKUP(B280,CLIENTES!$A:$C,3,0)</f>
        <v>4014</v>
      </c>
      <c r="G280" t="str">
        <f>VLOOKUP(F280,GERENTES!A:C,2,0)</f>
        <v>GERENTE N</v>
      </c>
      <c r="H280">
        <f>VLOOKUP(F280,GERENTES!A:C,3,0)</f>
        <v>1115</v>
      </c>
      <c r="I280" t="str">
        <f>VLOOKUP(H280,AGENCIAS!$A$1:$B$17,2,0)</f>
        <v>sul</v>
      </c>
      <c r="J280" t="str">
        <f>VLOOKUP(C280,PRODUTO!$A$1:$B$6,2,0)</f>
        <v>Credito pessoal</v>
      </c>
    </row>
    <row r="281" spans="1:10" x14ac:dyDescent="0.25">
      <c r="A281" s="1">
        <v>45363</v>
      </c>
      <c r="B281">
        <v>218</v>
      </c>
      <c r="C281">
        <v>3</v>
      </c>
      <c r="D281" s="2">
        <v>441432</v>
      </c>
      <c r="E281" t="str">
        <f>VLOOKUP(B281,CLIENTES!$A:$C,2,0)</f>
        <v>Fulano de L e A</v>
      </c>
      <c r="F281">
        <f>VLOOKUP(B281,CLIENTES!$A:$C,3,0)</f>
        <v>4026</v>
      </c>
      <c r="G281" t="str">
        <f>VLOOKUP(F281,GERENTES!A:C,2,0)</f>
        <v>GERENTE Z</v>
      </c>
      <c r="H281">
        <f>VLOOKUP(F281,GERENTES!A:C,3,0)</f>
        <v>1119</v>
      </c>
      <c r="I281" t="str">
        <f>VLOOKUP(H281,AGENCIAS!$A$1:$B$17,2,0)</f>
        <v>leste</v>
      </c>
      <c r="J281" t="str">
        <f>VLOOKUP(C281,PRODUTO!$A$1:$B$6,2,0)</f>
        <v>Credito pessoal</v>
      </c>
    </row>
    <row r="282" spans="1:10" x14ac:dyDescent="0.25">
      <c r="A282" s="1">
        <v>45368</v>
      </c>
      <c r="B282">
        <v>155</v>
      </c>
      <c r="C282">
        <v>4</v>
      </c>
      <c r="D282" s="2">
        <v>78570</v>
      </c>
      <c r="E282" t="str">
        <f>VLOOKUP(B282,CLIENTES!$A:$C,2,0)</f>
        <v>Deltrano de A e A</v>
      </c>
      <c r="F282">
        <f>VLOOKUP(B282,CLIENTES!$A:$C,3,0)</f>
        <v>4011</v>
      </c>
      <c r="G282" t="str">
        <f>VLOOKUP(F282,GERENTES!A:C,2,0)</f>
        <v>GERENTE K</v>
      </c>
      <c r="H282">
        <f>VLOOKUP(F282,GERENTES!A:C,3,0)</f>
        <v>1114</v>
      </c>
      <c r="I282" t="str">
        <f>VLOOKUP(H282,AGENCIAS!$A$1:$B$17,2,0)</f>
        <v>norte</v>
      </c>
      <c r="J282" t="str">
        <f>VLOOKUP(C282,PRODUTO!$A$1:$B$6,2,0)</f>
        <v>Financiamento AUTO</v>
      </c>
    </row>
    <row r="283" spans="1:10" x14ac:dyDescent="0.25">
      <c r="A283" s="1">
        <v>45360</v>
      </c>
      <c r="B283">
        <v>33</v>
      </c>
      <c r="C283">
        <v>5</v>
      </c>
      <c r="D283" s="2">
        <v>358653</v>
      </c>
      <c r="E283" t="str">
        <f>VLOOKUP(B283,CLIENTES!$A:$C,2,0)</f>
        <v>Ciclano de F</v>
      </c>
      <c r="F283">
        <f>VLOOKUP(B283,CLIENTES!$A:$C,3,0)</f>
        <v>4033</v>
      </c>
      <c r="G283" t="str">
        <f>VLOOKUP(F283,GERENTES!A:C,2,0)</f>
        <v>GERENTE AG</v>
      </c>
      <c r="H283">
        <f>VLOOKUP(F283,GERENTES!A:C,3,0)</f>
        <v>1122</v>
      </c>
      <c r="I283" t="str">
        <f>VLOOKUP(H283,AGENCIAS!$A$1:$B$17,2,0)</f>
        <v>leste</v>
      </c>
      <c r="J283" t="str">
        <f>VLOOKUP(C283,PRODUTO!$A$1:$B$6,2,0)</f>
        <v>Financiamento RES</v>
      </c>
    </row>
    <row r="284" spans="1:10" x14ac:dyDescent="0.25">
      <c r="A284" s="1">
        <v>45356</v>
      </c>
      <c r="B284">
        <v>214</v>
      </c>
      <c r="C284">
        <v>1</v>
      </c>
      <c r="D284" s="2">
        <v>22774</v>
      </c>
      <c r="E284" t="str">
        <f>VLOOKUP(B284,CLIENTES!$A:$C,2,0)</f>
        <v>Beltrano de H e A</v>
      </c>
      <c r="F284">
        <f>VLOOKUP(B284,CLIENTES!$A:$C,3,0)</f>
        <v>4022</v>
      </c>
      <c r="G284" t="str">
        <f>VLOOKUP(F284,GERENTES!A:C,2,0)</f>
        <v>GERENTE V</v>
      </c>
      <c r="H284">
        <f>VLOOKUP(F284,GERENTES!A:C,3,0)</f>
        <v>1118</v>
      </c>
      <c r="I284" t="str">
        <f>VLOOKUP(H284,AGENCIAS!$A$1:$B$17,2,0)</f>
        <v>sul</v>
      </c>
      <c r="J284" t="str">
        <f>VLOOKUP(C284,PRODUTO!$A$1:$B$6,2,0)</f>
        <v>Consignado</v>
      </c>
    </row>
    <row r="285" spans="1:10" x14ac:dyDescent="0.25">
      <c r="A285" s="1">
        <v>45370</v>
      </c>
      <c r="B285">
        <v>54</v>
      </c>
      <c r="C285">
        <v>4</v>
      </c>
      <c r="D285" s="2">
        <v>60603</v>
      </c>
      <c r="E285" t="str">
        <f>VLOOKUP(B285,CLIENTES!$A:$C,2,0)</f>
        <v>Filisberto de I</v>
      </c>
      <c r="F285">
        <f>VLOOKUP(B285,CLIENTES!$A:$C,3,0)</f>
        <v>4006</v>
      </c>
      <c r="G285" t="str">
        <f>VLOOKUP(F285,GERENTES!A:C,2,0)</f>
        <v>GERENTE F</v>
      </c>
      <c r="H285">
        <f>VLOOKUP(F285,GERENTES!A:C,3,0)</f>
        <v>1112</v>
      </c>
      <c r="I285" t="str">
        <f>VLOOKUP(H285,AGENCIAS!$A$1:$B$17,2,0)</f>
        <v>norte</v>
      </c>
      <c r="J285" t="str">
        <f>VLOOKUP(C285,PRODUTO!$A$1:$B$6,2,0)</f>
        <v>Financiamento AUTO</v>
      </c>
    </row>
    <row r="286" spans="1:10" x14ac:dyDescent="0.25">
      <c r="A286" s="1">
        <v>45359</v>
      </c>
      <c r="B286">
        <v>130</v>
      </c>
      <c r="C286">
        <v>3</v>
      </c>
      <c r="D286" s="2">
        <v>409772</v>
      </c>
      <c r="E286" t="str">
        <f>VLOOKUP(B286,CLIENTES!$A:$C,2,0)</f>
        <v>Beltrano de V</v>
      </c>
      <c r="F286">
        <f>VLOOKUP(B286,CLIENTES!$A:$C,3,0)</f>
        <v>4034</v>
      </c>
      <c r="G286" t="str">
        <f>VLOOKUP(F286,GERENTES!A:C,2,0)</f>
        <v>GERENTE AH</v>
      </c>
      <c r="H286">
        <f>VLOOKUP(F286,GERENTES!A:C,3,0)</f>
        <v>1122</v>
      </c>
      <c r="I286" t="str">
        <f>VLOOKUP(H286,AGENCIAS!$A$1:$B$17,2,0)</f>
        <v>leste</v>
      </c>
      <c r="J286" t="str">
        <f>VLOOKUP(C286,PRODUTO!$A$1:$B$6,2,0)</f>
        <v>Credito pessoal</v>
      </c>
    </row>
    <row r="287" spans="1:10" x14ac:dyDescent="0.25">
      <c r="A287" s="1">
        <v>45358</v>
      </c>
      <c r="B287">
        <v>101</v>
      </c>
      <c r="C287">
        <v>3</v>
      </c>
      <c r="D287" s="2">
        <v>146966</v>
      </c>
      <c r="E287" t="str">
        <f>VLOOKUP(B287,CLIENTES!$A:$C,2,0)</f>
        <v>Deltrano de Q</v>
      </c>
      <c r="F287">
        <f>VLOOKUP(B287,CLIENTES!$A:$C,3,0)</f>
        <v>4005</v>
      </c>
      <c r="G287" t="str">
        <f>VLOOKUP(F287,GERENTES!A:C,2,0)</f>
        <v>GERENTE E</v>
      </c>
      <c r="H287">
        <f>VLOOKUP(F287,GERENTES!A:C,3,0)</f>
        <v>1112</v>
      </c>
      <c r="I287" t="str">
        <f>VLOOKUP(H287,AGENCIAS!$A$1:$B$17,2,0)</f>
        <v>norte</v>
      </c>
      <c r="J287" t="str">
        <f>VLOOKUP(C287,PRODUTO!$A$1:$B$6,2,0)</f>
        <v>Credito pessoal</v>
      </c>
    </row>
    <row r="288" spans="1:10" x14ac:dyDescent="0.25">
      <c r="A288" s="1">
        <v>45380</v>
      </c>
      <c r="B288">
        <v>97</v>
      </c>
      <c r="C288">
        <v>2</v>
      </c>
      <c r="D288" s="2">
        <v>17130</v>
      </c>
      <c r="E288" t="str">
        <f>VLOOKUP(B288,CLIENTES!$A:$C,2,0)</f>
        <v>Alberto de Q</v>
      </c>
      <c r="F288">
        <f>VLOOKUP(B288,CLIENTES!$A:$C,3,0)</f>
        <v>4001</v>
      </c>
      <c r="G288" t="str">
        <f>VLOOKUP(F288,GERENTES!A:C,2,0)</f>
        <v>GERENTE A</v>
      </c>
      <c r="H288">
        <f>VLOOKUP(F288,GERENTES!A:C,3,0)</f>
        <v>1111</v>
      </c>
      <c r="I288" t="str">
        <f>VLOOKUP(H288,AGENCIAS!$A$1:$B$17,2,0)</f>
        <v>norte</v>
      </c>
      <c r="J288" t="str">
        <f>VLOOKUP(C288,PRODUTO!$A$1:$B$6,2,0)</f>
        <v>Emprestimo</v>
      </c>
    </row>
    <row r="289" spans="1:10" x14ac:dyDescent="0.25">
      <c r="A289" s="1">
        <v>45376</v>
      </c>
      <c r="B289">
        <v>135</v>
      </c>
      <c r="C289">
        <v>4</v>
      </c>
      <c r="D289" s="2">
        <v>33317</v>
      </c>
      <c r="E289" t="str">
        <f>VLOOKUP(B289,CLIENTES!$A:$C,2,0)</f>
        <v>Ciclano de W</v>
      </c>
      <c r="F289">
        <f>VLOOKUP(B289,CLIENTES!$A:$C,3,0)</f>
        <v>4039</v>
      </c>
      <c r="G289" t="str">
        <f>VLOOKUP(F289,GERENTES!A:C,2,0)</f>
        <v>GERENTE AM</v>
      </c>
      <c r="H289">
        <f>VLOOKUP(F289,GERENTES!A:C,3,0)</f>
        <v>1124</v>
      </c>
      <c r="I289" t="str">
        <f>VLOOKUP(H289,AGENCIAS!$A$1:$B$17,2,0)</f>
        <v>oeste</v>
      </c>
      <c r="J289" t="str">
        <f>VLOOKUP(C289,PRODUTO!$A$1:$B$6,2,0)</f>
        <v>Financiamento AUTO</v>
      </c>
    </row>
    <row r="290" spans="1:10" x14ac:dyDescent="0.25">
      <c r="A290" s="1">
        <v>45361</v>
      </c>
      <c r="B290">
        <v>31</v>
      </c>
      <c r="C290">
        <v>2</v>
      </c>
      <c r="D290" s="2">
        <v>29332</v>
      </c>
      <c r="E290" t="str">
        <f>VLOOKUP(B290,CLIENTES!$A:$C,2,0)</f>
        <v>Alberto de F</v>
      </c>
      <c r="F290">
        <f>VLOOKUP(B290,CLIENTES!$A:$C,3,0)</f>
        <v>4031</v>
      </c>
      <c r="G290" t="str">
        <f>VLOOKUP(F290,GERENTES!A:C,2,0)</f>
        <v>GERENTE AE</v>
      </c>
      <c r="H290">
        <f>VLOOKUP(F290,GERENTES!A:C,3,0)</f>
        <v>1121</v>
      </c>
      <c r="I290" t="str">
        <f>VLOOKUP(H290,AGENCIAS!$A$1:$B$17,2,0)</f>
        <v>leste</v>
      </c>
      <c r="J290" t="str">
        <f>VLOOKUP(C290,PRODUTO!$A$1:$B$6,2,0)</f>
        <v>Emprestimo</v>
      </c>
    </row>
    <row r="291" spans="1:10" x14ac:dyDescent="0.25">
      <c r="A291" s="1">
        <v>45367</v>
      </c>
      <c r="B291">
        <v>278</v>
      </c>
      <c r="C291">
        <v>4</v>
      </c>
      <c r="D291" s="2">
        <v>35485</v>
      </c>
      <c r="E291" t="str">
        <f>VLOOKUP(B291,CLIENTES!$A:$C,2,0)</f>
        <v>Fulano de V e A</v>
      </c>
      <c r="F291">
        <f>VLOOKUP(B291,CLIENTES!$A:$C,3,0)</f>
        <v>4038</v>
      </c>
      <c r="G291" t="str">
        <f>VLOOKUP(F291,GERENTES!A:C,2,0)</f>
        <v>GERENTE AL</v>
      </c>
      <c r="H291">
        <f>VLOOKUP(F291,GERENTES!A:C,3,0)</f>
        <v>1123</v>
      </c>
      <c r="I291" t="str">
        <f>VLOOKUP(H291,AGENCIAS!$A$1:$B$17,2,0)</f>
        <v>oeste</v>
      </c>
      <c r="J291" t="str">
        <f>VLOOKUP(C291,PRODUTO!$A$1:$B$6,2,0)</f>
        <v>Financiamento AUTO</v>
      </c>
    </row>
    <row r="292" spans="1:10" x14ac:dyDescent="0.25">
      <c r="A292" s="1">
        <v>45382</v>
      </c>
      <c r="B292">
        <v>118</v>
      </c>
      <c r="C292">
        <v>2</v>
      </c>
      <c r="D292" s="2">
        <v>4538</v>
      </c>
      <c r="E292" t="str">
        <f>VLOOKUP(B292,CLIENTES!$A:$C,2,0)</f>
        <v>Beltrano de T</v>
      </c>
      <c r="F292">
        <f>VLOOKUP(B292,CLIENTES!$A:$C,3,0)</f>
        <v>4022</v>
      </c>
      <c r="G292" t="str">
        <f>VLOOKUP(F292,GERENTES!A:C,2,0)</f>
        <v>GERENTE V</v>
      </c>
      <c r="H292">
        <f>VLOOKUP(F292,GERENTES!A:C,3,0)</f>
        <v>1118</v>
      </c>
      <c r="I292" t="str">
        <f>VLOOKUP(H292,AGENCIAS!$A$1:$B$17,2,0)</f>
        <v>sul</v>
      </c>
      <c r="J292" t="str">
        <f>VLOOKUP(C292,PRODUTO!$A$1:$B$6,2,0)</f>
        <v>Emprestimo</v>
      </c>
    </row>
    <row r="293" spans="1:10" x14ac:dyDescent="0.25">
      <c r="A293" s="1">
        <v>45367</v>
      </c>
      <c r="B293">
        <v>144</v>
      </c>
      <c r="C293">
        <v>5</v>
      </c>
      <c r="D293" s="2">
        <v>404294</v>
      </c>
      <c r="E293" t="str">
        <f>VLOOKUP(B293,CLIENTES!$A:$C,2,0)</f>
        <v>Filisberto de X</v>
      </c>
      <c r="F293">
        <f>VLOOKUP(B293,CLIENTES!$A:$C,3,0)</f>
        <v>4048</v>
      </c>
      <c r="G293" t="str">
        <f>VLOOKUP(F293,GERENTES!A:C,2,0)</f>
        <v>GERENTE AV</v>
      </c>
      <c r="H293">
        <f>VLOOKUP(F293,GERENTES!A:C,3,0)</f>
        <v>1126</v>
      </c>
      <c r="I293" t="str">
        <f>VLOOKUP(H293,AGENCIAS!$A$1:$B$17,2,0)</f>
        <v>oeste</v>
      </c>
      <c r="J293" t="str">
        <f>VLOOKUP(C293,PRODUTO!$A$1:$B$6,2,0)</f>
        <v>Financiamento RES</v>
      </c>
    </row>
    <row r="294" spans="1:10" x14ac:dyDescent="0.25">
      <c r="A294" s="1">
        <v>45376</v>
      </c>
      <c r="B294">
        <v>261</v>
      </c>
      <c r="C294">
        <v>1</v>
      </c>
      <c r="D294" s="2">
        <v>23881</v>
      </c>
      <c r="E294" t="str">
        <f>VLOOKUP(B294,CLIENTES!$A:$C,2,0)</f>
        <v>Ciclano de S e A</v>
      </c>
      <c r="F294">
        <f>VLOOKUP(B294,CLIENTES!$A:$C,3,0)</f>
        <v>4021</v>
      </c>
      <c r="G294" t="str">
        <f>VLOOKUP(F294,GERENTES!A:C,2,0)</f>
        <v>GERENTE U</v>
      </c>
      <c r="H294">
        <f>VLOOKUP(F294,GERENTES!A:C,3,0)</f>
        <v>1118</v>
      </c>
      <c r="I294" t="str">
        <f>VLOOKUP(H294,AGENCIAS!$A$1:$B$17,2,0)</f>
        <v>sul</v>
      </c>
      <c r="J294" t="str">
        <f>VLOOKUP(C294,PRODUTO!$A$1:$B$6,2,0)</f>
        <v>Consignado</v>
      </c>
    </row>
    <row r="295" spans="1:10" x14ac:dyDescent="0.25">
      <c r="A295" s="1">
        <v>45364</v>
      </c>
      <c r="B295">
        <v>298</v>
      </c>
      <c r="C295">
        <v>1</v>
      </c>
      <c r="D295" s="2">
        <v>18153</v>
      </c>
      <c r="E295" t="str">
        <f>VLOOKUP(B295,CLIENTES!$A:$C,2,0)</f>
        <v>Filisberto de Z e A</v>
      </c>
      <c r="F295">
        <f>VLOOKUP(B295,CLIENTES!$A:$C,3,0)</f>
        <v>4010</v>
      </c>
      <c r="G295" t="str">
        <f>VLOOKUP(F295,GERENTES!A:C,2,0)</f>
        <v>GERENTE J</v>
      </c>
      <c r="H295">
        <f>VLOOKUP(F295,GERENTES!A:C,3,0)</f>
        <v>1114</v>
      </c>
      <c r="I295" t="str">
        <f>VLOOKUP(H295,AGENCIAS!$A$1:$B$17,2,0)</f>
        <v>norte</v>
      </c>
      <c r="J295" t="str">
        <f>VLOOKUP(C295,PRODUTO!$A$1:$B$6,2,0)</f>
        <v>Consignado</v>
      </c>
    </row>
    <row r="296" spans="1:10" x14ac:dyDescent="0.25">
      <c r="A296" s="1">
        <v>45354</v>
      </c>
      <c r="B296">
        <v>243</v>
      </c>
      <c r="C296">
        <v>1</v>
      </c>
      <c r="D296" s="2">
        <v>13796</v>
      </c>
      <c r="E296" t="str">
        <f>VLOOKUP(B296,CLIENTES!$A:$C,2,0)</f>
        <v>Ciclano de P e A</v>
      </c>
      <c r="F296">
        <f>VLOOKUP(B296,CLIENTES!$A:$C,3,0)</f>
        <v>4003</v>
      </c>
      <c r="G296" t="str">
        <f>VLOOKUP(F296,GERENTES!A:C,2,0)</f>
        <v>GERENTE C</v>
      </c>
      <c r="H296">
        <f>VLOOKUP(F296,GERENTES!A:C,3,0)</f>
        <v>1111</v>
      </c>
      <c r="I296" t="str">
        <f>VLOOKUP(H296,AGENCIAS!$A$1:$B$17,2,0)</f>
        <v>norte</v>
      </c>
      <c r="J296" t="str">
        <f>VLOOKUP(C296,PRODUTO!$A$1:$B$6,2,0)</f>
        <v>Consignado</v>
      </c>
    </row>
    <row r="297" spans="1:10" x14ac:dyDescent="0.25">
      <c r="A297" s="1">
        <v>45365</v>
      </c>
      <c r="B297">
        <v>82</v>
      </c>
      <c r="C297">
        <v>2</v>
      </c>
      <c r="D297" s="2">
        <v>2240</v>
      </c>
      <c r="E297" t="str">
        <f>VLOOKUP(B297,CLIENTES!$A:$C,2,0)</f>
        <v>Beltrano de N</v>
      </c>
      <c r="F297">
        <f>VLOOKUP(B297,CLIENTES!$A:$C,3,0)</f>
        <v>4034</v>
      </c>
      <c r="G297" t="str">
        <f>VLOOKUP(F297,GERENTES!A:C,2,0)</f>
        <v>GERENTE AH</v>
      </c>
      <c r="H297">
        <f>VLOOKUP(F297,GERENTES!A:C,3,0)</f>
        <v>1122</v>
      </c>
      <c r="I297" t="str">
        <f>VLOOKUP(H297,AGENCIAS!$A$1:$B$17,2,0)</f>
        <v>leste</v>
      </c>
      <c r="J297" t="str">
        <f>VLOOKUP(C297,PRODUTO!$A$1:$B$6,2,0)</f>
        <v>Emprestimo</v>
      </c>
    </row>
    <row r="298" spans="1:10" x14ac:dyDescent="0.25">
      <c r="A298" s="1">
        <v>45375</v>
      </c>
      <c r="B298">
        <v>29</v>
      </c>
      <c r="C298">
        <v>1</v>
      </c>
      <c r="D298" s="2">
        <v>4471</v>
      </c>
      <c r="E298" t="str">
        <f>VLOOKUP(B298,CLIENTES!$A:$C,2,0)</f>
        <v>Deltrano de E</v>
      </c>
      <c r="F298">
        <f>VLOOKUP(B298,CLIENTES!$A:$C,3,0)</f>
        <v>4029</v>
      </c>
      <c r="G298" t="str">
        <f>VLOOKUP(F298,GERENTES!A:C,2,0)</f>
        <v>GERENTE AC</v>
      </c>
      <c r="H298">
        <f>VLOOKUP(F298,GERENTES!A:C,3,0)</f>
        <v>1120</v>
      </c>
      <c r="I298" t="str">
        <f>VLOOKUP(H298,AGENCIAS!$A$1:$B$17,2,0)</f>
        <v>leste</v>
      </c>
      <c r="J298" t="str">
        <f>VLOOKUP(C298,PRODUTO!$A$1:$B$6,2,0)</f>
        <v>Consignado</v>
      </c>
    </row>
    <row r="299" spans="1:10" x14ac:dyDescent="0.25">
      <c r="A299" s="1">
        <v>45374</v>
      </c>
      <c r="B299">
        <v>243</v>
      </c>
      <c r="C299">
        <v>5</v>
      </c>
      <c r="D299" s="2">
        <v>173257</v>
      </c>
      <c r="E299" t="str">
        <f>VLOOKUP(B299,CLIENTES!$A:$C,2,0)</f>
        <v>Ciclano de P e A</v>
      </c>
      <c r="F299">
        <f>VLOOKUP(B299,CLIENTES!$A:$C,3,0)</f>
        <v>4003</v>
      </c>
      <c r="G299" t="str">
        <f>VLOOKUP(F299,GERENTES!A:C,2,0)</f>
        <v>GERENTE C</v>
      </c>
      <c r="H299">
        <f>VLOOKUP(F299,GERENTES!A:C,3,0)</f>
        <v>1111</v>
      </c>
      <c r="I299" t="str">
        <f>VLOOKUP(H299,AGENCIAS!$A$1:$B$17,2,0)</f>
        <v>norte</v>
      </c>
      <c r="J299" t="str">
        <f>VLOOKUP(C299,PRODUTO!$A$1:$B$6,2,0)</f>
        <v>Financiamento RES</v>
      </c>
    </row>
    <row r="300" spans="1:10" x14ac:dyDescent="0.25">
      <c r="A300" s="1">
        <v>45367</v>
      </c>
      <c r="B300">
        <v>168</v>
      </c>
      <c r="C300">
        <v>3</v>
      </c>
      <c r="D300" s="2">
        <v>493125</v>
      </c>
      <c r="E300" t="str">
        <f>VLOOKUP(B300,CLIENTES!$A:$C,2,0)</f>
        <v>Filisberto de C e A</v>
      </c>
      <c r="F300">
        <f>VLOOKUP(B300,CLIENTES!$A:$C,3,0)</f>
        <v>4024</v>
      </c>
      <c r="G300" t="str">
        <f>VLOOKUP(F300,GERENTES!A:C,2,0)</f>
        <v>GERENTE X</v>
      </c>
      <c r="H300">
        <f>VLOOKUP(F300,GERENTES!A:C,3,0)</f>
        <v>1119</v>
      </c>
      <c r="I300" t="str">
        <f>VLOOKUP(H300,AGENCIAS!$A$1:$B$17,2,0)</f>
        <v>leste</v>
      </c>
      <c r="J300" t="str">
        <f>VLOOKUP(C300,PRODUTO!$A$1:$B$6,2,0)</f>
        <v>Credito pessoal</v>
      </c>
    </row>
    <row r="301" spans="1:10" x14ac:dyDescent="0.25">
      <c r="A301" s="1">
        <v>45381</v>
      </c>
      <c r="B301">
        <v>108</v>
      </c>
      <c r="C301">
        <v>2</v>
      </c>
      <c r="D301" s="2">
        <v>11589</v>
      </c>
      <c r="E301" t="str">
        <f>VLOOKUP(B301,CLIENTES!$A:$C,2,0)</f>
        <v>Filisberto de R</v>
      </c>
      <c r="F301">
        <f>VLOOKUP(B301,CLIENTES!$A:$C,3,0)</f>
        <v>4012</v>
      </c>
      <c r="G301" t="str">
        <f>VLOOKUP(F301,GERENTES!A:C,2,0)</f>
        <v>GERENTE L</v>
      </c>
      <c r="H301">
        <f>VLOOKUP(F301,GERENTES!A:C,3,0)</f>
        <v>1115</v>
      </c>
      <c r="I301" t="str">
        <f>VLOOKUP(H301,AGENCIAS!$A$1:$B$17,2,0)</f>
        <v>sul</v>
      </c>
      <c r="J301" t="str">
        <f>VLOOKUP(C301,PRODUTO!$A$1:$B$6,2,0)</f>
        <v>Emprestimo</v>
      </c>
    </row>
    <row r="302" spans="1:10" x14ac:dyDescent="0.25">
      <c r="A302" s="1">
        <v>45367</v>
      </c>
      <c r="B302">
        <v>12</v>
      </c>
      <c r="C302">
        <v>2</v>
      </c>
      <c r="D302" s="2">
        <v>27591</v>
      </c>
      <c r="E302" t="str">
        <f>VLOOKUP(B302,CLIENTES!$A:$C,2,0)</f>
        <v>Filisberto de B</v>
      </c>
      <c r="F302">
        <f>VLOOKUP(B302,CLIENTES!$A:$C,3,0)</f>
        <v>4012</v>
      </c>
      <c r="G302" t="str">
        <f>VLOOKUP(F302,GERENTES!A:C,2,0)</f>
        <v>GERENTE L</v>
      </c>
      <c r="H302">
        <f>VLOOKUP(F302,GERENTES!A:C,3,0)</f>
        <v>1115</v>
      </c>
      <c r="I302" t="str">
        <f>VLOOKUP(H302,AGENCIAS!$A$1:$B$17,2,0)</f>
        <v>sul</v>
      </c>
      <c r="J302" t="str">
        <f>VLOOKUP(C302,PRODUTO!$A$1:$B$6,2,0)</f>
        <v>Emprestimo</v>
      </c>
    </row>
    <row r="303" spans="1:10" x14ac:dyDescent="0.25">
      <c r="A303" s="1">
        <v>45382</v>
      </c>
      <c r="B303">
        <v>34</v>
      </c>
      <c r="C303">
        <v>1</v>
      </c>
      <c r="D303" s="2">
        <v>16900</v>
      </c>
      <c r="E303" t="str">
        <f>VLOOKUP(B303,CLIENTES!$A:$C,2,0)</f>
        <v>Beltrano de F</v>
      </c>
      <c r="F303">
        <f>VLOOKUP(B303,CLIENTES!$A:$C,3,0)</f>
        <v>4034</v>
      </c>
      <c r="G303" t="str">
        <f>VLOOKUP(F303,GERENTES!A:C,2,0)</f>
        <v>GERENTE AH</v>
      </c>
      <c r="H303">
        <f>VLOOKUP(F303,GERENTES!A:C,3,0)</f>
        <v>1122</v>
      </c>
      <c r="I303" t="str">
        <f>VLOOKUP(H303,AGENCIAS!$A$1:$B$17,2,0)</f>
        <v>leste</v>
      </c>
      <c r="J303" t="str">
        <f>VLOOKUP(C303,PRODUTO!$A$1:$B$6,2,0)</f>
        <v>Consignado</v>
      </c>
    </row>
    <row r="304" spans="1:10" x14ac:dyDescent="0.25">
      <c r="A304" s="1">
        <v>45356</v>
      </c>
      <c r="B304">
        <v>217</v>
      </c>
      <c r="C304">
        <v>2</v>
      </c>
      <c r="D304" s="2">
        <v>11575</v>
      </c>
      <c r="E304" t="str">
        <f>VLOOKUP(B304,CLIENTES!$A:$C,2,0)</f>
        <v>Alberto de L e A</v>
      </c>
      <c r="F304">
        <f>VLOOKUP(B304,CLIENTES!$A:$C,3,0)</f>
        <v>4025</v>
      </c>
      <c r="G304" t="str">
        <f>VLOOKUP(F304,GERENTES!A:C,2,0)</f>
        <v>GERENTE Y</v>
      </c>
      <c r="H304">
        <f>VLOOKUP(F304,GERENTES!A:C,3,0)</f>
        <v>1119</v>
      </c>
      <c r="I304" t="str">
        <f>VLOOKUP(H304,AGENCIAS!$A$1:$B$17,2,0)</f>
        <v>leste</v>
      </c>
      <c r="J304" t="str">
        <f>VLOOKUP(C304,PRODUTO!$A$1:$B$6,2,0)</f>
        <v>Emprestimo</v>
      </c>
    </row>
    <row r="305" spans="1:10" x14ac:dyDescent="0.25">
      <c r="A305" s="1">
        <v>45376</v>
      </c>
      <c r="B305">
        <v>277</v>
      </c>
      <c r="C305">
        <v>4</v>
      </c>
      <c r="D305" s="2">
        <v>58974</v>
      </c>
      <c r="E305" t="str">
        <f>VLOOKUP(B305,CLIENTES!$A:$C,2,0)</f>
        <v>Alberto de V e A</v>
      </c>
      <c r="F305">
        <f>VLOOKUP(B305,CLIENTES!$A:$C,3,0)</f>
        <v>4037</v>
      </c>
      <c r="G305" t="str">
        <f>VLOOKUP(F305,GERENTES!A:C,2,0)</f>
        <v>GERENTE AK</v>
      </c>
      <c r="H305">
        <f>VLOOKUP(F305,GERENTES!A:C,3,0)</f>
        <v>1123</v>
      </c>
      <c r="I305" t="str">
        <f>VLOOKUP(H305,AGENCIAS!$A$1:$B$17,2,0)</f>
        <v>oeste</v>
      </c>
      <c r="J305" t="str">
        <f>VLOOKUP(C305,PRODUTO!$A$1:$B$6,2,0)</f>
        <v>Financiamento AUTO</v>
      </c>
    </row>
    <row r="306" spans="1:10" x14ac:dyDescent="0.25">
      <c r="A306" s="1">
        <v>45360</v>
      </c>
      <c r="B306">
        <v>87</v>
      </c>
      <c r="C306">
        <v>3</v>
      </c>
      <c r="D306" s="2">
        <v>385274</v>
      </c>
      <c r="E306" t="str">
        <f>VLOOKUP(B306,CLIENTES!$A:$C,2,0)</f>
        <v>Ciclano de O</v>
      </c>
      <c r="F306">
        <f>VLOOKUP(B306,CLIENTES!$A:$C,3,0)</f>
        <v>4039</v>
      </c>
      <c r="G306" t="str">
        <f>VLOOKUP(F306,GERENTES!A:C,2,0)</f>
        <v>GERENTE AM</v>
      </c>
      <c r="H306">
        <f>VLOOKUP(F306,GERENTES!A:C,3,0)</f>
        <v>1124</v>
      </c>
      <c r="I306" t="str">
        <f>VLOOKUP(H306,AGENCIAS!$A$1:$B$17,2,0)</f>
        <v>oeste</v>
      </c>
      <c r="J306" t="str">
        <f>VLOOKUP(C306,PRODUTO!$A$1:$B$6,2,0)</f>
        <v>Credito pessoal</v>
      </c>
    </row>
    <row r="307" spans="1:10" x14ac:dyDescent="0.25">
      <c r="A307" s="1">
        <v>45361</v>
      </c>
      <c r="B307">
        <v>204</v>
      </c>
      <c r="C307">
        <v>4</v>
      </c>
      <c r="D307" s="2">
        <v>56166</v>
      </c>
      <c r="E307" t="str">
        <f>VLOOKUP(B307,CLIENTES!$A:$C,2,0)</f>
        <v>Filisberto de I e A</v>
      </c>
      <c r="F307">
        <f>VLOOKUP(B307,CLIENTES!$A:$C,3,0)</f>
        <v>4012</v>
      </c>
      <c r="G307" t="str">
        <f>VLOOKUP(F307,GERENTES!A:C,2,0)</f>
        <v>GERENTE L</v>
      </c>
      <c r="H307">
        <f>VLOOKUP(F307,GERENTES!A:C,3,0)</f>
        <v>1115</v>
      </c>
      <c r="I307" t="str">
        <f>VLOOKUP(H307,AGENCIAS!$A$1:$B$17,2,0)</f>
        <v>sul</v>
      </c>
      <c r="J307" t="str">
        <f>VLOOKUP(C307,PRODUTO!$A$1:$B$6,2,0)</f>
        <v>Financiamento AUTO</v>
      </c>
    </row>
    <row r="308" spans="1:10" x14ac:dyDescent="0.25">
      <c r="A308" s="1">
        <v>45359</v>
      </c>
      <c r="B308">
        <v>262</v>
      </c>
      <c r="C308">
        <v>1</v>
      </c>
      <c r="D308" s="2">
        <v>9883</v>
      </c>
      <c r="E308" t="str">
        <f>VLOOKUP(B308,CLIENTES!$A:$C,2,0)</f>
        <v>Beltrano de S e A</v>
      </c>
      <c r="F308">
        <f>VLOOKUP(B308,CLIENTES!$A:$C,3,0)</f>
        <v>4022</v>
      </c>
      <c r="G308" t="str">
        <f>VLOOKUP(F308,GERENTES!A:C,2,0)</f>
        <v>GERENTE V</v>
      </c>
      <c r="H308">
        <f>VLOOKUP(F308,GERENTES!A:C,3,0)</f>
        <v>1118</v>
      </c>
      <c r="I308" t="str">
        <f>VLOOKUP(H308,AGENCIAS!$A$1:$B$17,2,0)</f>
        <v>sul</v>
      </c>
      <c r="J308" t="str">
        <f>VLOOKUP(C308,PRODUTO!$A$1:$B$6,2,0)</f>
        <v>Consignado</v>
      </c>
    </row>
    <row r="309" spans="1:10" x14ac:dyDescent="0.25">
      <c r="A309" s="1">
        <v>45382</v>
      </c>
      <c r="B309">
        <v>287</v>
      </c>
      <c r="C309">
        <v>5</v>
      </c>
      <c r="D309" s="2">
        <v>293220</v>
      </c>
      <c r="E309" t="str">
        <f>VLOOKUP(B309,CLIENTES!$A:$C,2,0)</f>
        <v>Deltrano de W e A</v>
      </c>
      <c r="F309">
        <f>VLOOKUP(B309,CLIENTES!$A:$C,3,0)</f>
        <v>4047</v>
      </c>
      <c r="G309" t="str">
        <f>VLOOKUP(F309,GERENTES!A:C,2,0)</f>
        <v>GERENTE AU</v>
      </c>
      <c r="H309">
        <f>VLOOKUP(F309,GERENTES!A:C,3,0)</f>
        <v>1126</v>
      </c>
      <c r="I309" t="str">
        <f>VLOOKUP(H309,AGENCIAS!$A$1:$B$17,2,0)</f>
        <v>oeste</v>
      </c>
      <c r="J309" t="str">
        <f>VLOOKUP(C309,PRODUTO!$A$1:$B$6,2,0)</f>
        <v>Financiamento RES</v>
      </c>
    </row>
    <row r="310" spans="1:10" x14ac:dyDescent="0.25">
      <c r="A310" s="1">
        <v>45352</v>
      </c>
      <c r="B310">
        <v>212</v>
      </c>
      <c r="C310">
        <v>5</v>
      </c>
      <c r="D310" s="2">
        <v>334404</v>
      </c>
      <c r="E310" t="str">
        <f>VLOOKUP(B310,CLIENTES!$A:$C,2,0)</f>
        <v>Fulano de H e A</v>
      </c>
      <c r="F310">
        <f>VLOOKUP(B310,CLIENTES!$A:$C,3,0)</f>
        <v>4020</v>
      </c>
      <c r="G310" t="str">
        <f>VLOOKUP(F310,GERENTES!A:C,2,0)</f>
        <v>GERENTE T</v>
      </c>
      <c r="H310">
        <f>VLOOKUP(F310,GERENTES!A:C,3,0)</f>
        <v>1117</v>
      </c>
      <c r="I310" t="str">
        <f>VLOOKUP(H310,AGENCIAS!$A$1:$B$17,2,0)</f>
        <v>sul</v>
      </c>
      <c r="J310" t="str">
        <f>VLOOKUP(C310,PRODUTO!$A$1:$B$6,2,0)</f>
        <v>Financiamento RES</v>
      </c>
    </row>
    <row r="311" spans="1:10" x14ac:dyDescent="0.25">
      <c r="A311" s="1">
        <v>45363</v>
      </c>
      <c r="B311">
        <v>126</v>
      </c>
      <c r="C311">
        <v>1</v>
      </c>
      <c r="D311" s="2">
        <v>29669</v>
      </c>
      <c r="E311" t="str">
        <f>VLOOKUP(B311,CLIENTES!$A:$C,2,0)</f>
        <v>Filisberto de U</v>
      </c>
      <c r="F311">
        <f>VLOOKUP(B311,CLIENTES!$A:$C,3,0)</f>
        <v>4030</v>
      </c>
      <c r="G311" t="str">
        <f>VLOOKUP(F311,GERENTES!A:C,2,0)</f>
        <v>GERENTE AD</v>
      </c>
      <c r="H311">
        <f>VLOOKUP(F311,GERENTES!A:C,3,0)</f>
        <v>1121</v>
      </c>
      <c r="I311" t="str">
        <f>VLOOKUP(H311,AGENCIAS!$A$1:$B$17,2,0)</f>
        <v>leste</v>
      </c>
      <c r="J311" t="str">
        <f>VLOOKUP(C311,PRODUTO!$A$1:$B$6,2,0)</f>
        <v>Consignado</v>
      </c>
    </row>
    <row r="312" spans="1:10" x14ac:dyDescent="0.25">
      <c r="A312" s="1">
        <v>45357</v>
      </c>
      <c r="B312">
        <v>231</v>
      </c>
      <c r="C312">
        <v>1</v>
      </c>
      <c r="D312" s="2">
        <v>25391</v>
      </c>
      <c r="E312" t="str">
        <f>VLOOKUP(B312,CLIENTES!$A:$C,2,0)</f>
        <v>Ciclano de N e A</v>
      </c>
      <c r="F312">
        <f>VLOOKUP(B312,CLIENTES!$A:$C,3,0)</f>
        <v>4039</v>
      </c>
      <c r="G312" t="str">
        <f>VLOOKUP(F312,GERENTES!A:C,2,0)</f>
        <v>GERENTE AM</v>
      </c>
      <c r="H312">
        <f>VLOOKUP(F312,GERENTES!A:C,3,0)</f>
        <v>1124</v>
      </c>
      <c r="I312" t="str">
        <f>VLOOKUP(H312,AGENCIAS!$A$1:$B$17,2,0)</f>
        <v>oeste</v>
      </c>
      <c r="J312" t="str">
        <f>VLOOKUP(C312,PRODUTO!$A$1:$B$6,2,0)</f>
        <v>Consignado</v>
      </c>
    </row>
    <row r="313" spans="1:10" x14ac:dyDescent="0.25">
      <c r="A313" s="1">
        <v>45367</v>
      </c>
      <c r="B313">
        <v>297</v>
      </c>
      <c r="C313">
        <v>4</v>
      </c>
      <c r="D313" s="2">
        <v>42453</v>
      </c>
      <c r="E313" t="str">
        <f>VLOOKUP(B313,CLIENTES!$A:$C,2,0)</f>
        <v>Filisberto de Z e A</v>
      </c>
      <c r="F313">
        <f>VLOOKUP(B313,CLIENTES!$A:$C,3,0)</f>
        <v>4009</v>
      </c>
      <c r="G313" t="str">
        <f>VLOOKUP(F313,GERENTES!A:C,2,0)</f>
        <v>GERENTE I</v>
      </c>
      <c r="H313">
        <f>VLOOKUP(F313,GERENTES!A:C,3,0)</f>
        <v>1113</v>
      </c>
      <c r="I313" t="str">
        <f>VLOOKUP(H313,AGENCIAS!$A$1:$B$17,2,0)</f>
        <v>norte</v>
      </c>
      <c r="J313" t="str">
        <f>VLOOKUP(C313,PRODUTO!$A$1:$B$6,2,0)</f>
        <v>Financiamento AUTO</v>
      </c>
    </row>
    <row r="314" spans="1:10" x14ac:dyDescent="0.25">
      <c r="A314" s="1">
        <v>45380</v>
      </c>
      <c r="B314">
        <v>162</v>
      </c>
      <c r="C314">
        <v>3</v>
      </c>
      <c r="D314" s="2">
        <v>91817</v>
      </c>
      <c r="E314" t="str">
        <f>VLOOKUP(B314,CLIENTES!$A:$C,2,0)</f>
        <v>Filisberto de B e A</v>
      </c>
      <c r="F314">
        <f>VLOOKUP(B314,CLIENTES!$A:$C,3,0)</f>
        <v>4018</v>
      </c>
      <c r="G314" t="str">
        <f>VLOOKUP(F314,GERENTES!A:C,2,0)</f>
        <v>GERENTE R</v>
      </c>
      <c r="H314">
        <f>VLOOKUP(F314,GERENTES!A:C,3,0)</f>
        <v>1117</v>
      </c>
      <c r="I314" t="str">
        <f>VLOOKUP(H314,AGENCIAS!$A$1:$B$17,2,0)</f>
        <v>sul</v>
      </c>
      <c r="J314" t="str">
        <f>VLOOKUP(C314,PRODUTO!$A$1:$B$6,2,0)</f>
        <v>Credito pessoal</v>
      </c>
    </row>
    <row r="315" spans="1:10" x14ac:dyDescent="0.25">
      <c r="A315" s="1">
        <v>45352</v>
      </c>
      <c r="B315">
        <v>253</v>
      </c>
      <c r="C315">
        <v>2</v>
      </c>
      <c r="D315" s="2">
        <v>21108</v>
      </c>
      <c r="E315" t="str">
        <f>VLOOKUP(B315,CLIENTES!$A:$C,2,0)</f>
        <v>Alberto de R e A</v>
      </c>
      <c r="F315">
        <f>VLOOKUP(B315,CLIENTES!$A:$C,3,0)</f>
        <v>4013</v>
      </c>
      <c r="G315" t="str">
        <f>VLOOKUP(F315,GERENTES!A:C,2,0)</f>
        <v>GERENTE M</v>
      </c>
      <c r="H315">
        <f>VLOOKUP(F315,GERENTES!A:C,3,0)</f>
        <v>1115</v>
      </c>
      <c r="I315" t="str">
        <f>VLOOKUP(H315,AGENCIAS!$A$1:$B$17,2,0)</f>
        <v>sul</v>
      </c>
      <c r="J315" t="str">
        <f>VLOOKUP(C315,PRODUTO!$A$1:$B$6,2,0)</f>
        <v>Emprestimo</v>
      </c>
    </row>
    <row r="316" spans="1:10" x14ac:dyDescent="0.25">
      <c r="A316" s="1">
        <v>45369</v>
      </c>
      <c r="B316">
        <v>296</v>
      </c>
      <c r="C316">
        <v>3</v>
      </c>
      <c r="D316" s="2">
        <v>388207</v>
      </c>
      <c r="E316" t="str">
        <f>VLOOKUP(B316,CLIENTES!$A:$C,2,0)</f>
        <v>Filisberto de Z e A</v>
      </c>
      <c r="F316">
        <f>VLOOKUP(B316,CLIENTES!$A:$C,3,0)</f>
        <v>4008</v>
      </c>
      <c r="G316" t="str">
        <f>VLOOKUP(F316,GERENTES!A:C,2,0)</f>
        <v>GERENTE H</v>
      </c>
      <c r="H316">
        <f>VLOOKUP(F316,GERENTES!A:C,3,0)</f>
        <v>1113</v>
      </c>
      <c r="I316" t="str">
        <f>VLOOKUP(H316,AGENCIAS!$A$1:$B$17,2,0)</f>
        <v>norte</v>
      </c>
      <c r="J316" t="str">
        <f>VLOOKUP(C316,PRODUTO!$A$1:$B$6,2,0)</f>
        <v>Credito pessoal</v>
      </c>
    </row>
    <row r="317" spans="1:10" x14ac:dyDescent="0.25">
      <c r="A317" s="1">
        <v>45381</v>
      </c>
      <c r="B317">
        <v>4</v>
      </c>
      <c r="C317">
        <v>3</v>
      </c>
      <c r="D317" s="2">
        <v>176810</v>
      </c>
      <c r="E317" t="str">
        <f>VLOOKUP(B317,CLIENTES!$A:$C,2,0)</f>
        <v>Beltrano de A</v>
      </c>
      <c r="F317">
        <f>VLOOKUP(B317,CLIENTES!$A:$C,3,0)</f>
        <v>4004</v>
      </c>
      <c r="G317" t="str">
        <f>VLOOKUP(F317,GERENTES!A:C,2,0)</f>
        <v>GERENTE D</v>
      </c>
      <c r="H317">
        <f>VLOOKUP(F317,GERENTES!A:C,3,0)</f>
        <v>1112</v>
      </c>
      <c r="I317" t="str">
        <f>VLOOKUP(H317,AGENCIAS!$A$1:$B$17,2,0)</f>
        <v>norte</v>
      </c>
      <c r="J317" t="str">
        <f>VLOOKUP(C317,PRODUTO!$A$1:$B$6,2,0)</f>
        <v>Credito pessoal</v>
      </c>
    </row>
    <row r="318" spans="1:10" x14ac:dyDescent="0.25">
      <c r="A318" s="1">
        <v>45373</v>
      </c>
      <c r="B318">
        <v>182</v>
      </c>
      <c r="C318">
        <v>5</v>
      </c>
      <c r="D318" s="2">
        <v>466513</v>
      </c>
      <c r="E318" t="str">
        <f>VLOOKUP(B318,CLIENTES!$A:$C,2,0)</f>
        <v>Fulano de F e A</v>
      </c>
      <c r="F318">
        <f>VLOOKUP(B318,CLIENTES!$A:$C,3,0)</f>
        <v>4038</v>
      </c>
      <c r="G318" t="str">
        <f>VLOOKUP(F318,GERENTES!A:C,2,0)</f>
        <v>GERENTE AL</v>
      </c>
      <c r="H318">
        <f>VLOOKUP(F318,GERENTES!A:C,3,0)</f>
        <v>1123</v>
      </c>
      <c r="I318" t="str">
        <f>VLOOKUP(H318,AGENCIAS!$A$1:$B$17,2,0)</f>
        <v>oeste</v>
      </c>
      <c r="J318" t="str">
        <f>VLOOKUP(C318,PRODUTO!$A$1:$B$6,2,0)</f>
        <v>Financiamento RES</v>
      </c>
    </row>
    <row r="319" spans="1:10" x14ac:dyDescent="0.25">
      <c r="A319" s="1">
        <v>45353</v>
      </c>
      <c r="B319">
        <v>170</v>
      </c>
      <c r="C319">
        <v>3</v>
      </c>
      <c r="D319" s="2">
        <v>83469</v>
      </c>
      <c r="E319" t="str">
        <f>VLOOKUP(B319,CLIENTES!$A:$C,2,0)</f>
        <v>Fulano de D e A</v>
      </c>
      <c r="F319">
        <f>VLOOKUP(B319,CLIENTES!$A:$C,3,0)</f>
        <v>4026</v>
      </c>
      <c r="G319" t="str">
        <f>VLOOKUP(F319,GERENTES!A:C,2,0)</f>
        <v>GERENTE Z</v>
      </c>
      <c r="H319">
        <f>VLOOKUP(F319,GERENTES!A:C,3,0)</f>
        <v>1119</v>
      </c>
      <c r="I319" t="str">
        <f>VLOOKUP(H319,AGENCIAS!$A$1:$B$17,2,0)</f>
        <v>leste</v>
      </c>
      <c r="J319" t="str">
        <f>VLOOKUP(C319,PRODUTO!$A$1:$B$6,2,0)</f>
        <v>Credito pessoal</v>
      </c>
    </row>
    <row r="320" spans="1:10" x14ac:dyDescent="0.25">
      <c r="A320" s="1">
        <v>45366</v>
      </c>
      <c r="B320">
        <v>236</v>
      </c>
      <c r="C320">
        <v>3</v>
      </c>
      <c r="D320" s="2">
        <v>238747</v>
      </c>
      <c r="E320" t="str">
        <f>VLOOKUP(B320,CLIENTES!$A:$C,2,0)</f>
        <v>Fulano de O e A</v>
      </c>
      <c r="F320">
        <f>VLOOKUP(B320,CLIENTES!$A:$C,3,0)</f>
        <v>4044</v>
      </c>
      <c r="G320" t="str">
        <f>VLOOKUP(F320,GERENTES!A:C,2,0)</f>
        <v>GERENTE AR</v>
      </c>
      <c r="H320">
        <f>VLOOKUP(F320,GERENTES!A:C,3,0)</f>
        <v>1125</v>
      </c>
      <c r="I320" t="str">
        <f>VLOOKUP(H320,AGENCIAS!$A$1:$B$17,2,0)</f>
        <v>oeste</v>
      </c>
      <c r="J320" t="str">
        <f>VLOOKUP(C320,PRODUTO!$A$1:$B$6,2,0)</f>
        <v>Credito pessoal</v>
      </c>
    </row>
    <row r="321" spans="1:10" x14ac:dyDescent="0.25">
      <c r="A321" s="1">
        <v>45352</v>
      </c>
      <c r="B321">
        <v>223</v>
      </c>
      <c r="C321">
        <v>1</v>
      </c>
      <c r="D321" s="2">
        <v>26888</v>
      </c>
      <c r="E321" t="str">
        <f>VLOOKUP(B321,CLIENTES!$A:$C,2,0)</f>
        <v>Alberto de M e A</v>
      </c>
      <c r="F321">
        <f>VLOOKUP(B321,CLIENTES!$A:$C,3,0)</f>
        <v>4031</v>
      </c>
      <c r="G321" t="str">
        <f>VLOOKUP(F321,GERENTES!A:C,2,0)</f>
        <v>GERENTE AE</v>
      </c>
      <c r="H321">
        <f>VLOOKUP(F321,GERENTES!A:C,3,0)</f>
        <v>1121</v>
      </c>
      <c r="I321" t="str">
        <f>VLOOKUP(H321,AGENCIAS!$A$1:$B$17,2,0)</f>
        <v>leste</v>
      </c>
      <c r="J321" t="str">
        <f>VLOOKUP(C321,PRODUTO!$A$1:$B$6,2,0)</f>
        <v>Consignado</v>
      </c>
    </row>
    <row r="322" spans="1:10" x14ac:dyDescent="0.25">
      <c r="A322" s="1">
        <v>45375</v>
      </c>
      <c r="B322">
        <v>289</v>
      </c>
      <c r="C322">
        <v>1</v>
      </c>
      <c r="D322" s="2">
        <v>14550</v>
      </c>
      <c r="E322" t="str">
        <f>VLOOKUP(B322,CLIENTES!$A:$C,2,0)</f>
        <v>Filisberto de W e A</v>
      </c>
      <c r="F322">
        <f>VLOOKUP(B322,CLIENTES!$A:$C,3,0)</f>
        <v>4001</v>
      </c>
      <c r="G322" t="str">
        <f>VLOOKUP(F322,GERENTES!A:C,2,0)</f>
        <v>GERENTE A</v>
      </c>
      <c r="H322">
        <f>VLOOKUP(F322,GERENTES!A:C,3,0)</f>
        <v>1111</v>
      </c>
      <c r="I322" t="str">
        <f>VLOOKUP(H322,AGENCIAS!$A$1:$B$17,2,0)</f>
        <v>norte</v>
      </c>
      <c r="J322" t="str">
        <f>VLOOKUP(C322,PRODUTO!$A$1:$B$6,2,0)</f>
        <v>Consignado</v>
      </c>
    </row>
    <row r="323" spans="1:10" x14ac:dyDescent="0.25">
      <c r="A323" s="1">
        <v>45364</v>
      </c>
      <c r="B323">
        <v>204</v>
      </c>
      <c r="C323">
        <v>1</v>
      </c>
      <c r="D323" s="2">
        <v>838</v>
      </c>
      <c r="E323" t="str">
        <f>VLOOKUP(B323,CLIENTES!$A:$C,2,0)</f>
        <v>Filisberto de I e A</v>
      </c>
      <c r="F323">
        <f>VLOOKUP(B323,CLIENTES!$A:$C,3,0)</f>
        <v>4012</v>
      </c>
      <c r="G323" t="str">
        <f>VLOOKUP(F323,GERENTES!A:C,2,0)</f>
        <v>GERENTE L</v>
      </c>
      <c r="H323">
        <f>VLOOKUP(F323,GERENTES!A:C,3,0)</f>
        <v>1115</v>
      </c>
      <c r="I323" t="str">
        <f>VLOOKUP(H323,AGENCIAS!$A$1:$B$17,2,0)</f>
        <v>sul</v>
      </c>
      <c r="J323" t="str">
        <f>VLOOKUP(C323,PRODUTO!$A$1:$B$6,2,0)</f>
        <v>Consignado</v>
      </c>
    </row>
    <row r="324" spans="1:10" x14ac:dyDescent="0.25">
      <c r="A324" s="1">
        <v>45363</v>
      </c>
      <c r="B324">
        <v>250</v>
      </c>
      <c r="C324">
        <v>5</v>
      </c>
      <c r="D324" s="2">
        <v>141208</v>
      </c>
      <c r="E324" t="str">
        <f>VLOOKUP(B324,CLIENTES!$A:$C,2,0)</f>
        <v>Beltrano de Q e A</v>
      </c>
      <c r="F324">
        <f>VLOOKUP(B324,CLIENTES!$A:$C,3,0)</f>
        <v>4010</v>
      </c>
      <c r="G324" t="str">
        <f>VLOOKUP(F324,GERENTES!A:C,2,0)</f>
        <v>GERENTE J</v>
      </c>
      <c r="H324">
        <f>VLOOKUP(F324,GERENTES!A:C,3,0)</f>
        <v>1114</v>
      </c>
      <c r="I324" t="str">
        <f>VLOOKUP(H324,AGENCIAS!$A$1:$B$17,2,0)</f>
        <v>norte</v>
      </c>
      <c r="J324" t="str">
        <f>VLOOKUP(C324,PRODUTO!$A$1:$B$6,2,0)</f>
        <v>Financiamento RES</v>
      </c>
    </row>
    <row r="325" spans="1:10" x14ac:dyDescent="0.25">
      <c r="A325" s="1">
        <v>45371</v>
      </c>
      <c r="B325">
        <v>238</v>
      </c>
      <c r="C325">
        <v>2</v>
      </c>
      <c r="D325" s="2">
        <v>2652</v>
      </c>
      <c r="E325" t="str">
        <f>VLOOKUP(B325,CLIENTES!$A:$C,2,0)</f>
        <v>Beltrano de O e A</v>
      </c>
      <c r="F325">
        <f>VLOOKUP(B325,CLIENTES!$A:$C,3,0)</f>
        <v>4046</v>
      </c>
      <c r="G325" t="str">
        <f>VLOOKUP(F325,GERENTES!A:C,2,0)</f>
        <v>GERENTE AT</v>
      </c>
      <c r="H325">
        <f>VLOOKUP(F325,GERENTES!A:C,3,0)</f>
        <v>1126</v>
      </c>
      <c r="I325" t="str">
        <f>VLOOKUP(H325,AGENCIAS!$A$1:$B$17,2,0)</f>
        <v>oeste</v>
      </c>
      <c r="J325" t="str">
        <f>VLOOKUP(C325,PRODUTO!$A$1:$B$6,2,0)</f>
        <v>Emprestimo</v>
      </c>
    </row>
    <row r="326" spans="1:10" x14ac:dyDescent="0.25">
      <c r="A326" s="1">
        <v>45375</v>
      </c>
      <c r="B326">
        <v>235</v>
      </c>
      <c r="C326">
        <v>4</v>
      </c>
      <c r="D326" s="2">
        <v>78055</v>
      </c>
      <c r="E326" t="str">
        <f>VLOOKUP(B326,CLIENTES!$A:$C,2,0)</f>
        <v>Alberto de O e A</v>
      </c>
      <c r="F326">
        <f>VLOOKUP(B326,CLIENTES!$A:$C,3,0)</f>
        <v>4043</v>
      </c>
      <c r="G326" t="str">
        <f>VLOOKUP(F326,GERENTES!A:C,2,0)</f>
        <v>GERENTE AQ</v>
      </c>
      <c r="H326">
        <f>VLOOKUP(F326,GERENTES!A:C,3,0)</f>
        <v>1125</v>
      </c>
      <c r="I326" t="str">
        <f>VLOOKUP(H326,AGENCIAS!$A$1:$B$17,2,0)</f>
        <v>oeste</v>
      </c>
      <c r="J326" t="str">
        <f>VLOOKUP(C326,PRODUTO!$A$1:$B$6,2,0)</f>
        <v>Financiamento AUTO</v>
      </c>
    </row>
    <row r="327" spans="1:10" x14ac:dyDescent="0.25">
      <c r="A327" s="1">
        <v>45354</v>
      </c>
      <c r="B327">
        <v>119</v>
      </c>
      <c r="C327">
        <v>5</v>
      </c>
      <c r="D327" s="2">
        <v>267319</v>
      </c>
      <c r="E327" t="str">
        <f>VLOOKUP(B327,CLIENTES!$A:$C,2,0)</f>
        <v>Deltrano de T</v>
      </c>
      <c r="F327">
        <f>VLOOKUP(B327,CLIENTES!$A:$C,3,0)</f>
        <v>4023</v>
      </c>
      <c r="G327" t="str">
        <f>VLOOKUP(F327,GERENTES!A:C,2,0)</f>
        <v>GERENTE W</v>
      </c>
      <c r="H327">
        <f>VLOOKUP(F327,GERENTES!A:C,3,0)</f>
        <v>1118</v>
      </c>
      <c r="I327" t="str">
        <f>VLOOKUP(H327,AGENCIAS!$A$1:$B$17,2,0)</f>
        <v>sul</v>
      </c>
      <c r="J327" t="str">
        <f>VLOOKUP(C327,PRODUTO!$A$1:$B$6,2,0)</f>
        <v>Financiamento RES</v>
      </c>
    </row>
    <row r="328" spans="1:10" x14ac:dyDescent="0.25">
      <c r="A328" s="1">
        <v>45368</v>
      </c>
      <c r="B328">
        <v>99</v>
      </c>
      <c r="C328">
        <v>4</v>
      </c>
      <c r="D328" s="2">
        <v>61097</v>
      </c>
      <c r="E328" t="str">
        <f>VLOOKUP(B328,CLIENTES!$A:$C,2,0)</f>
        <v>Ciclano de Q</v>
      </c>
      <c r="F328">
        <f>VLOOKUP(B328,CLIENTES!$A:$C,3,0)</f>
        <v>4003</v>
      </c>
      <c r="G328" t="str">
        <f>VLOOKUP(F328,GERENTES!A:C,2,0)</f>
        <v>GERENTE C</v>
      </c>
      <c r="H328">
        <f>VLOOKUP(F328,GERENTES!A:C,3,0)</f>
        <v>1111</v>
      </c>
      <c r="I328" t="str">
        <f>VLOOKUP(H328,AGENCIAS!$A$1:$B$17,2,0)</f>
        <v>norte</v>
      </c>
      <c r="J328" t="str">
        <f>VLOOKUP(C328,PRODUTO!$A$1:$B$6,2,0)</f>
        <v>Financiamento AUTO</v>
      </c>
    </row>
    <row r="329" spans="1:10" x14ac:dyDescent="0.25">
      <c r="A329" s="1">
        <v>45381</v>
      </c>
      <c r="B329">
        <v>173</v>
      </c>
      <c r="C329">
        <v>1</v>
      </c>
      <c r="D329" s="2">
        <v>5923</v>
      </c>
      <c r="E329" t="str">
        <f>VLOOKUP(B329,CLIENTES!$A:$C,2,0)</f>
        <v>Deltrano de D e A</v>
      </c>
      <c r="F329">
        <f>VLOOKUP(B329,CLIENTES!$A:$C,3,0)</f>
        <v>4029</v>
      </c>
      <c r="G329" t="str">
        <f>VLOOKUP(F329,GERENTES!A:C,2,0)</f>
        <v>GERENTE AC</v>
      </c>
      <c r="H329">
        <f>VLOOKUP(F329,GERENTES!A:C,3,0)</f>
        <v>1120</v>
      </c>
      <c r="I329" t="str">
        <f>VLOOKUP(H329,AGENCIAS!$A$1:$B$17,2,0)</f>
        <v>leste</v>
      </c>
      <c r="J329" t="str">
        <f>VLOOKUP(C329,PRODUTO!$A$1:$B$6,2,0)</f>
        <v>Consignado</v>
      </c>
    </row>
    <row r="330" spans="1:10" x14ac:dyDescent="0.25">
      <c r="A330" s="1">
        <v>45369</v>
      </c>
      <c r="B330">
        <v>74</v>
      </c>
      <c r="C330">
        <v>3</v>
      </c>
      <c r="D330" s="2">
        <v>467086</v>
      </c>
      <c r="E330" t="str">
        <f>VLOOKUP(B330,CLIENTES!$A:$C,2,0)</f>
        <v>Fulano de M</v>
      </c>
      <c r="F330">
        <f>VLOOKUP(B330,CLIENTES!$A:$C,3,0)</f>
        <v>4026</v>
      </c>
      <c r="G330" t="str">
        <f>VLOOKUP(F330,GERENTES!A:C,2,0)</f>
        <v>GERENTE Z</v>
      </c>
      <c r="H330">
        <f>VLOOKUP(F330,GERENTES!A:C,3,0)</f>
        <v>1119</v>
      </c>
      <c r="I330" t="str">
        <f>VLOOKUP(H330,AGENCIAS!$A$1:$B$17,2,0)</f>
        <v>leste</v>
      </c>
      <c r="J330" t="str">
        <f>VLOOKUP(C330,PRODUTO!$A$1:$B$6,2,0)</f>
        <v>Credito pessoal</v>
      </c>
    </row>
    <row r="331" spans="1:10" x14ac:dyDescent="0.25">
      <c r="A331" s="1">
        <v>45377</v>
      </c>
      <c r="B331">
        <v>56</v>
      </c>
      <c r="C331">
        <v>5</v>
      </c>
      <c r="D331" s="2">
        <v>94650</v>
      </c>
      <c r="E331" t="str">
        <f>VLOOKUP(B331,CLIENTES!$A:$C,2,0)</f>
        <v>Fulano de J</v>
      </c>
      <c r="F331">
        <f>VLOOKUP(B331,CLIENTES!$A:$C,3,0)</f>
        <v>4008</v>
      </c>
      <c r="G331" t="str">
        <f>VLOOKUP(F331,GERENTES!A:C,2,0)</f>
        <v>GERENTE H</v>
      </c>
      <c r="H331">
        <f>VLOOKUP(F331,GERENTES!A:C,3,0)</f>
        <v>1113</v>
      </c>
      <c r="I331" t="str">
        <f>VLOOKUP(H331,AGENCIAS!$A$1:$B$17,2,0)</f>
        <v>norte</v>
      </c>
      <c r="J331" t="str">
        <f>VLOOKUP(C331,PRODUTO!$A$1:$B$6,2,0)</f>
        <v>Financiamento RES</v>
      </c>
    </row>
    <row r="332" spans="1:10" x14ac:dyDescent="0.25">
      <c r="A332" s="1">
        <v>45379</v>
      </c>
      <c r="B332">
        <v>8</v>
      </c>
      <c r="C332">
        <v>2</v>
      </c>
      <c r="D332" s="2">
        <v>23789</v>
      </c>
      <c r="E332" t="str">
        <f>VLOOKUP(B332,CLIENTES!$A:$C,2,0)</f>
        <v>Fulano de B</v>
      </c>
      <c r="F332">
        <f>VLOOKUP(B332,CLIENTES!$A:$C,3,0)</f>
        <v>4008</v>
      </c>
      <c r="G332" t="str">
        <f>VLOOKUP(F332,GERENTES!A:C,2,0)</f>
        <v>GERENTE H</v>
      </c>
      <c r="H332">
        <f>VLOOKUP(F332,GERENTES!A:C,3,0)</f>
        <v>1113</v>
      </c>
      <c r="I332" t="str">
        <f>VLOOKUP(H332,AGENCIAS!$A$1:$B$17,2,0)</f>
        <v>norte</v>
      </c>
      <c r="J332" t="str">
        <f>VLOOKUP(C332,PRODUTO!$A$1:$B$6,2,0)</f>
        <v>Emprestimo</v>
      </c>
    </row>
    <row r="333" spans="1:10" x14ac:dyDescent="0.25">
      <c r="A333" s="1">
        <v>45364</v>
      </c>
      <c r="B333">
        <v>136</v>
      </c>
      <c r="C333">
        <v>1</v>
      </c>
      <c r="D333" s="2">
        <v>4658</v>
      </c>
      <c r="E333" t="str">
        <f>VLOOKUP(B333,CLIENTES!$A:$C,2,0)</f>
        <v>Beltrano de W</v>
      </c>
      <c r="F333">
        <f>VLOOKUP(B333,CLIENTES!$A:$C,3,0)</f>
        <v>4040</v>
      </c>
      <c r="G333" t="str">
        <f>VLOOKUP(F333,GERENTES!A:C,2,0)</f>
        <v>GERENTE NA</v>
      </c>
      <c r="H333">
        <f>VLOOKUP(F333,GERENTES!A:C,3,0)</f>
        <v>1124</v>
      </c>
      <c r="I333" t="str">
        <f>VLOOKUP(H333,AGENCIAS!$A$1:$B$17,2,0)</f>
        <v>oeste</v>
      </c>
      <c r="J333" t="str">
        <f>VLOOKUP(C333,PRODUTO!$A$1:$B$6,2,0)</f>
        <v>Consignado</v>
      </c>
    </row>
    <row r="334" spans="1:10" x14ac:dyDescent="0.25">
      <c r="A334" s="1">
        <v>45376</v>
      </c>
      <c r="B334">
        <v>191</v>
      </c>
      <c r="C334">
        <v>5</v>
      </c>
      <c r="D334" s="2">
        <v>306349</v>
      </c>
      <c r="E334" t="str">
        <f>VLOOKUP(B334,CLIENTES!$A:$C,2,0)</f>
        <v>Deltrano de G e A</v>
      </c>
      <c r="F334">
        <f>VLOOKUP(B334,CLIENTES!$A:$C,3,0)</f>
        <v>4047</v>
      </c>
      <c r="G334" t="str">
        <f>VLOOKUP(F334,GERENTES!A:C,2,0)</f>
        <v>GERENTE AU</v>
      </c>
      <c r="H334">
        <f>VLOOKUP(F334,GERENTES!A:C,3,0)</f>
        <v>1126</v>
      </c>
      <c r="I334" t="str">
        <f>VLOOKUP(H334,AGENCIAS!$A$1:$B$17,2,0)</f>
        <v>oeste</v>
      </c>
      <c r="J334" t="str">
        <f>VLOOKUP(C334,PRODUTO!$A$1:$B$6,2,0)</f>
        <v>Financiamento RES</v>
      </c>
    </row>
    <row r="335" spans="1:10" x14ac:dyDescent="0.25">
      <c r="A335" s="1">
        <v>45365</v>
      </c>
      <c r="B335">
        <v>3</v>
      </c>
      <c r="C335">
        <v>2</v>
      </c>
      <c r="D335" s="2">
        <v>2819</v>
      </c>
      <c r="E335" t="str">
        <f>VLOOKUP(B335,CLIENTES!$A:$C,2,0)</f>
        <v>Ciclano de A</v>
      </c>
      <c r="F335">
        <f>VLOOKUP(B335,CLIENTES!$A:$C,3,0)</f>
        <v>4003</v>
      </c>
      <c r="G335" t="str">
        <f>VLOOKUP(F335,GERENTES!A:C,2,0)</f>
        <v>GERENTE C</v>
      </c>
      <c r="H335">
        <f>VLOOKUP(F335,GERENTES!A:C,3,0)</f>
        <v>1111</v>
      </c>
      <c r="I335" t="str">
        <f>VLOOKUP(H335,AGENCIAS!$A$1:$B$17,2,0)</f>
        <v>norte</v>
      </c>
      <c r="J335" t="str">
        <f>VLOOKUP(C335,PRODUTO!$A$1:$B$6,2,0)</f>
        <v>Emprestimo</v>
      </c>
    </row>
    <row r="336" spans="1:10" x14ac:dyDescent="0.25">
      <c r="A336" s="1">
        <v>45373</v>
      </c>
      <c r="B336">
        <v>275</v>
      </c>
      <c r="C336">
        <v>1</v>
      </c>
      <c r="D336" s="2">
        <v>3388</v>
      </c>
      <c r="E336" t="str">
        <f>VLOOKUP(B336,CLIENTES!$A:$C,2,0)</f>
        <v>Deltrano de U e A</v>
      </c>
      <c r="F336">
        <f>VLOOKUP(B336,CLIENTES!$A:$C,3,0)</f>
        <v>4035</v>
      </c>
      <c r="G336" t="str">
        <f>VLOOKUP(F336,GERENTES!A:C,2,0)</f>
        <v>GERENTE AI</v>
      </c>
      <c r="H336">
        <f>VLOOKUP(F336,GERENTES!A:C,3,0)</f>
        <v>1122</v>
      </c>
      <c r="I336" t="str">
        <f>VLOOKUP(H336,AGENCIAS!$A$1:$B$17,2,0)</f>
        <v>leste</v>
      </c>
      <c r="J336" t="str">
        <f>VLOOKUP(C336,PRODUTO!$A$1:$B$6,2,0)</f>
        <v>Consignado</v>
      </c>
    </row>
    <row r="337" spans="1:10" x14ac:dyDescent="0.25">
      <c r="A337" s="1">
        <v>45372</v>
      </c>
      <c r="B337">
        <v>212</v>
      </c>
      <c r="C337">
        <v>1</v>
      </c>
      <c r="D337" s="2">
        <v>19434</v>
      </c>
      <c r="E337" t="str">
        <f>VLOOKUP(B337,CLIENTES!$A:$C,2,0)</f>
        <v>Fulano de H e A</v>
      </c>
      <c r="F337">
        <f>VLOOKUP(B337,CLIENTES!$A:$C,3,0)</f>
        <v>4020</v>
      </c>
      <c r="G337" t="str">
        <f>VLOOKUP(F337,GERENTES!A:C,2,0)</f>
        <v>GERENTE T</v>
      </c>
      <c r="H337">
        <f>VLOOKUP(F337,GERENTES!A:C,3,0)</f>
        <v>1117</v>
      </c>
      <c r="I337" t="str">
        <f>VLOOKUP(H337,AGENCIAS!$A$1:$B$17,2,0)</f>
        <v>sul</v>
      </c>
      <c r="J337" t="str">
        <f>VLOOKUP(C337,PRODUTO!$A$1:$B$6,2,0)</f>
        <v>Consignado</v>
      </c>
    </row>
    <row r="338" spans="1:10" x14ac:dyDescent="0.25">
      <c r="A338" s="1">
        <v>45358</v>
      </c>
      <c r="B338">
        <v>271</v>
      </c>
      <c r="C338">
        <v>2</v>
      </c>
      <c r="D338" s="2">
        <v>22184</v>
      </c>
      <c r="E338" t="str">
        <f>VLOOKUP(B338,CLIENTES!$A:$C,2,0)</f>
        <v>Alberto de U e A</v>
      </c>
      <c r="F338">
        <f>VLOOKUP(B338,CLIENTES!$A:$C,3,0)</f>
        <v>4031</v>
      </c>
      <c r="G338" t="str">
        <f>VLOOKUP(F338,GERENTES!A:C,2,0)</f>
        <v>GERENTE AE</v>
      </c>
      <c r="H338">
        <f>VLOOKUP(F338,GERENTES!A:C,3,0)</f>
        <v>1121</v>
      </c>
      <c r="I338" t="str">
        <f>VLOOKUP(H338,AGENCIAS!$A$1:$B$17,2,0)</f>
        <v>leste</v>
      </c>
      <c r="J338" t="str">
        <f>VLOOKUP(C338,PRODUTO!$A$1:$B$6,2,0)</f>
        <v>Emprestimo</v>
      </c>
    </row>
    <row r="339" spans="1:10" x14ac:dyDescent="0.25">
      <c r="A339" s="1">
        <v>45357</v>
      </c>
      <c r="B339">
        <v>176</v>
      </c>
      <c r="C339">
        <v>3</v>
      </c>
      <c r="D339" s="2">
        <v>291769</v>
      </c>
      <c r="E339" t="str">
        <f>VLOOKUP(B339,CLIENTES!$A:$C,2,0)</f>
        <v>Fulano de E e A</v>
      </c>
      <c r="F339">
        <f>VLOOKUP(B339,CLIENTES!$A:$C,3,0)</f>
        <v>4032</v>
      </c>
      <c r="G339" t="str">
        <f>VLOOKUP(F339,GERENTES!A:C,2,0)</f>
        <v>GERENTE AF</v>
      </c>
      <c r="H339">
        <f>VLOOKUP(F339,GERENTES!A:C,3,0)</f>
        <v>1121</v>
      </c>
      <c r="I339" t="str">
        <f>VLOOKUP(H339,AGENCIAS!$A$1:$B$17,2,0)</f>
        <v>leste</v>
      </c>
      <c r="J339" t="str">
        <f>VLOOKUP(C339,PRODUTO!$A$1:$B$6,2,0)</f>
        <v>Credito pessoal</v>
      </c>
    </row>
    <row r="340" spans="1:10" x14ac:dyDescent="0.25">
      <c r="A340" s="1">
        <v>45373</v>
      </c>
      <c r="B340">
        <v>234</v>
      </c>
      <c r="C340">
        <v>2</v>
      </c>
      <c r="D340" s="2">
        <v>28471</v>
      </c>
      <c r="E340" t="str">
        <f>VLOOKUP(B340,CLIENTES!$A:$C,2,0)</f>
        <v>Filisberto de N e A</v>
      </c>
      <c r="F340">
        <f>VLOOKUP(B340,CLIENTES!$A:$C,3,0)</f>
        <v>4042</v>
      </c>
      <c r="G340" t="str">
        <f>VLOOKUP(F340,GERENTES!A:C,2,0)</f>
        <v>GERENTE AP</v>
      </c>
      <c r="H340">
        <f>VLOOKUP(F340,GERENTES!A:C,3,0)</f>
        <v>1125</v>
      </c>
      <c r="I340" t="str">
        <f>VLOOKUP(H340,AGENCIAS!$A$1:$B$17,2,0)</f>
        <v>oeste</v>
      </c>
      <c r="J340" t="str">
        <f>VLOOKUP(C340,PRODUTO!$A$1:$B$6,2,0)</f>
        <v>Emprestimo</v>
      </c>
    </row>
    <row r="341" spans="1:10" x14ac:dyDescent="0.25">
      <c r="A341" s="1">
        <v>45361</v>
      </c>
      <c r="B341">
        <v>176</v>
      </c>
      <c r="C341">
        <v>5</v>
      </c>
      <c r="D341" s="2">
        <v>199416</v>
      </c>
      <c r="E341" t="str">
        <f>VLOOKUP(B341,CLIENTES!$A:$C,2,0)</f>
        <v>Fulano de E e A</v>
      </c>
      <c r="F341">
        <f>VLOOKUP(B341,CLIENTES!$A:$C,3,0)</f>
        <v>4032</v>
      </c>
      <c r="G341" t="str">
        <f>VLOOKUP(F341,GERENTES!A:C,2,0)</f>
        <v>GERENTE AF</v>
      </c>
      <c r="H341">
        <f>VLOOKUP(F341,GERENTES!A:C,3,0)</f>
        <v>1121</v>
      </c>
      <c r="I341" t="str">
        <f>VLOOKUP(H341,AGENCIAS!$A$1:$B$17,2,0)</f>
        <v>leste</v>
      </c>
      <c r="J341" t="str">
        <f>VLOOKUP(C341,PRODUTO!$A$1:$B$6,2,0)</f>
        <v>Financiamento RES</v>
      </c>
    </row>
    <row r="342" spans="1:10" x14ac:dyDescent="0.25">
      <c r="A342" s="1">
        <v>45356</v>
      </c>
      <c r="B342">
        <v>47</v>
      </c>
      <c r="C342">
        <v>3</v>
      </c>
      <c r="D342" s="2">
        <v>476122</v>
      </c>
      <c r="E342" t="str">
        <f>VLOOKUP(B342,CLIENTES!$A:$C,2,0)</f>
        <v>Deltrano de H</v>
      </c>
      <c r="F342">
        <f>VLOOKUP(B342,CLIENTES!$A:$C,3,0)</f>
        <v>4047</v>
      </c>
      <c r="G342" t="str">
        <f>VLOOKUP(F342,GERENTES!A:C,2,0)</f>
        <v>GERENTE AU</v>
      </c>
      <c r="H342">
        <f>VLOOKUP(F342,GERENTES!A:C,3,0)</f>
        <v>1126</v>
      </c>
      <c r="I342" t="str">
        <f>VLOOKUP(H342,AGENCIAS!$A$1:$B$17,2,0)</f>
        <v>oeste</v>
      </c>
      <c r="J342" t="str">
        <f>VLOOKUP(C342,PRODUTO!$A$1:$B$6,2,0)</f>
        <v>Credito pessoal</v>
      </c>
    </row>
    <row r="343" spans="1:10" x14ac:dyDescent="0.25">
      <c r="A343" s="1">
        <v>45358</v>
      </c>
      <c r="B343">
        <v>164</v>
      </c>
      <c r="C343">
        <v>5</v>
      </c>
      <c r="D343" s="2">
        <v>403527</v>
      </c>
      <c r="E343" t="str">
        <f>VLOOKUP(B343,CLIENTES!$A:$C,2,0)</f>
        <v>Fulano de C e A</v>
      </c>
      <c r="F343">
        <f>VLOOKUP(B343,CLIENTES!$A:$C,3,0)</f>
        <v>4020</v>
      </c>
      <c r="G343" t="str">
        <f>VLOOKUP(F343,GERENTES!A:C,2,0)</f>
        <v>GERENTE T</v>
      </c>
      <c r="H343">
        <f>VLOOKUP(F343,GERENTES!A:C,3,0)</f>
        <v>1117</v>
      </c>
      <c r="I343" t="str">
        <f>VLOOKUP(H343,AGENCIAS!$A$1:$B$17,2,0)</f>
        <v>sul</v>
      </c>
      <c r="J343" t="str">
        <f>VLOOKUP(C343,PRODUTO!$A$1:$B$6,2,0)</f>
        <v>Financiamento RES</v>
      </c>
    </row>
    <row r="344" spans="1:10" x14ac:dyDescent="0.25">
      <c r="A344" s="1">
        <v>45360</v>
      </c>
      <c r="B344">
        <v>126</v>
      </c>
      <c r="C344">
        <v>1</v>
      </c>
      <c r="D344" s="2">
        <v>15284</v>
      </c>
      <c r="E344" t="str">
        <f>VLOOKUP(B344,CLIENTES!$A:$C,2,0)</f>
        <v>Filisberto de U</v>
      </c>
      <c r="F344">
        <f>VLOOKUP(B344,CLIENTES!$A:$C,3,0)</f>
        <v>4030</v>
      </c>
      <c r="G344" t="str">
        <f>VLOOKUP(F344,GERENTES!A:C,2,0)</f>
        <v>GERENTE AD</v>
      </c>
      <c r="H344">
        <f>VLOOKUP(F344,GERENTES!A:C,3,0)</f>
        <v>1121</v>
      </c>
      <c r="I344" t="str">
        <f>VLOOKUP(H344,AGENCIAS!$A$1:$B$17,2,0)</f>
        <v>leste</v>
      </c>
      <c r="J344" t="str">
        <f>VLOOKUP(C344,PRODUTO!$A$1:$B$6,2,0)</f>
        <v>Consignado</v>
      </c>
    </row>
    <row r="345" spans="1:10" x14ac:dyDescent="0.25">
      <c r="A345" s="1">
        <v>45365</v>
      </c>
      <c r="B345">
        <v>257</v>
      </c>
      <c r="C345">
        <v>1</v>
      </c>
      <c r="D345" s="2">
        <v>7074</v>
      </c>
      <c r="E345" t="str">
        <f>VLOOKUP(B345,CLIENTES!$A:$C,2,0)</f>
        <v>Deltrano de R e A</v>
      </c>
      <c r="F345">
        <f>VLOOKUP(B345,CLIENTES!$A:$C,3,0)</f>
        <v>4017</v>
      </c>
      <c r="G345" t="str">
        <f>VLOOKUP(F345,GERENTES!A:C,2,0)</f>
        <v>GERENTE Q</v>
      </c>
      <c r="H345">
        <f>VLOOKUP(F345,GERENTES!A:C,3,0)</f>
        <v>1116</v>
      </c>
      <c r="I345" t="str">
        <f>VLOOKUP(H345,AGENCIAS!$A$1:$B$17,2,0)</f>
        <v>sul</v>
      </c>
      <c r="J345" t="str">
        <f>VLOOKUP(C345,PRODUTO!$A$1:$B$6,2,0)</f>
        <v>Consignado</v>
      </c>
    </row>
    <row r="346" spans="1:10" x14ac:dyDescent="0.25">
      <c r="A346" s="1">
        <v>45364</v>
      </c>
      <c r="B346">
        <v>246</v>
      </c>
      <c r="C346">
        <v>5</v>
      </c>
      <c r="D346" s="2">
        <v>160314</v>
      </c>
      <c r="E346" t="str">
        <f>VLOOKUP(B346,CLIENTES!$A:$C,2,0)</f>
        <v>Filisberto de P e A</v>
      </c>
      <c r="F346">
        <f>VLOOKUP(B346,CLIENTES!$A:$C,3,0)</f>
        <v>4006</v>
      </c>
      <c r="G346" t="str">
        <f>VLOOKUP(F346,GERENTES!A:C,2,0)</f>
        <v>GERENTE F</v>
      </c>
      <c r="H346">
        <f>VLOOKUP(F346,GERENTES!A:C,3,0)</f>
        <v>1112</v>
      </c>
      <c r="I346" t="str">
        <f>VLOOKUP(H346,AGENCIAS!$A$1:$B$17,2,0)</f>
        <v>norte</v>
      </c>
      <c r="J346" t="str">
        <f>VLOOKUP(C346,PRODUTO!$A$1:$B$6,2,0)</f>
        <v>Financiamento RES</v>
      </c>
    </row>
    <row r="347" spans="1:10" x14ac:dyDescent="0.25">
      <c r="A347" s="1">
        <v>45377</v>
      </c>
      <c r="B347">
        <v>240</v>
      </c>
      <c r="C347">
        <v>2</v>
      </c>
      <c r="D347" s="2">
        <v>11337</v>
      </c>
      <c r="E347" t="str">
        <f>VLOOKUP(B347,CLIENTES!$A:$C,2,0)</f>
        <v>Filisberto de O e A</v>
      </c>
      <c r="F347">
        <f>VLOOKUP(B347,CLIENTES!$A:$C,3,0)</f>
        <v>4048</v>
      </c>
      <c r="G347" t="str">
        <f>VLOOKUP(F347,GERENTES!A:C,2,0)</f>
        <v>GERENTE AV</v>
      </c>
      <c r="H347">
        <f>VLOOKUP(F347,GERENTES!A:C,3,0)</f>
        <v>1126</v>
      </c>
      <c r="I347" t="str">
        <f>VLOOKUP(H347,AGENCIAS!$A$1:$B$17,2,0)</f>
        <v>oeste</v>
      </c>
      <c r="J347" t="str">
        <f>VLOOKUP(C347,PRODUTO!$A$1:$B$6,2,0)</f>
        <v>Emprestimo</v>
      </c>
    </row>
    <row r="348" spans="1:10" x14ac:dyDescent="0.25">
      <c r="A348" s="1">
        <v>45369</v>
      </c>
      <c r="B348">
        <v>294</v>
      </c>
      <c r="C348">
        <v>5</v>
      </c>
      <c r="D348" s="2">
        <v>471875</v>
      </c>
      <c r="E348" t="str">
        <f>VLOOKUP(B348,CLIENTES!$A:$C,2,0)</f>
        <v>Filisberto de X e A</v>
      </c>
      <c r="F348">
        <f>VLOOKUP(B348,CLIENTES!$A:$C,3,0)</f>
        <v>4006</v>
      </c>
      <c r="G348" t="str">
        <f>VLOOKUP(F348,GERENTES!A:C,2,0)</f>
        <v>GERENTE F</v>
      </c>
      <c r="H348">
        <f>VLOOKUP(F348,GERENTES!A:C,3,0)</f>
        <v>1112</v>
      </c>
      <c r="I348" t="str">
        <f>VLOOKUP(H348,AGENCIAS!$A$1:$B$17,2,0)</f>
        <v>norte</v>
      </c>
      <c r="J348" t="str">
        <f>VLOOKUP(C348,PRODUTO!$A$1:$B$6,2,0)</f>
        <v>Financiamento RES</v>
      </c>
    </row>
    <row r="349" spans="1:10" x14ac:dyDescent="0.25">
      <c r="A349" s="1">
        <v>45355</v>
      </c>
      <c r="B349">
        <v>211</v>
      </c>
      <c r="C349">
        <v>2</v>
      </c>
      <c r="D349" s="2">
        <v>19182</v>
      </c>
      <c r="E349" t="str">
        <f>VLOOKUP(B349,CLIENTES!$A:$C,2,0)</f>
        <v>Alberto de H e A</v>
      </c>
      <c r="F349">
        <f>VLOOKUP(B349,CLIENTES!$A:$C,3,0)</f>
        <v>4019</v>
      </c>
      <c r="G349" t="str">
        <f>VLOOKUP(F349,GERENTES!A:C,2,0)</f>
        <v>GERENTE S</v>
      </c>
      <c r="H349">
        <f>VLOOKUP(F349,GERENTES!A:C,3,0)</f>
        <v>1117</v>
      </c>
      <c r="I349" t="str">
        <f>VLOOKUP(H349,AGENCIAS!$A$1:$B$17,2,0)</f>
        <v>sul</v>
      </c>
      <c r="J349" t="str">
        <f>VLOOKUP(C349,PRODUTO!$A$1:$B$6,2,0)</f>
        <v>Emprestimo</v>
      </c>
    </row>
    <row r="350" spans="1:10" x14ac:dyDescent="0.25">
      <c r="A350" s="1">
        <v>45381</v>
      </c>
      <c r="B350">
        <v>171</v>
      </c>
      <c r="C350">
        <v>3</v>
      </c>
      <c r="D350" s="2">
        <v>250314</v>
      </c>
      <c r="E350" t="str">
        <f>VLOOKUP(B350,CLIENTES!$A:$C,2,0)</f>
        <v>Ciclano de D e A</v>
      </c>
      <c r="F350">
        <f>VLOOKUP(B350,CLIENTES!$A:$C,3,0)</f>
        <v>4027</v>
      </c>
      <c r="G350" t="str">
        <f>VLOOKUP(F350,GERENTES!A:C,2,0)</f>
        <v>GERENTE AA</v>
      </c>
      <c r="H350">
        <f>VLOOKUP(F350,GERENTES!A:C,3,0)</f>
        <v>1120</v>
      </c>
      <c r="I350" t="str">
        <f>VLOOKUP(H350,AGENCIAS!$A$1:$B$17,2,0)</f>
        <v>leste</v>
      </c>
      <c r="J350" t="str">
        <f>VLOOKUP(C350,PRODUTO!$A$1:$B$6,2,0)</f>
        <v>Credito pessoal</v>
      </c>
    </row>
    <row r="351" spans="1:10" x14ac:dyDescent="0.25">
      <c r="A351" s="1">
        <v>45378</v>
      </c>
      <c r="B351">
        <v>183</v>
      </c>
      <c r="C351">
        <v>5</v>
      </c>
      <c r="D351" s="2">
        <v>119524</v>
      </c>
      <c r="E351" t="str">
        <f>VLOOKUP(B351,CLIENTES!$A:$C,2,0)</f>
        <v>Ciclano de F e A</v>
      </c>
      <c r="F351">
        <f>VLOOKUP(B351,CLIENTES!$A:$C,3,0)</f>
        <v>4039</v>
      </c>
      <c r="G351" t="str">
        <f>VLOOKUP(F351,GERENTES!A:C,2,0)</f>
        <v>GERENTE AM</v>
      </c>
      <c r="H351">
        <f>VLOOKUP(F351,GERENTES!A:C,3,0)</f>
        <v>1124</v>
      </c>
      <c r="I351" t="str">
        <f>VLOOKUP(H351,AGENCIAS!$A$1:$B$17,2,0)</f>
        <v>oeste</v>
      </c>
      <c r="J351" t="str">
        <f>VLOOKUP(C351,PRODUTO!$A$1:$B$6,2,0)</f>
        <v>Financiamento RES</v>
      </c>
    </row>
    <row r="352" spans="1:10" x14ac:dyDescent="0.25">
      <c r="A352" s="1">
        <v>45369</v>
      </c>
      <c r="B352">
        <v>28</v>
      </c>
      <c r="C352">
        <v>4</v>
      </c>
      <c r="D352" s="2">
        <v>49117</v>
      </c>
      <c r="E352" t="str">
        <f>VLOOKUP(B352,CLIENTES!$A:$C,2,0)</f>
        <v>Beltrano de E</v>
      </c>
      <c r="F352">
        <f>VLOOKUP(B352,CLIENTES!$A:$C,3,0)</f>
        <v>4028</v>
      </c>
      <c r="G352" t="str">
        <f>VLOOKUP(F352,GERENTES!A:C,2,0)</f>
        <v>GERENTE AB</v>
      </c>
      <c r="H352">
        <f>VLOOKUP(F352,GERENTES!A:C,3,0)</f>
        <v>1120</v>
      </c>
      <c r="I352" t="str">
        <f>VLOOKUP(H352,AGENCIAS!$A$1:$B$17,2,0)</f>
        <v>leste</v>
      </c>
      <c r="J352" t="str">
        <f>VLOOKUP(C352,PRODUTO!$A$1:$B$6,2,0)</f>
        <v>Financiamento AUTO</v>
      </c>
    </row>
    <row r="353" spans="1:10" x14ac:dyDescent="0.25">
      <c r="A353" s="1">
        <v>45353</v>
      </c>
      <c r="B353">
        <v>209</v>
      </c>
      <c r="C353">
        <v>5</v>
      </c>
      <c r="D353" s="2">
        <v>271005</v>
      </c>
      <c r="E353" t="str">
        <f>VLOOKUP(B353,CLIENTES!$A:$C,2,0)</f>
        <v>Deltrano de J e A</v>
      </c>
      <c r="F353">
        <f>VLOOKUP(B353,CLIENTES!$A:$C,3,0)</f>
        <v>4017</v>
      </c>
      <c r="G353" t="str">
        <f>VLOOKUP(F353,GERENTES!A:C,2,0)</f>
        <v>GERENTE Q</v>
      </c>
      <c r="H353">
        <f>VLOOKUP(F353,GERENTES!A:C,3,0)</f>
        <v>1116</v>
      </c>
      <c r="I353" t="str">
        <f>VLOOKUP(H353,AGENCIAS!$A$1:$B$17,2,0)</f>
        <v>sul</v>
      </c>
      <c r="J353" t="str">
        <f>VLOOKUP(C353,PRODUTO!$A$1:$B$6,2,0)</f>
        <v>Financiamento RES</v>
      </c>
    </row>
    <row r="354" spans="1:10" x14ac:dyDescent="0.25">
      <c r="A354" s="1">
        <v>45367</v>
      </c>
      <c r="B354">
        <v>81</v>
      </c>
      <c r="C354">
        <v>2</v>
      </c>
      <c r="D354" s="2">
        <v>13860</v>
      </c>
      <c r="E354" t="str">
        <f>VLOOKUP(B354,CLIENTES!$A:$C,2,0)</f>
        <v>Ciclano de N</v>
      </c>
      <c r="F354">
        <f>VLOOKUP(B354,CLIENTES!$A:$C,3,0)</f>
        <v>4033</v>
      </c>
      <c r="G354" t="str">
        <f>VLOOKUP(F354,GERENTES!A:C,2,0)</f>
        <v>GERENTE AG</v>
      </c>
      <c r="H354">
        <f>VLOOKUP(F354,GERENTES!A:C,3,0)</f>
        <v>1122</v>
      </c>
      <c r="I354" t="str">
        <f>VLOOKUP(H354,AGENCIAS!$A$1:$B$17,2,0)</f>
        <v>leste</v>
      </c>
      <c r="J354" t="str">
        <f>VLOOKUP(C354,PRODUTO!$A$1:$B$6,2,0)</f>
        <v>Emprestimo</v>
      </c>
    </row>
    <row r="355" spans="1:10" x14ac:dyDescent="0.25">
      <c r="A355" s="1">
        <v>45362</v>
      </c>
      <c r="B355">
        <v>151</v>
      </c>
      <c r="C355">
        <v>3</v>
      </c>
      <c r="D355" s="2">
        <v>260659</v>
      </c>
      <c r="E355" t="str">
        <f>VLOOKUP(B355,CLIENTES!$A:$C,2,0)</f>
        <v>Alberto de A e A</v>
      </c>
      <c r="F355">
        <f>VLOOKUP(B355,CLIENTES!$A:$C,3,0)</f>
        <v>4007</v>
      </c>
      <c r="G355" t="str">
        <f>VLOOKUP(F355,GERENTES!A:C,2,0)</f>
        <v>GERENTE G</v>
      </c>
      <c r="H355">
        <f>VLOOKUP(F355,GERENTES!A:C,3,0)</f>
        <v>1113</v>
      </c>
      <c r="I355" t="str">
        <f>VLOOKUP(H355,AGENCIAS!$A$1:$B$17,2,0)</f>
        <v>norte</v>
      </c>
      <c r="J355" t="str">
        <f>VLOOKUP(C355,PRODUTO!$A$1:$B$6,2,0)</f>
        <v>Credito pessoal</v>
      </c>
    </row>
    <row r="356" spans="1:10" x14ac:dyDescent="0.25">
      <c r="A356" s="1">
        <v>45371</v>
      </c>
      <c r="B356">
        <v>185</v>
      </c>
      <c r="C356">
        <v>2</v>
      </c>
      <c r="D356" s="2">
        <v>3068</v>
      </c>
      <c r="E356" t="str">
        <f>VLOOKUP(B356,CLIENTES!$A:$C,2,0)</f>
        <v>Deltrano de F e A</v>
      </c>
      <c r="F356">
        <f>VLOOKUP(B356,CLIENTES!$A:$C,3,0)</f>
        <v>4041</v>
      </c>
      <c r="G356" t="str">
        <f>VLOOKUP(F356,GERENTES!A:C,2,0)</f>
        <v>GERENTE AO</v>
      </c>
      <c r="H356">
        <f>VLOOKUP(F356,GERENTES!A:C,3,0)</f>
        <v>1124</v>
      </c>
      <c r="I356" t="str">
        <f>VLOOKUP(H356,AGENCIAS!$A$1:$B$17,2,0)</f>
        <v>oeste</v>
      </c>
      <c r="J356" t="str">
        <f>VLOOKUP(C356,PRODUTO!$A$1:$B$6,2,0)</f>
        <v>Emprestimo</v>
      </c>
    </row>
    <row r="357" spans="1:10" x14ac:dyDescent="0.25">
      <c r="A357" s="1">
        <v>45354</v>
      </c>
      <c r="B357">
        <v>221</v>
      </c>
      <c r="C357">
        <v>1</v>
      </c>
      <c r="D357" s="2">
        <v>22161</v>
      </c>
      <c r="E357" t="str">
        <f>VLOOKUP(B357,CLIENTES!$A:$C,2,0)</f>
        <v>Deltrano de L e A</v>
      </c>
      <c r="F357">
        <f>VLOOKUP(B357,CLIENTES!$A:$C,3,0)</f>
        <v>4029</v>
      </c>
      <c r="G357" t="str">
        <f>VLOOKUP(F357,GERENTES!A:C,2,0)</f>
        <v>GERENTE AC</v>
      </c>
      <c r="H357">
        <f>VLOOKUP(F357,GERENTES!A:C,3,0)</f>
        <v>1120</v>
      </c>
      <c r="I357" t="str">
        <f>VLOOKUP(H357,AGENCIAS!$A$1:$B$17,2,0)</f>
        <v>leste</v>
      </c>
      <c r="J357" t="str">
        <f>VLOOKUP(C357,PRODUTO!$A$1:$B$6,2,0)</f>
        <v>Consignado</v>
      </c>
    </row>
    <row r="358" spans="1:10" x14ac:dyDescent="0.25">
      <c r="A358" s="1">
        <v>45370</v>
      </c>
      <c r="B358">
        <v>279</v>
      </c>
      <c r="C358">
        <v>2</v>
      </c>
      <c r="D358" s="2">
        <v>26061</v>
      </c>
      <c r="E358" t="str">
        <f>VLOOKUP(B358,CLIENTES!$A:$C,2,0)</f>
        <v>Ciclano de V e A</v>
      </c>
      <c r="F358">
        <f>VLOOKUP(B358,CLIENTES!$A:$C,3,0)</f>
        <v>4039</v>
      </c>
      <c r="G358" t="str">
        <f>VLOOKUP(F358,GERENTES!A:C,2,0)</f>
        <v>GERENTE AM</v>
      </c>
      <c r="H358">
        <f>VLOOKUP(F358,GERENTES!A:C,3,0)</f>
        <v>1124</v>
      </c>
      <c r="I358" t="str">
        <f>VLOOKUP(H358,AGENCIAS!$A$1:$B$17,2,0)</f>
        <v>oeste</v>
      </c>
      <c r="J358" t="str">
        <f>VLOOKUP(C358,PRODUTO!$A$1:$B$6,2,0)</f>
        <v>Emprestimo</v>
      </c>
    </row>
    <row r="359" spans="1:10" x14ac:dyDescent="0.25">
      <c r="A359" s="1">
        <v>45361</v>
      </c>
      <c r="B359">
        <v>111</v>
      </c>
      <c r="C359">
        <v>3</v>
      </c>
      <c r="D359" s="2">
        <v>147783</v>
      </c>
      <c r="E359" t="str">
        <f>VLOOKUP(B359,CLIENTES!$A:$C,2,0)</f>
        <v>Ciclano de S</v>
      </c>
      <c r="F359">
        <f>VLOOKUP(B359,CLIENTES!$A:$C,3,0)</f>
        <v>4015</v>
      </c>
      <c r="G359" t="str">
        <f>VLOOKUP(F359,GERENTES!A:C,2,0)</f>
        <v>GERENTE O</v>
      </c>
      <c r="H359">
        <f>VLOOKUP(F359,GERENTES!A:C,3,0)</f>
        <v>1116</v>
      </c>
      <c r="I359" t="str">
        <f>VLOOKUP(H359,AGENCIAS!$A$1:$B$17,2,0)</f>
        <v>sul</v>
      </c>
      <c r="J359" t="str">
        <f>VLOOKUP(C359,PRODUTO!$A$1:$B$6,2,0)</f>
        <v>Credito pessoal</v>
      </c>
    </row>
    <row r="360" spans="1:10" x14ac:dyDescent="0.25">
      <c r="A360" s="1">
        <v>45352</v>
      </c>
      <c r="B360">
        <v>183</v>
      </c>
      <c r="C360">
        <v>1</v>
      </c>
      <c r="D360" s="2">
        <v>29913</v>
      </c>
      <c r="E360" t="str">
        <f>VLOOKUP(B360,CLIENTES!$A:$C,2,0)</f>
        <v>Ciclano de F e A</v>
      </c>
      <c r="F360">
        <f>VLOOKUP(B360,CLIENTES!$A:$C,3,0)</f>
        <v>4039</v>
      </c>
      <c r="G360" t="str">
        <f>VLOOKUP(F360,GERENTES!A:C,2,0)</f>
        <v>GERENTE AM</v>
      </c>
      <c r="H360">
        <f>VLOOKUP(F360,GERENTES!A:C,3,0)</f>
        <v>1124</v>
      </c>
      <c r="I360" t="str">
        <f>VLOOKUP(H360,AGENCIAS!$A$1:$B$17,2,0)</f>
        <v>oeste</v>
      </c>
      <c r="J360" t="str">
        <f>VLOOKUP(C360,PRODUTO!$A$1:$B$6,2,0)</f>
        <v>Consignado</v>
      </c>
    </row>
    <row r="361" spans="1:10" x14ac:dyDescent="0.25">
      <c r="A361" s="1">
        <v>45380</v>
      </c>
      <c r="B361">
        <v>93</v>
      </c>
      <c r="C361">
        <v>4</v>
      </c>
      <c r="D361" s="2">
        <v>35459</v>
      </c>
      <c r="E361" t="str">
        <f>VLOOKUP(B361,CLIENTES!$A:$C,2,0)</f>
        <v>Ciclano de P</v>
      </c>
      <c r="F361">
        <f>VLOOKUP(B361,CLIENTES!$A:$C,3,0)</f>
        <v>4045</v>
      </c>
      <c r="G361" t="str">
        <f>VLOOKUP(F361,GERENTES!A:C,2,0)</f>
        <v>GERENTE AS</v>
      </c>
      <c r="H361">
        <f>VLOOKUP(F361,GERENTES!A:C,3,0)</f>
        <v>1126</v>
      </c>
      <c r="I361" t="str">
        <f>VLOOKUP(H361,AGENCIAS!$A$1:$B$17,2,0)</f>
        <v>oeste</v>
      </c>
      <c r="J361" t="str">
        <f>VLOOKUP(C361,PRODUTO!$A$1:$B$6,2,0)</f>
        <v>Financiamento AUTO</v>
      </c>
    </row>
    <row r="362" spans="1:10" x14ac:dyDescent="0.25">
      <c r="A362" s="1">
        <v>45355</v>
      </c>
      <c r="B362">
        <v>31</v>
      </c>
      <c r="C362">
        <v>1</v>
      </c>
      <c r="D362" s="2">
        <v>5393</v>
      </c>
      <c r="E362" t="str">
        <f>VLOOKUP(B362,CLIENTES!$A:$C,2,0)</f>
        <v>Alberto de F</v>
      </c>
      <c r="F362">
        <f>VLOOKUP(B362,CLIENTES!$A:$C,3,0)</f>
        <v>4031</v>
      </c>
      <c r="G362" t="str">
        <f>VLOOKUP(F362,GERENTES!A:C,2,0)</f>
        <v>GERENTE AE</v>
      </c>
      <c r="H362">
        <f>VLOOKUP(F362,GERENTES!A:C,3,0)</f>
        <v>1121</v>
      </c>
      <c r="I362" t="str">
        <f>VLOOKUP(H362,AGENCIAS!$A$1:$B$17,2,0)</f>
        <v>leste</v>
      </c>
      <c r="J362" t="str">
        <f>VLOOKUP(C362,PRODUTO!$A$1:$B$6,2,0)</f>
        <v>Consignado</v>
      </c>
    </row>
    <row r="363" spans="1:10" x14ac:dyDescent="0.25">
      <c r="A363" s="1">
        <v>45368</v>
      </c>
      <c r="B363">
        <v>215</v>
      </c>
      <c r="C363">
        <v>1</v>
      </c>
      <c r="D363" s="2">
        <v>23061</v>
      </c>
      <c r="E363" t="str">
        <f>VLOOKUP(B363,CLIENTES!$A:$C,2,0)</f>
        <v>Deltrano de H e A</v>
      </c>
      <c r="F363">
        <f>VLOOKUP(B363,CLIENTES!$A:$C,3,0)</f>
        <v>4023</v>
      </c>
      <c r="G363" t="str">
        <f>VLOOKUP(F363,GERENTES!A:C,2,0)</f>
        <v>GERENTE W</v>
      </c>
      <c r="H363">
        <f>VLOOKUP(F363,GERENTES!A:C,3,0)</f>
        <v>1118</v>
      </c>
      <c r="I363" t="str">
        <f>VLOOKUP(H363,AGENCIAS!$A$1:$B$17,2,0)</f>
        <v>sul</v>
      </c>
      <c r="J363" t="str">
        <f>VLOOKUP(C363,PRODUTO!$A$1:$B$6,2,0)</f>
        <v>Consignado</v>
      </c>
    </row>
    <row r="364" spans="1:10" x14ac:dyDescent="0.25">
      <c r="A364" s="1">
        <v>45377</v>
      </c>
      <c r="B364">
        <v>48</v>
      </c>
      <c r="C364">
        <v>2</v>
      </c>
      <c r="D364" s="2">
        <v>19334</v>
      </c>
      <c r="E364" t="str">
        <f>VLOOKUP(B364,CLIENTES!$A:$C,2,0)</f>
        <v>Filisberto de H</v>
      </c>
      <c r="F364">
        <f>VLOOKUP(B364,CLIENTES!$A:$C,3,0)</f>
        <v>4048</v>
      </c>
      <c r="G364" t="str">
        <f>VLOOKUP(F364,GERENTES!A:C,2,0)</f>
        <v>GERENTE AV</v>
      </c>
      <c r="H364">
        <f>VLOOKUP(F364,GERENTES!A:C,3,0)</f>
        <v>1126</v>
      </c>
      <c r="I364" t="str">
        <f>VLOOKUP(H364,AGENCIAS!$A$1:$B$17,2,0)</f>
        <v>oeste</v>
      </c>
      <c r="J364" t="str">
        <f>VLOOKUP(C364,PRODUTO!$A$1:$B$6,2,0)</f>
        <v>Emprestimo</v>
      </c>
    </row>
    <row r="365" spans="1:10" x14ac:dyDescent="0.25">
      <c r="A365" s="1">
        <v>45378</v>
      </c>
      <c r="B365">
        <v>224</v>
      </c>
      <c r="C365">
        <v>1</v>
      </c>
      <c r="D365" s="2">
        <v>28480</v>
      </c>
      <c r="E365" t="str">
        <f>VLOOKUP(B365,CLIENTES!$A:$C,2,0)</f>
        <v>Fulano de M e A</v>
      </c>
      <c r="F365">
        <f>VLOOKUP(B365,CLIENTES!$A:$C,3,0)</f>
        <v>4032</v>
      </c>
      <c r="G365" t="str">
        <f>VLOOKUP(F365,GERENTES!A:C,2,0)</f>
        <v>GERENTE AF</v>
      </c>
      <c r="H365">
        <f>VLOOKUP(F365,GERENTES!A:C,3,0)</f>
        <v>1121</v>
      </c>
      <c r="I365" t="str">
        <f>VLOOKUP(H365,AGENCIAS!$A$1:$B$17,2,0)</f>
        <v>leste</v>
      </c>
      <c r="J365" t="str">
        <f>VLOOKUP(C365,PRODUTO!$A$1:$B$6,2,0)</f>
        <v>Consignado</v>
      </c>
    </row>
    <row r="366" spans="1:10" x14ac:dyDescent="0.25">
      <c r="A366" s="1">
        <v>45356</v>
      </c>
      <c r="B366">
        <v>102</v>
      </c>
      <c r="C366">
        <v>1</v>
      </c>
      <c r="D366" s="2">
        <v>10336</v>
      </c>
      <c r="E366" t="str">
        <f>VLOOKUP(B366,CLIENTES!$A:$C,2,0)</f>
        <v>Filisberto de Q</v>
      </c>
      <c r="F366">
        <f>VLOOKUP(B366,CLIENTES!$A:$C,3,0)</f>
        <v>4006</v>
      </c>
      <c r="G366" t="str">
        <f>VLOOKUP(F366,GERENTES!A:C,2,0)</f>
        <v>GERENTE F</v>
      </c>
      <c r="H366">
        <f>VLOOKUP(F366,GERENTES!A:C,3,0)</f>
        <v>1112</v>
      </c>
      <c r="I366" t="str">
        <f>VLOOKUP(H366,AGENCIAS!$A$1:$B$17,2,0)</f>
        <v>norte</v>
      </c>
      <c r="J366" t="str">
        <f>VLOOKUP(C366,PRODUTO!$A$1:$B$6,2,0)</f>
        <v>Consignado</v>
      </c>
    </row>
    <row r="367" spans="1:10" x14ac:dyDescent="0.25">
      <c r="A367" s="1">
        <v>45359</v>
      </c>
      <c r="B367">
        <v>19</v>
      </c>
      <c r="C367">
        <v>4</v>
      </c>
      <c r="D367" s="2">
        <v>70776</v>
      </c>
      <c r="E367" t="str">
        <f>VLOOKUP(B367,CLIENTES!$A:$C,2,0)</f>
        <v>Alberto de D</v>
      </c>
      <c r="F367">
        <f>VLOOKUP(B367,CLIENTES!$A:$C,3,0)</f>
        <v>4019</v>
      </c>
      <c r="G367" t="str">
        <f>VLOOKUP(F367,GERENTES!A:C,2,0)</f>
        <v>GERENTE S</v>
      </c>
      <c r="H367">
        <f>VLOOKUP(F367,GERENTES!A:C,3,0)</f>
        <v>1117</v>
      </c>
      <c r="I367" t="str">
        <f>VLOOKUP(H367,AGENCIAS!$A$1:$B$17,2,0)</f>
        <v>sul</v>
      </c>
      <c r="J367" t="str">
        <f>VLOOKUP(C367,PRODUTO!$A$1:$B$6,2,0)</f>
        <v>Financiamento AUTO</v>
      </c>
    </row>
    <row r="368" spans="1:10" x14ac:dyDescent="0.25">
      <c r="A368" s="1">
        <v>45355</v>
      </c>
      <c r="B368">
        <v>258</v>
      </c>
      <c r="C368">
        <v>1</v>
      </c>
      <c r="D368" s="2">
        <v>27576</v>
      </c>
      <c r="E368" t="str">
        <f>VLOOKUP(B368,CLIENTES!$A:$C,2,0)</f>
        <v>Filisberto de R e A</v>
      </c>
      <c r="F368">
        <f>VLOOKUP(B368,CLIENTES!$A:$C,3,0)</f>
        <v>4018</v>
      </c>
      <c r="G368" t="str">
        <f>VLOOKUP(F368,GERENTES!A:C,2,0)</f>
        <v>GERENTE R</v>
      </c>
      <c r="H368">
        <f>VLOOKUP(F368,GERENTES!A:C,3,0)</f>
        <v>1117</v>
      </c>
      <c r="I368" t="str">
        <f>VLOOKUP(H368,AGENCIAS!$A$1:$B$17,2,0)</f>
        <v>sul</v>
      </c>
      <c r="J368" t="str">
        <f>VLOOKUP(C368,PRODUTO!$A$1:$B$6,2,0)</f>
        <v>Consignado</v>
      </c>
    </row>
    <row r="369" spans="1:10" x14ac:dyDescent="0.25">
      <c r="A369" s="1">
        <v>45354</v>
      </c>
      <c r="B369">
        <v>140</v>
      </c>
      <c r="C369">
        <v>3</v>
      </c>
      <c r="D369" s="2">
        <v>473810</v>
      </c>
      <c r="E369" t="str">
        <f>VLOOKUP(B369,CLIENTES!$A:$C,2,0)</f>
        <v>Fulano de X</v>
      </c>
      <c r="F369">
        <f>VLOOKUP(B369,CLIENTES!$A:$C,3,0)</f>
        <v>4044</v>
      </c>
      <c r="G369" t="str">
        <f>VLOOKUP(F369,GERENTES!A:C,2,0)</f>
        <v>GERENTE AR</v>
      </c>
      <c r="H369">
        <f>VLOOKUP(F369,GERENTES!A:C,3,0)</f>
        <v>1125</v>
      </c>
      <c r="I369" t="str">
        <f>VLOOKUP(H369,AGENCIAS!$A$1:$B$17,2,0)</f>
        <v>oeste</v>
      </c>
      <c r="J369" t="str">
        <f>VLOOKUP(C369,PRODUTO!$A$1:$B$6,2,0)</f>
        <v>Credito pessoal</v>
      </c>
    </row>
    <row r="370" spans="1:10" x14ac:dyDescent="0.25">
      <c r="A370" s="1">
        <v>45366</v>
      </c>
      <c r="B370">
        <v>3</v>
      </c>
      <c r="C370">
        <v>3</v>
      </c>
      <c r="D370" s="2">
        <v>399258</v>
      </c>
      <c r="E370" t="str">
        <f>VLOOKUP(B370,CLIENTES!$A:$C,2,0)</f>
        <v>Ciclano de A</v>
      </c>
      <c r="F370">
        <f>VLOOKUP(B370,CLIENTES!$A:$C,3,0)</f>
        <v>4003</v>
      </c>
      <c r="G370" t="str">
        <f>VLOOKUP(F370,GERENTES!A:C,2,0)</f>
        <v>GERENTE C</v>
      </c>
      <c r="H370">
        <f>VLOOKUP(F370,GERENTES!A:C,3,0)</f>
        <v>1111</v>
      </c>
      <c r="I370" t="str">
        <f>VLOOKUP(H370,AGENCIAS!$A$1:$B$17,2,0)</f>
        <v>norte</v>
      </c>
      <c r="J370" t="str">
        <f>VLOOKUP(C370,PRODUTO!$A$1:$B$6,2,0)</f>
        <v>Credito pessoal</v>
      </c>
    </row>
    <row r="371" spans="1:10" x14ac:dyDescent="0.25">
      <c r="A371" s="1">
        <v>45360</v>
      </c>
      <c r="B371">
        <v>211</v>
      </c>
      <c r="C371">
        <v>1</v>
      </c>
      <c r="D371" s="2">
        <v>8315</v>
      </c>
      <c r="E371" t="str">
        <f>VLOOKUP(B371,CLIENTES!$A:$C,2,0)</f>
        <v>Alberto de H e A</v>
      </c>
      <c r="F371">
        <f>VLOOKUP(B371,CLIENTES!$A:$C,3,0)</f>
        <v>4019</v>
      </c>
      <c r="G371" t="str">
        <f>VLOOKUP(F371,GERENTES!A:C,2,0)</f>
        <v>GERENTE S</v>
      </c>
      <c r="H371">
        <f>VLOOKUP(F371,GERENTES!A:C,3,0)</f>
        <v>1117</v>
      </c>
      <c r="I371" t="str">
        <f>VLOOKUP(H371,AGENCIAS!$A$1:$B$17,2,0)</f>
        <v>sul</v>
      </c>
      <c r="J371" t="str">
        <f>VLOOKUP(C371,PRODUTO!$A$1:$B$6,2,0)</f>
        <v>Consignado</v>
      </c>
    </row>
    <row r="372" spans="1:10" x14ac:dyDescent="0.25">
      <c r="A372" s="1">
        <v>45382</v>
      </c>
      <c r="B372">
        <v>280</v>
      </c>
      <c r="C372">
        <v>4</v>
      </c>
      <c r="D372" s="2">
        <v>59318</v>
      </c>
      <c r="E372" t="str">
        <f>VLOOKUP(B372,CLIENTES!$A:$C,2,0)</f>
        <v>Beltrano de V e A</v>
      </c>
      <c r="F372">
        <f>VLOOKUP(B372,CLIENTES!$A:$C,3,0)</f>
        <v>4040</v>
      </c>
      <c r="G372" t="str">
        <f>VLOOKUP(F372,GERENTES!A:C,2,0)</f>
        <v>GERENTE NA</v>
      </c>
      <c r="H372">
        <f>VLOOKUP(F372,GERENTES!A:C,3,0)</f>
        <v>1124</v>
      </c>
      <c r="I372" t="str">
        <f>VLOOKUP(H372,AGENCIAS!$A$1:$B$17,2,0)</f>
        <v>oeste</v>
      </c>
      <c r="J372" t="str">
        <f>VLOOKUP(C372,PRODUTO!$A$1:$B$6,2,0)</f>
        <v>Financiamento AUTO</v>
      </c>
    </row>
    <row r="373" spans="1:10" x14ac:dyDescent="0.25">
      <c r="A373" s="1">
        <v>45373</v>
      </c>
      <c r="B373">
        <v>238</v>
      </c>
      <c r="C373">
        <v>2</v>
      </c>
      <c r="D373" s="2">
        <v>29191</v>
      </c>
      <c r="E373" t="str">
        <f>VLOOKUP(B373,CLIENTES!$A:$C,2,0)</f>
        <v>Beltrano de O e A</v>
      </c>
      <c r="F373">
        <f>VLOOKUP(B373,CLIENTES!$A:$C,3,0)</f>
        <v>4046</v>
      </c>
      <c r="G373" t="str">
        <f>VLOOKUP(F373,GERENTES!A:C,2,0)</f>
        <v>GERENTE AT</v>
      </c>
      <c r="H373">
        <f>VLOOKUP(F373,GERENTES!A:C,3,0)</f>
        <v>1126</v>
      </c>
      <c r="I373" t="str">
        <f>VLOOKUP(H373,AGENCIAS!$A$1:$B$17,2,0)</f>
        <v>oeste</v>
      </c>
      <c r="J373" t="str">
        <f>VLOOKUP(C373,PRODUTO!$A$1:$B$6,2,0)</f>
        <v>Emprestimo</v>
      </c>
    </row>
    <row r="374" spans="1:10" x14ac:dyDescent="0.25">
      <c r="A374" s="1">
        <v>45358</v>
      </c>
      <c r="B374">
        <v>264</v>
      </c>
      <c r="C374">
        <v>1</v>
      </c>
      <c r="D374" s="2">
        <v>1145</v>
      </c>
      <c r="E374" t="str">
        <f>VLOOKUP(B374,CLIENTES!$A:$C,2,0)</f>
        <v>Filisberto de S e A</v>
      </c>
      <c r="F374">
        <f>VLOOKUP(B374,CLIENTES!$A:$C,3,0)</f>
        <v>4024</v>
      </c>
      <c r="G374" t="str">
        <f>VLOOKUP(F374,GERENTES!A:C,2,0)</f>
        <v>GERENTE X</v>
      </c>
      <c r="H374">
        <f>VLOOKUP(F374,GERENTES!A:C,3,0)</f>
        <v>1119</v>
      </c>
      <c r="I374" t="str">
        <f>VLOOKUP(H374,AGENCIAS!$A$1:$B$17,2,0)</f>
        <v>leste</v>
      </c>
      <c r="J374" t="str">
        <f>VLOOKUP(C374,PRODUTO!$A$1:$B$6,2,0)</f>
        <v>Consignado</v>
      </c>
    </row>
    <row r="375" spans="1:10" x14ac:dyDescent="0.25">
      <c r="A375" s="1">
        <v>45381</v>
      </c>
      <c r="B375">
        <v>49</v>
      </c>
      <c r="C375">
        <v>1</v>
      </c>
      <c r="D375" s="2">
        <v>26822</v>
      </c>
      <c r="E375" t="str">
        <f>VLOOKUP(B375,CLIENTES!$A:$C,2,0)</f>
        <v>Alberto de I</v>
      </c>
      <c r="F375">
        <f>VLOOKUP(B375,CLIENTES!$A:$C,3,0)</f>
        <v>4001</v>
      </c>
      <c r="G375" t="str">
        <f>VLOOKUP(F375,GERENTES!A:C,2,0)</f>
        <v>GERENTE A</v>
      </c>
      <c r="H375">
        <f>VLOOKUP(F375,GERENTES!A:C,3,0)</f>
        <v>1111</v>
      </c>
      <c r="I375" t="str">
        <f>VLOOKUP(H375,AGENCIAS!$A$1:$B$17,2,0)</f>
        <v>norte</v>
      </c>
      <c r="J375" t="str">
        <f>VLOOKUP(C375,PRODUTO!$A$1:$B$6,2,0)</f>
        <v>Consignado</v>
      </c>
    </row>
    <row r="376" spans="1:10" x14ac:dyDescent="0.25">
      <c r="A376" s="1">
        <v>45355</v>
      </c>
      <c r="B376">
        <v>208</v>
      </c>
      <c r="C376">
        <v>3</v>
      </c>
      <c r="D376" s="2">
        <v>225022</v>
      </c>
      <c r="E376" t="str">
        <f>VLOOKUP(B376,CLIENTES!$A:$C,2,0)</f>
        <v>Beltrano de J e A</v>
      </c>
      <c r="F376">
        <f>VLOOKUP(B376,CLIENTES!$A:$C,3,0)</f>
        <v>4016</v>
      </c>
      <c r="G376" t="str">
        <f>VLOOKUP(F376,GERENTES!A:C,2,0)</f>
        <v>GERENTE P</v>
      </c>
      <c r="H376">
        <f>VLOOKUP(F376,GERENTES!A:C,3,0)</f>
        <v>1116</v>
      </c>
      <c r="I376" t="str">
        <f>VLOOKUP(H376,AGENCIAS!$A$1:$B$17,2,0)</f>
        <v>sul</v>
      </c>
      <c r="J376" t="str">
        <f>VLOOKUP(C376,PRODUTO!$A$1:$B$6,2,0)</f>
        <v>Credito pessoal</v>
      </c>
    </row>
    <row r="377" spans="1:10" x14ac:dyDescent="0.25">
      <c r="A377" s="1">
        <v>45370</v>
      </c>
      <c r="B377">
        <v>215</v>
      </c>
      <c r="C377">
        <v>4</v>
      </c>
      <c r="D377" s="2">
        <v>51866</v>
      </c>
      <c r="E377" t="str">
        <f>VLOOKUP(B377,CLIENTES!$A:$C,2,0)</f>
        <v>Deltrano de H e A</v>
      </c>
      <c r="F377">
        <f>VLOOKUP(B377,CLIENTES!$A:$C,3,0)</f>
        <v>4023</v>
      </c>
      <c r="G377" t="str">
        <f>VLOOKUP(F377,GERENTES!A:C,2,0)</f>
        <v>GERENTE W</v>
      </c>
      <c r="H377">
        <f>VLOOKUP(F377,GERENTES!A:C,3,0)</f>
        <v>1118</v>
      </c>
      <c r="I377" t="str">
        <f>VLOOKUP(H377,AGENCIAS!$A$1:$B$17,2,0)</f>
        <v>sul</v>
      </c>
      <c r="J377" t="str">
        <f>VLOOKUP(C377,PRODUTO!$A$1:$B$6,2,0)</f>
        <v>Financiamento AUTO</v>
      </c>
    </row>
    <row r="378" spans="1:10" x14ac:dyDescent="0.25">
      <c r="A378" s="1">
        <v>45372</v>
      </c>
      <c r="B378">
        <v>276</v>
      </c>
      <c r="C378">
        <v>5</v>
      </c>
      <c r="D378" s="2">
        <v>215637</v>
      </c>
      <c r="E378" t="str">
        <f>VLOOKUP(B378,CLIENTES!$A:$C,2,0)</f>
        <v>Filisberto de U e A</v>
      </c>
      <c r="F378">
        <f>VLOOKUP(B378,CLIENTES!$A:$C,3,0)</f>
        <v>4036</v>
      </c>
      <c r="G378" t="str">
        <f>VLOOKUP(F378,GERENTES!A:C,2,0)</f>
        <v>GERENTE AJ</v>
      </c>
      <c r="H378">
        <f>VLOOKUP(F378,GERENTES!A:C,3,0)</f>
        <v>1123</v>
      </c>
      <c r="I378" t="str">
        <f>VLOOKUP(H378,AGENCIAS!$A$1:$B$17,2,0)</f>
        <v>oeste</v>
      </c>
      <c r="J378" t="str">
        <f>VLOOKUP(C378,PRODUTO!$A$1:$B$6,2,0)</f>
        <v>Financiamento RES</v>
      </c>
    </row>
    <row r="379" spans="1:10" x14ac:dyDescent="0.25">
      <c r="A379" s="1">
        <v>45364</v>
      </c>
      <c r="B379">
        <v>30</v>
      </c>
      <c r="C379">
        <v>4</v>
      </c>
      <c r="D379" s="2">
        <v>65043</v>
      </c>
      <c r="E379" t="str">
        <f>VLOOKUP(B379,CLIENTES!$A:$C,2,0)</f>
        <v>Filisberto de E</v>
      </c>
      <c r="F379">
        <f>VLOOKUP(B379,CLIENTES!$A:$C,3,0)</f>
        <v>4030</v>
      </c>
      <c r="G379" t="str">
        <f>VLOOKUP(F379,GERENTES!A:C,2,0)</f>
        <v>GERENTE AD</v>
      </c>
      <c r="H379">
        <f>VLOOKUP(F379,GERENTES!A:C,3,0)</f>
        <v>1121</v>
      </c>
      <c r="I379" t="str">
        <f>VLOOKUP(H379,AGENCIAS!$A$1:$B$17,2,0)</f>
        <v>leste</v>
      </c>
      <c r="J379" t="str">
        <f>VLOOKUP(C379,PRODUTO!$A$1:$B$6,2,0)</f>
        <v>Financiamento AUTO</v>
      </c>
    </row>
    <row r="380" spans="1:10" x14ac:dyDescent="0.25">
      <c r="A380" s="1">
        <v>45358</v>
      </c>
      <c r="B380">
        <v>91</v>
      </c>
      <c r="C380">
        <v>4</v>
      </c>
      <c r="D380" s="2">
        <v>44347</v>
      </c>
      <c r="E380" t="str">
        <f>VLOOKUP(B380,CLIENTES!$A:$C,2,0)</f>
        <v>Alberto de P</v>
      </c>
      <c r="F380">
        <f>VLOOKUP(B380,CLIENTES!$A:$C,3,0)</f>
        <v>4043</v>
      </c>
      <c r="G380" t="str">
        <f>VLOOKUP(F380,GERENTES!A:C,2,0)</f>
        <v>GERENTE AQ</v>
      </c>
      <c r="H380">
        <f>VLOOKUP(F380,GERENTES!A:C,3,0)</f>
        <v>1125</v>
      </c>
      <c r="I380" t="str">
        <f>VLOOKUP(H380,AGENCIAS!$A$1:$B$17,2,0)</f>
        <v>oeste</v>
      </c>
      <c r="J380" t="str">
        <f>VLOOKUP(C380,PRODUTO!$A$1:$B$6,2,0)</f>
        <v>Financiamento AUTO</v>
      </c>
    </row>
    <row r="381" spans="1:10" x14ac:dyDescent="0.25">
      <c r="A381" s="1">
        <v>45375</v>
      </c>
      <c r="B381">
        <v>218</v>
      </c>
      <c r="C381">
        <v>4</v>
      </c>
      <c r="D381" s="2">
        <v>43841</v>
      </c>
      <c r="E381" t="str">
        <f>VLOOKUP(B381,CLIENTES!$A:$C,2,0)</f>
        <v>Fulano de L e A</v>
      </c>
      <c r="F381">
        <f>VLOOKUP(B381,CLIENTES!$A:$C,3,0)</f>
        <v>4026</v>
      </c>
      <c r="G381" t="str">
        <f>VLOOKUP(F381,GERENTES!A:C,2,0)</f>
        <v>GERENTE Z</v>
      </c>
      <c r="H381">
        <f>VLOOKUP(F381,GERENTES!A:C,3,0)</f>
        <v>1119</v>
      </c>
      <c r="I381" t="str">
        <f>VLOOKUP(H381,AGENCIAS!$A$1:$B$17,2,0)</f>
        <v>leste</v>
      </c>
      <c r="J381" t="str">
        <f>VLOOKUP(C381,PRODUTO!$A$1:$B$6,2,0)</f>
        <v>Financiamento AUTO</v>
      </c>
    </row>
    <row r="382" spans="1:10" x14ac:dyDescent="0.25">
      <c r="A382" s="1">
        <v>45363</v>
      </c>
      <c r="B382">
        <v>220</v>
      </c>
      <c r="C382">
        <v>3</v>
      </c>
      <c r="D382" s="2">
        <v>138752</v>
      </c>
      <c r="E382" t="str">
        <f>VLOOKUP(B382,CLIENTES!$A:$C,2,0)</f>
        <v>Beltrano de L e A</v>
      </c>
      <c r="F382">
        <f>VLOOKUP(B382,CLIENTES!$A:$C,3,0)</f>
        <v>4028</v>
      </c>
      <c r="G382" t="str">
        <f>VLOOKUP(F382,GERENTES!A:C,2,0)</f>
        <v>GERENTE AB</v>
      </c>
      <c r="H382">
        <f>VLOOKUP(F382,GERENTES!A:C,3,0)</f>
        <v>1120</v>
      </c>
      <c r="I382" t="str">
        <f>VLOOKUP(H382,AGENCIAS!$A$1:$B$17,2,0)</f>
        <v>leste</v>
      </c>
      <c r="J382" t="str">
        <f>VLOOKUP(C382,PRODUTO!$A$1:$B$6,2,0)</f>
        <v>Credito pessoal</v>
      </c>
    </row>
    <row r="383" spans="1:10" x14ac:dyDescent="0.25">
      <c r="A383" s="1">
        <v>45356</v>
      </c>
      <c r="B383">
        <v>198</v>
      </c>
      <c r="C383">
        <v>4</v>
      </c>
      <c r="D383" s="2">
        <v>40979</v>
      </c>
      <c r="E383" t="str">
        <f>VLOOKUP(B383,CLIENTES!$A:$C,2,0)</f>
        <v>Filisberto de H e A</v>
      </c>
      <c r="F383">
        <f>VLOOKUP(B383,CLIENTES!$A:$C,3,0)</f>
        <v>4006</v>
      </c>
      <c r="G383" t="str">
        <f>VLOOKUP(F383,GERENTES!A:C,2,0)</f>
        <v>GERENTE F</v>
      </c>
      <c r="H383">
        <f>VLOOKUP(F383,GERENTES!A:C,3,0)</f>
        <v>1112</v>
      </c>
      <c r="I383" t="str">
        <f>VLOOKUP(H383,AGENCIAS!$A$1:$B$17,2,0)</f>
        <v>norte</v>
      </c>
      <c r="J383" t="str">
        <f>VLOOKUP(C383,PRODUTO!$A$1:$B$6,2,0)</f>
        <v>Financiamento AUTO</v>
      </c>
    </row>
    <row r="384" spans="1:10" x14ac:dyDescent="0.25">
      <c r="A384" s="1">
        <v>45364</v>
      </c>
      <c r="B384">
        <v>224</v>
      </c>
      <c r="C384">
        <v>4</v>
      </c>
      <c r="D384" s="2">
        <v>49903</v>
      </c>
      <c r="E384" t="str">
        <f>VLOOKUP(B384,CLIENTES!$A:$C,2,0)</f>
        <v>Fulano de M e A</v>
      </c>
      <c r="F384">
        <f>VLOOKUP(B384,CLIENTES!$A:$C,3,0)</f>
        <v>4032</v>
      </c>
      <c r="G384" t="str">
        <f>VLOOKUP(F384,GERENTES!A:C,2,0)</f>
        <v>GERENTE AF</v>
      </c>
      <c r="H384">
        <f>VLOOKUP(F384,GERENTES!A:C,3,0)</f>
        <v>1121</v>
      </c>
      <c r="I384" t="str">
        <f>VLOOKUP(H384,AGENCIAS!$A$1:$B$17,2,0)</f>
        <v>leste</v>
      </c>
      <c r="J384" t="str">
        <f>VLOOKUP(C384,PRODUTO!$A$1:$B$6,2,0)</f>
        <v>Financiamento AUTO</v>
      </c>
    </row>
    <row r="385" spans="1:10" x14ac:dyDescent="0.25">
      <c r="A385" s="1">
        <v>45359</v>
      </c>
      <c r="B385">
        <v>227</v>
      </c>
      <c r="C385">
        <v>3</v>
      </c>
      <c r="D385" s="2">
        <v>491540</v>
      </c>
      <c r="E385" t="str">
        <f>VLOOKUP(B385,CLIENTES!$A:$C,2,0)</f>
        <v>Deltrano de M e A</v>
      </c>
      <c r="F385">
        <f>VLOOKUP(B385,CLIENTES!$A:$C,3,0)</f>
        <v>4035</v>
      </c>
      <c r="G385" t="str">
        <f>VLOOKUP(F385,GERENTES!A:C,2,0)</f>
        <v>GERENTE AI</v>
      </c>
      <c r="H385">
        <f>VLOOKUP(F385,GERENTES!A:C,3,0)</f>
        <v>1122</v>
      </c>
      <c r="I385" t="str">
        <f>VLOOKUP(H385,AGENCIAS!$A$1:$B$17,2,0)</f>
        <v>leste</v>
      </c>
      <c r="J385" t="str">
        <f>VLOOKUP(C385,PRODUTO!$A$1:$B$6,2,0)</f>
        <v>Credito pessoal</v>
      </c>
    </row>
    <row r="386" spans="1:10" x14ac:dyDescent="0.25">
      <c r="A386" s="1">
        <v>45357</v>
      </c>
      <c r="B386">
        <v>277</v>
      </c>
      <c r="C386">
        <v>4</v>
      </c>
      <c r="D386" s="2">
        <v>74956</v>
      </c>
      <c r="E386" t="str">
        <f>VLOOKUP(B386,CLIENTES!$A:$C,2,0)</f>
        <v>Alberto de V e A</v>
      </c>
      <c r="F386">
        <f>VLOOKUP(B386,CLIENTES!$A:$C,3,0)</f>
        <v>4037</v>
      </c>
      <c r="G386" t="str">
        <f>VLOOKUP(F386,GERENTES!A:C,2,0)</f>
        <v>GERENTE AK</v>
      </c>
      <c r="H386">
        <f>VLOOKUP(F386,GERENTES!A:C,3,0)</f>
        <v>1123</v>
      </c>
      <c r="I386" t="str">
        <f>VLOOKUP(H386,AGENCIAS!$A$1:$B$17,2,0)</f>
        <v>oeste</v>
      </c>
      <c r="J386" t="str">
        <f>VLOOKUP(C386,PRODUTO!$A$1:$B$6,2,0)</f>
        <v>Financiamento AUTO</v>
      </c>
    </row>
    <row r="387" spans="1:10" x14ac:dyDescent="0.25">
      <c r="A387" s="1">
        <v>45372</v>
      </c>
      <c r="B387">
        <v>238</v>
      </c>
      <c r="C387">
        <v>5</v>
      </c>
      <c r="D387" s="2">
        <v>253627</v>
      </c>
      <c r="E387" t="str">
        <f>VLOOKUP(B387,CLIENTES!$A:$C,2,0)</f>
        <v>Beltrano de O e A</v>
      </c>
      <c r="F387">
        <f>VLOOKUP(B387,CLIENTES!$A:$C,3,0)</f>
        <v>4046</v>
      </c>
      <c r="G387" t="str">
        <f>VLOOKUP(F387,GERENTES!A:C,2,0)</f>
        <v>GERENTE AT</v>
      </c>
      <c r="H387">
        <f>VLOOKUP(F387,GERENTES!A:C,3,0)</f>
        <v>1126</v>
      </c>
      <c r="I387" t="str">
        <f>VLOOKUP(H387,AGENCIAS!$A$1:$B$17,2,0)</f>
        <v>oeste</v>
      </c>
      <c r="J387" t="str">
        <f>VLOOKUP(C387,PRODUTO!$A$1:$B$6,2,0)</f>
        <v>Financiamento RES</v>
      </c>
    </row>
    <row r="388" spans="1:10" x14ac:dyDescent="0.25">
      <c r="A388" s="1">
        <v>45372</v>
      </c>
      <c r="B388">
        <v>52</v>
      </c>
      <c r="C388">
        <v>1</v>
      </c>
      <c r="D388" s="2">
        <v>1555</v>
      </c>
      <c r="E388" t="str">
        <f>VLOOKUP(B388,CLIENTES!$A:$C,2,0)</f>
        <v>Beltrano de I</v>
      </c>
      <c r="F388">
        <f>VLOOKUP(B388,CLIENTES!$A:$C,3,0)</f>
        <v>4004</v>
      </c>
      <c r="G388" t="str">
        <f>VLOOKUP(F388,GERENTES!A:C,2,0)</f>
        <v>GERENTE D</v>
      </c>
      <c r="H388">
        <f>VLOOKUP(F388,GERENTES!A:C,3,0)</f>
        <v>1112</v>
      </c>
      <c r="I388" t="str">
        <f>VLOOKUP(H388,AGENCIAS!$A$1:$B$17,2,0)</f>
        <v>norte</v>
      </c>
      <c r="J388" t="str">
        <f>VLOOKUP(C388,PRODUTO!$A$1:$B$6,2,0)</f>
        <v>Consignado</v>
      </c>
    </row>
    <row r="389" spans="1:10" x14ac:dyDescent="0.25">
      <c r="A389" s="1">
        <v>45380</v>
      </c>
      <c r="B389">
        <v>145</v>
      </c>
      <c r="C389">
        <v>1</v>
      </c>
      <c r="D389" s="2">
        <v>20625</v>
      </c>
      <c r="E389" t="str">
        <f>VLOOKUP(B389,CLIENTES!$A:$C,2,0)</f>
        <v>Alberto de Z</v>
      </c>
      <c r="F389">
        <f>VLOOKUP(B389,CLIENTES!$A:$C,3,0)</f>
        <v>4001</v>
      </c>
      <c r="G389" t="str">
        <f>VLOOKUP(F389,GERENTES!A:C,2,0)</f>
        <v>GERENTE A</v>
      </c>
      <c r="H389">
        <f>VLOOKUP(F389,GERENTES!A:C,3,0)</f>
        <v>1111</v>
      </c>
      <c r="I389" t="str">
        <f>VLOOKUP(H389,AGENCIAS!$A$1:$B$17,2,0)</f>
        <v>norte</v>
      </c>
      <c r="J389" t="str">
        <f>VLOOKUP(C389,PRODUTO!$A$1:$B$6,2,0)</f>
        <v>Consignado</v>
      </c>
    </row>
    <row r="390" spans="1:10" x14ac:dyDescent="0.25">
      <c r="A390" s="1">
        <v>45377</v>
      </c>
      <c r="B390">
        <v>153</v>
      </c>
      <c r="C390">
        <v>3</v>
      </c>
      <c r="D390" s="2">
        <v>134644</v>
      </c>
      <c r="E390" t="str">
        <f>VLOOKUP(B390,CLIENTES!$A:$C,2,0)</f>
        <v>Ciclano de A e A</v>
      </c>
      <c r="F390">
        <f>VLOOKUP(B390,CLIENTES!$A:$C,3,0)</f>
        <v>4009</v>
      </c>
      <c r="G390" t="str">
        <f>VLOOKUP(F390,GERENTES!A:C,2,0)</f>
        <v>GERENTE I</v>
      </c>
      <c r="H390">
        <f>VLOOKUP(F390,GERENTES!A:C,3,0)</f>
        <v>1113</v>
      </c>
      <c r="I390" t="str">
        <f>VLOOKUP(H390,AGENCIAS!$A$1:$B$17,2,0)</f>
        <v>norte</v>
      </c>
      <c r="J390" t="str">
        <f>VLOOKUP(C390,PRODUTO!$A$1:$B$6,2,0)</f>
        <v>Credito pessoal</v>
      </c>
    </row>
    <row r="391" spans="1:10" x14ac:dyDescent="0.25">
      <c r="A391" s="1">
        <v>45370</v>
      </c>
      <c r="B391">
        <v>48</v>
      </c>
      <c r="C391">
        <v>3</v>
      </c>
      <c r="D391" s="2">
        <v>369101</v>
      </c>
      <c r="E391" t="str">
        <f>VLOOKUP(B391,CLIENTES!$A:$C,2,0)</f>
        <v>Filisberto de H</v>
      </c>
      <c r="F391">
        <f>VLOOKUP(B391,CLIENTES!$A:$C,3,0)</f>
        <v>4048</v>
      </c>
      <c r="G391" t="str">
        <f>VLOOKUP(F391,GERENTES!A:C,2,0)</f>
        <v>GERENTE AV</v>
      </c>
      <c r="H391">
        <f>VLOOKUP(F391,GERENTES!A:C,3,0)</f>
        <v>1126</v>
      </c>
      <c r="I391" t="str">
        <f>VLOOKUP(H391,AGENCIAS!$A$1:$B$17,2,0)</f>
        <v>oeste</v>
      </c>
      <c r="J391" t="str">
        <f>VLOOKUP(C391,PRODUTO!$A$1:$B$6,2,0)</f>
        <v>Credito pessoal</v>
      </c>
    </row>
    <row r="392" spans="1:10" x14ac:dyDescent="0.25">
      <c r="A392" s="1">
        <v>45372</v>
      </c>
      <c r="B392">
        <v>67</v>
      </c>
      <c r="C392">
        <v>2</v>
      </c>
      <c r="D392" s="2">
        <v>15318</v>
      </c>
      <c r="E392" t="str">
        <f>VLOOKUP(B392,CLIENTES!$A:$C,2,0)</f>
        <v>Alberto de L</v>
      </c>
      <c r="F392">
        <f>VLOOKUP(B392,CLIENTES!$A:$C,3,0)</f>
        <v>4019</v>
      </c>
      <c r="G392" t="str">
        <f>VLOOKUP(F392,GERENTES!A:C,2,0)</f>
        <v>GERENTE S</v>
      </c>
      <c r="H392">
        <f>VLOOKUP(F392,GERENTES!A:C,3,0)</f>
        <v>1117</v>
      </c>
      <c r="I392" t="str">
        <f>VLOOKUP(H392,AGENCIAS!$A$1:$B$17,2,0)</f>
        <v>sul</v>
      </c>
      <c r="J392" t="str">
        <f>VLOOKUP(C392,PRODUTO!$A$1:$B$6,2,0)</f>
        <v>Emprestimo</v>
      </c>
    </row>
    <row r="393" spans="1:10" x14ac:dyDescent="0.25">
      <c r="A393" s="1">
        <v>45364</v>
      </c>
      <c r="B393">
        <v>232</v>
      </c>
      <c r="C393">
        <v>4</v>
      </c>
      <c r="D393" s="2">
        <v>61635</v>
      </c>
      <c r="E393" t="str">
        <f>VLOOKUP(B393,CLIENTES!$A:$C,2,0)</f>
        <v>Beltrano de N e A</v>
      </c>
      <c r="F393">
        <f>VLOOKUP(B393,CLIENTES!$A:$C,3,0)</f>
        <v>4040</v>
      </c>
      <c r="G393" t="str">
        <f>VLOOKUP(F393,GERENTES!A:C,2,0)</f>
        <v>GERENTE NA</v>
      </c>
      <c r="H393">
        <f>VLOOKUP(F393,GERENTES!A:C,3,0)</f>
        <v>1124</v>
      </c>
      <c r="I393" t="str">
        <f>VLOOKUP(H393,AGENCIAS!$A$1:$B$17,2,0)</f>
        <v>oeste</v>
      </c>
      <c r="J393" t="str">
        <f>VLOOKUP(C393,PRODUTO!$A$1:$B$6,2,0)</f>
        <v>Financiamento AUTO</v>
      </c>
    </row>
    <row r="394" spans="1:10" x14ac:dyDescent="0.25">
      <c r="A394" s="1">
        <v>45382</v>
      </c>
      <c r="B394">
        <v>206</v>
      </c>
      <c r="C394">
        <v>4</v>
      </c>
      <c r="D394" s="2">
        <v>42196</v>
      </c>
      <c r="E394" t="str">
        <f>VLOOKUP(B394,CLIENTES!$A:$C,2,0)</f>
        <v>Fulano de J e A</v>
      </c>
      <c r="F394">
        <f>VLOOKUP(B394,CLIENTES!$A:$C,3,0)</f>
        <v>4014</v>
      </c>
      <c r="G394" t="str">
        <f>VLOOKUP(F394,GERENTES!A:C,2,0)</f>
        <v>GERENTE N</v>
      </c>
      <c r="H394">
        <f>VLOOKUP(F394,GERENTES!A:C,3,0)</f>
        <v>1115</v>
      </c>
      <c r="I394" t="str">
        <f>VLOOKUP(H394,AGENCIAS!$A$1:$B$17,2,0)</f>
        <v>sul</v>
      </c>
      <c r="J394" t="str">
        <f>VLOOKUP(C394,PRODUTO!$A$1:$B$6,2,0)</f>
        <v>Financiamento AUTO</v>
      </c>
    </row>
    <row r="395" spans="1:10" x14ac:dyDescent="0.25">
      <c r="A395" s="1">
        <v>45360</v>
      </c>
      <c r="B395">
        <v>168</v>
      </c>
      <c r="C395">
        <v>3</v>
      </c>
      <c r="D395" s="2">
        <v>477720</v>
      </c>
      <c r="E395" t="str">
        <f>VLOOKUP(B395,CLIENTES!$A:$C,2,0)</f>
        <v>Filisberto de C e A</v>
      </c>
      <c r="F395">
        <f>VLOOKUP(B395,CLIENTES!$A:$C,3,0)</f>
        <v>4024</v>
      </c>
      <c r="G395" t="str">
        <f>VLOOKUP(F395,GERENTES!A:C,2,0)</f>
        <v>GERENTE X</v>
      </c>
      <c r="H395">
        <f>VLOOKUP(F395,GERENTES!A:C,3,0)</f>
        <v>1119</v>
      </c>
      <c r="I395" t="str">
        <f>VLOOKUP(H395,AGENCIAS!$A$1:$B$17,2,0)</f>
        <v>leste</v>
      </c>
      <c r="J395" t="str">
        <f>VLOOKUP(C395,PRODUTO!$A$1:$B$6,2,0)</f>
        <v>Credito pessoal</v>
      </c>
    </row>
    <row r="396" spans="1:10" x14ac:dyDescent="0.25">
      <c r="A396" s="1">
        <v>45382</v>
      </c>
      <c r="B396">
        <v>265</v>
      </c>
      <c r="C396">
        <v>3</v>
      </c>
      <c r="D396" s="2">
        <v>97763</v>
      </c>
      <c r="E396" t="str">
        <f>VLOOKUP(B396,CLIENTES!$A:$C,2,0)</f>
        <v>Alberto de T e A</v>
      </c>
      <c r="F396">
        <f>VLOOKUP(B396,CLIENTES!$A:$C,3,0)</f>
        <v>4025</v>
      </c>
      <c r="G396" t="str">
        <f>VLOOKUP(F396,GERENTES!A:C,2,0)</f>
        <v>GERENTE Y</v>
      </c>
      <c r="H396">
        <f>VLOOKUP(F396,GERENTES!A:C,3,0)</f>
        <v>1119</v>
      </c>
      <c r="I396" t="str">
        <f>VLOOKUP(H396,AGENCIAS!$A$1:$B$17,2,0)</f>
        <v>leste</v>
      </c>
      <c r="J396" t="str">
        <f>VLOOKUP(C396,PRODUTO!$A$1:$B$6,2,0)</f>
        <v>Credito pessoal</v>
      </c>
    </row>
    <row r="397" spans="1:10" x14ac:dyDescent="0.25">
      <c r="A397" s="1">
        <v>45370</v>
      </c>
      <c r="B397">
        <v>63</v>
      </c>
      <c r="C397">
        <v>3</v>
      </c>
      <c r="D397" s="2">
        <v>376091</v>
      </c>
      <c r="E397" t="str">
        <f>VLOOKUP(B397,CLIENTES!$A:$C,2,0)</f>
        <v>Ciclano de H</v>
      </c>
      <c r="F397">
        <f>VLOOKUP(B397,CLIENTES!$A:$C,3,0)</f>
        <v>4015</v>
      </c>
      <c r="G397" t="str">
        <f>VLOOKUP(F397,GERENTES!A:C,2,0)</f>
        <v>GERENTE O</v>
      </c>
      <c r="H397">
        <f>VLOOKUP(F397,GERENTES!A:C,3,0)</f>
        <v>1116</v>
      </c>
      <c r="I397" t="str">
        <f>VLOOKUP(H397,AGENCIAS!$A$1:$B$17,2,0)</f>
        <v>sul</v>
      </c>
      <c r="J397" t="str">
        <f>VLOOKUP(C397,PRODUTO!$A$1:$B$6,2,0)</f>
        <v>Credito pessoal</v>
      </c>
    </row>
    <row r="398" spans="1:10" x14ac:dyDescent="0.25">
      <c r="A398" s="1">
        <v>45376</v>
      </c>
      <c r="B398">
        <v>272</v>
      </c>
      <c r="C398">
        <v>1</v>
      </c>
      <c r="D398" s="2">
        <v>14233</v>
      </c>
      <c r="E398" t="str">
        <f>VLOOKUP(B398,CLIENTES!$A:$C,2,0)</f>
        <v>Fulano de U e A</v>
      </c>
      <c r="F398">
        <f>VLOOKUP(B398,CLIENTES!$A:$C,3,0)</f>
        <v>4032</v>
      </c>
      <c r="G398" t="str">
        <f>VLOOKUP(F398,GERENTES!A:C,2,0)</f>
        <v>GERENTE AF</v>
      </c>
      <c r="H398">
        <f>VLOOKUP(F398,GERENTES!A:C,3,0)</f>
        <v>1121</v>
      </c>
      <c r="I398" t="str">
        <f>VLOOKUP(H398,AGENCIAS!$A$1:$B$17,2,0)</f>
        <v>leste</v>
      </c>
      <c r="J398" t="str">
        <f>VLOOKUP(C398,PRODUTO!$A$1:$B$6,2,0)</f>
        <v>Consignado</v>
      </c>
    </row>
    <row r="399" spans="1:10" x14ac:dyDescent="0.25">
      <c r="A399" s="1">
        <v>45361</v>
      </c>
      <c r="B399">
        <v>91</v>
      </c>
      <c r="C399">
        <v>2</v>
      </c>
      <c r="D399" s="2">
        <v>4561</v>
      </c>
      <c r="E399" t="str">
        <f>VLOOKUP(B399,CLIENTES!$A:$C,2,0)</f>
        <v>Alberto de P</v>
      </c>
      <c r="F399">
        <f>VLOOKUP(B399,CLIENTES!$A:$C,3,0)</f>
        <v>4043</v>
      </c>
      <c r="G399" t="str">
        <f>VLOOKUP(F399,GERENTES!A:C,2,0)</f>
        <v>GERENTE AQ</v>
      </c>
      <c r="H399">
        <f>VLOOKUP(F399,GERENTES!A:C,3,0)</f>
        <v>1125</v>
      </c>
      <c r="I399" t="str">
        <f>VLOOKUP(H399,AGENCIAS!$A$1:$B$17,2,0)</f>
        <v>oeste</v>
      </c>
      <c r="J399" t="str">
        <f>VLOOKUP(C399,PRODUTO!$A$1:$B$6,2,0)</f>
        <v>Emprestimo</v>
      </c>
    </row>
    <row r="400" spans="1:10" x14ac:dyDescent="0.25">
      <c r="A400" s="1">
        <v>45352</v>
      </c>
      <c r="B400">
        <v>250</v>
      </c>
      <c r="C400">
        <v>4</v>
      </c>
      <c r="D400" s="2">
        <v>61811</v>
      </c>
      <c r="E400" t="str">
        <f>VLOOKUP(B400,CLIENTES!$A:$C,2,0)</f>
        <v>Beltrano de Q e A</v>
      </c>
      <c r="F400">
        <f>VLOOKUP(B400,CLIENTES!$A:$C,3,0)</f>
        <v>4010</v>
      </c>
      <c r="G400" t="str">
        <f>VLOOKUP(F400,GERENTES!A:C,2,0)</f>
        <v>GERENTE J</v>
      </c>
      <c r="H400">
        <f>VLOOKUP(F400,GERENTES!A:C,3,0)</f>
        <v>1114</v>
      </c>
      <c r="I400" t="str">
        <f>VLOOKUP(H400,AGENCIAS!$A$1:$B$17,2,0)</f>
        <v>norte</v>
      </c>
      <c r="J400" t="str">
        <f>VLOOKUP(C400,PRODUTO!$A$1:$B$6,2,0)</f>
        <v>Financiamento AUTO</v>
      </c>
    </row>
    <row r="401" spans="1:10" x14ac:dyDescent="0.25">
      <c r="A401" s="1">
        <v>45369</v>
      </c>
      <c r="B401">
        <v>171</v>
      </c>
      <c r="C401">
        <v>5</v>
      </c>
      <c r="D401" s="2">
        <v>160779</v>
      </c>
      <c r="E401" t="str">
        <f>VLOOKUP(B401,CLIENTES!$A:$C,2,0)</f>
        <v>Ciclano de D e A</v>
      </c>
      <c r="F401">
        <f>VLOOKUP(B401,CLIENTES!$A:$C,3,0)</f>
        <v>4027</v>
      </c>
      <c r="G401" t="str">
        <f>VLOOKUP(F401,GERENTES!A:C,2,0)</f>
        <v>GERENTE AA</v>
      </c>
      <c r="H401">
        <f>VLOOKUP(F401,GERENTES!A:C,3,0)</f>
        <v>1120</v>
      </c>
      <c r="I401" t="str">
        <f>VLOOKUP(H401,AGENCIAS!$A$1:$B$17,2,0)</f>
        <v>leste</v>
      </c>
      <c r="J401" t="str">
        <f>VLOOKUP(C401,PRODUTO!$A$1:$B$6,2,0)</f>
        <v>Financiamento RES</v>
      </c>
    </row>
    <row r="402" spans="1:10" x14ac:dyDescent="0.25">
      <c r="A402" s="1">
        <v>45353</v>
      </c>
      <c r="B402">
        <v>51</v>
      </c>
      <c r="C402">
        <v>2</v>
      </c>
      <c r="D402" s="2">
        <v>19867</v>
      </c>
      <c r="E402" t="str">
        <f>VLOOKUP(B402,CLIENTES!$A:$C,2,0)</f>
        <v>Ciclano de I</v>
      </c>
      <c r="F402">
        <f>VLOOKUP(B402,CLIENTES!$A:$C,3,0)</f>
        <v>4003</v>
      </c>
      <c r="G402" t="str">
        <f>VLOOKUP(F402,GERENTES!A:C,2,0)</f>
        <v>GERENTE C</v>
      </c>
      <c r="H402">
        <f>VLOOKUP(F402,GERENTES!A:C,3,0)</f>
        <v>1111</v>
      </c>
      <c r="I402" t="str">
        <f>VLOOKUP(H402,AGENCIAS!$A$1:$B$17,2,0)</f>
        <v>norte</v>
      </c>
      <c r="J402" t="str">
        <f>VLOOKUP(C402,PRODUTO!$A$1:$B$6,2,0)</f>
        <v>Emprestimo</v>
      </c>
    </row>
    <row r="403" spans="1:10" x14ac:dyDescent="0.25">
      <c r="A403" s="1">
        <v>45364</v>
      </c>
      <c r="B403">
        <v>205</v>
      </c>
      <c r="C403">
        <v>3</v>
      </c>
      <c r="D403" s="2">
        <v>371475</v>
      </c>
      <c r="E403" t="str">
        <f>VLOOKUP(B403,CLIENTES!$A:$C,2,0)</f>
        <v>Alberto de J e A</v>
      </c>
      <c r="F403">
        <f>VLOOKUP(B403,CLIENTES!$A:$C,3,0)</f>
        <v>4013</v>
      </c>
      <c r="G403" t="str">
        <f>VLOOKUP(F403,GERENTES!A:C,2,0)</f>
        <v>GERENTE M</v>
      </c>
      <c r="H403">
        <f>VLOOKUP(F403,GERENTES!A:C,3,0)</f>
        <v>1115</v>
      </c>
      <c r="I403" t="str">
        <f>VLOOKUP(H403,AGENCIAS!$A$1:$B$17,2,0)</f>
        <v>sul</v>
      </c>
      <c r="J403" t="str">
        <f>VLOOKUP(C403,PRODUTO!$A$1:$B$6,2,0)</f>
        <v>Credito pessoal</v>
      </c>
    </row>
    <row r="404" spans="1:10" x14ac:dyDescent="0.25">
      <c r="A404" s="1">
        <v>45375</v>
      </c>
      <c r="B404">
        <v>171</v>
      </c>
      <c r="C404">
        <v>4</v>
      </c>
      <c r="D404" s="2">
        <v>60408</v>
      </c>
      <c r="E404" t="str">
        <f>VLOOKUP(B404,CLIENTES!$A:$C,2,0)</f>
        <v>Ciclano de D e A</v>
      </c>
      <c r="F404">
        <f>VLOOKUP(B404,CLIENTES!$A:$C,3,0)</f>
        <v>4027</v>
      </c>
      <c r="G404" t="str">
        <f>VLOOKUP(F404,GERENTES!A:C,2,0)</f>
        <v>GERENTE AA</v>
      </c>
      <c r="H404">
        <f>VLOOKUP(F404,GERENTES!A:C,3,0)</f>
        <v>1120</v>
      </c>
      <c r="I404" t="str">
        <f>VLOOKUP(H404,AGENCIAS!$A$1:$B$17,2,0)</f>
        <v>leste</v>
      </c>
      <c r="J404" t="str">
        <f>VLOOKUP(C404,PRODUTO!$A$1:$B$6,2,0)</f>
        <v>Financiamento AUTO</v>
      </c>
    </row>
    <row r="405" spans="1:10" x14ac:dyDescent="0.25">
      <c r="A405" s="1">
        <v>45365</v>
      </c>
      <c r="B405">
        <v>210</v>
      </c>
      <c r="C405">
        <v>1</v>
      </c>
      <c r="D405" s="2">
        <v>19990</v>
      </c>
      <c r="E405" t="str">
        <f>VLOOKUP(B405,CLIENTES!$A:$C,2,0)</f>
        <v>Filisberto de J e A</v>
      </c>
      <c r="F405">
        <f>VLOOKUP(B405,CLIENTES!$A:$C,3,0)</f>
        <v>4018</v>
      </c>
      <c r="G405" t="str">
        <f>VLOOKUP(F405,GERENTES!A:C,2,0)</f>
        <v>GERENTE R</v>
      </c>
      <c r="H405">
        <f>VLOOKUP(F405,GERENTES!A:C,3,0)</f>
        <v>1117</v>
      </c>
      <c r="I405" t="str">
        <f>VLOOKUP(H405,AGENCIAS!$A$1:$B$17,2,0)</f>
        <v>sul</v>
      </c>
      <c r="J405" t="str">
        <f>VLOOKUP(C405,PRODUTO!$A$1:$B$6,2,0)</f>
        <v>Consignado</v>
      </c>
    </row>
    <row r="406" spans="1:10" x14ac:dyDescent="0.25">
      <c r="A406" s="1">
        <v>45361</v>
      </c>
      <c r="B406">
        <v>243</v>
      </c>
      <c r="C406">
        <v>1</v>
      </c>
      <c r="D406" s="2">
        <v>27563</v>
      </c>
      <c r="E406" t="str">
        <f>VLOOKUP(B406,CLIENTES!$A:$C,2,0)</f>
        <v>Ciclano de P e A</v>
      </c>
      <c r="F406">
        <f>VLOOKUP(B406,CLIENTES!$A:$C,3,0)</f>
        <v>4003</v>
      </c>
      <c r="G406" t="str">
        <f>VLOOKUP(F406,GERENTES!A:C,2,0)</f>
        <v>GERENTE C</v>
      </c>
      <c r="H406">
        <f>VLOOKUP(F406,GERENTES!A:C,3,0)</f>
        <v>1111</v>
      </c>
      <c r="I406" t="str">
        <f>VLOOKUP(H406,AGENCIAS!$A$1:$B$17,2,0)</f>
        <v>norte</v>
      </c>
      <c r="J406" t="str">
        <f>VLOOKUP(C406,PRODUTO!$A$1:$B$6,2,0)</f>
        <v>Consignado</v>
      </c>
    </row>
    <row r="407" spans="1:10" x14ac:dyDescent="0.25">
      <c r="A407" s="1">
        <v>45377</v>
      </c>
      <c r="B407">
        <v>46</v>
      </c>
      <c r="C407">
        <v>1</v>
      </c>
      <c r="D407" s="2">
        <v>22392</v>
      </c>
      <c r="E407" t="str">
        <f>VLOOKUP(B407,CLIENTES!$A:$C,2,0)</f>
        <v>Beltrano de H</v>
      </c>
      <c r="F407">
        <f>VLOOKUP(B407,CLIENTES!$A:$C,3,0)</f>
        <v>4046</v>
      </c>
      <c r="G407" t="str">
        <f>VLOOKUP(F407,GERENTES!A:C,2,0)</f>
        <v>GERENTE AT</v>
      </c>
      <c r="H407">
        <f>VLOOKUP(F407,GERENTES!A:C,3,0)</f>
        <v>1126</v>
      </c>
      <c r="I407" t="str">
        <f>VLOOKUP(H407,AGENCIAS!$A$1:$B$17,2,0)</f>
        <v>oeste</v>
      </c>
      <c r="J407" t="str">
        <f>VLOOKUP(C407,PRODUTO!$A$1:$B$6,2,0)</f>
        <v>Consignado</v>
      </c>
    </row>
    <row r="408" spans="1:10" x14ac:dyDescent="0.25">
      <c r="A408" s="1">
        <v>45379</v>
      </c>
      <c r="B408">
        <v>4</v>
      </c>
      <c r="C408">
        <v>1</v>
      </c>
      <c r="D408" s="2">
        <v>15080</v>
      </c>
      <c r="E408" t="str">
        <f>VLOOKUP(B408,CLIENTES!$A:$C,2,0)</f>
        <v>Beltrano de A</v>
      </c>
      <c r="F408">
        <f>VLOOKUP(B408,CLIENTES!$A:$C,3,0)</f>
        <v>4004</v>
      </c>
      <c r="G408" t="str">
        <f>VLOOKUP(F408,GERENTES!A:C,2,0)</f>
        <v>GERENTE D</v>
      </c>
      <c r="H408">
        <f>VLOOKUP(F408,GERENTES!A:C,3,0)</f>
        <v>1112</v>
      </c>
      <c r="I408" t="str">
        <f>VLOOKUP(H408,AGENCIAS!$A$1:$B$17,2,0)</f>
        <v>norte</v>
      </c>
      <c r="J408" t="str">
        <f>VLOOKUP(C408,PRODUTO!$A$1:$B$6,2,0)</f>
        <v>Consignado</v>
      </c>
    </row>
    <row r="409" spans="1:10" x14ac:dyDescent="0.25">
      <c r="A409" s="1">
        <v>45365</v>
      </c>
      <c r="B409">
        <v>257</v>
      </c>
      <c r="C409">
        <v>5</v>
      </c>
      <c r="D409" s="2">
        <v>273558</v>
      </c>
      <c r="E409" t="str">
        <f>VLOOKUP(B409,CLIENTES!$A:$C,2,0)</f>
        <v>Deltrano de R e A</v>
      </c>
      <c r="F409">
        <f>VLOOKUP(B409,CLIENTES!$A:$C,3,0)</f>
        <v>4017</v>
      </c>
      <c r="G409" t="str">
        <f>VLOOKUP(F409,GERENTES!A:C,2,0)</f>
        <v>GERENTE Q</v>
      </c>
      <c r="H409">
        <f>VLOOKUP(F409,GERENTES!A:C,3,0)</f>
        <v>1116</v>
      </c>
      <c r="I409" t="str">
        <f>VLOOKUP(H409,AGENCIAS!$A$1:$B$17,2,0)</f>
        <v>sul</v>
      </c>
      <c r="J409" t="str">
        <f>VLOOKUP(C409,PRODUTO!$A$1:$B$6,2,0)</f>
        <v>Financiamento RES</v>
      </c>
    </row>
    <row r="410" spans="1:10" x14ac:dyDescent="0.25">
      <c r="A410" s="1">
        <v>45369</v>
      </c>
      <c r="B410">
        <v>113</v>
      </c>
      <c r="C410">
        <v>1</v>
      </c>
      <c r="D410" s="2">
        <v>27339</v>
      </c>
      <c r="E410" t="str">
        <f>VLOOKUP(B410,CLIENTES!$A:$C,2,0)</f>
        <v>Deltrano de S</v>
      </c>
      <c r="F410">
        <f>VLOOKUP(B410,CLIENTES!$A:$C,3,0)</f>
        <v>4017</v>
      </c>
      <c r="G410" t="str">
        <f>VLOOKUP(F410,GERENTES!A:C,2,0)</f>
        <v>GERENTE Q</v>
      </c>
      <c r="H410">
        <f>VLOOKUP(F410,GERENTES!A:C,3,0)</f>
        <v>1116</v>
      </c>
      <c r="I410" t="str">
        <f>VLOOKUP(H410,AGENCIAS!$A$1:$B$17,2,0)</f>
        <v>sul</v>
      </c>
      <c r="J410" t="str">
        <f>VLOOKUP(C410,PRODUTO!$A$1:$B$6,2,0)</f>
        <v>Consignado</v>
      </c>
    </row>
    <row r="411" spans="1:10" x14ac:dyDescent="0.25">
      <c r="A411" s="1">
        <v>45362</v>
      </c>
      <c r="B411">
        <v>134</v>
      </c>
      <c r="C411">
        <v>3</v>
      </c>
      <c r="D411" s="2">
        <v>175246</v>
      </c>
      <c r="E411" t="str">
        <f>VLOOKUP(B411,CLIENTES!$A:$C,2,0)</f>
        <v>Fulano de W</v>
      </c>
      <c r="F411">
        <f>VLOOKUP(B411,CLIENTES!$A:$C,3,0)</f>
        <v>4038</v>
      </c>
      <c r="G411" t="str">
        <f>VLOOKUP(F411,GERENTES!A:C,2,0)</f>
        <v>GERENTE AL</v>
      </c>
      <c r="H411">
        <f>VLOOKUP(F411,GERENTES!A:C,3,0)</f>
        <v>1123</v>
      </c>
      <c r="I411" t="str">
        <f>VLOOKUP(H411,AGENCIAS!$A$1:$B$17,2,0)</f>
        <v>oeste</v>
      </c>
      <c r="J411" t="str">
        <f>VLOOKUP(C411,PRODUTO!$A$1:$B$6,2,0)</f>
        <v>Credito pessoal</v>
      </c>
    </row>
    <row r="412" spans="1:10" x14ac:dyDescent="0.25">
      <c r="A412" s="1">
        <v>45374</v>
      </c>
      <c r="B412">
        <v>191</v>
      </c>
      <c r="C412">
        <v>1</v>
      </c>
      <c r="D412" s="2">
        <v>21473</v>
      </c>
      <c r="E412" t="str">
        <f>VLOOKUP(B412,CLIENTES!$A:$C,2,0)</f>
        <v>Deltrano de G e A</v>
      </c>
      <c r="F412">
        <f>VLOOKUP(B412,CLIENTES!$A:$C,3,0)</f>
        <v>4047</v>
      </c>
      <c r="G412" t="str">
        <f>VLOOKUP(F412,GERENTES!A:C,2,0)</f>
        <v>GERENTE AU</v>
      </c>
      <c r="H412">
        <f>VLOOKUP(F412,GERENTES!A:C,3,0)</f>
        <v>1126</v>
      </c>
      <c r="I412" t="str">
        <f>VLOOKUP(H412,AGENCIAS!$A$1:$B$17,2,0)</f>
        <v>oeste</v>
      </c>
      <c r="J412" t="str">
        <f>VLOOKUP(C412,PRODUTO!$A$1:$B$6,2,0)</f>
        <v>Consignado</v>
      </c>
    </row>
    <row r="413" spans="1:10" x14ac:dyDescent="0.25">
      <c r="A413" s="1">
        <v>45370</v>
      </c>
      <c r="B413">
        <v>165</v>
      </c>
      <c r="C413">
        <v>1</v>
      </c>
      <c r="D413" s="2">
        <v>16252</v>
      </c>
      <c r="E413" t="str">
        <f>VLOOKUP(B413,CLIENTES!$A:$C,2,0)</f>
        <v>Ciclano de C e A</v>
      </c>
      <c r="F413">
        <f>VLOOKUP(B413,CLIENTES!$A:$C,3,0)</f>
        <v>4021</v>
      </c>
      <c r="G413" t="str">
        <f>VLOOKUP(F413,GERENTES!A:C,2,0)</f>
        <v>GERENTE U</v>
      </c>
      <c r="H413">
        <f>VLOOKUP(F413,GERENTES!A:C,3,0)</f>
        <v>1118</v>
      </c>
      <c r="I413" t="str">
        <f>VLOOKUP(H413,AGENCIAS!$A$1:$B$17,2,0)</f>
        <v>sul</v>
      </c>
      <c r="J413" t="str">
        <f>VLOOKUP(C413,PRODUTO!$A$1:$B$6,2,0)</f>
        <v>Consignado</v>
      </c>
    </row>
    <row r="414" spans="1:10" x14ac:dyDescent="0.25">
      <c r="A414" s="1">
        <v>45379</v>
      </c>
      <c r="B414">
        <v>190</v>
      </c>
      <c r="C414">
        <v>3</v>
      </c>
      <c r="D414" s="2">
        <v>142055</v>
      </c>
      <c r="E414" t="str">
        <f>VLOOKUP(B414,CLIENTES!$A:$C,2,0)</f>
        <v>Beltrano de G e A</v>
      </c>
      <c r="F414">
        <f>VLOOKUP(B414,CLIENTES!$A:$C,3,0)</f>
        <v>4046</v>
      </c>
      <c r="G414" t="str">
        <f>VLOOKUP(F414,GERENTES!A:C,2,0)</f>
        <v>GERENTE AT</v>
      </c>
      <c r="H414">
        <f>VLOOKUP(F414,GERENTES!A:C,3,0)</f>
        <v>1126</v>
      </c>
      <c r="I414" t="str">
        <f>VLOOKUP(H414,AGENCIAS!$A$1:$B$17,2,0)</f>
        <v>oeste</v>
      </c>
      <c r="J414" t="str">
        <f>VLOOKUP(C414,PRODUTO!$A$1:$B$6,2,0)</f>
        <v>Credito pessoal</v>
      </c>
    </row>
    <row r="415" spans="1:10" x14ac:dyDescent="0.25">
      <c r="A415" s="1">
        <v>45366</v>
      </c>
      <c r="B415">
        <v>30</v>
      </c>
      <c r="C415">
        <v>4</v>
      </c>
      <c r="D415" s="2">
        <v>49645</v>
      </c>
      <c r="E415" t="str">
        <f>VLOOKUP(B415,CLIENTES!$A:$C,2,0)</f>
        <v>Filisberto de E</v>
      </c>
      <c r="F415">
        <f>VLOOKUP(B415,CLIENTES!$A:$C,3,0)</f>
        <v>4030</v>
      </c>
      <c r="G415" t="str">
        <f>VLOOKUP(F415,GERENTES!A:C,2,0)</f>
        <v>GERENTE AD</v>
      </c>
      <c r="H415">
        <f>VLOOKUP(F415,GERENTES!A:C,3,0)</f>
        <v>1121</v>
      </c>
      <c r="I415" t="str">
        <f>VLOOKUP(H415,AGENCIAS!$A$1:$B$17,2,0)</f>
        <v>leste</v>
      </c>
      <c r="J415" t="str">
        <f>VLOOKUP(C415,PRODUTO!$A$1:$B$6,2,0)</f>
        <v>Financiamento AUTO</v>
      </c>
    </row>
    <row r="416" spans="1:10" x14ac:dyDescent="0.25">
      <c r="A416" s="1">
        <v>45392</v>
      </c>
      <c r="B416">
        <v>98</v>
      </c>
      <c r="C416">
        <v>1</v>
      </c>
      <c r="D416" s="2">
        <v>8710</v>
      </c>
      <c r="E416" t="str">
        <f>VLOOKUP(B416,CLIENTES!$A:$C,2,0)</f>
        <v>Fulano de Q</v>
      </c>
      <c r="F416">
        <f>VLOOKUP(B416,CLIENTES!$A:$C,3,0)</f>
        <v>4002</v>
      </c>
      <c r="G416" t="str">
        <f>VLOOKUP(F416,GERENTES!A:C,2,0)</f>
        <v>GERENTE B</v>
      </c>
      <c r="H416">
        <f>VLOOKUP(F416,GERENTES!A:C,3,0)</f>
        <v>1111</v>
      </c>
      <c r="I416" t="str">
        <f>VLOOKUP(H416,AGENCIAS!$A$1:$B$17,2,0)</f>
        <v>norte</v>
      </c>
      <c r="J416" t="str">
        <f>VLOOKUP(C416,PRODUTO!$A$1:$B$6,2,0)</f>
        <v>Consignado</v>
      </c>
    </row>
    <row r="417" spans="1:10" x14ac:dyDescent="0.25">
      <c r="A417" s="1">
        <v>45390</v>
      </c>
      <c r="B417">
        <v>50</v>
      </c>
      <c r="C417">
        <v>4</v>
      </c>
      <c r="D417" s="2">
        <v>66267</v>
      </c>
      <c r="E417" t="str">
        <f>VLOOKUP(B417,CLIENTES!$A:$C,2,0)</f>
        <v>Fulano de I</v>
      </c>
      <c r="F417">
        <f>VLOOKUP(B417,CLIENTES!$A:$C,3,0)</f>
        <v>4002</v>
      </c>
      <c r="G417" t="str">
        <f>VLOOKUP(F417,GERENTES!A:C,2,0)</f>
        <v>GERENTE B</v>
      </c>
      <c r="H417">
        <f>VLOOKUP(F417,GERENTES!A:C,3,0)</f>
        <v>1111</v>
      </c>
      <c r="I417" t="str">
        <f>VLOOKUP(H417,AGENCIAS!$A$1:$B$17,2,0)</f>
        <v>norte</v>
      </c>
      <c r="J417" t="str">
        <f>VLOOKUP(C417,PRODUTO!$A$1:$B$6,2,0)</f>
        <v>Financiamento AUTO</v>
      </c>
    </row>
    <row r="418" spans="1:10" x14ac:dyDescent="0.25">
      <c r="A418" s="1">
        <v>45397</v>
      </c>
      <c r="B418">
        <v>88</v>
      </c>
      <c r="C418">
        <v>2</v>
      </c>
      <c r="D418" s="2">
        <v>13728</v>
      </c>
      <c r="E418" t="str">
        <f>VLOOKUP(B418,CLIENTES!$A:$C,2,0)</f>
        <v>Beltrano de O</v>
      </c>
      <c r="F418">
        <f>VLOOKUP(B418,CLIENTES!$A:$C,3,0)</f>
        <v>4040</v>
      </c>
      <c r="G418" t="str">
        <f>VLOOKUP(F418,GERENTES!A:C,2,0)</f>
        <v>GERENTE NA</v>
      </c>
      <c r="H418">
        <f>VLOOKUP(F418,GERENTES!A:C,3,0)</f>
        <v>1124</v>
      </c>
      <c r="I418" t="str">
        <f>VLOOKUP(H418,AGENCIAS!$A$1:$B$17,2,0)</f>
        <v>oeste</v>
      </c>
      <c r="J418" t="str">
        <f>VLOOKUP(C418,PRODUTO!$A$1:$B$6,2,0)</f>
        <v>Emprestimo</v>
      </c>
    </row>
    <row r="419" spans="1:10" x14ac:dyDescent="0.25">
      <c r="A419" s="1">
        <v>45386</v>
      </c>
      <c r="B419">
        <v>218</v>
      </c>
      <c r="C419">
        <v>2</v>
      </c>
      <c r="D419" s="2">
        <v>20878</v>
      </c>
      <c r="E419" t="str">
        <f>VLOOKUP(B419,CLIENTES!$A:$C,2,0)</f>
        <v>Fulano de L e A</v>
      </c>
      <c r="F419">
        <f>VLOOKUP(B419,CLIENTES!$A:$C,3,0)</f>
        <v>4026</v>
      </c>
      <c r="G419" t="str">
        <f>VLOOKUP(F419,GERENTES!A:C,2,0)</f>
        <v>GERENTE Z</v>
      </c>
      <c r="H419">
        <f>VLOOKUP(F419,GERENTES!A:C,3,0)</f>
        <v>1119</v>
      </c>
      <c r="I419" t="str">
        <f>VLOOKUP(H419,AGENCIAS!$A$1:$B$17,2,0)</f>
        <v>leste</v>
      </c>
      <c r="J419" t="str">
        <f>VLOOKUP(C419,PRODUTO!$A$1:$B$6,2,0)</f>
        <v>Emprestimo</v>
      </c>
    </row>
    <row r="420" spans="1:10" x14ac:dyDescent="0.25">
      <c r="A420" s="1">
        <v>45396</v>
      </c>
      <c r="B420">
        <v>168</v>
      </c>
      <c r="C420">
        <v>4</v>
      </c>
      <c r="D420" s="2">
        <v>70378</v>
      </c>
      <c r="E420" t="str">
        <f>VLOOKUP(B420,CLIENTES!$A:$C,2,0)</f>
        <v>Filisberto de C e A</v>
      </c>
      <c r="F420">
        <f>VLOOKUP(B420,CLIENTES!$A:$C,3,0)</f>
        <v>4024</v>
      </c>
      <c r="G420" t="str">
        <f>VLOOKUP(F420,GERENTES!A:C,2,0)</f>
        <v>GERENTE X</v>
      </c>
      <c r="H420">
        <f>VLOOKUP(F420,GERENTES!A:C,3,0)</f>
        <v>1119</v>
      </c>
      <c r="I420" t="str">
        <f>VLOOKUP(H420,AGENCIAS!$A$1:$B$17,2,0)</f>
        <v>leste</v>
      </c>
      <c r="J420" t="str">
        <f>VLOOKUP(C420,PRODUTO!$A$1:$B$6,2,0)</f>
        <v>Financiamento AUTO</v>
      </c>
    </row>
    <row r="421" spans="1:10" x14ac:dyDescent="0.25">
      <c r="A421" s="1">
        <v>45383</v>
      </c>
      <c r="B421">
        <v>93</v>
      </c>
      <c r="C421">
        <v>3</v>
      </c>
      <c r="D421" s="2">
        <v>381144</v>
      </c>
      <c r="E421" t="str">
        <f>VLOOKUP(B421,CLIENTES!$A:$C,2,0)</f>
        <v>Ciclano de P</v>
      </c>
      <c r="F421">
        <f>VLOOKUP(B421,CLIENTES!$A:$C,3,0)</f>
        <v>4045</v>
      </c>
      <c r="G421" t="str">
        <f>VLOOKUP(F421,GERENTES!A:C,2,0)</f>
        <v>GERENTE AS</v>
      </c>
      <c r="H421">
        <f>VLOOKUP(F421,GERENTES!A:C,3,0)</f>
        <v>1126</v>
      </c>
      <c r="I421" t="str">
        <f>VLOOKUP(H421,AGENCIAS!$A$1:$B$17,2,0)</f>
        <v>oeste</v>
      </c>
      <c r="J421" t="str">
        <f>VLOOKUP(C421,PRODUTO!$A$1:$B$6,2,0)</f>
        <v>Credito pessoal</v>
      </c>
    </row>
    <row r="422" spans="1:10" x14ac:dyDescent="0.25">
      <c r="A422" s="1">
        <v>45385</v>
      </c>
      <c r="B422">
        <v>14</v>
      </c>
      <c r="C422">
        <v>4</v>
      </c>
      <c r="D422" s="2">
        <v>72577</v>
      </c>
      <c r="E422" t="str">
        <f>VLOOKUP(B422,CLIENTES!$A:$C,2,0)</f>
        <v>Fulano de C</v>
      </c>
      <c r="F422">
        <f>VLOOKUP(B422,CLIENTES!$A:$C,3,0)</f>
        <v>4014</v>
      </c>
      <c r="G422" t="str">
        <f>VLOOKUP(F422,GERENTES!A:C,2,0)</f>
        <v>GERENTE N</v>
      </c>
      <c r="H422">
        <f>VLOOKUP(F422,GERENTES!A:C,3,0)</f>
        <v>1115</v>
      </c>
      <c r="I422" t="str">
        <f>VLOOKUP(H422,AGENCIAS!$A$1:$B$17,2,0)</f>
        <v>sul</v>
      </c>
      <c r="J422" t="str">
        <f>VLOOKUP(C422,PRODUTO!$A$1:$B$6,2,0)</f>
        <v>Financiamento AUTO</v>
      </c>
    </row>
    <row r="423" spans="1:10" x14ac:dyDescent="0.25">
      <c r="A423" s="1">
        <v>45385</v>
      </c>
      <c r="B423">
        <v>17</v>
      </c>
      <c r="C423">
        <v>4</v>
      </c>
      <c r="D423" s="2">
        <v>73159</v>
      </c>
      <c r="E423" t="str">
        <f>VLOOKUP(B423,CLIENTES!$A:$C,2,0)</f>
        <v>Deltrano de C</v>
      </c>
      <c r="F423">
        <f>VLOOKUP(B423,CLIENTES!$A:$C,3,0)</f>
        <v>4017</v>
      </c>
      <c r="G423" t="str">
        <f>VLOOKUP(F423,GERENTES!A:C,2,0)</f>
        <v>GERENTE Q</v>
      </c>
      <c r="H423">
        <f>VLOOKUP(F423,GERENTES!A:C,3,0)</f>
        <v>1116</v>
      </c>
      <c r="I423" t="str">
        <f>VLOOKUP(H423,AGENCIAS!$A$1:$B$17,2,0)</f>
        <v>sul</v>
      </c>
      <c r="J423" t="str">
        <f>VLOOKUP(C423,PRODUTO!$A$1:$B$6,2,0)</f>
        <v>Financiamento AUTO</v>
      </c>
    </row>
    <row r="424" spans="1:10" x14ac:dyDescent="0.25">
      <c r="A424" s="1">
        <v>45395</v>
      </c>
      <c r="B424">
        <v>212</v>
      </c>
      <c r="C424">
        <v>1</v>
      </c>
      <c r="D424" s="2">
        <v>25483</v>
      </c>
      <c r="E424" t="str">
        <f>VLOOKUP(B424,CLIENTES!$A:$C,2,0)</f>
        <v>Fulano de H e A</v>
      </c>
      <c r="F424">
        <f>VLOOKUP(B424,CLIENTES!$A:$C,3,0)</f>
        <v>4020</v>
      </c>
      <c r="G424" t="str">
        <f>VLOOKUP(F424,GERENTES!A:C,2,0)</f>
        <v>GERENTE T</v>
      </c>
      <c r="H424">
        <f>VLOOKUP(F424,GERENTES!A:C,3,0)</f>
        <v>1117</v>
      </c>
      <c r="I424" t="str">
        <f>VLOOKUP(H424,AGENCIAS!$A$1:$B$17,2,0)</f>
        <v>sul</v>
      </c>
      <c r="J424" t="str">
        <f>VLOOKUP(C424,PRODUTO!$A$1:$B$6,2,0)</f>
        <v>Consignado</v>
      </c>
    </row>
    <row r="425" spans="1:10" x14ac:dyDescent="0.25">
      <c r="A425" s="1">
        <v>45399</v>
      </c>
      <c r="B425">
        <v>234</v>
      </c>
      <c r="C425">
        <v>2</v>
      </c>
      <c r="D425" s="2">
        <v>2230</v>
      </c>
      <c r="E425" t="str">
        <f>VLOOKUP(B425,CLIENTES!$A:$C,2,0)</f>
        <v>Filisberto de N e A</v>
      </c>
      <c r="F425">
        <f>VLOOKUP(B425,CLIENTES!$A:$C,3,0)</f>
        <v>4042</v>
      </c>
      <c r="G425" t="str">
        <f>VLOOKUP(F425,GERENTES!A:C,2,0)</f>
        <v>GERENTE AP</v>
      </c>
      <c r="H425">
        <f>VLOOKUP(F425,GERENTES!A:C,3,0)</f>
        <v>1125</v>
      </c>
      <c r="I425" t="str">
        <f>VLOOKUP(H425,AGENCIAS!$A$1:$B$17,2,0)</f>
        <v>oeste</v>
      </c>
      <c r="J425" t="str">
        <f>VLOOKUP(C425,PRODUTO!$A$1:$B$6,2,0)</f>
        <v>Emprestimo</v>
      </c>
    </row>
    <row r="426" spans="1:10" x14ac:dyDescent="0.25">
      <c r="A426" s="1">
        <v>45394</v>
      </c>
      <c r="B426">
        <v>60</v>
      </c>
      <c r="C426">
        <v>3</v>
      </c>
      <c r="D426" s="2">
        <v>136728</v>
      </c>
      <c r="E426" t="str">
        <f>VLOOKUP(B426,CLIENTES!$A:$C,2,0)</f>
        <v>Filisberto de J</v>
      </c>
      <c r="F426">
        <f>VLOOKUP(B426,CLIENTES!$A:$C,3,0)</f>
        <v>4012</v>
      </c>
      <c r="G426" t="str">
        <f>VLOOKUP(F426,GERENTES!A:C,2,0)</f>
        <v>GERENTE L</v>
      </c>
      <c r="H426">
        <f>VLOOKUP(F426,GERENTES!A:C,3,0)</f>
        <v>1115</v>
      </c>
      <c r="I426" t="str">
        <f>VLOOKUP(H426,AGENCIAS!$A$1:$B$17,2,0)</f>
        <v>sul</v>
      </c>
      <c r="J426" t="str">
        <f>VLOOKUP(C426,PRODUTO!$A$1:$B$6,2,0)</f>
        <v>Credito pessoal</v>
      </c>
    </row>
    <row r="427" spans="1:10" x14ac:dyDescent="0.25">
      <c r="A427" s="1">
        <v>45392</v>
      </c>
      <c r="B427">
        <v>104</v>
      </c>
      <c r="C427">
        <v>1</v>
      </c>
      <c r="D427" s="2">
        <v>14639</v>
      </c>
      <c r="E427" t="str">
        <f>VLOOKUP(B427,CLIENTES!$A:$C,2,0)</f>
        <v>Fulano de R</v>
      </c>
      <c r="F427">
        <f>VLOOKUP(B427,CLIENTES!$A:$C,3,0)</f>
        <v>4008</v>
      </c>
      <c r="G427" t="str">
        <f>VLOOKUP(F427,GERENTES!A:C,2,0)</f>
        <v>GERENTE H</v>
      </c>
      <c r="H427">
        <f>VLOOKUP(F427,GERENTES!A:C,3,0)</f>
        <v>1113</v>
      </c>
      <c r="I427" t="str">
        <f>VLOOKUP(H427,AGENCIAS!$A$1:$B$17,2,0)</f>
        <v>norte</v>
      </c>
      <c r="J427" t="str">
        <f>VLOOKUP(C427,PRODUTO!$A$1:$B$6,2,0)</f>
        <v>Consignado</v>
      </c>
    </row>
    <row r="428" spans="1:10" x14ac:dyDescent="0.25">
      <c r="A428" s="1">
        <v>45406</v>
      </c>
      <c r="B428">
        <v>276</v>
      </c>
      <c r="C428">
        <v>2</v>
      </c>
      <c r="D428" s="2">
        <v>7471</v>
      </c>
      <c r="E428" t="str">
        <f>VLOOKUP(B428,CLIENTES!$A:$C,2,0)</f>
        <v>Filisberto de U e A</v>
      </c>
      <c r="F428">
        <f>VLOOKUP(B428,CLIENTES!$A:$C,3,0)</f>
        <v>4036</v>
      </c>
      <c r="G428" t="str">
        <f>VLOOKUP(F428,GERENTES!A:C,2,0)</f>
        <v>GERENTE AJ</v>
      </c>
      <c r="H428">
        <f>VLOOKUP(F428,GERENTES!A:C,3,0)</f>
        <v>1123</v>
      </c>
      <c r="I428" t="str">
        <f>VLOOKUP(H428,AGENCIAS!$A$1:$B$17,2,0)</f>
        <v>oeste</v>
      </c>
      <c r="J428" t="str">
        <f>VLOOKUP(C428,PRODUTO!$A$1:$B$6,2,0)</f>
        <v>Emprestimo</v>
      </c>
    </row>
    <row r="429" spans="1:10" x14ac:dyDescent="0.25">
      <c r="A429" s="1">
        <v>45408</v>
      </c>
      <c r="B429">
        <v>218</v>
      </c>
      <c r="C429">
        <v>4</v>
      </c>
      <c r="D429" s="2">
        <v>79526</v>
      </c>
      <c r="E429" t="str">
        <f>VLOOKUP(B429,CLIENTES!$A:$C,2,0)</f>
        <v>Fulano de L e A</v>
      </c>
      <c r="F429">
        <f>VLOOKUP(B429,CLIENTES!$A:$C,3,0)</f>
        <v>4026</v>
      </c>
      <c r="G429" t="str">
        <f>VLOOKUP(F429,GERENTES!A:C,2,0)</f>
        <v>GERENTE Z</v>
      </c>
      <c r="H429">
        <f>VLOOKUP(F429,GERENTES!A:C,3,0)</f>
        <v>1119</v>
      </c>
      <c r="I429" t="str">
        <f>VLOOKUP(H429,AGENCIAS!$A$1:$B$17,2,0)</f>
        <v>leste</v>
      </c>
      <c r="J429" t="str">
        <f>VLOOKUP(C429,PRODUTO!$A$1:$B$6,2,0)</f>
        <v>Financiamento AUTO</v>
      </c>
    </row>
    <row r="430" spans="1:10" x14ac:dyDescent="0.25">
      <c r="A430" s="1">
        <v>45412</v>
      </c>
      <c r="B430">
        <v>87</v>
      </c>
      <c r="C430">
        <v>4</v>
      </c>
      <c r="D430" s="2">
        <v>32947</v>
      </c>
      <c r="E430" t="str">
        <f>VLOOKUP(B430,CLIENTES!$A:$C,2,0)</f>
        <v>Ciclano de O</v>
      </c>
      <c r="F430">
        <f>VLOOKUP(B430,CLIENTES!$A:$C,3,0)</f>
        <v>4039</v>
      </c>
      <c r="G430" t="str">
        <f>VLOOKUP(F430,GERENTES!A:C,2,0)</f>
        <v>GERENTE AM</v>
      </c>
      <c r="H430">
        <f>VLOOKUP(F430,GERENTES!A:C,3,0)</f>
        <v>1124</v>
      </c>
      <c r="I430" t="str">
        <f>VLOOKUP(H430,AGENCIAS!$A$1:$B$17,2,0)</f>
        <v>oeste</v>
      </c>
      <c r="J430" t="str">
        <f>VLOOKUP(C430,PRODUTO!$A$1:$B$6,2,0)</f>
        <v>Financiamento AUTO</v>
      </c>
    </row>
    <row r="431" spans="1:10" x14ac:dyDescent="0.25">
      <c r="A431" s="1">
        <v>45409</v>
      </c>
      <c r="B431">
        <v>223</v>
      </c>
      <c r="C431">
        <v>5</v>
      </c>
      <c r="D431" s="2">
        <v>129599</v>
      </c>
      <c r="E431" t="str">
        <f>VLOOKUP(B431,CLIENTES!$A:$C,2,0)</f>
        <v>Alberto de M e A</v>
      </c>
      <c r="F431">
        <f>VLOOKUP(B431,CLIENTES!$A:$C,3,0)</f>
        <v>4031</v>
      </c>
      <c r="G431" t="str">
        <f>VLOOKUP(F431,GERENTES!A:C,2,0)</f>
        <v>GERENTE AE</v>
      </c>
      <c r="H431">
        <f>VLOOKUP(F431,GERENTES!A:C,3,0)</f>
        <v>1121</v>
      </c>
      <c r="I431" t="str">
        <f>VLOOKUP(H431,AGENCIAS!$A$1:$B$17,2,0)</f>
        <v>leste</v>
      </c>
      <c r="J431" t="str">
        <f>VLOOKUP(C431,PRODUTO!$A$1:$B$6,2,0)</f>
        <v>Financiamento RES</v>
      </c>
    </row>
    <row r="432" spans="1:10" x14ac:dyDescent="0.25">
      <c r="A432" s="1">
        <v>45393</v>
      </c>
      <c r="B432">
        <v>229</v>
      </c>
      <c r="C432">
        <v>3</v>
      </c>
      <c r="D432" s="2">
        <v>426319</v>
      </c>
      <c r="E432" t="str">
        <f>VLOOKUP(B432,CLIENTES!$A:$C,2,0)</f>
        <v>Alberto de N e A</v>
      </c>
      <c r="F432">
        <f>VLOOKUP(B432,CLIENTES!$A:$C,3,0)</f>
        <v>4037</v>
      </c>
      <c r="G432" t="str">
        <f>VLOOKUP(F432,GERENTES!A:C,2,0)</f>
        <v>GERENTE AK</v>
      </c>
      <c r="H432">
        <f>VLOOKUP(F432,GERENTES!A:C,3,0)</f>
        <v>1123</v>
      </c>
      <c r="I432" t="str">
        <f>VLOOKUP(H432,AGENCIAS!$A$1:$B$17,2,0)</f>
        <v>oeste</v>
      </c>
      <c r="J432" t="str">
        <f>VLOOKUP(C432,PRODUTO!$A$1:$B$6,2,0)</f>
        <v>Credito pessoal</v>
      </c>
    </row>
    <row r="433" spans="1:10" x14ac:dyDescent="0.25">
      <c r="A433" s="1">
        <v>45383</v>
      </c>
      <c r="B433">
        <v>292</v>
      </c>
      <c r="C433">
        <v>3</v>
      </c>
      <c r="D433" s="2">
        <v>126962</v>
      </c>
      <c r="E433" t="str">
        <f>VLOOKUP(B433,CLIENTES!$A:$C,2,0)</f>
        <v>Filisberto de X e A</v>
      </c>
      <c r="F433">
        <f>VLOOKUP(B433,CLIENTES!$A:$C,3,0)</f>
        <v>4004</v>
      </c>
      <c r="G433" t="str">
        <f>VLOOKUP(F433,GERENTES!A:C,2,0)</f>
        <v>GERENTE D</v>
      </c>
      <c r="H433">
        <f>VLOOKUP(F433,GERENTES!A:C,3,0)</f>
        <v>1112</v>
      </c>
      <c r="I433" t="str">
        <f>VLOOKUP(H433,AGENCIAS!$A$1:$B$17,2,0)</f>
        <v>norte</v>
      </c>
      <c r="J433" t="str">
        <f>VLOOKUP(C433,PRODUTO!$A$1:$B$6,2,0)</f>
        <v>Credito pessoal</v>
      </c>
    </row>
    <row r="434" spans="1:10" x14ac:dyDescent="0.25">
      <c r="A434" s="1">
        <v>45405</v>
      </c>
      <c r="B434">
        <v>221</v>
      </c>
      <c r="C434">
        <v>4</v>
      </c>
      <c r="D434" s="2">
        <v>44018</v>
      </c>
      <c r="E434" t="str">
        <f>VLOOKUP(B434,CLIENTES!$A:$C,2,0)</f>
        <v>Deltrano de L e A</v>
      </c>
      <c r="F434">
        <f>VLOOKUP(B434,CLIENTES!$A:$C,3,0)</f>
        <v>4029</v>
      </c>
      <c r="G434" t="str">
        <f>VLOOKUP(F434,GERENTES!A:C,2,0)</f>
        <v>GERENTE AC</v>
      </c>
      <c r="H434">
        <f>VLOOKUP(F434,GERENTES!A:C,3,0)</f>
        <v>1120</v>
      </c>
      <c r="I434" t="str">
        <f>VLOOKUP(H434,AGENCIAS!$A$1:$B$17,2,0)</f>
        <v>leste</v>
      </c>
      <c r="J434" t="str">
        <f>VLOOKUP(C434,PRODUTO!$A$1:$B$6,2,0)</f>
        <v>Financiamento AUTO</v>
      </c>
    </row>
    <row r="435" spans="1:10" x14ac:dyDescent="0.25">
      <c r="A435" s="1">
        <v>45407</v>
      </c>
      <c r="B435">
        <v>123</v>
      </c>
      <c r="C435">
        <v>4</v>
      </c>
      <c r="D435" s="2">
        <v>43505</v>
      </c>
      <c r="E435" t="str">
        <f>VLOOKUP(B435,CLIENTES!$A:$C,2,0)</f>
        <v>Ciclano de U</v>
      </c>
      <c r="F435">
        <f>VLOOKUP(B435,CLIENTES!$A:$C,3,0)</f>
        <v>4027</v>
      </c>
      <c r="G435" t="str">
        <f>VLOOKUP(F435,GERENTES!A:C,2,0)</f>
        <v>GERENTE AA</v>
      </c>
      <c r="H435">
        <f>VLOOKUP(F435,GERENTES!A:C,3,0)</f>
        <v>1120</v>
      </c>
      <c r="I435" t="str">
        <f>VLOOKUP(H435,AGENCIAS!$A$1:$B$17,2,0)</f>
        <v>leste</v>
      </c>
      <c r="J435" t="str">
        <f>VLOOKUP(C435,PRODUTO!$A$1:$B$6,2,0)</f>
        <v>Financiamento AUTO</v>
      </c>
    </row>
    <row r="436" spans="1:10" x14ac:dyDescent="0.25">
      <c r="A436" s="1">
        <v>45389</v>
      </c>
      <c r="B436">
        <v>28</v>
      </c>
      <c r="C436">
        <v>1</v>
      </c>
      <c r="D436" s="2">
        <v>26805</v>
      </c>
      <c r="E436" t="str">
        <f>VLOOKUP(B436,CLIENTES!$A:$C,2,0)</f>
        <v>Beltrano de E</v>
      </c>
      <c r="F436">
        <f>VLOOKUP(B436,CLIENTES!$A:$C,3,0)</f>
        <v>4028</v>
      </c>
      <c r="G436" t="str">
        <f>VLOOKUP(F436,GERENTES!A:C,2,0)</f>
        <v>GERENTE AB</v>
      </c>
      <c r="H436">
        <f>VLOOKUP(F436,GERENTES!A:C,3,0)</f>
        <v>1120</v>
      </c>
      <c r="I436" t="str">
        <f>VLOOKUP(H436,AGENCIAS!$A$1:$B$17,2,0)</f>
        <v>leste</v>
      </c>
      <c r="J436" t="str">
        <f>VLOOKUP(C436,PRODUTO!$A$1:$B$6,2,0)</f>
        <v>Consignado</v>
      </c>
    </row>
    <row r="437" spans="1:10" x14ac:dyDescent="0.25">
      <c r="A437" s="1">
        <v>45401</v>
      </c>
      <c r="B437">
        <v>95</v>
      </c>
      <c r="C437">
        <v>1</v>
      </c>
      <c r="D437" s="2">
        <v>23174</v>
      </c>
      <c r="E437" t="str">
        <f>VLOOKUP(B437,CLIENTES!$A:$C,2,0)</f>
        <v>Deltrano de P</v>
      </c>
      <c r="F437">
        <f>VLOOKUP(B437,CLIENTES!$A:$C,3,0)</f>
        <v>4047</v>
      </c>
      <c r="G437" t="str">
        <f>VLOOKUP(F437,GERENTES!A:C,2,0)</f>
        <v>GERENTE AU</v>
      </c>
      <c r="H437">
        <f>VLOOKUP(F437,GERENTES!A:C,3,0)</f>
        <v>1126</v>
      </c>
      <c r="I437" t="str">
        <f>VLOOKUP(H437,AGENCIAS!$A$1:$B$17,2,0)</f>
        <v>oeste</v>
      </c>
      <c r="J437" t="str">
        <f>VLOOKUP(C437,PRODUTO!$A$1:$B$6,2,0)</f>
        <v>Consignado</v>
      </c>
    </row>
    <row r="438" spans="1:10" x14ac:dyDescent="0.25">
      <c r="A438" s="1">
        <v>45398</v>
      </c>
      <c r="B438">
        <v>76</v>
      </c>
      <c r="C438">
        <v>2</v>
      </c>
      <c r="D438" s="2">
        <v>18452</v>
      </c>
      <c r="E438" t="str">
        <f>VLOOKUP(B438,CLIENTES!$A:$C,2,0)</f>
        <v>Beltrano de M</v>
      </c>
      <c r="F438">
        <f>VLOOKUP(B438,CLIENTES!$A:$C,3,0)</f>
        <v>4028</v>
      </c>
      <c r="G438" t="str">
        <f>VLOOKUP(F438,GERENTES!A:C,2,0)</f>
        <v>GERENTE AB</v>
      </c>
      <c r="H438">
        <f>VLOOKUP(F438,GERENTES!A:C,3,0)</f>
        <v>1120</v>
      </c>
      <c r="I438" t="str">
        <f>VLOOKUP(H438,AGENCIAS!$A$1:$B$17,2,0)</f>
        <v>leste</v>
      </c>
      <c r="J438" t="str">
        <f>VLOOKUP(C438,PRODUTO!$A$1:$B$6,2,0)</f>
        <v>Emprestimo</v>
      </c>
    </row>
    <row r="439" spans="1:10" x14ac:dyDescent="0.25">
      <c r="A439" s="1">
        <v>45395</v>
      </c>
      <c r="B439">
        <v>75</v>
      </c>
      <c r="C439">
        <v>1</v>
      </c>
      <c r="D439" s="2">
        <v>20228</v>
      </c>
      <c r="E439" t="str">
        <f>VLOOKUP(B439,CLIENTES!$A:$C,2,0)</f>
        <v>Ciclano de M</v>
      </c>
      <c r="F439">
        <f>VLOOKUP(B439,CLIENTES!$A:$C,3,0)</f>
        <v>4027</v>
      </c>
      <c r="G439" t="str">
        <f>VLOOKUP(F439,GERENTES!A:C,2,0)</f>
        <v>GERENTE AA</v>
      </c>
      <c r="H439">
        <f>VLOOKUP(F439,GERENTES!A:C,3,0)</f>
        <v>1120</v>
      </c>
      <c r="I439" t="str">
        <f>VLOOKUP(H439,AGENCIAS!$A$1:$B$17,2,0)</f>
        <v>leste</v>
      </c>
      <c r="J439" t="str">
        <f>VLOOKUP(C439,PRODUTO!$A$1:$B$6,2,0)</f>
        <v>Consignado</v>
      </c>
    </row>
    <row r="440" spans="1:10" x14ac:dyDescent="0.25">
      <c r="A440" s="1">
        <v>45397</v>
      </c>
      <c r="B440">
        <v>260</v>
      </c>
      <c r="C440">
        <v>2</v>
      </c>
      <c r="D440" s="2">
        <v>4450</v>
      </c>
      <c r="E440" t="str">
        <f>VLOOKUP(B440,CLIENTES!$A:$C,2,0)</f>
        <v>Fulano de S e A</v>
      </c>
      <c r="F440">
        <f>VLOOKUP(B440,CLIENTES!$A:$C,3,0)</f>
        <v>4020</v>
      </c>
      <c r="G440" t="str">
        <f>VLOOKUP(F440,GERENTES!A:C,2,0)</f>
        <v>GERENTE T</v>
      </c>
      <c r="H440">
        <f>VLOOKUP(F440,GERENTES!A:C,3,0)</f>
        <v>1117</v>
      </c>
      <c r="I440" t="str">
        <f>VLOOKUP(H440,AGENCIAS!$A$1:$B$17,2,0)</f>
        <v>sul</v>
      </c>
      <c r="J440" t="str">
        <f>VLOOKUP(C440,PRODUTO!$A$1:$B$6,2,0)</f>
        <v>Emprestimo</v>
      </c>
    </row>
    <row r="441" spans="1:10" x14ac:dyDescent="0.25">
      <c r="A441" s="1">
        <v>45405</v>
      </c>
      <c r="B441">
        <v>16</v>
      </c>
      <c r="C441">
        <v>2</v>
      </c>
      <c r="D441" s="2">
        <v>11543</v>
      </c>
      <c r="E441" t="str">
        <f>VLOOKUP(B441,CLIENTES!$A:$C,2,0)</f>
        <v>Beltrano de C</v>
      </c>
      <c r="F441">
        <f>VLOOKUP(B441,CLIENTES!$A:$C,3,0)</f>
        <v>4016</v>
      </c>
      <c r="G441" t="str">
        <f>VLOOKUP(F441,GERENTES!A:C,2,0)</f>
        <v>GERENTE P</v>
      </c>
      <c r="H441">
        <f>VLOOKUP(F441,GERENTES!A:C,3,0)</f>
        <v>1116</v>
      </c>
      <c r="I441" t="str">
        <f>VLOOKUP(H441,AGENCIAS!$A$1:$B$17,2,0)</f>
        <v>sul</v>
      </c>
      <c r="J441" t="str">
        <f>VLOOKUP(C441,PRODUTO!$A$1:$B$6,2,0)</f>
        <v>Emprestimo</v>
      </c>
    </row>
    <row r="442" spans="1:10" x14ac:dyDescent="0.25">
      <c r="A442" s="1">
        <v>45404</v>
      </c>
      <c r="B442">
        <v>104</v>
      </c>
      <c r="C442">
        <v>4</v>
      </c>
      <c r="D442" s="2">
        <v>75197</v>
      </c>
      <c r="E442" t="str">
        <f>VLOOKUP(B442,CLIENTES!$A:$C,2,0)</f>
        <v>Fulano de R</v>
      </c>
      <c r="F442">
        <f>VLOOKUP(B442,CLIENTES!$A:$C,3,0)</f>
        <v>4008</v>
      </c>
      <c r="G442" t="str">
        <f>VLOOKUP(F442,GERENTES!A:C,2,0)</f>
        <v>GERENTE H</v>
      </c>
      <c r="H442">
        <f>VLOOKUP(F442,GERENTES!A:C,3,0)</f>
        <v>1113</v>
      </c>
      <c r="I442" t="str">
        <f>VLOOKUP(H442,AGENCIAS!$A$1:$B$17,2,0)</f>
        <v>norte</v>
      </c>
      <c r="J442" t="str">
        <f>VLOOKUP(C442,PRODUTO!$A$1:$B$6,2,0)</f>
        <v>Financiamento AUTO</v>
      </c>
    </row>
    <row r="443" spans="1:10" x14ac:dyDescent="0.25">
      <c r="A443" s="1">
        <v>45409</v>
      </c>
      <c r="B443">
        <v>131</v>
      </c>
      <c r="C443">
        <v>3</v>
      </c>
      <c r="D443" s="2">
        <v>428528</v>
      </c>
      <c r="E443" t="str">
        <f>VLOOKUP(B443,CLIENTES!$A:$C,2,0)</f>
        <v>Deltrano de V</v>
      </c>
      <c r="F443">
        <f>VLOOKUP(B443,CLIENTES!$A:$C,3,0)</f>
        <v>4035</v>
      </c>
      <c r="G443" t="str">
        <f>VLOOKUP(F443,GERENTES!A:C,2,0)</f>
        <v>GERENTE AI</v>
      </c>
      <c r="H443">
        <f>VLOOKUP(F443,GERENTES!A:C,3,0)</f>
        <v>1122</v>
      </c>
      <c r="I443" t="str">
        <f>VLOOKUP(H443,AGENCIAS!$A$1:$B$17,2,0)</f>
        <v>leste</v>
      </c>
      <c r="J443" t="str">
        <f>VLOOKUP(C443,PRODUTO!$A$1:$B$6,2,0)</f>
        <v>Credito pessoal</v>
      </c>
    </row>
    <row r="444" spans="1:10" x14ac:dyDescent="0.25">
      <c r="A444" s="1">
        <v>45388</v>
      </c>
      <c r="B444">
        <v>264</v>
      </c>
      <c r="C444">
        <v>2</v>
      </c>
      <c r="D444" s="2">
        <v>12377</v>
      </c>
      <c r="E444" t="str">
        <f>VLOOKUP(B444,CLIENTES!$A:$C,2,0)</f>
        <v>Filisberto de S e A</v>
      </c>
      <c r="F444">
        <f>VLOOKUP(B444,CLIENTES!$A:$C,3,0)</f>
        <v>4024</v>
      </c>
      <c r="G444" t="str">
        <f>VLOOKUP(F444,GERENTES!A:C,2,0)</f>
        <v>GERENTE X</v>
      </c>
      <c r="H444">
        <f>VLOOKUP(F444,GERENTES!A:C,3,0)</f>
        <v>1119</v>
      </c>
      <c r="I444" t="str">
        <f>VLOOKUP(H444,AGENCIAS!$A$1:$B$17,2,0)</f>
        <v>leste</v>
      </c>
      <c r="J444" t="str">
        <f>VLOOKUP(C444,PRODUTO!$A$1:$B$6,2,0)</f>
        <v>Emprestimo</v>
      </c>
    </row>
    <row r="445" spans="1:10" x14ac:dyDescent="0.25">
      <c r="A445" s="1">
        <v>45406</v>
      </c>
      <c r="B445">
        <v>130</v>
      </c>
      <c r="C445">
        <v>5</v>
      </c>
      <c r="D445" s="2">
        <v>196653</v>
      </c>
      <c r="E445" t="str">
        <f>VLOOKUP(B445,CLIENTES!$A:$C,2,0)</f>
        <v>Beltrano de V</v>
      </c>
      <c r="F445">
        <f>VLOOKUP(B445,CLIENTES!$A:$C,3,0)</f>
        <v>4034</v>
      </c>
      <c r="G445" t="str">
        <f>VLOOKUP(F445,GERENTES!A:C,2,0)</f>
        <v>GERENTE AH</v>
      </c>
      <c r="H445">
        <f>VLOOKUP(F445,GERENTES!A:C,3,0)</f>
        <v>1122</v>
      </c>
      <c r="I445" t="str">
        <f>VLOOKUP(H445,AGENCIAS!$A$1:$B$17,2,0)</f>
        <v>leste</v>
      </c>
      <c r="J445" t="str">
        <f>VLOOKUP(C445,PRODUTO!$A$1:$B$6,2,0)</f>
        <v>Financiamento RES</v>
      </c>
    </row>
    <row r="446" spans="1:10" x14ac:dyDescent="0.25">
      <c r="A446" s="1">
        <v>45406</v>
      </c>
      <c r="B446">
        <v>44</v>
      </c>
      <c r="C446">
        <v>3</v>
      </c>
      <c r="D446" s="2">
        <v>393377</v>
      </c>
      <c r="E446" t="str">
        <f>VLOOKUP(B446,CLIENTES!$A:$C,2,0)</f>
        <v>Fulano de H</v>
      </c>
      <c r="F446">
        <f>VLOOKUP(B446,CLIENTES!$A:$C,3,0)</f>
        <v>4044</v>
      </c>
      <c r="G446" t="str">
        <f>VLOOKUP(F446,GERENTES!A:C,2,0)</f>
        <v>GERENTE AR</v>
      </c>
      <c r="H446">
        <f>VLOOKUP(F446,GERENTES!A:C,3,0)</f>
        <v>1125</v>
      </c>
      <c r="I446" t="str">
        <f>VLOOKUP(H446,AGENCIAS!$A$1:$B$17,2,0)</f>
        <v>oeste</v>
      </c>
      <c r="J446" t="str">
        <f>VLOOKUP(C446,PRODUTO!$A$1:$B$6,2,0)</f>
        <v>Credito pessoal</v>
      </c>
    </row>
    <row r="447" spans="1:10" x14ac:dyDescent="0.25">
      <c r="A447" s="1">
        <v>45387</v>
      </c>
      <c r="B447">
        <v>31</v>
      </c>
      <c r="C447">
        <v>5</v>
      </c>
      <c r="D447" s="2">
        <v>93628</v>
      </c>
      <c r="E447" t="str">
        <f>VLOOKUP(B447,CLIENTES!$A:$C,2,0)</f>
        <v>Alberto de F</v>
      </c>
      <c r="F447">
        <f>VLOOKUP(B447,CLIENTES!$A:$C,3,0)</f>
        <v>4031</v>
      </c>
      <c r="G447" t="str">
        <f>VLOOKUP(F447,GERENTES!A:C,2,0)</f>
        <v>GERENTE AE</v>
      </c>
      <c r="H447">
        <f>VLOOKUP(F447,GERENTES!A:C,3,0)</f>
        <v>1121</v>
      </c>
      <c r="I447" t="str">
        <f>VLOOKUP(H447,AGENCIAS!$A$1:$B$17,2,0)</f>
        <v>leste</v>
      </c>
      <c r="J447" t="str">
        <f>VLOOKUP(C447,PRODUTO!$A$1:$B$6,2,0)</f>
        <v>Financiamento RES</v>
      </c>
    </row>
    <row r="448" spans="1:10" x14ac:dyDescent="0.25">
      <c r="A448" s="1">
        <v>45386</v>
      </c>
      <c r="B448">
        <v>290</v>
      </c>
      <c r="C448">
        <v>2</v>
      </c>
      <c r="D448" s="2">
        <v>14610</v>
      </c>
      <c r="E448" t="str">
        <f>VLOOKUP(B448,CLIENTES!$A:$C,2,0)</f>
        <v>Filisberto de X e A</v>
      </c>
      <c r="F448">
        <f>VLOOKUP(B448,CLIENTES!$A:$C,3,0)</f>
        <v>4002</v>
      </c>
      <c r="G448" t="str">
        <f>VLOOKUP(F448,GERENTES!A:C,2,0)</f>
        <v>GERENTE B</v>
      </c>
      <c r="H448">
        <f>VLOOKUP(F448,GERENTES!A:C,3,0)</f>
        <v>1111</v>
      </c>
      <c r="I448" t="str">
        <f>VLOOKUP(H448,AGENCIAS!$A$1:$B$17,2,0)</f>
        <v>norte</v>
      </c>
      <c r="J448" t="str">
        <f>VLOOKUP(C448,PRODUTO!$A$1:$B$6,2,0)</f>
        <v>Emprestimo</v>
      </c>
    </row>
    <row r="449" spans="1:10" x14ac:dyDescent="0.25">
      <c r="A449" s="1">
        <v>45387</v>
      </c>
      <c r="B449">
        <v>169</v>
      </c>
      <c r="C449">
        <v>2</v>
      </c>
      <c r="D449" s="2">
        <v>23557</v>
      </c>
      <c r="E449" t="str">
        <f>VLOOKUP(B449,CLIENTES!$A:$C,2,0)</f>
        <v>Alberto de D e A</v>
      </c>
      <c r="F449">
        <f>VLOOKUP(B449,CLIENTES!$A:$C,3,0)</f>
        <v>4025</v>
      </c>
      <c r="G449" t="str">
        <f>VLOOKUP(F449,GERENTES!A:C,2,0)</f>
        <v>GERENTE Y</v>
      </c>
      <c r="H449">
        <f>VLOOKUP(F449,GERENTES!A:C,3,0)</f>
        <v>1119</v>
      </c>
      <c r="I449" t="str">
        <f>VLOOKUP(H449,AGENCIAS!$A$1:$B$17,2,0)</f>
        <v>leste</v>
      </c>
      <c r="J449" t="str">
        <f>VLOOKUP(C449,PRODUTO!$A$1:$B$6,2,0)</f>
        <v>Emprestimo</v>
      </c>
    </row>
    <row r="450" spans="1:10" x14ac:dyDescent="0.25">
      <c r="A450" s="1">
        <v>45406</v>
      </c>
      <c r="B450">
        <v>153</v>
      </c>
      <c r="C450">
        <v>2</v>
      </c>
      <c r="D450" s="2">
        <v>5484</v>
      </c>
      <c r="E450" t="str">
        <f>VLOOKUP(B450,CLIENTES!$A:$C,2,0)</f>
        <v>Ciclano de A e A</v>
      </c>
      <c r="F450">
        <f>VLOOKUP(B450,CLIENTES!$A:$C,3,0)</f>
        <v>4009</v>
      </c>
      <c r="G450" t="str">
        <f>VLOOKUP(F450,GERENTES!A:C,2,0)</f>
        <v>GERENTE I</v>
      </c>
      <c r="H450">
        <f>VLOOKUP(F450,GERENTES!A:C,3,0)</f>
        <v>1113</v>
      </c>
      <c r="I450" t="str">
        <f>VLOOKUP(H450,AGENCIAS!$A$1:$B$17,2,0)</f>
        <v>norte</v>
      </c>
      <c r="J450" t="str">
        <f>VLOOKUP(C450,PRODUTO!$A$1:$B$6,2,0)</f>
        <v>Emprestimo</v>
      </c>
    </row>
    <row r="451" spans="1:10" x14ac:dyDescent="0.25">
      <c r="A451" s="1">
        <v>45401</v>
      </c>
      <c r="B451">
        <v>227</v>
      </c>
      <c r="C451">
        <v>3</v>
      </c>
      <c r="D451" s="2">
        <v>409280</v>
      </c>
      <c r="E451" t="str">
        <f>VLOOKUP(B451,CLIENTES!$A:$C,2,0)</f>
        <v>Deltrano de M e A</v>
      </c>
      <c r="F451">
        <f>VLOOKUP(B451,CLIENTES!$A:$C,3,0)</f>
        <v>4035</v>
      </c>
      <c r="G451" t="str">
        <f>VLOOKUP(F451,GERENTES!A:C,2,0)</f>
        <v>GERENTE AI</v>
      </c>
      <c r="H451">
        <f>VLOOKUP(F451,GERENTES!A:C,3,0)</f>
        <v>1122</v>
      </c>
      <c r="I451" t="str">
        <f>VLOOKUP(H451,AGENCIAS!$A$1:$B$17,2,0)</f>
        <v>leste</v>
      </c>
      <c r="J451" t="str">
        <f>VLOOKUP(C451,PRODUTO!$A$1:$B$6,2,0)</f>
        <v>Credito pessoal</v>
      </c>
    </row>
    <row r="452" spans="1:10" x14ac:dyDescent="0.25">
      <c r="A452" s="1">
        <v>45383</v>
      </c>
      <c r="B452">
        <v>200</v>
      </c>
      <c r="C452">
        <v>1</v>
      </c>
      <c r="D452" s="2">
        <v>4047</v>
      </c>
      <c r="E452" t="str">
        <f>VLOOKUP(B452,CLIENTES!$A:$C,2,0)</f>
        <v>Fulano de I e A</v>
      </c>
      <c r="F452">
        <f>VLOOKUP(B452,CLIENTES!$A:$C,3,0)</f>
        <v>4008</v>
      </c>
      <c r="G452" t="str">
        <f>VLOOKUP(F452,GERENTES!A:C,2,0)</f>
        <v>GERENTE H</v>
      </c>
      <c r="H452">
        <f>VLOOKUP(F452,GERENTES!A:C,3,0)</f>
        <v>1113</v>
      </c>
      <c r="I452" t="str">
        <f>VLOOKUP(H452,AGENCIAS!$A$1:$B$17,2,0)</f>
        <v>norte</v>
      </c>
      <c r="J452" t="str">
        <f>VLOOKUP(C452,PRODUTO!$A$1:$B$6,2,0)</f>
        <v>Consignado</v>
      </c>
    </row>
    <row r="453" spans="1:10" x14ac:dyDescent="0.25">
      <c r="A453" s="1">
        <v>45386</v>
      </c>
      <c r="B453">
        <v>121</v>
      </c>
      <c r="C453">
        <v>1</v>
      </c>
      <c r="D453" s="2">
        <v>19999</v>
      </c>
      <c r="E453" t="str">
        <f>VLOOKUP(B453,CLIENTES!$A:$C,2,0)</f>
        <v>Alberto de U</v>
      </c>
      <c r="F453">
        <f>VLOOKUP(B453,CLIENTES!$A:$C,3,0)</f>
        <v>4025</v>
      </c>
      <c r="G453" t="str">
        <f>VLOOKUP(F453,GERENTES!A:C,2,0)</f>
        <v>GERENTE Y</v>
      </c>
      <c r="H453">
        <f>VLOOKUP(F453,GERENTES!A:C,3,0)</f>
        <v>1119</v>
      </c>
      <c r="I453" t="str">
        <f>VLOOKUP(H453,AGENCIAS!$A$1:$B$17,2,0)</f>
        <v>leste</v>
      </c>
      <c r="J453" t="str">
        <f>VLOOKUP(C453,PRODUTO!$A$1:$B$6,2,0)</f>
        <v>Consignado</v>
      </c>
    </row>
    <row r="454" spans="1:10" x14ac:dyDescent="0.25">
      <c r="A454" s="1">
        <v>45400</v>
      </c>
      <c r="B454">
        <v>167</v>
      </c>
      <c r="C454">
        <v>2</v>
      </c>
      <c r="D454" s="2">
        <v>14908</v>
      </c>
      <c r="E454" t="str">
        <f>VLOOKUP(B454,CLIENTES!$A:$C,2,0)</f>
        <v>Deltrano de C e A</v>
      </c>
      <c r="F454">
        <f>VLOOKUP(B454,CLIENTES!$A:$C,3,0)</f>
        <v>4023</v>
      </c>
      <c r="G454" t="str">
        <f>VLOOKUP(F454,GERENTES!A:C,2,0)</f>
        <v>GERENTE W</v>
      </c>
      <c r="H454">
        <f>VLOOKUP(F454,GERENTES!A:C,3,0)</f>
        <v>1118</v>
      </c>
      <c r="I454" t="str">
        <f>VLOOKUP(H454,AGENCIAS!$A$1:$B$17,2,0)</f>
        <v>sul</v>
      </c>
      <c r="J454" t="str">
        <f>VLOOKUP(C454,PRODUTO!$A$1:$B$6,2,0)</f>
        <v>Emprestimo</v>
      </c>
    </row>
    <row r="455" spans="1:10" x14ac:dyDescent="0.25">
      <c r="A455" s="1">
        <v>45400</v>
      </c>
      <c r="B455">
        <v>210</v>
      </c>
      <c r="C455">
        <v>4</v>
      </c>
      <c r="D455" s="2">
        <v>36105</v>
      </c>
      <c r="E455" t="str">
        <f>VLOOKUP(B455,CLIENTES!$A:$C,2,0)</f>
        <v>Filisberto de J e A</v>
      </c>
      <c r="F455">
        <f>VLOOKUP(B455,CLIENTES!$A:$C,3,0)</f>
        <v>4018</v>
      </c>
      <c r="G455" t="str">
        <f>VLOOKUP(F455,GERENTES!A:C,2,0)</f>
        <v>GERENTE R</v>
      </c>
      <c r="H455">
        <f>VLOOKUP(F455,GERENTES!A:C,3,0)</f>
        <v>1117</v>
      </c>
      <c r="I455" t="str">
        <f>VLOOKUP(H455,AGENCIAS!$A$1:$B$17,2,0)</f>
        <v>sul</v>
      </c>
      <c r="J455" t="str">
        <f>VLOOKUP(C455,PRODUTO!$A$1:$B$6,2,0)</f>
        <v>Financiamento AUTO</v>
      </c>
    </row>
    <row r="456" spans="1:10" x14ac:dyDescent="0.25">
      <c r="A456" s="1">
        <v>45412</v>
      </c>
      <c r="B456">
        <v>281</v>
      </c>
      <c r="C456">
        <v>4</v>
      </c>
      <c r="D456" s="2">
        <v>60476</v>
      </c>
      <c r="E456" t="str">
        <f>VLOOKUP(B456,CLIENTES!$A:$C,2,0)</f>
        <v>Deltrano de V e A</v>
      </c>
      <c r="F456">
        <f>VLOOKUP(B456,CLIENTES!$A:$C,3,0)</f>
        <v>4041</v>
      </c>
      <c r="G456" t="str">
        <f>VLOOKUP(F456,GERENTES!A:C,2,0)</f>
        <v>GERENTE AO</v>
      </c>
      <c r="H456">
        <f>VLOOKUP(F456,GERENTES!A:C,3,0)</f>
        <v>1124</v>
      </c>
      <c r="I456" t="str">
        <f>VLOOKUP(H456,AGENCIAS!$A$1:$B$17,2,0)</f>
        <v>oeste</v>
      </c>
      <c r="J456" t="str">
        <f>VLOOKUP(C456,PRODUTO!$A$1:$B$6,2,0)</f>
        <v>Financiamento AUTO</v>
      </c>
    </row>
    <row r="457" spans="1:10" x14ac:dyDescent="0.25">
      <c r="A457" s="1">
        <v>45384</v>
      </c>
      <c r="B457">
        <v>151</v>
      </c>
      <c r="C457">
        <v>3</v>
      </c>
      <c r="D457" s="2">
        <v>267950</v>
      </c>
      <c r="E457" t="str">
        <f>VLOOKUP(B457,CLIENTES!$A:$C,2,0)</f>
        <v>Alberto de A e A</v>
      </c>
      <c r="F457">
        <f>VLOOKUP(B457,CLIENTES!$A:$C,3,0)</f>
        <v>4007</v>
      </c>
      <c r="G457" t="str">
        <f>VLOOKUP(F457,GERENTES!A:C,2,0)</f>
        <v>GERENTE G</v>
      </c>
      <c r="H457">
        <f>VLOOKUP(F457,GERENTES!A:C,3,0)</f>
        <v>1113</v>
      </c>
      <c r="I457" t="str">
        <f>VLOOKUP(H457,AGENCIAS!$A$1:$B$17,2,0)</f>
        <v>norte</v>
      </c>
      <c r="J457" t="str">
        <f>VLOOKUP(C457,PRODUTO!$A$1:$B$6,2,0)</f>
        <v>Credito pessoal</v>
      </c>
    </row>
    <row r="458" spans="1:10" x14ac:dyDescent="0.25">
      <c r="A458" s="1">
        <v>45403</v>
      </c>
      <c r="B458">
        <v>167</v>
      </c>
      <c r="C458">
        <v>4</v>
      </c>
      <c r="D458" s="2">
        <v>36420</v>
      </c>
      <c r="E458" t="str">
        <f>VLOOKUP(B458,CLIENTES!$A:$C,2,0)</f>
        <v>Deltrano de C e A</v>
      </c>
      <c r="F458">
        <f>VLOOKUP(B458,CLIENTES!$A:$C,3,0)</f>
        <v>4023</v>
      </c>
      <c r="G458" t="str">
        <f>VLOOKUP(F458,GERENTES!A:C,2,0)</f>
        <v>GERENTE W</v>
      </c>
      <c r="H458">
        <f>VLOOKUP(F458,GERENTES!A:C,3,0)</f>
        <v>1118</v>
      </c>
      <c r="I458" t="str">
        <f>VLOOKUP(H458,AGENCIAS!$A$1:$B$17,2,0)</f>
        <v>sul</v>
      </c>
      <c r="J458" t="str">
        <f>VLOOKUP(C458,PRODUTO!$A$1:$B$6,2,0)</f>
        <v>Financiamento AUTO</v>
      </c>
    </row>
    <row r="459" spans="1:10" x14ac:dyDescent="0.25">
      <c r="A459" s="1">
        <v>45387</v>
      </c>
      <c r="B459">
        <v>116</v>
      </c>
      <c r="C459">
        <v>1</v>
      </c>
      <c r="D459" s="2">
        <v>22740</v>
      </c>
      <c r="E459" t="str">
        <f>VLOOKUP(B459,CLIENTES!$A:$C,2,0)</f>
        <v>Fulano de T</v>
      </c>
      <c r="F459">
        <f>VLOOKUP(B459,CLIENTES!$A:$C,3,0)</f>
        <v>4020</v>
      </c>
      <c r="G459" t="str">
        <f>VLOOKUP(F459,GERENTES!A:C,2,0)</f>
        <v>GERENTE T</v>
      </c>
      <c r="H459">
        <f>VLOOKUP(F459,GERENTES!A:C,3,0)</f>
        <v>1117</v>
      </c>
      <c r="I459" t="str">
        <f>VLOOKUP(H459,AGENCIAS!$A$1:$B$17,2,0)</f>
        <v>sul</v>
      </c>
      <c r="J459" t="str">
        <f>VLOOKUP(C459,PRODUTO!$A$1:$B$6,2,0)</f>
        <v>Consignado</v>
      </c>
    </row>
    <row r="460" spans="1:10" x14ac:dyDescent="0.25">
      <c r="A460" s="1">
        <v>45400</v>
      </c>
      <c r="B460">
        <v>137</v>
      </c>
      <c r="C460">
        <v>4</v>
      </c>
      <c r="D460" s="2">
        <v>72750</v>
      </c>
      <c r="E460" t="str">
        <f>VLOOKUP(B460,CLIENTES!$A:$C,2,0)</f>
        <v>Deltrano de W</v>
      </c>
      <c r="F460">
        <f>VLOOKUP(B460,CLIENTES!$A:$C,3,0)</f>
        <v>4041</v>
      </c>
      <c r="G460" t="str">
        <f>VLOOKUP(F460,GERENTES!A:C,2,0)</f>
        <v>GERENTE AO</v>
      </c>
      <c r="H460">
        <f>VLOOKUP(F460,GERENTES!A:C,3,0)</f>
        <v>1124</v>
      </c>
      <c r="I460" t="str">
        <f>VLOOKUP(H460,AGENCIAS!$A$1:$B$17,2,0)</f>
        <v>oeste</v>
      </c>
      <c r="J460" t="str">
        <f>VLOOKUP(C460,PRODUTO!$A$1:$B$6,2,0)</f>
        <v>Financiamento AUTO</v>
      </c>
    </row>
    <row r="461" spans="1:10" x14ac:dyDescent="0.25">
      <c r="A461" s="1">
        <v>45410</v>
      </c>
      <c r="B461">
        <v>212</v>
      </c>
      <c r="C461">
        <v>3</v>
      </c>
      <c r="D461" s="2">
        <v>391146</v>
      </c>
      <c r="E461" t="str">
        <f>VLOOKUP(B461,CLIENTES!$A:$C,2,0)</f>
        <v>Fulano de H e A</v>
      </c>
      <c r="F461">
        <f>VLOOKUP(B461,CLIENTES!$A:$C,3,0)</f>
        <v>4020</v>
      </c>
      <c r="G461" t="str">
        <f>VLOOKUP(F461,GERENTES!A:C,2,0)</f>
        <v>GERENTE T</v>
      </c>
      <c r="H461">
        <f>VLOOKUP(F461,GERENTES!A:C,3,0)</f>
        <v>1117</v>
      </c>
      <c r="I461" t="str">
        <f>VLOOKUP(H461,AGENCIAS!$A$1:$B$17,2,0)</f>
        <v>sul</v>
      </c>
      <c r="J461" t="str">
        <f>VLOOKUP(C461,PRODUTO!$A$1:$B$6,2,0)</f>
        <v>Credito pessoal</v>
      </c>
    </row>
    <row r="462" spans="1:10" x14ac:dyDescent="0.25">
      <c r="A462" s="1">
        <v>45384</v>
      </c>
      <c r="B462">
        <v>40</v>
      </c>
      <c r="C462">
        <v>5</v>
      </c>
      <c r="D462" s="2">
        <v>206910</v>
      </c>
      <c r="E462" t="str">
        <f>VLOOKUP(B462,CLIENTES!$A:$C,2,0)</f>
        <v>Beltrano de G</v>
      </c>
      <c r="F462">
        <f>VLOOKUP(B462,CLIENTES!$A:$C,3,0)</f>
        <v>4040</v>
      </c>
      <c r="G462" t="str">
        <f>VLOOKUP(F462,GERENTES!A:C,2,0)</f>
        <v>GERENTE NA</v>
      </c>
      <c r="H462">
        <f>VLOOKUP(F462,GERENTES!A:C,3,0)</f>
        <v>1124</v>
      </c>
      <c r="I462" t="str">
        <f>VLOOKUP(H462,AGENCIAS!$A$1:$B$17,2,0)</f>
        <v>oeste</v>
      </c>
      <c r="J462" t="str">
        <f>VLOOKUP(C462,PRODUTO!$A$1:$B$6,2,0)</f>
        <v>Financiamento RES</v>
      </c>
    </row>
    <row r="463" spans="1:10" x14ac:dyDescent="0.25">
      <c r="A463" s="1">
        <v>45402</v>
      </c>
      <c r="B463">
        <v>141</v>
      </c>
      <c r="C463">
        <v>3</v>
      </c>
      <c r="D463" s="2">
        <v>130305</v>
      </c>
      <c r="E463" t="str">
        <f>VLOOKUP(B463,CLIENTES!$A:$C,2,0)</f>
        <v>Ciclano de X</v>
      </c>
      <c r="F463">
        <f>VLOOKUP(B463,CLIENTES!$A:$C,3,0)</f>
        <v>4045</v>
      </c>
      <c r="G463" t="str">
        <f>VLOOKUP(F463,GERENTES!A:C,2,0)</f>
        <v>GERENTE AS</v>
      </c>
      <c r="H463">
        <f>VLOOKUP(F463,GERENTES!A:C,3,0)</f>
        <v>1126</v>
      </c>
      <c r="I463" t="str">
        <f>VLOOKUP(H463,AGENCIAS!$A$1:$B$17,2,0)</f>
        <v>oeste</v>
      </c>
      <c r="J463" t="str">
        <f>VLOOKUP(C463,PRODUTO!$A$1:$B$6,2,0)</f>
        <v>Credito pessoal</v>
      </c>
    </row>
    <row r="464" spans="1:10" x14ac:dyDescent="0.25">
      <c r="A464" s="1">
        <v>45389</v>
      </c>
      <c r="B464">
        <v>294</v>
      </c>
      <c r="C464">
        <v>5</v>
      </c>
      <c r="D464" s="2">
        <v>446377</v>
      </c>
      <c r="E464" t="str">
        <f>VLOOKUP(B464,CLIENTES!$A:$C,2,0)</f>
        <v>Filisberto de X e A</v>
      </c>
      <c r="F464">
        <f>VLOOKUP(B464,CLIENTES!$A:$C,3,0)</f>
        <v>4006</v>
      </c>
      <c r="G464" t="str">
        <f>VLOOKUP(F464,GERENTES!A:C,2,0)</f>
        <v>GERENTE F</v>
      </c>
      <c r="H464">
        <f>VLOOKUP(F464,GERENTES!A:C,3,0)</f>
        <v>1112</v>
      </c>
      <c r="I464" t="str">
        <f>VLOOKUP(H464,AGENCIAS!$A$1:$B$17,2,0)</f>
        <v>norte</v>
      </c>
      <c r="J464" t="str">
        <f>VLOOKUP(C464,PRODUTO!$A$1:$B$6,2,0)</f>
        <v>Financiamento RES</v>
      </c>
    </row>
    <row r="465" spans="1:10" x14ac:dyDescent="0.25">
      <c r="A465" s="1">
        <v>45404</v>
      </c>
      <c r="B465">
        <v>128</v>
      </c>
      <c r="C465">
        <v>3</v>
      </c>
      <c r="D465" s="2">
        <v>298440</v>
      </c>
      <c r="E465" t="str">
        <f>VLOOKUP(B465,CLIENTES!$A:$C,2,0)</f>
        <v>Fulano de V</v>
      </c>
      <c r="F465">
        <f>VLOOKUP(B465,CLIENTES!$A:$C,3,0)</f>
        <v>4032</v>
      </c>
      <c r="G465" t="str">
        <f>VLOOKUP(F465,GERENTES!A:C,2,0)</f>
        <v>GERENTE AF</v>
      </c>
      <c r="H465">
        <f>VLOOKUP(F465,GERENTES!A:C,3,0)</f>
        <v>1121</v>
      </c>
      <c r="I465" t="str">
        <f>VLOOKUP(H465,AGENCIAS!$A$1:$B$17,2,0)</f>
        <v>leste</v>
      </c>
      <c r="J465" t="str">
        <f>VLOOKUP(C465,PRODUTO!$A$1:$B$6,2,0)</f>
        <v>Credito pessoal</v>
      </c>
    </row>
    <row r="466" spans="1:10" x14ac:dyDescent="0.25">
      <c r="A466" s="1">
        <v>45391</v>
      </c>
      <c r="B466">
        <v>166</v>
      </c>
      <c r="C466">
        <v>1</v>
      </c>
      <c r="D466" s="2">
        <v>15323</v>
      </c>
      <c r="E466" t="str">
        <f>VLOOKUP(B466,CLIENTES!$A:$C,2,0)</f>
        <v>Beltrano de C e A</v>
      </c>
      <c r="F466">
        <f>VLOOKUP(B466,CLIENTES!$A:$C,3,0)</f>
        <v>4022</v>
      </c>
      <c r="G466" t="str">
        <f>VLOOKUP(F466,GERENTES!A:C,2,0)</f>
        <v>GERENTE V</v>
      </c>
      <c r="H466">
        <f>VLOOKUP(F466,GERENTES!A:C,3,0)</f>
        <v>1118</v>
      </c>
      <c r="I466" t="str">
        <f>VLOOKUP(H466,AGENCIAS!$A$1:$B$17,2,0)</f>
        <v>sul</v>
      </c>
      <c r="J466" t="str">
        <f>VLOOKUP(C466,PRODUTO!$A$1:$B$6,2,0)</f>
        <v>Consignado</v>
      </c>
    </row>
    <row r="467" spans="1:10" x14ac:dyDescent="0.25">
      <c r="A467" s="1">
        <v>45409</v>
      </c>
      <c r="B467">
        <v>248</v>
      </c>
      <c r="C467">
        <v>3</v>
      </c>
      <c r="D467" s="2">
        <v>205204</v>
      </c>
      <c r="E467" t="str">
        <f>VLOOKUP(B467,CLIENTES!$A:$C,2,0)</f>
        <v>Fulano de Q e A</v>
      </c>
      <c r="F467">
        <f>VLOOKUP(B467,CLIENTES!$A:$C,3,0)</f>
        <v>4008</v>
      </c>
      <c r="G467" t="str">
        <f>VLOOKUP(F467,GERENTES!A:C,2,0)</f>
        <v>GERENTE H</v>
      </c>
      <c r="H467">
        <f>VLOOKUP(F467,GERENTES!A:C,3,0)</f>
        <v>1113</v>
      </c>
      <c r="I467" t="str">
        <f>VLOOKUP(H467,AGENCIAS!$A$1:$B$17,2,0)</f>
        <v>norte</v>
      </c>
      <c r="J467" t="str">
        <f>VLOOKUP(C467,PRODUTO!$A$1:$B$6,2,0)</f>
        <v>Credito pessoal</v>
      </c>
    </row>
    <row r="468" spans="1:10" x14ac:dyDescent="0.25">
      <c r="A468" s="1">
        <v>45393</v>
      </c>
      <c r="B468">
        <v>171</v>
      </c>
      <c r="C468">
        <v>4</v>
      </c>
      <c r="D468" s="2">
        <v>43129</v>
      </c>
      <c r="E468" t="str">
        <f>VLOOKUP(B468,CLIENTES!$A:$C,2,0)</f>
        <v>Ciclano de D e A</v>
      </c>
      <c r="F468">
        <f>VLOOKUP(B468,CLIENTES!$A:$C,3,0)</f>
        <v>4027</v>
      </c>
      <c r="G468" t="str">
        <f>VLOOKUP(F468,GERENTES!A:C,2,0)</f>
        <v>GERENTE AA</v>
      </c>
      <c r="H468">
        <f>VLOOKUP(F468,GERENTES!A:C,3,0)</f>
        <v>1120</v>
      </c>
      <c r="I468" t="str">
        <f>VLOOKUP(H468,AGENCIAS!$A$1:$B$17,2,0)</f>
        <v>leste</v>
      </c>
      <c r="J468" t="str">
        <f>VLOOKUP(C468,PRODUTO!$A$1:$B$6,2,0)</f>
        <v>Financiamento AUTO</v>
      </c>
    </row>
    <row r="469" spans="1:10" x14ac:dyDescent="0.25">
      <c r="A469" s="1">
        <v>45407</v>
      </c>
      <c r="B469">
        <v>119</v>
      </c>
      <c r="C469">
        <v>5</v>
      </c>
      <c r="D469" s="2">
        <v>207645</v>
      </c>
      <c r="E469" t="str">
        <f>VLOOKUP(B469,CLIENTES!$A:$C,2,0)</f>
        <v>Deltrano de T</v>
      </c>
      <c r="F469">
        <f>VLOOKUP(B469,CLIENTES!$A:$C,3,0)</f>
        <v>4023</v>
      </c>
      <c r="G469" t="str">
        <f>VLOOKUP(F469,GERENTES!A:C,2,0)</f>
        <v>GERENTE W</v>
      </c>
      <c r="H469">
        <f>VLOOKUP(F469,GERENTES!A:C,3,0)</f>
        <v>1118</v>
      </c>
      <c r="I469" t="str">
        <f>VLOOKUP(H469,AGENCIAS!$A$1:$B$17,2,0)</f>
        <v>sul</v>
      </c>
      <c r="J469" t="str">
        <f>VLOOKUP(C469,PRODUTO!$A$1:$B$6,2,0)</f>
        <v>Financiamento RES</v>
      </c>
    </row>
    <row r="470" spans="1:10" x14ac:dyDescent="0.25">
      <c r="A470" s="1">
        <v>45392</v>
      </c>
      <c r="B470">
        <v>222</v>
      </c>
      <c r="C470">
        <v>1</v>
      </c>
      <c r="D470" s="2">
        <v>23069</v>
      </c>
      <c r="E470" t="str">
        <f>VLOOKUP(B470,CLIENTES!$A:$C,2,0)</f>
        <v>Filisberto de L e A</v>
      </c>
      <c r="F470">
        <f>VLOOKUP(B470,CLIENTES!$A:$C,3,0)</f>
        <v>4030</v>
      </c>
      <c r="G470" t="str">
        <f>VLOOKUP(F470,GERENTES!A:C,2,0)</f>
        <v>GERENTE AD</v>
      </c>
      <c r="H470">
        <f>VLOOKUP(F470,GERENTES!A:C,3,0)</f>
        <v>1121</v>
      </c>
      <c r="I470" t="str">
        <f>VLOOKUP(H470,AGENCIAS!$A$1:$B$17,2,0)</f>
        <v>leste</v>
      </c>
      <c r="J470" t="str">
        <f>VLOOKUP(C470,PRODUTO!$A$1:$B$6,2,0)</f>
        <v>Consignado</v>
      </c>
    </row>
    <row r="471" spans="1:10" x14ac:dyDescent="0.25">
      <c r="A471" s="1">
        <v>45391</v>
      </c>
      <c r="B471">
        <v>11</v>
      </c>
      <c r="C471">
        <v>2</v>
      </c>
      <c r="D471" s="2">
        <v>13034</v>
      </c>
      <c r="E471" t="str">
        <f>VLOOKUP(B471,CLIENTES!$A:$C,2,0)</f>
        <v>Deltrano de B</v>
      </c>
      <c r="F471">
        <f>VLOOKUP(B471,CLIENTES!$A:$C,3,0)</f>
        <v>4011</v>
      </c>
      <c r="G471" t="str">
        <f>VLOOKUP(F471,GERENTES!A:C,2,0)</f>
        <v>GERENTE K</v>
      </c>
      <c r="H471">
        <f>VLOOKUP(F471,GERENTES!A:C,3,0)</f>
        <v>1114</v>
      </c>
      <c r="I471" t="str">
        <f>VLOOKUP(H471,AGENCIAS!$A$1:$B$17,2,0)</f>
        <v>norte</v>
      </c>
      <c r="J471" t="str">
        <f>VLOOKUP(C471,PRODUTO!$A$1:$B$6,2,0)</f>
        <v>Emprestimo</v>
      </c>
    </row>
    <row r="472" spans="1:10" x14ac:dyDescent="0.25">
      <c r="A472" s="1">
        <v>45385</v>
      </c>
      <c r="B472">
        <v>192</v>
      </c>
      <c r="C472">
        <v>4</v>
      </c>
      <c r="D472" s="2">
        <v>45567</v>
      </c>
      <c r="E472" t="str">
        <f>VLOOKUP(B472,CLIENTES!$A:$C,2,0)</f>
        <v>Filisberto de G e A</v>
      </c>
      <c r="F472">
        <f>VLOOKUP(B472,CLIENTES!$A:$C,3,0)</f>
        <v>4048</v>
      </c>
      <c r="G472" t="str">
        <f>VLOOKUP(F472,GERENTES!A:C,2,0)</f>
        <v>GERENTE AV</v>
      </c>
      <c r="H472">
        <f>VLOOKUP(F472,GERENTES!A:C,3,0)</f>
        <v>1126</v>
      </c>
      <c r="I472" t="str">
        <f>VLOOKUP(H472,AGENCIAS!$A$1:$B$17,2,0)</f>
        <v>oeste</v>
      </c>
      <c r="J472" t="str">
        <f>VLOOKUP(C472,PRODUTO!$A$1:$B$6,2,0)</f>
        <v>Financiamento AUTO</v>
      </c>
    </row>
    <row r="473" spans="1:10" x14ac:dyDescent="0.25">
      <c r="A473" s="1">
        <v>45393</v>
      </c>
      <c r="B473">
        <v>124</v>
      </c>
      <c r="C473">
        <v>4</v>
      </c>
      <c r="D473" s="2">
        <v>67330</v>
      </c>
      <c r="E473" t="str">
        <f>VLOOKUP(B473,CLIENTES!$A:$C,2,0)</f>
        <v>Beltrano de U</v>
      </c>
      <c r="F473">
        <f>VLOOKUP(B473,CLIENTES!$A:$C,3,0)</f>
        <v>4028</v>
      </c>
      <c r="G473" t="str">
        <f>VLOOKUP(F473,GERENTES!A:C,2,0)</f>
        <v>GERENTE AB</v>
      </c>
      <c r="H473">
        <f>VLOOKUP(F473,GERENTES!A:C,3,0)</f>
        <v>1120</v>
      </c>
      <c r="I473" t="str">
        <f>VLOOKUP(H473,AGENCIAS!$A$1:$B$17,2,0)</f>
        <v>leste</v>
      </c>
      <c r="J473" t="str">
        <f>VLOOKUP(C473,PRODUTO!$A$1:$B$6,2,0)</f>
        <v>Financiamento AUTO</v>
      </c>
    </row>
    <row r="474" spans="1:10" x14ac:dyDescent="0.25">
      <c r="A474" s="1">
        <v>45409</v>
      </c>
      <c r="B474">
        <v>150</v>
      </c>
      <c r="C474">
        <v>3</v>
      </c>
      <c r="D474" s="2">
        <v>118446</v>
      </c>
      <c r="E474" t="str">
        <f>VLOOKUP(B474,CLIENTES!$A:$C,2,0)</f>
        <v>Filisberto de Z</v>
      </c>
      <c r="F474">
        <f>VLOOKUP(B474,CLIENTES!$A:$C,3,0)</f>
        <v>4006</v>
      </c>
      <c r="G474" t="str">
        <f>VLOOKUP(F474,GERENTES!A:C,2,0)</f>
        <v>GERENTE F</v>
      </c>
      <c r="H474">
        <f>VLOOKUP(F474,GERENTES!A:C,3,0)</f>
        <v>1112</v>
      </c>
      <c r="I474" t="str">
        <f>VLOOKUP(H474,AGENCIAS!$A$1:$B$17,2,0)</f>
        <v>norte</v>
      </c>
      <c r="J474" t="str">
        <f>VLOOKUP(C474,PRODUTO!$A$1:$B$6,2,0)</f>
        <v>Credito pessoal</v>
      </c>
    </row>
    <row r="475" spans="1:10" x14ac:dyDescent="0.25">
      <c r="A475" s="1">
        <v>45410</v>
      </c>
      <c r="B475">
        <v>87</v>
      </c>
      <c r="C475">
        <v>4</v>
      </c>
      <c r="D475" s="2">
        <v>51770</v>
      </c>
      <c r="E475" t="str">
        <f>VLOOKUP(B475,CLIENTES!$A:$C,2,0)</f>
        <v>Ciclano de O</v>
      </c>
      <c r="F475">
        <f>VLOOKUP(B475,CLIENTES!$A:$C,3,0)</f>
        <v>4039</v>
      </c>
      <c r="G475" t="str">
        <f>VLOOKUP(F475,GERENTES!A:C,2,0)</f>
        <v>GERENTE AM</v>
      </c>
      <c r="H475">
        <f>VLOOKUP(F475,GERENTES!A:C,3,0)</f>
        <v>1124</v>
      </c>
      <c r="I475" t="str">
        <f>VLOOKUP(H475,AGENCIAS!$A$1:$B$17,2,0)</f>
        <v>oeste</v>
      </c>
      <c r="J475" t="str">
        <f>VLOOKUP(C475,PRODUTO!$A$1:$B$6,2,0)</f>
        <v>Financiamento AUTO</v>
      </c>
    </row>
    <row r="476" spans="1:10" x14ac:dyDescent="0.25">
      <c r="A476" s="1">
        <v>45401</v>
      </c>
      <c r="B476">
        <v>112</v>
      </c>
      <c r="C476">
        <v>5</v>
      </c>
      <c r="D476" s="2">
        <v>348690</v>
      </c>
      <c r="E476" t="str">
        <f>VLOOKUP(B476,CLIENTES!$A:$C,2,0)</f>
        <v>Beltrano de S</v>
      </c>
      <c r="F476">
        <f>VLOOKUP(B476,CLIENTES!$A:$C,3,0)</f>
        <v>4016</v>
      </c>
      <c r="G476" t="str">
        <f>VLOOKUP(F476,GERENTES!A:C,2,0)</f>
        <v>GERENTE P</v>
      </c>
      <c r="H476">
        <f>VLOOKUP(F476,GERENTES!A:C,3,0)</f>
        <v>1116</v>
      </c>
      <c r="I476" t="str">
        <f>VLOOKUP(H476,AGENCIAS!$A$1:$B$17,2,0)</f>
        <v>sul</v>
      </c>
      <c r="J476" t="str">
        <f>VLOOKUP(C476,PRODUTO!$A$1:$B$6,2,0)</f>
        <v>Financiamento RES</v>
      </c>
    </row>
    <row r="477" spans="1:10" x14ac:dyDescent="0.25">
      <c r="A477" s="1">
        <v>45385</v>
      </c>
      <c r="B477">
        <v>15</v>
      </c>
      <c r="C477">
        <v>1</v>
      </c>
      <c r="D477" s="2">
        <v>25947</v>
      </c>
      <c r="E477" t="str">
        <f>VLOOKUP(B477,CLIENTES!$A:$C,2,0)</f>
        <v>Ciclano de C</v>
      </c>
      <c r="F477">
        <f>VLOOKUP(B477,CLIENTES!$A:$C,3,0)</f>
        <v>4015</v>
      </c>
      <c r="G477" t="str">
        <f>VLOOKUP(F477,GERENTES!A:C,2,0)</f>
        <v>GERENTE O</v>
      </c>
      <c r="H477">
        <f>VLOOKUP(F477,GERENTES!A:C,3,0)</f>
        <v>1116</v>
      </c>
      <c r="I477" t="str">
        <f>VLOOKUP(H477,AGENCIAS!$A$1:$B$17,2,0)</f>
        <v>sul</v>
      </c>
      <c r="J477" t="str">
        <f>VLOOKUP(C477,PRODUTO!$A$1:$B$6,2,0)</f>
        <v>Consignado</v>
      </c>
    </row>
    <row r="478" spans="1:10" x14ac:dyDescent="0.25">
      <c r="A478" s="1">
        <v>45384</v>
      </c>
      <c r="B478">
        <v>41</v>
      </c>
      <c r="C478">
        <v>1</v>
      </c>
      <c r="D478" s="2">
        <v>9518</v>
      </c>
      <c r="E478" t="str">
        <f>VLOOKUP(B478,CLIENTES!$A:$C,2,0)</f>
        <v>Deltrano de G</v>
      </c>
      <c r="F478">
        <f>VLOOKUP(B478,CLIENTES!$A:$C,3,0)</f>
        <v>4041</v>
      </c>
      <c r="G478" t="str">
        <f>VLOOKUP(F478,GERENTES!A:C,2,0)</f>
        <v>GERENTE AO</v>
      </c>
      <c r="H478">
        <f>VLOOKUP(F478,GERENTES!A:C,3,0)</f>
        <v>1124</v>
      </c>
      <c r="I478" t="str">
        <f>VLOOKUP(H478,AGENCIAS!$A$1:$B$17,2,0)</f>
        <v>oeste</v>
      </c>
      <c r="J478" t="str">
        <f>VLOOKUP(C478,PRODUTO!$A$1:$B$6,2,0)</f>
        <v>Consignado</v>
      </c>
    </row>
    <row r="479" spans="1:10" x14ac:dyDescent="0.25">
      <c r="A479" s="1">
        <v>45402</v>
      </c>
      <c r="B479">
        <v>107</v>
      </c>
      <c r="C479">
        <v>1</v>
      </c>
      <c r="D479" s="2">
        <v>23185</v>
      </c>
      <c r="E479" t="str">
        <f>VLOOKUP(B479,CLIENTES!$A:$C,2,0)</f>
        <v>Deltrano de R</v>
      </c>
      <c r="F479">
        <f>VLOOKUP(B479,CLIENTES!$A:$C,3,0)</f>
        <v>4011</v>
      </c>
      <c r="G479" t="str">
        <f>VLOOKUP(F479,GERENTES!A:C,2,0)</f>
        <v>GERENTE K</v>
      </c>
      <c r="H479">
        <f>VLOOKUP(F479,GERENTES!A:C,3,0)</f>
        <v>1114</v>
      </c>
      <c r="I479" t="str">
        <f>VLOOKUP(H479,AGENCIAS!$A$1:$B$17,2,0)</f>
        <v>norte</v>
      </c>
      <c r="J479" t="str">
        <f>VLOOKUP(C479,PRODUTO!$A$1:$B$6,2,0)</f>
        <v>Consignado</v>
      </c>
    </row>
    <row r="480" spans="1:10" x14ac:dyDescent="0.25">
      <c r="A480" s="1">
        <v>45400</v>
      </c>
      <c r="B480">
        <v>42</v>
      </c>
      <c r="C480">
        <v>2</v>
      </c>
      <c r="D480" s="2">
        <v>2800</v>
      </c>
      <c r="E480" t="str">
        <f>VLOOKUP(B480,CLIENTES!$A:$C,2,0)</f>
        <v>Filisberto de G</v>
      </c>
      <c r="F480">
        <f>VLOOKUP(B480,CLIENTES!$A:$C,3,0)</f>
        <v>4042</v>
      </c>
      <c r="G480" t="str">
        <f>VLOOKUP(F480,GERENTES!A:C,2,0)</f>
        <v>GERENTE AP</v>
      </c>
      <c r="H480">
        <f>VLOOKUP(F480,GERENTES!A:C,3,0)</f>
        <v>1125</v>
      </c>
      <c r="I480" t="str">
        <f>VLOOKUP(H480,AGENCIAS!$A$1:$B$17,2,0)</f>
        <v>oeste</v>
      </c>
      <c r="J480" t="str">
        <f>VLOOKUP(C480,PRODUTO!$A$1:$B$6,2,0)</f>
        <v>Emprestimo</v>
      </c>
    </row>
    <row r="481" spans="1:10" x14ac:dyDescent="0.25">
      <c r="A481" s="1">
        <v>45402</v>
      </c>
      <c r="B481">
        <v>153</v>
      </c>
      <c r="C481">
        <v>1</v>
      </c>
      <c r="D481" s="2">
        <v>1405</v>
      </c>
      <c r="E481" t="str">
        <f>VLOOKUP(B481,CLIENTES!$A:$C,2,0)</f>
        <v>Ciclano de A e A</v>
      </c>
      <c r="F481">
        <f>VLOOKUP(B481,CLIENTES!$A:$C,3,0)</f>
        <v>4009</v>
      </c>
      <c r="G481" t="str">
        <f>VLOOKUP(F481,GERENTES!A:C,2,0)</f>
        <v>GERENTE I</v>
      </c>
      <c r="H481">
        <f>VLOOKUP(F481,GERENTES!A:C,3,0)</f>
        <v>1113</v>
      </c>
      <c r="I481" t="str">
        <f>VLOOKUP(H481,AGENCIAS!$A$1:$B$17,2,0)</f>
        <v>norte</v>
      </c>
      <c r="J481" t="str">
        <f>VLOOKUP(C481,PRODUTO!$A$1:$B$6,2,0)</f>
        <v>Consignado</v>
      </c>
    </row>
    <row r="482" spans="1:10" x14ac:dyDescent="0.25">
      <c r="A482" s="1">
        <v>45391</v>
      </c>
      <c r="B482">
        <v>239</v>
      </c>
      <c r="C482">
        <v>1</v>
      </c>
      <c r="D482" s="2">
        <v>22160</v>
      </c>
      <c r="E482" t="str">
        <f>VLOOKUP(B482,CLIENTES!$A:$C,2,0)</f>
        <v>Deltrano de O e A</v>
      </c>
      <c r="F482">
        <f>VLOOKUP(B482,CLIENTES!$A:$C,3,0)</f>
        <v>4047</v>
      </c>
      <c r="G482" t="str">
        <f>VLOOKUP(F482,GERENTES!A:C,2,0)</f>
        <v>GERENTE AU</v>
      </c>
      <c r="H482">
        <f>VLOOKUP(F482,GERENTES!A:C,3,0)</f>
        <v>1126</v>
      </c>
      <c r="I482" t="str">
        <f>VLOOKUP(H482,AGENCIAS!$A$1:$B$17,2,0)</f>
        <v>oeste</v>
      </c>
      <c r="J482" t="str">
        <f>VLOOKUP(C482,PRODUTO!$A$1:$B$6,2,0)</f>
        <v>Consignado</v>
      </c>
    </row>
    <row r="483" spans="1:10" x14ac:dyDescent="0.25">
      <c r="A483" s="1">
        <v>45403</v>
      </c>
      <c r="B483">
        <v>170</v>
      </c>
      <c r="C483">
        <v>2</v>
      </c>
      <c r="D483" s="2">
        <v>5404</v>
      </c>
      <c r="E483" t="str">
        <f>VLOOKUP(B483,CLIENTES!$A:$C,2,0)</f>
        <v>Fulano de D e A</v>
      </c>
      <c r="F483">
        <f>VLOOKUP(B483,CLIENTES!$A:$C,3,0)</f>
        <v>4026</v>
      </c>
      <c r="G483" t="str">
        <f>VLOOKUP(F483,GERENTES!A:C,2,0)</f>
        <v>GERENTE Z</v>
      </c>
      <c r="H483">
        <f>VLOOKUP(F483,GERENTES!A:C,3,0)</f>
        <v>1119</v>
      </c>
      <c r="I483" t="str">
        <f>VLOOKUP(H483,AGENCIAS!$A$1:$B$17,2,0)</f>
        <v>leste</v>
      </c>
      <c r="J483" t="str">
        <f>VLOOKUP(C483,PRODUTO!$A$1:$B$6,2,0)</f>
        <v>Emprestimo</v>
      </c>
    </row>
    <row r="484" spans="1:10" x14ac:dyDescent="0.25">
      <c r="A484" s="1">
        <v>45411</v>
      </c>
      <c r="B484">
        <v>140</v>
      </c>
      <c r="C484">
        <v>1</v>
      </c>
      <c r="D484" s="2">
        <v>17816</v>
      </c>
      <c r="E484" t="str">
        <f>VLOOKUP(B484,CLIENTES!$A:$C,2,0)</f>
        <v>Fulano de X</v>
      </c>
      <c r="F484">
        <f>VLOOKUP(B484,CLIENTES!$A:$C,3,0)</f>
        <v>4044</v>
      </c>
      <c r="G484" t="str">
        <f>VLOOKUP(F484,GERENTES!A:C,2,0)</f>
        <v>GERENTE AR</v>
      </c>
      <c r="H484">
        <f>VLOOKUP(F484,GERENTES!A:C,3,0)</f>
        <v>1125</v>
      </c>
      <c r="I484" t="str">
        <f>VLOOKUP(H484,AGENCIAS!$A$1:$B$17,2,0)</f>
        <v>oeste</v>
      </c>
      <c r="J484" t="str">
        <f>VLOOKUP(C484,PRODUTO!$A$1:$B$6,2,0)</f>
        <v>Consignado</v>
      </c>
    </row>
    <row r="485" spans="1:10" x14ac:dyDescent="0.25">
      <c r="A485" s="1">
        <v>45411</v>
      </c>
      <c r="B485">
        <v>3</v>
      </c>
      <c r="C485">
        <v>5</v>
      </c>
      <c r="D485" s="2">
        <v>458060</v>
      </c>
      <c r="E485" t="str">
        <f>VLOOKUP(B485,CLIENTES!$A:$C,2,0)</f>
        <v>Ciclano de A</v>
      </c>
      <c r="F485">
        <f>VLOOKUP(B485,CLIENTES!$A:$C,3,0)</f>
        <v>4003</v>
      </c>
      <c r="G485" t="str">
        <f>VLOOKUP(F485,GERENTES!A:C,2,0)</f>
        <v>GERENTE C</v>
      </c>
      <c r="H485">
        <f>VLOOKUP(F485,GERENTES!A:C,3,0)</f>
        <v>1111</v>
      </c>
      <c r="I485" t="str">
        <f>VLOOKUP(H485,AGENCIAS!$A$1:$B$17,2,0)</f>
        <v>norte</v>
      </c>
      <c r="J485" t="str">
        <f>VLOOKUP(C485,PRODUTO!$A$1:$B$6,2,0)</f>
        <v>Financiamento RES</v>
      </c>
    </row>
    <row r="486" spans="1:10" x14ac:dyDescent="0.25">
      <c r="A486" s="1">
        <v>45386</v>
      </c>
      <c r="B486">
        <v>40</v>
      </c>
      <c r="C486">
        <v>1</v>
      </c>
      <c r="D486" s="2">
        <v>10268</v>
      </c>
      <c r="E486" t="str">
        <f>VLOOKUP(B486,CLIENTES!$A:$C,2,0)</f>
        <v>Beltrano de G</v>
      </c>
      <c r="F486">
        <f>VLOOKUP(B486,CLIENTES!$A:$C,3,0)</f>
        <v>4040</v>
      </c>
      <c r="G486" t="str">
        <f>VLOOKUP(F486,GERENTES!A:C,2,0)</f>
        <v>GERENTE NA</v>
      </c>
      <c r="H486">
        <f>VLOOKUP(F486,GERENTES!A:C,3,0)</f>
        <v>1124</v>
      </c>
      <c r="I486" t="str">
        <f>VLOOKUP(H486,AGENCIAS!$A$1:$B$17,2,0)</f>
        <v>oeste</v>
      </c>
      <c r="J486" t="str">
        <f>VLOOKUP(C486,PRODUTO!$A$1:$B$6,2,0)</f>
        <v>Consignado</v>
      </c>
    </row>
    <row r="487" spans="1:10" x14ac:dyDescent="0.25">
      <c r="A487" s="1">
        <v>45390</v>
      </c>
      <c r="B487">
        <v>194</v>
      </c>
      <c r="C487">
        <v>1</v>
      </c>
      <c r="D487" s="2">
        <v>27281</v>
      </c>
      <c r="E487" t="str">
        <f>VLOOKUP(B487,CLIENTES!$A:$C,2,0)</f>
        <v>Fulano de H e A</v>
      </c>
      <c r="F487">
        <f>VLOOKUP(B487,CLIENTES!$A:$C,3,0)</f>
        <v>4002</v>
      </c>
      <c r="G487" t="str">
        <f>VLOOKUP(F487,GERENTES!A:C,2,0)</f>
        <v>GERENTE B</v>
      </c>
      <c r="H487">
        <f>VLOOKUP(F487,GERENTES!A:C,3,0)</f>
        <v>1111</v>
      </c>
      <c r="I487" t="str">
        <f>VLOOKUP(H487,AGENCIAS!$A$1:$B$17,2,0)</f>
        <v>norte</v>
      </c>
      <c r="J487" t="str">
        <f>VLOOKUP(C487,PRODUTO!$A$1:$B$6,2,0)</f>
        <v>Consignado</v>
      </c>
    </row>
    <row r="488" spans="1:10" x14ac:dyDescent="0.25">
      <c r="A488" s="1">
        <v>45408</v>
      </c>
      <c r="B488">
        <v>294</v>
      </c>
      <c r="C488">
        <v>1</v>
      </c>
      <c r="D488" s="2">
        <v>4764</v>
      </c>
      <c r="E488" t="str">
        <f>VLOOKUP(B488,CLIENTES!$A:$C,2,0)</f>
        <v>Filisberto de X e A</v>
      </c>
      <c r="F488">
        <f>VLOOKUP(B488,CLIENTES!$A:$C,3,0)</f>
        <v>4006</v>
      </c>
      <c r="G488" t="str">
        <f>VLOOKUP(F488,GERENTES!A:C,2,0)</f>
        <v>GERENTE F</v>
      </c>
      <c r="H488">
        <f>VLOOKUP(F488,GERENTES!A:C,3,0)</f>
        <v>1112</v>
      </c>
      <c r="I488" t="str">
        <f>VLOOKUP(H488,AGENCIAS!$A$1:$B$17,2,0)</f>
        <v>norte</v>
      </c>
      <c r="J488" t="str">
        <f>VLOOKUP(C488,PRODUTO!$A$1:$B$6,2,0)</f>
        <v>Consignado</v>
      </c>
    </row>
    <row r="489" spans="1:10" x14ac:dyDescent="0.25">
      <c r="A489" s="1">
        <v>45393</v>
      </c>
      <c r="B489">
        <v>109</v>
      </c>
      <c r="C489">
        <v>4</v>
      </c>
      <c r="D489" s="2">
        <v>71408</v>
      </c>
      <c r="E489" t="str">
        <f>VLOOKUP(B489,CLIENTES!$A:$C,2,0)</f>
        <v>Alberto de S</v>
      </c>
      <c r="F489">
        <f>VLOOKUP(B489,CLIENTES!$A:$C,3,0)</f>
        <v>4013</v>
      </c>
      <c r="G489" t="str">
        <f>VLOOKUP(F489,GERENTES!A:C,2,0)</f>
        <v>GERENTE M</v>
      </c>
      <c r="H489">
        <f>VLOOKUP(F489,GERENTES!A:C,3,0)</f>
        <v>1115</v>
      </c>
      <c r="I489" t="str">
        <f>VLOOKUP(H489,AGENCIAS!$A$1:$B$17,2,0)</f>
        <v>sul</v>
      </c>
      <c r="J489" t="str">
        <f>VLOOKUP(C489,PRODUTO!$A$1:$B$6,2,0)</f>
        <v>Financiamento AUTO</v>
      </c>
    </row>
    <row r="490" spans="1:10" x14ac:dyDescent="0.25">
      <c r="A490" s="1">
        <v>45399</v>
      </c>
      <c r="B490">
        <v>248</v>
      </c>
      <c r="C490">
        <v>5</v>
      </c>
      <c r="D490" s="2">
        <v>101545</v>
      </c>
      <c r="E490" t="str">
        <f>VLOOKUP(B490,CLIENTES!$A:$C,2,0)</f>
        <v>Fulano de Q e A</v>
      </c>
      <c r="F490">
        <f>VLOOKUP(B490,CLIENTES!$A:$C,3,0)</f>
        <v>4008</v>
      </c>
      <c r="G490" t="str">
        <f>VLOOKUP(F490,GERENTES!A:C,2,0)</f>
        <v>GERENTE H</v>
      </c>
      <c r="H490">
        <f>VLOOKUP(F490,GERENTES!A:C,3,0)</f>
        <v>1113</v>
      </c>
      <c r="I490" t="str">
        <f>VLOOKUP(H490,AGENCIAS!$A$1:$B$17,2,0)</f>
        <v>norte</v>
      </c>
      <c r="J490" t="str">
        <f>VLOOKUP(C490,PRODUTO!$A$1:$B$6,2,0)</f>
        <v>Financiamento RES</v>
      </c>
    </row>
    <row r="491" spans="1:10" x14ac:dyDescent="0.25">
      <c r="A491" s="1">
        <v>45403</v>
      </c>
      <c r="B491">
        <v>65</v>
      </c>
      <c r="C491">
        <v>2</v>
      </c>
      <c r="D491" s="2">
        <v>6838</v>
      </c>
      <c r="E491" t="str">
        <f>VLOOKUP(B491,CLIENTES!$A:$C,2,0)</f>
        <v>Deltrano de H</v>
      </c>
      <c r="F491">
        <f>VLOOKUP(B491,CLIENTES!$A:$C,3,0)</f>
        <v>4017</v>
      </c>
      <c r="G491" t="str">
        <f>VLOOKUP(F491,GERENTES!A:C,2,0)</f>
        <v>GERENTE Q</v>
      </c>
      <c r="H491">
        <f>VLOOKUP(F491,GERENTES!A:C,3,0)</f>
        <v>1116</v>
      </c>
      <c r="I491" t="str">
        <f>VLOOKUP(H491,AGENCIAS!$A$1:$B$17,2,0)</f>
        <v>sul</v>
      </c>
      <c r="J491" t="str">
        <f>VLOOKUP(C491,PRODUTO!$A$1:$B$6,2,0)</f>
        <v>Emprestimo</v>
      </c>
    </row>
    <row r="492" spans="1:10" x14ac:dyDescent="0.25">
      <c r="A492" s="1">
        <v>45397</v>
      </c>
      <c r="B492">
        <v>30</v>
      </c>
      <c r="C492">
        <v>2</v>
      </c>
      <c r="D492" s="2">
        <v>18854</v>
      </c>
      <c r="E492" t="str">
        <f>VLOOKUP(B492,CLIENTES!$A:$C,2,0)</f>
        <v>Filisberto de E</v>
      </c>
      <c r="F492">
        <f>VLOOKUP(B492,CLIENTES!$A:$C,3,0)</f>
        <v>4030</v>
      </c>
      <c r="G492" t="str">
        <f>VLOOKUP(F492,GERENTES!A:C,2,0)</f>
        <v>GERENTE AD</v>
      </c>
      <c r="H492">
        <f>VLOOKUP(F492,GERENTES!A:C,3,0)</f>
        <v>1121</v>
      </c>
      <c r="I492" t="str">
        <f>VLOOKUP(H492,AGENCIAS!$A$1:$B$17,2,0)</f>
        <v>leste</v>
      </c>
      <c r="J492" t="str">
        <f>VLOOKUP(C492,PRODUTO!$A$1:$B$6,2,0)</f>
        <v>Emprestimo</v>
      </c>
    </row>
    <row r="493" spans="1:10" x14ac:dyDescent="0.25">
      <c r="A493" s="1">
        <v>45412</v>
      </c>
      <c r="B493">
        <v>243</v>
      </c>
      <c r="C493">
        <v>4</v>
      </c>
      <c r="D493" s="2">
        <v>45732</v>
      </c>
      <c r="E493" t="str">
        <f>VLOOKUP(B493,CLIENTES!$A:$C,2,0)</f>
        <v>Ciclano de P e A</v>
      </c>
      <c r="F493">
        <f>VLOOKUP(B493,CLIENTES!$A:$C,3,0)</f>
        <v>4003</v>
      </c>
      <c r="G493" t="str">
        <f>VLOOKUP(F493,GERENTES!A:C,2,0)</f>
        <v>GERENTE C</v>
      </c>
      <c r="H493">
        <f>VLOOKUP(F493,GERENTES!A:C,3,0)</f>
        <v>1111</v>
      </c>
      <c r="I493" t="str">
        <f>VLOOKUP(H493,AGENCIAS!$A$1:$B$17,2,0)</f>
        <v>norte</v>
      </c>
      <c r="J493" t="str">
        <f>VLOOKUP(C493,PRODUTO!$A$1:$B$6,2,0)</f>
        <v>Financiamento AUTO</v>
      </c>
    </row>
    <row r="494" spans="1:10" x14ac:dyDescent="0.25">
      <c r="A494" s="1">
        <v>45404</v>
      </c>
      <c r="B494">
        <v>240</v>
      </c>
      <c r="C494">
        <v>1</v>
      </c>
      <c r="D494" s="2">
        <v>6437</v>
      </c>
      <c r="E494" t="str">
        <f>VLOOKUP(B494,CLIENTES!$A:$C,2,0)</f>
        <v>Filisberto de O e A</v>
      </c>
      <c r="F494">
        <f>VLOOKUP(B494,CLIENTES!$A:$C,3,0)</f>
        <v>4048</v>
      </c>
      <c r="G494" t="str">
        <f>VLOOKUP(F494,GERENTES!A:C,2,0)</f>
        <v>GERENTE AV</v>
      </c>
      <c r="H494">
        <f>VLOOKUP(F494,GERENTES!A:C,3,0)</f>
        <v>1126</v>
      </c>
      <c r="I494" t="str">
        <f>VLOOKUP(H494,AGENCIAS!$A$1:$B$17,2,0)</f>
        <v>oeste</v>
      </c>
      <c r="J494" t="str">
        <f>VLOOKUP(C494,PRODUTO!$A$1:$B$6,2,0)</f>
        <v>Consignado</v>
      </c>
    </row>
    <row r="495" spans="1:10" x14ac:dyDescent="0.25">
      <c r="A495" s="1">
        <v>45391</v>
      </c>
      <c r="B495">
        <v>79</v>
      </c>
      <c r="C495">
        <v>2</v>
      </c>
      <c r="D495" s="2">
        <v>27672</v>
      </c>
      <c r="E495" t="str">
        <f>VLOOKUP(B495,CLIENTES!$A:$C,2,0)</f>
        <v>Alberto de N</v>
      </c>
      <c r="F495">
        <f>VLOOKUP(B495,CLIENTES!$A:$C,3,0)</f>
        <v>4031</v>
      </c>
      <c r="G495" t="str">
        <f>VLOOKUP(F495,GERENTES!A:C,2,0)</f>
        <v>GERENTE AE</v>
      </c>
      <c r="H495">
        <f>VLOOKUP(F495,GERENTES!A:C,3,0)</f>
        <v>1121</v>
      </c>
      <c r="I495" t="str">
        <f>VLOOKUP(H495,AGENCIAS!$A$1:$B$17,2,0)</f>
        <v>leste</v>
      </c>
      <c r="J495" t="str">
        <f>VLOOKUP(C495,PRODUTO!$A$1:$B$6,2,0)</f>
        <v>Emprestimo</v>
      </c>
    </row>
    <row r="496" spans="1:10" x14ac:dyDescent="0.25">
      <c r="A496" s="1">
        <v>45395</v>
      </c>
      <c r="B496">
        <v>130</v>
      </c>
      <c r="C496">
        <v>4</v>
      </c>
      <c r="D496" s="2">
        <v>33969</v>
      </c>
      <c r="E496" t="str">
        <f>VLOOKUP(B496,CLIENTES!$A:$C,2,0)</f>
        <v>Beltrano de V</v>
      </c>
      <c r="F496">
        <f>VLOOKUP(B496,CLIENTES!$A:$C,3,0)</f>
        <v>4034</v>
      </c>
      <c r="G496" t="str">
        <f>VLOOKUP(F496,GERENTES!A:C,2,0)</f>
        <v>GERENTE AH</v>
      </c>
      <c r="H496">
        <f>VLOOKUP(F496,GERENTES!A:C,3,0)</f>
        <v>1122</v>
      </c>
      <c r="I496" t="str">
        <f>VLOOKUP(H496,AGENCIAS!$A$1:$B$17,2,0)</f>
        <v>leste</v>
      </c>
      <c r="J496" t="str">
        <f>VLOOKUP(C496,PRODUTO!$A$1:$B$6,2,0)</f>
        <v>Financiamento AUTO</v>
      </c>
    </row>
    <row r="497" spans="1:10" x14ac:dyDescent="0.25">
      <c r="A497" s="1">
        <v>45392</v>
      </c>
      <c r="B497">
        <v>38</v>
      </c>
      <c r="C497">
        <v>1</v>
      </c>
      <c r="D497" s="2">
        <v>5418</v>
      </c>
      <c r="E497" t="str">
        <f>VLOOKUP(B497,CLIENTES!$A:$C,2,0)</f>
        <v>Fulano de G</v>
      </c>
      <c r="F497">
        <f>VLOOKUP(B497,CLIENTES!$A:$C,3,0)</f>
        <v>4038</v>
      </c>
      <c r="G497" t="str">
        <f>VLOOKUP(F497,GERENTES!A:C,2,0)</f>
        <v>GERENTE AL</v>
      </c>
      <c r="H497">
        <f>VLOOKUP(F497,GERENTES!A:C,3,0)</f>
        <v>1123</v>
      </c>
      <c r="I497" t="str">
        <f>VLOOKUP(H497,AGENCIAS!$A$1:$B$17,2,0)</f>
        <v>oeste</v>
      </c>
      <c r="J497" t="str">
        <f>VLOOKUP(C497,PRODUTO!$A$1:$B$6,2,0)</f>
        <v>Consignado</v>
      </c>
    </row>
    <row r="498" spans="1:10" x14ac:dyDescent="0.25">
      <c r="A498" s="1">
        <v>45385</v>
      </c>
      <c r="B498">
        <v>96</v>
      </c>
      <c r="C498">
        <v>5</v>
      </c>
      <c r="D498" s="2">
        <v>305326</v>
      </c>
      <c r="E498" t="str">
        <f>VLOOKUP(B498,CLIENTES!$A:$C,2,0)</f>
        <v>Filisberto de P</v>
      </c>
      <c r="F498">
        <f>VLOOKUP(B498,CLIENTES!$A:$C,3,0)</f>
        <v>4048</v>
      </c>
      <c r="G498" t="str">
        <f>VLOOKUP(F498,GERENTES!A:C,2,0)</f>
        <v>GERENTE AV</v>
      </c>
      <c r="H498">
        <f>VLOOKUP(F498,GERENTES!A:C,3,0)</f>
        <v>1126</v>
      </c>
      <c r="I498" t="str">
        <f>VLOOKUP(H498,AGENCIAS!$A$1:$B$17,2,0)</f>
        <v>oeste</v>
      </c>
      <c r="J498" t="str">
        <f>VLOOKUP(C498,PRODUTO!$A$1:$B$6,2,0)</f>
        <v>Financiamento RES</v>
      </c>
    </row>
    <row r="499" spans="1:10" x14ac:dyDescent="0.25">
      <c r="A499" s="1">
        <v>45393</v>
      </c>
      <c r="B499">
        <v>211</v>
      </c>
      <c r="C499">
        <v>4</v>
      </c>
      <c r="D499" s="2">
        <v>35113</v>
      </c>
      <c r="E499" t="str">
        <f>VLOOKUP(B499,CLIENTES!$A:$C,2,0)</f>
        <v>Alberto de H e A</v>
      </c>
      <c r="F499">
        <f>VLOOKUP(B499,CLIENTES!$A:$C,3,0)</f>
        <v>4019</v>
      </c>
      <c r="G499" t="str">
        <f>VLOOKUP(F499,GERENTES!A:C,2,0)</f>
        <v>GERENTE S</v>
      </c>
      <c r="H499">
        <f>VLOOKUP(F499,GERENTES!A:C,3,0)</f>
        <v>1117</v>
      </c>
      <c r="I499" t="str">
        <f>VLOOKUP(H499,AGENCIAS!$A$1:$B$17,2,0)</f>
        <v>sul</v>
      </c>
      <c r="J499" t="str">
        <f>VLOOKUP(C499,PRODUTO!$A$1:$B$6,2,0)</f>
        <v>Financiamento AUTO</v>
      </c>
    </row>
    <row r="500" spans="1:10" x14ac:dyDescent="0.25">
      <c r="A500" s="1">
        <v>45391</v>
      </c>
      <c r="B500">
        <v>78</v>
      </c>
      <c r="C500">
        <v>1</v>
      </c>
      <c r="D500" s="2">
        <v>16046</v>
      </c>
      <c r="E500" t="str">
        <f>VLOOKUP(B500,CLIENTES!$A:$C,2,0)</f>
        <v>Filisberto de M</v>
      </c>
      <c r="F500">
        <f>VLOOKUP(B500,CLIENTES!$A:$C,3,0)</f>
        <v>4030</v>
      </c>
      <c r="G500" t="str">
        <f>VLOOKUP(F500,GERENTES!A:C,2,0)</f>
        <v>GERENTE AD</v>
      </c>
      <c r="H500">
        <f>VLOOKUP(F500,GERENTES!A:C,3,0)</f>
        <v>1121</v>
      </c>
      <c r="I500" t="str">
        <f>VLOOKUP(H500,AGENCIAS!$A$1:$B$17,2,0)</f>
        <v>leste</v>
      </c>
      <c r="J500" t="str">
        <f>VLOOKUP(C500,PRODUTO!$A$1:$B$6,2,0)</f>
        <v>Consignado</v>
      </c>
    </row>
    <row r="501" spans="1:10" x14ac:dyDescent="0.25">
      <c r="A501" s="1">
        <v>45409</v>
      </c>
      <c r="B501">
        <v>178</v>
      </c>
      <c r="C501">
        <v>1</v>
      </c>
      <c r="D501" s="2">
        <v>16318</v>
      </c>
      <c r="E501" t="str">
        <f>VLOOKUP(B501,CLIENTES!$A:$C,2,0)</f>
        <v>Beltrano de E e A</v>
      </c>
      <c r="F501">
        <f>VLOOKUP(B501,CLIENTES!$A:$C,3,0)</f>
        <v>4034</v>
      </c>
      <c r="G501" t="str">
        <f>VLOOKUP(F501,GERENTES!A:C,2,0)</f>
        <v>GERENTE AH</v>
      </c>
      <c r="H501">
        <f>VLOOKUP(F501,GERENTES!A:C,3,0)</f>
        <v>1122</v>
      </c>
      <c r="I501" t="str">
        <f>VLOOKUP(H501,AGENCIAS!$A$1:$B$17,2,0)</f>
        <v>leste</v>
      </c>
      <c r="J501" t="str">
        <f>VLOOKUP(C501,PRODUTO!$A$1:$B$6,2,0)</f>
        <v>Consignado</v>
      </c>
    </row>
    <row r="502" spans="1:10" x14ac:dyDescent="0.25">
      <c r="A502" s="1">
        <v>45404</v>
      </c>
      <c r="B502">
        <v>209</v>
      </c>
      <c r="C502">
        <v>5</v>
      </c>
      <c r="D502" s="2">
        <v>419392</v>
      </c>
      <c r="E502" t="str">
        <f>VLOOKUP(B502,CLIENTES!$A:$C,2,0)</f>
        <v>Deltrano de J e A</v>
      </c>
      <c r="F502">
        <f>VLOOKUP(B502,CLIENTES!$A:$C,3,0)</f>
        <v>4017</v>
      </c>
      <c r="G502" t="str">
        <f>VLOOKUP(F502,GERENTES!A:C,2,0)</f>
        <v>GERENTE Q</v>
      </c>
      <c r="H502">
        <f>VLOOKUP(F502,GERENTES!A:C,3,0)</f>
        <v>1116</v>
      </c>
      <c r="I502" t="str">
        <f>VLOOKUP(H502,AGENCIAS!$A$1:$B$17,2,0)</f>
        <v>sul</v>
      </c>
      <c r="J502" t="str">
        <f>VLOOKUP(C502,PRODUTO!$A$1:$B$6,2,0)</f>
        <v>Financiamento RES</v>
      </c>
    </row>
    <row r="503" spans="1:10" x14ac:dyDescent="0.25">
      <c r="A503" s="1">
        <v>45384</v>
      </c>
      <c r="B503">
        <v>97</v>
      </c>
      <c r="C503">
        <v>1</v>
      </c>
      <c r="D503" s="2">
        <v>7719</v>
      </c>
      <c r="E503" t="str">
        <f>VLOOKUP(B503,CLIENTES!$A:$C,2,0)</f>
        <v>Alberto de Q</v>
      </c>
      <c r="F503">
        <f>VLOOKUP(B503,CLIENTES!$A:$C,3,0)</f>
        <v>4001</v>
      </c>
      <c r="G503" t="str">
        <f>VLOOKUP(F503,GERENTES!A:C,2,0)</f>
        <v>GERENTE A</v>
      </c>
      <c r="H503">
        <f>VLOOKUP(F503,GERENTES!A:C,3,0)</f>
        <v>1111</v>
      </c>
      <c r="I503" t="str">
        <f>VLOOKUP(H503,AGENCIAS!$A$1:$B$17,2,0)</f>
        <v>norte</v>
      </c>
      <c r="J503" t="str">
        <f>VLOOKUP(C503,PRODUTO!$A$1:$B$6,2,0)</f>
        <v>Consignado</v>
      </c>
    </row>
    <row r="504" spans="1:10" x14ac:dyDescent="0.25">
      <c r="A504" s="1">
        <v>45401</v>
      </c>
      <c r="B504">
        <v>36</v>
      </c>
      <c r="C504">
        <v>3</v>
      </c>
      <c r="D504" s="2">
        <v>457688</v>
      </c>
      <c r="E504" t="str">
        <f>VLOOKUP(B504,CLIENTES!$A:$C,2,0)</f>
        <v>Filisberto de F</v>
      </c>
      <c r="F504">
        <f>VLOOKUP(B504,CLIENTES!$A:$C,3,0)</f>
        <v>4036</v>
      </c>
      <c r="G504" t="str">
        <f>VLOOKUP(F504,GERENTES!A:C,2,0)</f>
        <v>GERENTE AJ</v>
      </c>
      <c r="H504">
        <f>VLOOKUP(F504,GERENTES!A:C,3,0)</f>
        <v>1123</v>
      </c>
      <c r="I504" t="str">
        <f>VLOOKUP(H504,AGENCIAS!$A$1:$B$17,2,0)</f>
        <v>oeste</v>
      </c>
      <c r="J504" t="str">
        <f>VLOOKUP(C504,PRODUTO!$A$1:$B$6,2,0)</f>
        <v>Credito pessoal</v>
      </c>
    </row>
    <row r="505" spans="1:10" x14ac:dyDescent="0.25">
      <c r="A505" s="1">
        <v>45396</v>
      </c>
      <c r="B505">
        <v>203</v>
      </c>
      <c r="C505">
        <v>2</v>
      </c>
      <c r="D505" s="2">
        <v>29309</v>
      </c>
      <c r="E505" t="str">
        <f>VLOOKUP(B505,CLIENTES!$A:$C,2,0)</f>
        <v>Deltrano de I e A</v>
      </c>
      <c r="F505">
        <f>VLOOKUP(B505,CLIENTES!$A:$C,3,0)</f>
        <v>4011</v>
      </c>
      <c r="G505" t="str">
        <f>VLOOKUP(F505,GERENTES!A:C,2,0)</f>
        <v>GERENTE K</v>
      </c>
      <c r="H505">
        <f>VLOOKUP(F505,GERENTES!A:C,3,0)</f>
        <v>1114</v>
      </c>
      <c r="I505" t="str">
        <f>VLOOKUP(H505,AGENCIAS!$A$1:$B$17,2,0)</f>
        <v>norte</v>
      </c>
      <c r="J505" t="str">
        <f>VLOOKUP(C505,PRODUTO!$A$1:$B$6,2,0)</f>
        <v>Emprestimo</v>
      </c>
    </row>
    <row r="506" spans="1:10" x14ac:dyDescent="0.25">
      <c r="A506" s="1">
        <v>45390</v>
      </c>
      <c r="B506">
        <v>237</v>
      </c>
      <c r="C506">
        <v>1</v>
      </c>
      <c r="D506" s="2">
        <v>9920</v>
      </c>
      <c r="E506" t="str">
        <f>VLOOKUP(B506,CLIENTES!$A:$C,2,0)</f>
        <v>Ciclano de O e A</v>
      </c>
      <c r="F506">
        <f>VLOOKUP(B506,CLIENTES!$A:$C,3,0)</f>
        <v>4045</v>
      </c>
      <c r="G506" t="str">
        <f>VLOOKUP(F506,GERENTES!A:C,2,0)</f>
        <v>GERENTE AS</v>
      </c>
      <c r="H506">
        <f>VLOOKUP(F506,GERENTES!A:C,3,0)</f>
        <v>1126</v>
      </c>
      <c r="I506" t="str">
        <f>VLOOKUP(H506,AGENCIAS!$A$1:$B$17,2,0)</f>
        <v>oeste</v>
      </c>
      <c r="J506" t="str">
        <f>VLOOKUP(C506,PRODUTO!$A$1:$B$6,2,0)</f>
        <v>Consignado</v>
      </c>
    </row>
    <row r="507" spans="1:10" x14ac:dyDescent="0.25">
      <c r="A507" s="1">
        <v>45390</v>
      </c>
      <c r="B507">
        <v>62</v>
      </c>
      <c r="C507">
        <v>1</v>
      </c>
      <c r="D507" s="2">
        <v>5535</v>
      </c>
      <c r="E507" t="str">
        <f>VLOOKUP(B507,CLIENTES!$A:$C,2,0)</f>
        <v>Fulano de H</v>
      </c>
      <c r="F507">
        <f>VLOOKUP(B507,CLIENTES!$A:$C,3,0)</f>
        <v>4014</v>
      </c>
      <c r="G507" t="str">
        <f>VLOOKUP(F507,GERENTES!A:C,2,0)</f>
        <v>GERENTE N</v>
      </c>
      <c r="H507">
        <f>VLOOKUP(F507,GERENTES!A:C,3,0)</f>
        <v>1115</v>
      </c>
      <c r="I507" t="str">
        <f>VLOOKUP(H507,AGENCIAS!$A$1:$B$17,2,0)</f>
        <v>sul</v>
      </c>
      <c r="J507" t="str">
        <f>VLOOKUP(C507,PRODUTO!$A$1:$B$6,2,0)</f>
        <v>Consignado</v>
      </c>
    </row>
    <row r="508" spans="1:10" x14ac:dyDescent="0.25">
      <c r="A508" s="1">
        <v>45391</v>
      </c>
      <c r="B508">
        <v>236</v>
      </c>
      <c r="C508">
        <v>4</v>
      </c>
      <c r="D508" s="2">
        <v>46411</v>
      </c>
      <c r="E508" t="str">
        <f>VLOOKUP(B508,CLIENTES!$A:$C,2,0)</f>
        <v>Fulano de O e A</v>
      </c>
      <c r="F508">
        <f>VLOOKUP(B508,CLIENTES!$A:$C,3,0)</f>
        <v>4044</v>
      </c>
      <c r="G508" t="str">
        <f>VLOOKUP(F508,GERENTES!A:C,2,0)</f>
        <v>GERENTE AR</v>
      </c>
      <c r="H508">
        <f>VLOOKUP(F508,GERENTES!A:C,3,0)</f>
        <v>1125</v>
      </c>
      <c r="I508" t="str">
        <f>VLOOKUP(H508,AGENCIAS!$A$1:$B$17,2,0)</f>
        <v>oeste</v>
      </c>
      <c r="J508" t="str">
        <f>VLOOKUP(C508,PRODUTO!$A$1:$B$6,2,0)</f>
        <v>Financiamento AUTO</v>
      </c>
    </row>
    <row r="509" spans="1:10" x14ac:dyDescent="0.25">
      <c r="A509" s="1">
        <v>45404</v>
      </c>
      <c r="B509">
        <v>194</v>
      </c>
      <c r="C509">
        <v>2</v>
      </c>
      <c r="D509" s="2">
        <v>14244</v>
      </c>
      <c r="E509" t="str">
        <f>VLOOKUP(B509,CLIENTES!$A:$C,2,0)</f>
        <v>Fulano de H e A</v>
      </c>
      <c r="F509">
        <f>VLOOKUP(B509,CLIENTES!$A:$C,3,0)</f>
        <v>4002</v>
      </c>
      <c r="G509" t="str">
        <f>VLOOKUP(F509,GERENTES!A:C,2,0)</f>
        <v>GERENTE B</v>
      </c>
      <c r="H509">
        <f>VLOOKUP(F509,GERENTES!A:C,3,0)</f>
        <v>1111</v>
      </c>
      <c r="I509" t="str">
        <f>VLOOKUP(H509,AGENCIAS!$A$1:$B$17,2,0)</f>
        <v>norte</v>
      </c>
      <c r="J509" t="str">
        <f>VLOOKUP(C509,PRODUTO!$A$1:$B$6,2,0)</f>
        <v>Emprestimo</v>
      </c>
    </row>
    <row r="510" spans="1:10" x14ac:dyDescent="0.25">
      <c r="A510" s="1">
        <v>45389</v>
      </c>
      <c r="B510">
        <v>108</v>
      </c>
      <c r="C510">
        <v>2</v>
      </c>
      <c r="D510" s="2">
        <v>18340</v>
      </c>
      <c r="E510" t="str">
        <f>VLOOKUP(B510,CLIENTES!$A:$C,2,0)</f>
        <v>Filisberto de R</v>
      </c>
      <c r="F510">
        <f>VLOOKUP(B510,CLIENTES!$A:$C,3,0)</f>
        <v>4012</v>
      </c>
      <c r="G510" t="str">
        <f>VLOOKUP(F510,GERENTES!A:C,2,0)</f>
        <v>GERENTE L</v>
      </c>
      <c r="H510">
        <f>VLOOKUP(F510,GERENTES!A:C,3,0)</f>
        <v>1115</v>
      </c>
      <c r="I510" t="str">
        <f>VLOOKUP(H510,AGENCIAS!$A$1:$B$17,2,0)</f>
        <v>sul</v>
      </c>
      <c r="J510" t="str">
        <f>VLOOKUP(C510,PRODUTO!$A$1:$B$6,2,0)</f>
        <v>Emprestimo</v>
      </c>
    </row>
    <row r="511" spans="1:10" x14ac:dyDescent="0.25">
      <c r="A511" s="1">
        <v>45389</v>
      </c>
      <c r="B511">
        <v>96</v>
      </c>
      <c r="C511">
        <v>5</v>
      </c>
      <c r="D511" s="2">
        <v>92602</v>
      </c>
      <c r="E511" t="str">
        <f>VLOOKUP(B511,CLIENTES!$A:$C,2,0)</f>
        <v>Filisberto de P</v>
      </c>
      <c r="F511">
        <f>VLOOKUP(B511,CLIENTES!$A:$C,3,0)</f>
        <v>4048</v>
      </c>
      <c r="G511" t="str">
        <f>VLOOKUP(F511,GERENTES!A:C,2,0)</f>
        <v>GERENTE AV</v>
      </c>
      <c r="H511">
        <f>VLOOKUP(F511,GERENTES!A:C,3,0)</f>
        <v>1126</v>
      </c>
      <c r="I511" t="str">
        <f>VLOOKUP(H511,AGENCIAS!$A$1:$B$17,2,0)</f>
        <v>oeste</v>
      </c>
      <c r="J511" t="str">
        <f>VLOOKUP(C511,PRODUTO!$A$1:$B$6,2,0)</f>
        <v>Financiamento RES</v>
      </c>
    </row>
    <row r="512" spans="1:10" x14ac:dyDescent="0.25">
      <c r="A512" s="1">
        <v>45385</v>
      </c>
      <c r="B512">
        <v>65</v>
      </c>
      <c r="C512">
        <v>5</v>
      </c>
      <c r="D512" s="2">
        <v>435479</v>
      </c>
      <c r="E512" t="str">
        <f>VLOOKUP(B512,CLIENTES!$A:$C,2,0)</f>
        <v>Deltrano de H</v>
      </c>
      <c r="F512">
        <f>VLOOKUP(B512,CLIENTES!$A:$C,3,0)</f>
        <v>4017</v>
      </c>
      <c r="G512" t="str">
        <f>VLOOKUP(F512,GERENTES!A:C,2,0)</f>
        <v>GERENTE Q</v>
      </c>
      <c r="H512">
        <f>VLOOKUP(F512,GERENTES!A:C,3,0)</f>
        <v>1116</v>
      </c>
      <c r="I512" t="str">
        <f>VLOOKUP(H512,AGENCIAS!$A$1:$B$17,2,0)</f>
        <v>sul</v>
      </c>
      <c r="J512" t="str">
        <f>VLOOKUP(C512,PRODUTO!$A$1:$B$6,2,0)</f>
        <v>Financiamento RES</v>
      </c>
    </row>
    <row r="513" spans="1:10" x14ac:dyDescent="0.25">
      <c r="A513" s="1">
        <v>45394</v>
      </c>
      <c r="B513">
        <v>235</v>
      </c>
      <c r="C513">
        <v>5</v>
      </c>
      <c r="D513" s="2">
        <v>202489</v>
      </c>
      <c r="E513" t="str">
        <f>VLOOKUP(B513,CLIENTES!$A:$C,2,0)</f>
        <v>Alberto de O e A</v>
      </c>
      <c r="F513">
        <f>VLOOKUP(B513,CLIENTES!$A:$C,3,0)</f>
        <v>4043</v>
      </c>
      <c r="G513" t="str">
        <f>VLOOKUP(F513,GERENTES!A:C,2,0)</f>
        <v>GERENTE AQ</v>
      </c>
      <c r="H513">
        <f>VLOOKUP(F513,GERENTES!A:C,3,0)</f>
        <v>1125</v>
      </c>
      <c r="I513" t="str">
        <f>VLOOKUP(H513,AGENCIAS!$A$1:$B$17,2,0)</f>
        <v>oeste</v>
      </c>
      <c r="J513" t="str">
        <f>VLOOKUP(C513,PRODUTO!$A$1:$B$6,2,0)</f>
        <v>Financiamento RES</v>
      </c>
    </row>
    <row r="514" spans="1:10" x14ac:dyDescent="0.25">
      <c r="A514" s="1">
        <v>45405</v>
      </c>
      <c r="B514">
        <v>298</v>
      </c>
      <c r="C514">
        <v>3</v>
      </c>
      <c r="D514" s="2">
        <v>464638</v>
      </c>
      <c r="E514" t="str">
        <f>VLOOKUP(B514,CLIENTES!$A:$C,2,0)</f>
        <v>Filisberto de Z e A</v>
      </c>
      <c r="F514">
        <f>VLOOKUP(B514,CLIENTES!$A:$C,3,0)</f>
        <v>4010</v>
      </c>
      <c r="G514" t="str">
        <f>VLOOKUP(F514,GERENTES!A:C,2,0)</f>
        <v>GERENTE J</v>
      </c>
      <c r="H514">
        <f>VLOOKUP(F514,GERENTES!A:C,3,0)</f>
        <v>1114</v>
      </c>
      <c r="I514" t="str">
        <f>VLOOKUP(H514,AGENCIAS!$A$1:$B$17,2,0)</f>
        <v>norte</v>
      </c>
      <c r="J514" t="str">
        <f>VLOOKUP(C514,PRODUTO!$A$1:$B$6,2,0)</f>
        <v>Credito pessoal</v>
      </c>
    </row>
    <row r="515" spans="1:10" x14ac:dyDescent="0.25">
      <c r="A515" s="1">
        <v>45405</v>
      </c>
      <c r="B515">
        <v>195</v>
      </c>
      <c r="C515">
        <v>4</v>
      </c>
      <c r="D515" s="2">
        <v>57609</v>
      </c>
      <c r="E515" t="str">
        <f>VLOOKUP(B515,CLIENTES!$A:$C,2,0)</f>
        <v>Ciclano de H e A</v>
      </c>
      <c r="F515">
        <f>VLOOKUP(B515,CLIENTES!$A:$C,3,0)</f>
        <v>4003</v>
      </c>
      <c r="G515" t="str">
        <f>VLOOKUP(F515,GERENTES!A:C,2,0)</f>
        <v>GERENTE C</v>
      </c>
      <c r="H515">
        <f>VLOOKUP(F515,GERENTES!A:C,3,0)</f>
        <v>1111</v>
      </c>
      <c r="I515" t="str">
        <f>VLOOKUP(H515,AGENCIAS!$A$1:$B$17,2,0)</f>
        <v>norte</v>
      </c>
      <c r="J515" t="str">
        <f>VLOOKUP(C515,PRODUTO!$A$1:$B$6,2,0)</f>
        <v>Financiamento AUTO</v>
      </c>
    </row>
    <row r="516" spans="1:10" x14ac:dyDescent="0.25">
      <c r="A516" s="1">
        <v>45408</v>
      </c>
      <c r="B516">
        <v>107</v>
      </c>
      <c r="C516">
        <v>2</v>
      </c>
      <c r="D516" s="2">
        <v>5493</v>
      </c>
      <c r="E516" t="str">
        <f>VLOOKUP(B516,CLIENTES!$A:$C,2,0)</f>
        <v>Deltrano de R</v>
      </c>
      <c r="F516">
        <f>VLOOKUP(B516,CLIENTES!$A:$C,3,0)</f>
        <v>4011</v>
      </c>
      <c r="G516" t="str">
        <f>VLOOKUP(F516,GERENTES!A:C,2,0)</f>
        <v>GERENTE K</v>
      </c>
      <c r="H516">
        <f>VLOOKUP(F516,GERENTES!A:C,3,0)</f>
        <v>1114</v>
      </c>
      <c r="I516" t="str">
        <f>VLOOKUP(H516,AGENCIAS!$A$1:$B$17,2,0)</f>
        <v>norte</v>
      </c>
      <c r="J516" t="str">
        <f>VLOOKUP(C516,PRODUTO!$A$1:$B$6,2,0)</f>
        <v>Emprestimo</v>
      </c>
    </row>
    <row r="517" spans="1:10" x14ac:dyDescent="0.25">
      <c r="A517" s="1">
        <v>45401</v>
      </c>
      <c r="B517">
        <v>290</v>
      </c>
      <c r="C517">
        <v>4</v>
      </c>
      <c r="D517" s="2">
        <v>77415</v>
      </c>
      <c r="E517" t="str">
        <f>VLOOKUP(B517,CLIENTES!$A:$C,2,0)</f>
        <v>Filisberto de X e A</v>
      </c>
      <c r="F517">
        <f>VLOOKUP(B517,CLIENTES!$A:$C,3,0)</f>
        <v>4002</v>
      </c>
      <c r="G517" t="str">
        <f>VLOOKUP(F517,GERENTES!A:C,2,0)</f>
        <v>GERENTE B</v>
      </c>
      <c r="H517">
        <f>VLOOKUP(F517,GERENTES!A:C,3,0)</f>
        <v>1111</v>
      </c>
      <c r="I517" t="str">
        <f>VLOOKUP(H517,AGENCIAS!$A$1:$B$17,2,0)</f>
        <v>norte</v>
      </c>
      <c r="J517" t="str">
        <f>VLOOKUP(C517,PRODUTO!$A$1:$B$6,2,0)</f>
        <v>Financiamento AUTO</v>
      </c>
    </row>
    <row r="518" spans="1:10" x14ac:dyDescent="0.25">
      <c r="A518" s="1">
        <v>45407</v>
      </c>
      <c r="B518">
        <v>273</v>
      </c>
      <c r="C518">
        <v>1</v>
      </c>
      <c r="D518" s="2">
        <v>27442</v>
      </c>
      <c r="E518" t="str">
        <f>VLOOKUP(B518,CLIENTES!$A:$C,2,0)</f>
        <v>Ciclano de U e A</v>
      </c>
      <c r="F518">
        <f>VLOOKUP(B518,CLIENTES!$A:$C,3,0)</f>
        <v>4033</v>
      </c>
      <c r="G518" t="str">
        <f>VLOOKUP(F518,GERENTES!A:C,2,0)</f>
        <v>GERENTE AG</v>
      </c>
      <c r="H518">
        <f>VLOOKUP(F518,GERENTES!A:C,3,0)</f>
        <v>1122</v>
      </c>
      <c r="I518" t="str">
        <f>VLOOKUP(H518,AGENCIAS!$A$1:$B$17,2,0)</f>
        <v>leste</v>
      </c>
      <c r="J518" t="str">
        <f>VLOOKUP(C518,PRODUTO!$A$1:$B$6,2,0)</f>
        <v>Consignado</v>
      </c>
    </row>
    <row r="519" spans="1:10" x14ac:dyDescent="0.25">
      <c r="A519" s="1">
        <v>45385</v>
      </c>
      <c r="B519">
        <v>257</v>
      </c>
      <c r="C519">
        <v>5</v>
      </c>
      <c r="D519" s="2">
        <v>417051</v>
      </c>
      <c r="E519" t="str">
        <f>VLOOKUP(B519,CLIENTES!$A:$C,2,0)</f>
        <v>Deltrano de R e A</v>
      </c>
      <c r="F519">
        <f>VLOOKUP(B519,CLIENTES!$A:$C,3,0)</f>
        <v>4017</v>
      </c>
      <c r="G519" t="str">
        <f>VLOOKUP(F519,GERENTES!A:C,2,0)</f>
        <v>GERENTE Q</v>
      </c>
      <c r="H519">
        <f>VLOOKUP(F519,GERENTES!A:C,3,0)</f>
        <v>1116</v>
      </c>
      <c r="I519" t="str">
        <f>VLOOKUP(H519,AGENCIAS!$A$1:$B$17,2,0)</f>
        <v>sul</v>
      </c>
      <c r="J519" t="str">
        <f>VLOOKUP(C519,PRODUTO!$A$1:$B$6,2,0)</f>
        <v>Financiamento RES</v>
      </c>
    </row>
    <row r="520" spans="1:10" x14ac:dyDescent="0.25">
      <c r="A520" s="1">
        <v>45399</v>
      </c>
      <c r="B520">
        <v>17</v>
      </c>
      <c r="C520">
        <v>4</v>
      </c>
      <c r="D520" s="2">
        <v>60708</v>
      </c>
      <c r="E520" t="str">
        <f>VLOOKUP(B520,CLIENTES!$A:$C,2,0)</f>
        <v>Deltrano de C</v>
      </c>
      <c r="F520">
        <f>VLOOKUP(B520,CLIENTES!$A:$C,3,0)</f>
        <v>4017</v>
      </c>
      <c r="G520" t="str">
        <f>VLOOKUP(F520,GERENTES!A:C,2,0)</f>
        <v>GERENTE Q</v>
      </c>
      <c r="H520">
        <f>VLOOKUP(F520,GERENTES!A:C,3,0)</f>
        <v>1116</v>
      </c>
      <c r="I520" t="str">
        <f>VLOOKUP(H520,AGENCIAS!$A$1:$B$17,2,0)</f>
        <v>sul</v>
      </c>
      <c r="J520" t="str">
        <f>VLOOKUP(C520,PRODUTO!$A$1:$B$6,2,0)</f>
        <v>Financiamento AUTO</v>
      </c>
    </row>
    <row r="521" spans="1:10" x14ac:dyDescent="0.25">
      <c r="A521" s="1">
        <v>45386</v>
      </c>
      <c r="B521">
        <v>77</v>
      </c>
      <c r="C521">
        <v>1</v>
      </c>
      <c r="D521" s="2">
        <v>9404</v>
      </c>
      <c r="E521" t="str">
        <f>VLOOKUP(B521,CLIENTES!$A:$C,2,0)</f>
        <v>Deltrano de M</v>
      </c>
      <c r="F521">
        <f>VLOOKUP(B521,CLIENTES!$A:$C,3,0)</f>
        <v>4029</v>
      </c>
      <c r="G521" t="str">
        <f>VLOOKUP(F521,GERENTES!A:C,2,0)</f>
        <v>GERENTE AC</v>
      </c>
      <c r="H521">
        <f>VLOOKUP(F521,GERENTES!A:C,3,0)</f>
        <v>1120</v>
      </c>
      <c r="I521" t="str">
        <f>VLOOKUP(H521,AGENCIAS!$A$1:$B$17,2,0)</f>
        <v>leste</v>
      </c>
      <c r="J521" t="str">
        <f>VLOOKUP(C521,PRODUTO!$A$1:$B$6,2,0)</f>
        <v>Consignado</v>
      </c>
    </row>
    <row r="522" spans="1:10" x14ac:dyDescent="0.25">
      <c r="A522" s="1">
        <v>45404</v>
      </c>
      <c r="B522">
        <v>31</v>
      </c>
      <c r="C522">
        <v>5</v>
      </c>
      <c r="D522" s="2">
        <v>235768</v>
      </c>
      <c r="E522" t="str">
        <f>VLOOKUP(B522,CLIENTES!$A:$C,2,0)</f>
        <v>Alberto de F</v>
      </c>
      <c r="F522">
        <f>VLOOKUP(B522,CLIENTES!$A:$C,3,0)</f>
        <v>4031</v>
      </c>
      <c r="G522" t="str">
        <f>VLOOKUP(F522,GERENTES!A:C,2,0)</f>
        <v>GERENTE AE</v>
      </c>
      <c r="H522">
        <f>VLOOKUP(F522,GERENTES!A:C,3,0)</f>
        <v>1121</v>
      </c>
      <c r="I522" t="str">
        <f>VLOOKUP(H522,AGENCIAS!$A$1:$B$17,2,0)</f>
        <v>leste</v>
      </c>
      <c r="J522" t="str">
        <f>VLOOKUP(C522,PRODUTO!$A$1:$B$6,2,0)</f>
        <v>Financiamento RES</v>
      </c>
    </row>
    <row r="523" spans="1:10" x14ac:dyDescent="0.25">
      <c r="A523" s="1">
        <v>45383</v>
      </c>
      <c r="B523">
        <v>112</v>
      </c>
      <c r="C523">
        <v>3</v>
      </c>
      <c r="D523" s="2">
        <v>413816</v>
      </c>
      <c r="E523" t="str">
        <f>VLOOKUP(B523,CLIENTES!$A:$C,2,0)</f>
        <v>Beltrano de S</v>
      </c>
      <c r="F523">
        <f>VLOOKUP(B523,CLIENTES!$A:$C,3,0)</f>
        <v>4016</v>
      </c>
      <c r="G523" t="str">
        <f>VLOOKUP(F523,GERENTES!A:C,2,0)</f>
        <v>GERENTE P</v>
      </c>
      <c r="H523">
        <f>VLOOKUP(F523,GERENTES!A:C,3,0)</f>
        <v>1116</v>
      </c>
      <c r="I523" t="str">
        <f>VLOOKUP(H523,AGENCIAS!$A$1:$B$17,2,0)</f>
        <v>sul</v>
      </c>
      <c r="J523" t="str">
        <f>VLOOKUP(C523,PRODUTO!$A$1:$B$6,2,0)</f>
        <v>Credito pessoal</v>
      </c>
    </row>
    <row r="524" spans="1:10" x14ac:dyDescent="0.25">
      <c r="A524" s="1">
        <v>45410</v>
      </c>
      <c r="B524">
        <v>9</v>
      </c>
      <c r="C524">
        <v>5</v>
      </c>
      <c r="D524" s="2">
        <v>345827</v>
      </c>
      <c r="E524" t="str">
        <f>VLOOKUP(B524,CLIENTES!$A:$C,2,0)</f>
        <v>Ciclano de B</v>
      </c>
      <c r="F524">
        <f>VLOOKUP(B524,CLIENTES!$A:$C,3,0)</f>
        <v>4009</v>
      </c>
      <c r="G524" t="str">
        <f>VLOOKUP(F524,GERENTES!A:C,2,0)</f>
        <v>GERENTE I</v>
      </c>
      <c r="H524">
        <f>VLOOKUP(F524,GERENTES!A:C,3,0)</f>
        <v>1113</v>
      </c>
      <c r="I524" t="str">
        <f>VLOOKUP(H524,AGENCIAS!$A$1:$B$17,2,0)</f>
        <v>norte</v>
      </c>
      <c r="J524" t="str">
        <f>VLOOKUP(C524,PRODUTO!$A$1:$B$6,2,0)</f>
        <v>Financiamento RES</v>
      </c>
    </row>
    <row r="525" spans="1:10" x14ac:dyDescent="0.25">
      <c r="A525" s="1">
        <v>45402</v>
      </c>
      <c r="B525">
        <v>149</v>
      </c>
      <c r="C525">
        <v>3</v>
      </c>
      <c r="D525" s="2">
        <v>152180</v>
      </c>
      <c r="E525" t="str">
        <f>VLOOKUP(B525,CLIENTES!$A:$C,2,0)</f>
        <v>Deltrano de Z</v>
      </c>
      <c r="F525">
        <f>VLOOKUP(B525,CLIENTES!$A:$C,3,0)</f>
        <v>4005</v>
      </c>
      <c r="G525" t="str">
        <f>VLOOKUP(F525,GERENTES!A:C,2,0)</f>
        <v>GERENTE E</v>
      </c>
      <c r="H525">
        <f>VLOOKUP(F525,GERENTES!A:C,3,0)</f>
        <v>1112</v>
      </c>
      <c r="I525" t="str">
        <f>VLOOKUP(H525,AGENCIAS!$A$1:$B$17,2,0)</f>
        <v>norte</v>
      </c>
      <c r="J525" t="str">
        <f>VLOOKUP(C525,PRODUTO!$A$1:$B$6,2,0)</f>
        <v>Credito pessoal</v>
      </c>
    </row>
    <row r="526" spans="1:10" x14ac:dyDescent="0.25">
      <c r="A526" s="1">
        <v>45393</v>
      </c>
      <c r="B526">
        <v>20</v>
      </c>
      <c r="C526">
        <v>4</v>
      </c>
      <c r="D526" s="2">
        <v>54080</v>
      </c>
      <c r="E526" t="str">
        <f>VLOOKUP(B526,CLIENTES!$A:$C,2,0)</f>
        <v>Fulano de D</v>
      </c>
      <c r="F526">
        <f>VLOOKUP(B526,CLIENTES!$A:$C,3,0)</f>
        <v>4020</v>
      </c>
      <c r="G526" t="str">
        <f>VLOOKUP(F526,GERENTES!A:C,2,0)</f>
        <v>GERENTE T</v>
      </c>
      <c r="H526">
        <f>VLOOKUP(F526,GERENTES!A:C,3,0)</f>
        <v>1117</v>
      </c>
      <c r="I526" t="str">
        <f>VLOOKUP(H526,AGENCIAS!$A$1:$B$17,2,0)</f>
        <v>sul</v>
      </c>
      <c r="J526" t="str">
        <f>VLOOKUP(C526,PRODUTO!$A$1:$B$6,2,0)</f>
        <v>Financiamento AUTO</v>
      </c>
    </row>
    <row r="527" spans="1:10" x14ac:dyDescent="0.25">
      <c r="A527" s="1">
        <v>45404</v>
      </c>
      <c r="B527">
        <v>109</v>
      </c>
      <c r="C527">
        <v>5</v>
      </c>
      <c r="D527" s="2">
        <v>406234</v>
      </c>
      <c r="E527" t="str">
        <f>VLOOKUP(B527,CLIENTES!$A:$C,2,0)</f>
        <v>Alberto de S</v>
      </c>
      <c r="F527">
        <f>VLOOKUP(B527,CLIENTES!$A:$C,3,0)</f>
        <v>4013</v>
      </c>
      <c r="G527" t="str">
        <f>VLOOKUP(F527,GERENTES!A:C,2,0)</f>
        <v>GERENTE M</v>
      </c>
      <c r="H527">
        <f>VLOOKUP(F527,GERENTES!A:C,3,0)</f>
        <v>1115</v>
      </c>
      <c r="I527" t="str">
        <f>VLOOKUP(H527,AGENCIAS!$A$1:$B$17,2,0)</f>
        <v>sul</v>
      </c>
      <c r="J527" t="str">
        <f>VLOOKUP(C527,PRODUTO!$A$1:$B$6,2,0)</f>
        <v>Financiamento RES</v>
      </c>
    </row>
    <row r="528" spans="1:10" x14ac:dyDescent="0.25">
      <c r="A528" s="1">
        <v>45405</v>
      </c>
      <c r="B528">
        <v>285</v>
      </c>
      <c r="C528">
        <v>2</v>
      </c>
      <c r="D528" s="2">
        <v>15517</v>
      </c>
      <c r="E528" t="str">
        <f>VLOOKUP(B528,CLIENTES!$A:$C,2,0)</f>
        <v>Ciclano de W e A</v>
      </c>
      <c r="F528">
        <f>VLOOKUP(B528,CLIENTES!$A:$C,3,0)</f>
        <v>4045</v>
      </c>
      <c r="G528" t="str">
        <f>VLOOKUP(F528,GERENTES!A:C,2,0)</f>
        <v>GERENTE AS</v>
      </c>
      <c r="H528">
        <f>VLOOKUP(F528,GERENTES!A:C,3,0)</f>
        <v>1126</v>
      </c>
      <c r="I528" t="str">
        <f>VLOOKUP(H528,AGENCIAS!$A$1:$B$17,2,0)</f>
        <v>oeste</v>
      </c>
      <c r="J528" t="str">
        <f>VLOOKUP(C528,PRODUTO!$A$1:$B$6,2,0)</f>
        <v>Emprestimo</v>
      </c>
    </row>
    <row r="529" spans="1:10" x14ac:dyDescent="0.25">
      <c r="A529" s="1">
        <v>45396</v>
      </c>
      <c r="B529">
        <v>281</v>
      </c>
      <c r="C529">
        <v>3</v>
      </c>
      <c r="D529" s="2">
        <v>143273</v>
      </c>
      <c r="E529" t="str">
        <f>VLOOKUP(B529,CLIENTES!$A:$C,2,0)</f>
        <v>Deltrano de V e A</v>
      </c>
      <c r="F529">
        <f>VLOOKUP(B529,CLIENTES!$A:$C,3,0)</f>
        <v>4041</v>
      </c>
      <c r="G529" t="str">
        <f>VLOOKUP(F529,GERENTES!A:C,2,0)</f>
        <v>GERENTE AO</v>
      </c>
      <c r="H529">
        <f>VLOOKUP(F529,GERENTES!A:C,3,0)</f>
        <v>1124</v>
      </c>
      <c r="I529" t="str">
        <f>VLOOKUP(H529,AGENCIAS!$A$1:$B$17,2,0)</f>
        <v>oeste</v>
      </c>
      <c r="J529" t="str">
        <f>VLOOKUP(C529,PRODUTO!$A$1:$B$6,2,0)</f>
        <v>Credito pessoal</v>
      </c>
    </row>
    <row r="530" spans="1:10" x14ac:dyDescent="0.25">
      <c r="A530" s="1">
        <v>45391</v>
      </c>
      <c r="B530">
        <v>42</v>
      </c>
      <c r="C530">
        <v>2</v>
      </c>
      <c r="D530" s="2">
        <v>23826</v>
      </c>
      <c r="E530" t="str">
        <f>VLOOKUP(B530,CLIENTES!$A:$C,2,0)</f>
        <v>Filisberto de G</v>
      </c>
      <c r="F530">
        <f>VLOOKUP(B530,CLIENTES!$A:$C,3,0)</f>
        <v>4042</v>
      </c>
      <c r="G530" t="str">
        <f>VLOOKUP(F530,GERENTES!A:C,2,0)</f>
        <v>GERENTE AP</v>
      </c>
      <c r="H530">
        <f>VLOOKUP(F530,GERENTES!A:C,3,0)</f>
        <v>1125</v>
      </c>
      <c r="I530" t="str">
        <f>VLOOKUP(H530,AGENCIAS!$A$1:$B$17,2,0)</f>
        <v>oeste</v>
      </c>
      <c r="J530" t="str">
        <f>VLOOKUP(C530,PRODUTO!$A$1:$B$6,2,0)</f>
        <v>Emprestimo</v>
      </c>
    </row>
    <row r="531" spans="1:10" x14ac:dyDescent="0.25">
      <c r="A531" s="1">
        <v>45393</v>
      </c>
      <c r="B531">
        <v>133</v>
      </c>
      <c r="C531">
        <v>4</v>
      </c>
      <c r="D531" s="2">
        <v>74344</v>
      </c>
      <c r="E531" t="str">
        <f>VLOOKUP(B531,CLIENTES!$A:$C,2,0)</f>
        <v>Alberto de W</v>
      </c>
      <c r="F531">
        <f>VLOOKUP(B531,CLIENTES!$A:$C,3,0)</f>
        <v>4037</v>
      </c>
      <c r="G531" t="str">
        <f>VLOOKUP(F531,GERENTES!A:C,2,0)</f>
        <v>GERENTE AK</v>
      </c>
      <c r="H531">
        <f>VLOOKUP(F531,GERENTES!A:C,3,0)</f>
        <v>1123</v>
      </c>
      <c r="I531" t="str">
        <f>VLOOKUP(H531,AGENCIAS!$A$1:$B$17,2,0)</f>
        <v>oeste</v>
      </c>
      <c r="J531" t="str">
        <f>VLOOKUP(C531,PRODUTO!$A$1:$B$6,2,0)</f>
        <v>Financiamento AUTO</v>
      </c>
    </row>
    <row r="532" spans="1:10" x14ac:dyDescent="0.25">
      <c r="A532" s="1">
        <v>45395</v>
      </c>
      <c r="B532">
        <v>7</v>
      </c>
      <c r="C532">
        <v>3</v>
      </c>
      <c r="D532" s="2">
        <v>469442</v>
      </c>
      <c r="E532" t="str">
        <f>VLOOKUP(B532,CLIENTES!$A:$C,2,0)</f>
        <v>Alberto de B</v>
      </c>
      <c r="F532">
        <f>VLOOKUP(B532,CLIENTES!$A:$C,3,0)</f>
        <v>4007</v>
      </c>
      <c r="G532" t="str">
        <f>VLOOKUP(F532,GERENTES!A:C,2,0)</f>
        <v>GERENTE G</v>
      </c>
      <c r="H532">
        <f>VLOOKUP(F532,GERENTES!A:C,3,0)</f>
        <v>1113</v>
      </c>
      <c r="I532" t="str">
        <f>VLOOKUP(H532,AGENCIAS!$A$1:$B$17,2,0)</f>
        <v>norte</v>
      </c>
      <c r="J532" t="str">
        <f>VLOOKUP(C532,PRODUTO!$A$1:$B$6,2,0)</f>
        <v>Credito pessoal</v>
      </c>
    </row>
    <row r="533" spans="1:10" x14ac:dyDescent="0.25">
      <c r="A533" s="1">
        <v>45393</v>
      </c>
      <c r="B533">
        <v>250</v>
      </c>
      <c r="C533">
        <v>1</v>
      </c>
      <c r="D533" s="2">
        <v>22308</v>
      </c>
      <c r="E533" t="str">
        <f>VLOOKUP(B533,CLIENTES!$A:$C,2,0)</f>
        <v>Beltrano de Q e A</v>
      </c>
      <c r="F533">
        <f>VLOOKUP(B533,CLIENTES!$A:$C,3,0)</f>
        <v>4010</v>
      </c>
      <c r="G533" t="str">
        <f>VLOOKUP(F533,GERENTES!A:C,2,0)</f>
        <v>GERENTE J</v>
      </c>
      <c r="H533">
        <f>VLOOKUP(F533,GERENTES!A:C,3,0)</f>
        <v>1114</v>
      </c>
      <c r="I533" t="str">
        <f>VLOOKUP(H533,AGENCIAS!$A$1:$B$17,2,0)</f>
        <v>norte</v>
      </c>
      <c r="J533" t="str">
        <f>VLOOKUP(C533,PRODUTO!$A$1:$B$6,2,0)</f>
        <v>Consignado</v>
      </c>
    </row>
    <row r="534" spans="1:10" x14ac:dyDescent="0.25">
      <c r="A534" s="1">
        <v>45409</v>
      </c>
      <c r="B534">
        <v>112</v>
      </c>
      <c r="C534">
        <v>2</v>
      </c>
      <c r="D534" s="2">
        <v>8762</v>
      </c>
      <c r="E534" t="str">
        <f>VLOOKUP(B534,CLIENTES!$A:$C,2,0)</f>
        <v>Beltrano de S</v>
      </c>
      <c r="F534">
        <f>VLOOKUP(B534,CLIENTES!$A:$C,3,0)</f>
        <v>4016</v>
      </c>
      <c r="G534" t="str">
        <f>VLOOKUP(F534,GERENTES!A:C,2,0)</f>
        <v>GERENTE P</v>
      </c>
      <c r="H534">
        <f>VLOOKUP(F534,GERENTES!A:C,3,0)</f>
        <v>1116</v>
      </c>
      <c r="I534" t="str">
        <f>VLOOKUP(H534,AGENCIAS!$A$1:$B$17,2,0)</f>
        <v>sul</v>
      </c>
      <c r="J534" t="str">
        <f>VLOOKUP(C534,PRODUTO!$A$1:$B$6,2,0)</f>
        <v>Emprestimo</v>
      </c>
    </row>
    <row r="535" spans="1:10" x14ac:dyDescent="0.25">
      <c r="A535" s="1">
        <v>45395</v>
      </c>
      <c r="B535">
        <v>247</v>
      </c>
      <c r="C535">
        <v>2</v>
      </c>
      <c r="D535" s="2">
        <v>29385</v>
      </c>
      <c r="E535" t="str">
        <f>VLOOKUP(B535,CLIENTES!$A:$C,2,0)</f>
        <v>Alberto de Q e A</v>
      </c>
      <c r="F535">
        <f>VLOOKUP(B535,CLIENTES!$A:$C,3,0)</f>
        <v>4007</v>
      </c>
      <c r="G535" t="str">
        <f>VLOOKUP(F535,GERENTES!A:C,2,0)</f>
        <v>GERENTE G</v>
      </c>
      <c r="H535">
        <f>VLOOKUP(F535,GERENTES!A:C,3,0)</f>
        <v>1113</v>
      </c>
      <c r="I535" t="str">
        <f>VLOOKUP(H535,AGENCIAS!$A$1:$B$17,2,0)</f>
        <v>norte</v>
      </c>
      <c r="J535" t="str">
        <f>VLOOKUP(C535,PRODUTO!$A$1:$B$6,2,0)</f>
        <v>Emprestimo</v>
      </c>
    </row>
    <row r="536" spans="1:10" x14ac:dyDescent="0.25">
      <c r="A536" s="1">
        <v>45389</v>
      </c>
      <c r="B536">
        <v>18</v>
      </c>
      <c r="C536">
        <v>4</v>
      </c>
      <c r="D536" s="2">
        <v>45412</v>
      </c>
      <c r="E536" t="str">
        <f>VLOOKUP(B536,CLIENTES!$A:$C,2,0)</f>
        <v>Filisberto de C</v>
      </c>
      <c r="F536">
        <f>VLOOKUP(B536,CLIENTES!$A:$C,3,0)</f>
        <v>4018</v>
      </c>
      <c r="G536" t="str">
        <f>VLOOKUP(F536,GERENTES!A:C,2,0)</f>
        <v>GERENTE R</v>
      </c>
      <c r="H536">
        <f>VLOOKUP(F536,GERENTES!A:C,3,0)</f>
        <v>1117</v>
      </c>
      <c r="I536" t="str">
        <f>VLOOKUP(H536,AGENCIAS!$A$1:$B$17,2,0)</f>
        <v>sul</v>
      </c>
      <c r="J536" t="str">
        <f>VLOOKUP(C536,PRODUTO!$A$1:$B$6,2,0)</f>
        <v>Financiamento AUTO</v>
      </c>
    </row>
    <row r="537" spans="1:10" x14ac:dyDescent="0.25">
      <c r="A537" s="1">
        <v>45388</v>
      </c>
      <c r="B537">
        <v>15</v>
      </c>
      <c r="C537">
        <v>5</v>
      </c>
      <c r="D537" s="2">
        <v>73553</v>
      </c>
      <c r="E537" t="str">
        <f>VLOOKUP(B537,CLIENTES!$A:$C,2,0)</f>
        <v>Ciclano de C</v>
      </c>
      <c r="F537">
        <f>VLOOKUP(B537,CLIENTES!$A:$C,3,0)</f>
        <v>4015</v>
      </c>
      <c r="G537" t="str">
        <f>VLOOKUP(F537,GERENTES!A:C,2,0)</f>
        <v>GERENTE O</v>
      </c>
      <c r="H537">
        <f>VLOOKUP(F537,GERENTES!A:C,3,0)</f>
        <v>1116</v>
      </c>
      <c r="I537" t="str">
        <f>VLOOKUP(H537,AGENCIAS!$A$1:$B$17,2,0)</f>
        <v>sul</v>
      </c>
      <c r="J537" t="str">
        <f>VLOOKUP(C537,PRODUTO!$A$1:$B$6,2,0)</f>
        <v>Financiamento RES</v>
      </c>
    </row>
    <row r="538" spans="1:10" x14ac:dyDescent="0.25">
      <c r="A538" s="1">
        <v>45388</v>
      </c>
      <c r="B538">
        <v>62</v>
      </c>
      <c r="C538">
        <v>5</v>
      </c>
      <c r="D538" s="2">
        <v>316696</v>
      </c>
      <c r="E538" t="str">
        <f>VLOOKUP(B538,CLIENTES!$A:$C,2,0)</f>
        <v>Fulano de H</v>
      </c>
      <c r="F538">
        <f>VLOOKUP(B538,CLIENTES!$A:$C,3,0)</f>
        <v>4014</v>
      </c>
      <c r="G538" t="str">
        <f>VLOOKUP(F538,GERENTES!A:C,2,0)</f>
        <v>GERENTE N</v>
      </c>
      <c r="H538">
        <f>VLOOKUP(F538,GERENTES!A:C,3,0)</f>
        <v>1115</v>
      </c>
      <c r="I538" t="str">
        <f>VLOOKUP(H538,AGENCIAS!$A$1:$B$17,2,0)</f>
        <v>sul</v>
      </c>
      <c r="J538" t="str">
        <f>VLOOKUP(C538,PRODUTO!$A$1:$B$6,2,0)</f>
        <v>Financiamento RES</v>
      </c>
    </row>
    <row r="539" spans="1:10" x14ac:dyDescent="0.25">
      <c r="A539" s="1">
        <v>45395</v>
      </c>
      <c r="B539">
        <v>261</v>
      </c>
      <c r="C539">
        <v>3</v>
      </c>
      <c r="D539" s="2">
        <v>184552</v>
      </c>
      <c r="E539" t="str">
        <f>VLOOKUP(B539,CLIENTES!$A:$C,2,0)</f>
        <v>Ciclano de S e A</v>
      </c>
      <c r="F539">
        <f>VLOOKUP(B539,CLIENTES!$A:$C,3,0)</f>
        <v>4021</v>
      </c>
      <c r="G539" t="str">
        <f>VLOOKUP(F539,GERENTES!A:C,2,0)</f>
        <v>GERENTE U</v>
      </c>
      <c r="H539">
        <f>VLOOKUP(F539,GERENTES!A:C,3,0)</f>
        <v>1118</v>
      </c>
      <c r="I539" t="str">
        <f>VLOOKUP(H539,AGENCIAS!$A$1:$B$17,2,0)</f>
        <v>sul</v>
      </c>
      <c r="J539" t="str">
        <f>VLOOKUP(C539,PRODUTO!$A$1:$B$6,2,0)</f>
        <v>Credito pessoal</v>
      </c>
    </row>
    <row r="540" spans="1:10" x14ac:dyDescent="0.25">
      <c r="A540" s="1">
        <v>45412</v>
      </c>
      <c r="B540">
        <v>244</v>
      </c>
      <c r="C540">
        <v>1</v>
      </c>
      <c r="D540" s="2">
        <v>11971</v>
      </c>
      <c r="E540" t="str">
        <f>VLOOKUP(B540,CLIENTES!$A:$C,2,0)</f>
        <v>Beltrano de P e A</v>
      </c>
      <c r="F540">
        <f>VLOOKUP(B540,CLIENTES!$A:$C,3,0)</f>
        <v>4004</v>
      </c>
      <c r="G540" t="str">
        <f>VLOOKUP(F540,GERENTES!A:C,2,0)</f>
        <v>GERENTE D</v>
      </c>
      <c r="H540">
        <f>VLOOKUP(F540,GERENTES!A:C,3,0)</f>
        <v>1112</v>
      </c>
      <c r="I540" t="str">
        <f>VLOOKUP(H540,AGENCIAS!$A$1:$B$17,2,0)</f>
        <v>norte</v>
      </c>
      <c r="J540" t="str">
        <f>VLOOKUP(C540,PRODUTO!$A$1:$B$6,2,0)</f>
        <v>Consignado</v>
      </c>
    </row>
    <row r="541" spans="1:10" x14ac:dyDescent="0.25">
      <c r="A541" s="1">
        <v>45397</v>
      </c>
      <c r="B541">
        <v>292</v>
      </c>
      <c r="C541">
        <v>5</v>
      </c>
      <c r="D541" s="2">
        <v>433120</v>
      </c>
      <c r="E541" t="str">
        <f>VLOOKUP(B541,CLIENTES!$A:$C,2,0)</f>
        <v>Filisberto de X e A</v>
      </c>
      <c r="F541">
        <f>VLOOKUP(B541,CLIENTES!$A:$C,3,0)</f>
        <v>4004</v>
      </c>
      <c r="G541" t="str">
        <f>VLOOKUP(F541,GERENTES!A:C,2,0)</f>
        <v>GERENTE D</v>
      </c>
      <c r="H541">
        <f>VLOOKUP(F541,GERENTES!A:C,3,0)</f>
        <v>1112</v>
      </c>
      <c r="I541" t="str">
        <f>VLOOKUP(H541,AGENCIAS!$A$1:$B$17,2,0)</f>
        <v>norte</v>
      </c>
      <c r="J541" t="str">
        <f>VLOOKUP(C541,PRODUTO!$A$1:$B$6,2,0)</f>
        <v>Financiamento RES</v>
      </c>
    </row>
    <row r="542" spans="1:10" x14ac:dyDescent="0.25">
      <c r="A542" s="1">
        <v>45390</v>
      </c>
      <c r="B542">
        <v>108</v>
      </c>
      <c r="C542">
        <v>3</v>
      </c>
      <c r="D542" s="2">
        <v>85239</v>
      </c>
      <c r="E542" t="str">
        <f>VLOOKUP(B542,CLIENTES!$A:$C,2,0)</f>
        <v>Filisberto de R</v>
      </c>
      <c r="F542">
        <f>VLOOKUP(B542,CLIENTES!$A:$C,3,0)</f>
        <v>4012</v>
      </c>
      <c r="G542" t="str">
        <f>VLOOKUP(F542,GERENTES!A:C,2,0)</f>
        <v>GERENTE L</v>
      </c>
      <c r="H542">
        <f>VLOOKUP(F542,GERENTES!A:C,3,0)</f>
        <v>1115</v>
      </c>
      <c r="I542" t="str">
        <f>VLOOKUP(H542,AGENCIAS!$A$1:$B$17,2,0)</f>
        <v>sul</v>
      </c>
      <c r="J542" t="str">
        <f>VLOOKUP(C542,PRODUTO!$A$1:$B$6,2,0)</f>
        <v>Credito pessoal</v>
      </c>
    </row>
    <row r="543" spans="1:10" x14ac:dyDescent="0.25">
      <c r="A543" s="1">
        <v>45395</v>
      </c>
      <c r="B543">
        <v>104</v>
      </c>
      <c r="C543">
        <v>4</v>
      </c>
      <c r="D543" s="2">
        <v>31996</v>
      </c>
      <c r="E543" t="str">
        <f>VLOOKUP(B543,CLIENTES!$A:$C,2,0)</f>
        <v>Fulano de R</v>
      </c>
      <c r="F543">
        <f>VLOOKUP(B543,CLIENTES!$A:$C,3,0)</f>
        <v>4008</v>
      </c>
      <c r="G543" t="str">
        <f>VLOOKUP(F543,GERENTES!A:C,2,0)</f>
        <v>GERENTE H</v>
      </c>
      <c r="H543">
        <f>VLOOKUP(F543,GERENTES!A:C,3,0)</f>
        <v>1113</v>
      </c>
      <c r="I543" t="str">
        <f>VLOOKUP(H543,AGENCIAS!$A$1:$B$17,2,0)</f>
        <v>norte</v>
      </c>
      <c r="J543" t="str">
        <f>VLOOKUP(C543,PRODUTO!$A$1:$B$6,2,0)</f>
        <v>Financiamento AUTO</v>
      </c>
    </row>
    <row r="544" spans="1:10" x14ac:dyDescent="0.25">
      <c r="A544" s="1">
        <v>45386</v>
      </c>
      <c r="B544">
        <v>181</v>
      </c>
      <c r="C544">
        <v>3</v>
      </c>
      <c r="D544" s="2">
        <v>469916</v>
      </c>
      <c r="E544" t="str">
        <f>VLOOKUP(B544,CLIENTES!$A:$C,2,0)</f>
        <v>Alberto de F e A</v>
      </c>
      <c r="F544">
        <f>VLOOKUP(B544,CLIENTES!$A:$C,3,0)</f>
        <v>4037</v>
      </c>
      <c r="G544" t="str">
        <f>VLOOKUP(F544,GERENTES!A:C,2,0)</f>
        <v>GERENTE AK</v>
      </c>
      <c r="H544">
        <f>VLOOKUP(F544,GERENTES!A:C,3,0)</f>
        <v>1123</v>
      </c>
      <c r="I544" t="str">
        <f>VLOOKUP(H544,AGENCIAS!$A$1:$B$17,2,0)</f>
        <v>oeste</v>
      </c>
      <c r="J544" t="str">
        <f>VLOOKUP(C544,PRODUTO!$A$1:$B$6,2,0)</f>
        <v>Credito pessoal</v>
      </c>
    </row>
    <row r="545" spans="1:10" x14ac:dyDescent="0.25">
      <c r="A545" s="1">
        <v>45405</v>
      </c>
      <c r="B545">
        <v>264</v>
      </c>
      <c r="C545">
        <v>4</v>
      </c>
      <c r="D545" s="2">
        <v>46832</v>
      </c>
      <c r="E545" t="str">
        <f>VLOOKUP(B545,CLIENTES!$A:$C,2,0)</f>
        <v>Filisberto de S e A</v>
      </c>
      <c r="F545">
        <f>VLOOKUP(B545,CLIENTES!$A:$C,3,0)</f>
        <v>4024</v>
      </c>
      <c r="G545" t="str">
        <f>VLOOKUP(F545,GERENTES!A:C,2,0)</f>
        <v>GERENTE X</v>
      </c>
      <c r="H545">
        <f>VLOOKUP(F545,GERENTES!A:C,3,0)</f>
        <v>1119</v>
      </c>
      <c r="I545" t="str">
        <f>VLOOKUP(H545,AGENCIAS!$A$1:$B$17,2,0)</f>
        <v>leste</v>
      </c>
      <c r="J545" t="str">
        <f>VLOOKUP(C545,PRODUTO!$A$1:$B$6,2,0)</f>
        <v>Financiamento AUTO</v>
      </c>
    </row>
    <row r="546" spans="1:10" x14ac:dyDescent="0.25">
      <c r="A546" s="1">
        <v>45392</v>
      </c>
      <c r="B546">
        <v>295</v>
      </c>
      <c r="C546">
        <v>5</v>
      </c>
      <c r="D546" s="2">
        <v>374348</v>
      </c>
      <c r="E546" t="str">
        <f>VLOOKUP(B546,CLIENTES!$A:$C,2,0)</f>
        <v>Filisberto de Z e A</v>
      </c>
      <c r="F546">
        <f>VLOOKUP(B546,CLIENTES!$A:$C,3,0)</f>
        <v>4007</v>
      </c>
      <c r="G546" t="str">
        <f>VLOOKUP(F546,GERENTES!A:C,2,0)</f>
        <v>GERENTE G</v>
      </c>
      <c r="H546">
        <f>VLOOKUP(F546,GERENTES!A:C,3,0)</f>
        <v>1113</v>
      </c>
      <c r="I546" t="str">
        <f>VLOOKUP(H546,AGENCIAS!$A$1:$B$17,2,0)</f>
        <v>norte</v>
      </c>
      <c r="J546" t="str">
        <f>VLOOKUP(C546,PRODUTO!$A$1:$B$6,2,0)</f>
        <v>Financiamento RES</v>
      </c>
    </row>
    <row r="547" spans="1:10" x14ac:dyDescent="0.25">
      <c r="A547" s="1">
        <v>45385</v>
      </c>
      <c r="B547">
        <v>274</v>
      </c>
      <c r="C547">
        <v>4</v>
      </c>
      <c r="D547" s="2">
        <v>49526</v>
      </c>
      <c r="E547" t="str">
        <f>VLOOKUP(B547,CLIENTES!$A:$C,2,0)</f>
        <v>Beltrano de U e A</v>
      </c>
      <c r="F547">
        <f>VLOOKUP(B547,CLIENTES!$A:$C,3,0)</f>
        <v>4034</v>
      </c>
      <c r="G547" t="str">
        <f>VLOOKUP(F547,GERENTES!A:C,2,0)</f>
        <v>GERENTE AH</v>
      </c>
      <c r="H547">
        <f>VLOOKUP(F547,GERENTES!A:C,3,0)</f>
        <v>1122</v>
      </c>
      <c r="I547" t="str">
        <f>VLOOKUP(H547,AGENCIAS!$A$1:$B$17,2,0)</f>
        <v>leste</v>
      </c>
      <c r="J547" t="str">
        <f>VLOOKUP(C547,PRODUTO!$A$1:$B$6,2,0)</f>
        <v>Financiamento AUTO</v>
      </c>
    </row>
    <row r="548" spans="1:10" x14ac:dyDescent="0.25">
      <c r="A548" s="1">
        <v>45391</v>
      </c>
      <c r="B548">
        <v>261</v>
      </c>
      <c r="C548">
        <v>1</v>
      </c>
      <c r="D548" s="2">
        <v>4522</v>
      </c>
      <c r="E548" t="str">
        <f>VLOOKUP(B548,CLIENTES!$A:$C,2,0)</f>
        <v>Ciclano de S e A</v>
      </c>
      <c r="F548">
        <f>VLOOKUP(B548,CLIENTES!$A:$C,3,0)</f>
        <v>4021</v>
      </c>
      <c r="G548" t="str">
        <f>VLOOKUP(F548,GERENTES!A:C,2,0)</f>
        <v>GERENTE U</v>
      </c>
      <c r="H548">
        <f>VLOOKUP(F548,GERENTES!A:C,3,0)</f>
        <v>1118</v>
      </c>
      <c r="I548" t="str">
        <f>VLOOKUP(H548,AGENCIAS!$A$1:$B$17,2,0)</f>
        <v>sul</v>
      </c>
      <c r="J548" t="str">
        <f>VLOOKUP(C548,PRODUTO!$A$1:$B$6,2,0)</f>
        <v>Consignado</v>
      </c>
    </row>
    <row r="549" spans="1:10" x14ac:dyDescent="0.25">
      <c r="A549" s="1">
        <v>45409</v>
      </c>
      <c r="B549">
        <v>124</v>
      </c>
      <c r="C549">
        <v>4</v>
      </c>
      <c r="D549" s="2">
        <v>44594</v>
      </c>
      <c r="E549" t="str">
        <f>VLOOKUP(B549,CLIENTES!$A:$C,2,0)</f>
        <v>Beltrano de U</v>
      </c>
      <c r="F549">
        <f>VLOOKUP(B549,CLIENTES!$A:$C,3,0)</f>
        <v>4028</v>
      </c>
      <c r="G549" t="str">
        <f>VLOOKUP(F549,GERENTES!A:C,2,0)</f>
        <v>GERENTE AB</v>
      </c>
      <c r="H549">
        <f>VLOOKUP(F549,GERENTES!A:C,3,0)</f>
        <v>1120</v>
      </c>
      <c r="I549" t="str">
        <f>VLOOKUP(H549,AGENCIAS!$A$1:$B$17,2,0)</f>
        <v>leste</v>
      </c>
      <c r="J549" t="str">
        <f>VLOOKUP(C549,PRODUTO!$A$1:$B$6,2,0)</f>
        <v>Financiamento AUTO</v>
      </c>
    </row>
    <row r="550" spans="1:10" x14ac:dyDescent="0.25">
      <c r="A550" s="1">
        <v>45383</v>
      </c>
      <c r="B550">
        <v>94</v>
      </c>
      <c r="C550">
        <v>1</v>
      </c>
      <c r="D550" s="2">
        <v>27287</v>
      </c>
      <c r="E550" t="str">
        <f>VLOOKUP(B550,CLIENTES!$A:$C,2,0)</f>
        <v>Beltrano de P</v>
      </c>
      <c r="F550">
        <f>VLOOKUP(B550,CLIENTES!$A:$C,3,0)</f>
        <v>4046</v>
      </c>
      <c r="G550" t="str">
        <f>VLOOKUP(F550,GERENTES!A:C,2,0)</f>
        <v>GERENTE AT</v>
      </c>
      <c r="H550">
        <f>VLOOKUP(F550,GERENTES!A:C,3,0)</f>
        <v>1126</v>
      </c>
      <c r="I550" t="str">
        <f>VLOOKUP(H550,AGENCIAS!$A$1:$B$17,2,0)</f>
        <v>oeste</v>
      </c>
      <c r="J550" t="str">
        <f>VLOOKUP(C550,PRODUTO!$A$1:$B$6,2,0)</f>
        <v>Consignado</v>
      </c>
    </row>
    <row r="551" spans="1:10" x14ac:dyDescent="0.25">
      <c r="A551" s="1">
        <v>45408</v>
      </c>
      <c r="B551">
        <v>61</v>
      </c>
      <c r="C551">
        <v>3</v>
      </c>
      <c r="D551" s="2">
        <v>132218</v>
      </c>
      <c r="E551" t="str">
        <f>VLOOKUP(B551,CLIENTES!$A:$C,2,0)</f>
        <v>Alberto de H</v>
      </c>
      <c r="F551">
        <f>VLOOKUP(B551,CLIENTES!$A:$C,3,0)</f>
        <v>4013</v>
      </c>
      <c r="G551" t="str">
        <f>VLOOKUP(F551,GERENTES!A:C,2,0)</f>
        <v>GERENTE M</v>
      </c>
      <c r="H551">
        <f>VLOOKUP(F551,GERENTES!A:C,3,0)</f>
        <v>1115</v>
      </c>
      <c r="I551" t="str">
        <f>VLOOKUP(H551,AGENCIAS!$A$1:$B$17,2,0)</f>
        <v>sul</v>
      </c>
      <c r="J551" t="str">
        <f>VLOOKUP(C551,PRODUTO!$A$1:$B$6,2,0)</f>
        <v>Credito pessoal</v>
      </c>
    </row>
    <row r="552" spans="1:10" x14ac:dyDescent="0.25">
      <c r="A552" s="1">
        <v>45408</v>
      </c>
      <c r="B552">
        <v>180</v>
      </c>
      <c r="C552">
        <v>3</v>
      </c>
      <c r="D552" s="2">
        <v>465180</v>
      </c>
      <c r="E552" t="str">
        <f>VLOOKUP(B552,CLIENTES!$A:$C,2,0)</f>
        <v>Filisberto de E e A</v>
      </c>
      <c r="F552">
        <f>VLOOKUP(B552,CLIENTES!$A:$C,3,0)</f>
        <v>4036</v>
      </c>
      <c r="G552" t="str">
        <f>VLOOKUP(F552,GERENTES!A:C,2,0)</f>
        <v>GERENTE AJ</v>
      </c>
      <c r="H552">
        <f>VLOOKUP(F552,GERENTES!A:C,3,0)</f>
        <v>1123</v>
      </c>
      <c r="I552" t="str">
        <f>VLOOKUP(H552,AGENCIAS!$A$1:$B$17,2,0)</f>
        <v>oeste</v>
      </c>
      <c r="J552" t="str">
        <f>VLOOKUP(C552,PRODUTO!$A$1:$B$6,2,0)</f>
        <v>Credito pessoal</v>
      </c>
    </row>
    <row r="553" spans="1:10" x14ac:dyDescent="0.25">
      <c r="A553" s="1">
        <v>45399</v>
      </c>
      <c r="B553">
        <v>296</v>
      </c>
      <c r="C553">
        <v>5</v>
      </c>
      <c r="D553" s="2">
        <v>408235</v>
      </c>
      <c r="E553" t="str">
        <f>VLOOKUP(B553,CLIENTES!$A:$C,2,0)</f>
        <v>Filisberto de Z e A</v>
      </c>
      <c r="F553">
        <f>VLOOKUP(B553,CLIENTES!$A:$C,3,0)</f>
        <v>4008</v>
      </c>
      <c r="G553" t="str">
        <f>VLOOKUP(F553,GERENTES!A:C,2,0)</f>
        <v>GERENTE H</v>
      </c>
      <c r="H553">
        <f>VLOOKUP(F553,GERENTES!A:C,3,0)</f>
        <v>1113</v>
      </c>
      <c r="I553" t="str">
        <f>VLOOKUP(H553,AGENCIAS!$A$1:$B$17,2,0)</f>
        <v>norte</v>
      </c>
      <c r="J553" t="str">
        <f>VLOOKUP(C553,PRODUTO!$A$1:$B$6,2,0)</f>
        <v>Financiamento RES</v>
      </c>
    </row>
    <row r="554" spans="1:10" x14ac:dyDescent="0.25">
      <c r="A554" s="1">
        <v>45437</v>
      </c>
      <c r="B554">
        <v>30</v>
      </c>
      <c r="C554">
        <v>5</v>
      </c>
      <c r="D554" s="2">
        <v>270167</v>
      </c>
      <c r="E554" t="str">
        <f>VLOOKUP(B554,CLIENTES!$A:$C,2,0)</f>
        <v>Filisberto de E</v>
      </c>
      <c r="F554">
        <f>VLOOKUP(B554,CLIENTES!$A:$C,3,0)</f>
        <v>4030</v>
      </c>
      <c r="G554" t="str">
        <f>VLOOKUP(F554,GERENTES!A:C,2,0)</f>
        <v>GERENTE AD</v>
      </c>
      <c r="H554">
        <f>VLOOKUP(F554,GERENTES!A:C,3,0)</f>
        <v>1121</v>
      </c>
      <c r="I554" t="str">
        <f>VLOOKUP(H554,AGENCIAS!$A$1:$B$17,2,0)</f>
        <v>leste</v>
      </c>
      <c r="J554" t="str">
        <f>VLOOKUP(C554,PRODUTO!$A$1:$B$6,2,0)</f>
        <v>Financiamento RES</v>
      </c>
    </row>
    <row r="555" spans="1:10" x14ac:dyDescent="0.25">
      <c r="A555" s="1">
        <v>45435</v>
      </c>
      <c r="B555">
        <v>206</v>
      </c>
      <c r="C555">
        <v>4</v>
      </c>
      <c r="D555" s="2">
        <v>60881</v>
      </c>
      <c r="E555" t="str">
        <f>VLOOKUP(B555,CLIENTES!$A:$C,2,0)</f>
        <v>Fulano de J e A</v>
      </c>
      <c r="F555">
        <f>VLOOKUP(B555,CLIENTES!$A:$C,3,0)</f>
        <v>4014</v>
      </c>
      <c r="G555" t="str">
        <f>VLOOKUP(F555,GERENTES!A:C,2,0)</f>
        <v>GERENTE N</v>
      </c>
      <c r="H555">
        <f>VLOOKUP(F555,GERENTES!A:C,3,0)</f>
        <v>1115</v>
      </c>
      <c r="I555" t="str">
        <f>VLOOKUP(H555,AGENCIAS!$A$1:$B$17,2,0)</f>
        <v>sul</v>
      </c>
      <c r="J555" t="str">
        <f>VLOOKUP(C555,PRODUTO!$A$1:$B$6,2,0)</f>
        <v>Financiamento AUTO</v>
      </c>
    </row>
    <row r="556" spans="1:10" x14ac:dyDescent="0.25">
      <c r="A556" s="1">
        <v>45443</v>
      </c>
      <c r="B556">
        <v>134</v>
      </c>
      <c r="C556">
        <v>3</v>
      </c>
      <c r="D556" s="2">
        <v>299031</v>
      </c>
      <c r="E556" t="str">
        <f>VLOOKUP(B556,CLIENTES!$A:$C,2,0)</f>
        <v>Fulano de W</v>
      </c>
      <c r="F556">
        <f>VLOOKUP(B556,CLIENTES!$A:$C,3,0)</f>
        <v>4038</v>
      </c>
      <c r="G556" t="str">
        <f>VLOOKUP(F556,GERENTES!A:C,2,0)</f>
        <v>GERENTE AL</v>
      </c>
      <c r="H556">
        <f>VLOOKUP(F556,GERENTES!A:C,3,0)</f>
        <v>1123</v>
      </c>
      <c r="I556" t="str">
        <f>VLOOKUP(H556,AGENCIAS!$A$1:$B$17,2,0)</f>
        <v>oeste</v>
      </c>
      <c r="J556" t="str">
        <f>VLOOKUP(C556,PRODUTO!$A$1:$B$6,2,0)</f>
        <v>Credito pessoal</v>
      </c>
    </row>
    <row r="557" spans="1:10" x14ac:dyDescent="0.25">
      <c r="A557" s="1">
        <v>45423</v>
      </c>
      <c r="B557">
        <v>82</v>
      </c>
      <c r="C557">
        <v>1</v>
      </c>
      <c r="D557" s="2">
        <v>11071</v>
      </c>
      <c r="E557" t="str">
        <f>VLOOKUP(B557,CLIENTES!$A:$C,2,0)</f>
        <v>Beltrano de N</v>
      </c>
      <c r="F557">
        <f>VLOOKUP(B557,CLIENTES!$A:$C,3,0)</f>
        <v>4034</v>
      </c>
      <c r="G557" t="str">
        <f>VLOOKUP(F557,GERENTES!A:C,2,0)</f>
        <v>GERENTE AH</v>
      </c>
      <c r="H557">
        <f>VLOOKUP(F557,GERENTES!A:C,3,0)</f>
        <v>1122</v>
      </c>
      <c r="I557" t="str">
        <f>VLOOKUP(H557,AGENCIAS!$A$1:$B$17,2,0)</f>
        <v>leste</v>
      </c>
      <c r="J557" t="str">
        <f>VLOOKUP(C557,PRODUTO!$A$1:$B$6,2,0)</f>
        <v>Consignado</v>
      </c>
    </row>
    <row r="558" spans="1:10" x14ac:dyDescent="0.25">
      <c r="A558" s="1">
        <v>45440</v>
      </c>
      <c r="B558">
        <v>94</v>
      </c>
      <c r="C558">
        <v>4</v>
      </c>
      <c r="D558" s="2">
        <v>68110</v>
      </c>
      <c r="E558" t="str">
        <f>VLOOKUP(B558,CLIENTES!$A:$C,2,0)</f>
        <v>Beltrano de P</v>
      </c>
      <c r="F558">
        <f>VLOOKUP(B558,CLIENTES!$A:$C,3,0)</f>
        <v>4046</v>
      </c>
      <c r="G558" t="str">
        <f>VLOOKUP(F558,GERENTES!A:C,2,0)</f>
        <v>GERENTE AT</v>
      </c>
      <c r="H558">
        <f>VLOOKUP(F558,GERENTES!A:C,3,0)</f>
        <v>1126</v>
      </c>
      <c r="I558" t="str">
        <f>VLOOKUP(H558,AGENCIAS!$A$1:$B$17,2,0)</f>
        <v>oeste</v>
      </c>
      <c r="J558" t="str">
        <f>VLOOKUP(C558,PRODUTO!$A$1:$B$6,2,0)</f>
        <v>Financiamento AUTO</v>
      </c>
    </row>
    <row r="559" spans="1:10" x14ac:dyDescent="0.25">
      <c r="A559" s="1">
        <v>45424</v>
      </c>
      <c r="B559">
        <v>287</v>
      </c>
      <c r="C559">
        <v>3</v>
      </c>
      <c r="D559" s="2">
        <v>427843</v>
      </c>
      <c r="E559" t="str">
        <f>VLOOKUP(B559,CLIENTES!$A:$C,2,0)</f>
        <v>Deltrano de W e A</v>
      </c>
      <c r="F559">
        <f>VLOOKUP(B559,CLIENTES!$A:$C,3,0)</f>
        <v>4047</v>
      </c>
      <c r="G559" t="str">
        <f>VLOOKUP(F559,GERENTES!A:C,2,0)</f>
        <v>GERENTE AU</v>
      </c>
      <c r="H559">
        <f>VLOOKUP(F559,GERENTES!A:C,3,0)</f>
        <v>1126</v>
      </c>
      <c r="I559" t="str">
        <f>VLOOKUP(H559,AGENCIAS!$A$1:$B$17,2,0)</f>
        <v>oeste</v>
      </c>
      <c r="J559" t="str">
        <f>VLOOKUP(C559,PRODUTO!$A$1:$B$6,2,0)</f>
        <v>Credito pessoal</v>
      </c>
    </row>
    <row r="560" spans="1:10" x14ac:dyDescent="0.25">
      <c r="A560" s="1">
        <v>45424</v>
      </c>
      <c r="B560">
        <v>146</v>
      </c>
      <c r="C560">
        <v>2</v>
      </c>
      <c r="D560" s="2">
        <v>16120</v>
      </c>
      <c r="E560" t="str">
        <f>VLOOKUP(B560,CLIENTES!$A:$C,2,0)</f>
        <v>Fulano de Z</v>
      </c>
      <c r="F560">
        <f>VLOOKUP(B560,CLIENTES!$A:$C,3,0)</f>
        <v>4002</v>
      </c>
      <c r="G560" t="str">
        <f>VLOOKUP(F560,GERENTES!A:C,2,0)</f>
        <v>GERENTE B</v>
      </c>
      <c r="H560">
        <f>VLOOKUP(F560,GERENTES!A:C,3,0)</f>
        <v>1111</v>
      </c>
      <c r="I560" t="str">
        <f>VLOOKUP(H560,AGENCIAS!$A$1:$B$17,2,0)</f>
        <v>norte</v>
      </c>
      <c r="J560" t="str">
        <f>VLOOKUP(C560,PRODUTO!$A$1:$B$6,2,0)</f>
        <v>Emprestimo</v>
      </c>
    </row>
    <row r="561" spans="1:10" x14ac:dyDescent="0.25">
      <c r="A561" s="1">
        <v>45428</v>
      </c>
      <c r="B561">
        <v>2</v>
      </c>
      <c r="C561">
        <v>4</v>
      </c>
      <c r="D561" s="2">
        <v>51264</v>
      </c>
      <c r="E561" t="str">
        <f>VLOOKUP(B561,CLIENTES!$A:$C,2,0)</f>
        <v>Fulano de A</v>
      </c>
      <c r="F561">
        <f>VLOOKUP(B561,CLIENTES!$A:$C,3,0)</f>
        <v>4002</v>
      </c>
      <c r="G561" t="str">
        <f>VLOOKUP(F561,GERENTES!A:C,2,0)</f>
        <v>GERENTE B</v>
      </c>
      <c r="H561">
        <f>VLOOKUP(F561,GERENTES!A:C,3,0)</f>
        <v>1111</v>
      </c>
      <c r="I561" t="str">
        <f>VLOOKUP(H561,AGENCIAS!$A$1:$B$17,2,0)</f>
        <v>norte</v>
      </c>
      <c r="J561" t="str">
        <f>VLOOKUP(C561,PRODUTO!$A$1:$B$6,2,0)</f>
        <v>Financiamento AUTO</v>
      </c>
    </row>
    <row r="562" spans="1:10" x14ac:dyDescent="0.25">
      <c r="A562" s="1">
        <v>45427</v>
      </c>
      <c r="B562">
        <v>180</v>
      </c>
      <c r="C562">
        <v>4</v>
      </c>
      <c r="D562" s="2">
        <v>57919</v>
      </c>
      <c r="E562" t="str">
        <f>VLOOKUP(B562,CLIENTES!$A:$C,2,0)</f>
        <v>Filisberto de E e A</v>
      </c>
      <c r="F562">
        <f>VLOOKUP(B562,CLIENTES!$A:$C,3,0)</f>
        <v>4036</v>
      </c>
      <c r="G562" t="str">
        <f>VLOOKUP(F562,GERENTES!A:C,2,0)</f>
        <v>GERENTE AJ</v>
      </c>
      <c r="H562">
        <f>VLOOKUP(F562,GERENTES!A:C,3,0)</f>
        <v>1123</v>
      </c>
      <c r="I562" t="str">
        <f>VLOOKUP(H562,AGENCIAS!$A$1:$B$17,2,0)</f>
        <v>oeste</v>
      </c>
      <c r="J562" t="str">
        <f>VLOOKUP(C562,PRODUTO!$A$1:$B$6,2,0)</f>
        <v>Financiamento AUTO</v>
      </c>
    </row>
    <row r="563" spans="1:10" x14ac:dyDescent="0.25">
      <c r="A563" s="1">
        <v>45440</v>
      </c>
      <c r="B563">
        <v>279</v>
      </c>
      <c r="C563">
        <v>3</v>
      </c>
      <c r="D563" s="2">
        <v>383981</v>
      </c>
      <c r="E563" t="str">
        <f>VLOOKUP(B563,CLIENTES!$A:$C,2,0)</f>
        <v>Ciclano de V e A</v>
      </c>
      <c r="F563">
        <f>VLOOKUP(B563,CLIENTES!$A:$C,3,0)</f>
        <v>4039</v>
      </c>
      <c r="G563" t="str">
        <f>VLOOKUP(F563,GERENTES!A:C,2,0)</f>
        <v>GERENTE AM</v>
      </c>
      <c r="H563">
        <f>VLOOKUP(F563,GERENTES!A:C,3,0)</f>
        <v>1124</v>
      </c>
      <c r="I563" t="str">
        <f>VLOOKUP(H563,AGENCIAS!$A$1:$B$17,2,0)</f>
        <v>oeste</v>
      </c>
      <c r="J563" t="str">
        <f>VLOOKUP(C563,PRODUTO!$A$1:$B$6,2,0)</f>
        <v>Credito pessoal</v>
      </c>
    </row>
    <row r="564" spans="1:10" x14ac:dyDescent="0.25">
      <c r="A564" s="1">
        <v>45432</v>
      </c>
      <c r="B564">
        <v>251</v>
      </c>
      <c r="C564">
        <v>4</v>
      </c>
      <c r="D564" s="2">
        <v>53063</v>
      </c>
      <c r="E564" t="str">
        <f>VLOOKUP(B564,CLIENTES!$A:$C,2,0)</f>
        <v>Deltrano de Q e A</v>
      </c>
      <c r="F564">
        <f>VLOOKUP(B564,CLIENTES!$A:$C,3,0)</f>
        <v>4011</v>
      </c>
      <c r="G564" t="str">
        <f>VLOOKUP(F564,GERENTES!A:C,2,0)</f>
        <v>GERENTE K</v>
      </c>
      <c r="H564">
        <f>VLOOKUP(F564,GERENTES!A:C,3,0)</f>
        <v>1114</v>
      </c>
      <c r="I564" t="str">
        <f>VLOOKUP(H564,AGENCIAS!$A$1:$B$17,2,0)</f>
        <v>norte</v>
      </c>
      <c r="J564" t="str">
        <f>VLOOKUP(C564,PRODUTO!$A$1:$B$6,2,0)</f>
        <v>Financiamento AUTO</v>
      </c>
    </row>
    <row r="565" spans="1:10" x14ac:dyDescent="0.25">
      <c r="A565" s="1">
        <v>45431</v>
      </c>
      <c r="B565">
        <v>181</v>
      </c>
      <c r="C565">
        <v>1</v>
      </c>
      <c r="D565" s="2">
        <v>22254</v>
      </c>
      <c r="E565" t="str">
        <f>VLOOKUP(B565,CLIENTES!$A:$C,2,0)</f>
        <v>Alberto de F e A</v>
      </c>
      <c r="F565">
        <f>VLOOKUP(B565,CLIENTES!$A:$C,3,0)</f>
        <v>4037</v>
      </c>
      <c r="G565" t="str">
        <f>VLOOKUP(F565,GERENTES!A:C,2,0)</f>
        <v>GERENTE AK</v>
      </c>
      <c r="H565">
        <f>VLOOKUP(F565,GERENTES!A:C,3,0)</f>
        <v>1123</v>
      </c>
      <c r="I565" t="str">
        <f>VLOOKUP(H565,AGENCIAS!$A$1:$B$17,2,0)</f>
        <v>oeste</v>
      </c>
      <c r="J565" t="str">
        <f>VLOOKUP(C565,PRODUTO!$A$1:$B$6,2,0)</f>
        <v>Consignado</v>
      </c>
    </row>
    <row r="566" spans="1:10" x14ac:dyDescent="0.25">
      <c r="A566" s="1">
        <v>45420</v>
      </c>
      <c r="B566">
        <v>194</v>
      </c>
      <c r="C566">
        <v>4</v>
      </c>
      <c r="D566" s="2">
        <v>32073</v>
      </c>
      <c r="E566" t="str">
        <f>VLOOKUP(B566,CLIENTES!$A:$C,2,0)</f>
        <v>Fulano de H e A</v>
      </c>
      <c r="F566">
        <f>VLOOKUP(B566,CLIENTES!$A:$C,3,0)</f>
        <v>4002</v>
      </c>
      <c r="G566" t="str">
        <f>VLOOKUP(F566,GERENTES!A:C,2,0)</f>
        <v>GERENTE B</v>
      </c>
      <c r="H566">
        <f>VLOOKUP(F566,GERENTES!A:C,3,0)</f>
        <v>1111</v>
      </c>
      <c r="I566" t="str">
        <f>VLOOKUP(H566,AGENCIAS!$A$1:$B$17,2,0)</f>
        <v>norte</v>
      </c>
      <c r="J566" t="str">
        <f>VLOOKUP(C566,PRODUTO!$A$1:$B$6,2,0)</f>
        <v>Financiamento AUTO</v>
      </c>
    </row>
    <row r="567" spans="1:10" x14ac:dyDescent="0.25">
      <c r="A567" s="1">
        <v>45440</v>
      </c>
      <c r="B567">
        <v>74</v>
      </c>
      <c r="C567">
        <v>4</v>
      </c>
      <c r="D567" s="2">
        <v>67342</v>
      </c>
      <c r="E567" t="str">
        <f>VLOOKUP(B567,CLIENTES!$A:$C,2,0)</f>
        <v>Fulano de M</v>
      </c>
      <c r="F567">
        <f>VLOOKUP(B567,CLIENTES!$A:$C,3,0)</f>
        <v>4026</v>
      </c>
      <c r="G567" t="str">
        <f>VLOOKUP(F567,GERENTES!A:C,2,0)</f>
        <v>GERENTE Z</v>
      </c>
      <c r="H567">
        <f>VLOOKUP(F567,GERENTES!A:C,3,0)</f>
        <v>1119</v>
      </c>
      <c r="I567" t="str">
        <f>VLOOKUP(H567,AGENCIAS!$A$1:$B$17,2,0)</f>
        <v>leste</v>
      </c>
      <c r="J567" t="str">
        <f>VLOOKUP(C567,PRODUTO!$A$1:$B$6,2,0)</f>
        <v>Financiamento AUTO</v>
      </c>
    </row>
    <row r="568" spans="1:10" x14ac:dyDescent="0.25">
      <c r="A568" s="1">
        <v>45434</v>
      </c>
      <c r="B568">
        <v>22</v>
      </c>
      <c r="C568">
        <v>2</v>
      </c>
      <c r="D568" s="2">
        <v>24617</v>
      </c>
      <c r="E568" t="str">
        <f>VLOOKUP(B568,CLIENTES!$A:$C,2,0)</f>
        <v>Beltrano de D</v>
      </c>
      <c r="F568">
        <f>VLOOKUP(B568,CLIENTES!$A:$C,3,0)</f>
        <v>4022</v>
      </c>
      <c r="G568" t="str">
        <f>VLOOKUP(F568,GERENTES!A:C,2,0)</f>
        <v>GERENTE V</v>
      </c>
      <c r="H568">
        <f>VLOOKUP(F568,GERENTES!A:C,3,0)</f>
        <v>1118</v>
      </c>
      <c r="I568" t="str">
        <f>VLOOKUP(H568,AGENCIAS!$A$1:$B$17,2,0)</f>
        <v>sul</v>
      </c>
      <c r="J568" t="str">
        <f>VLOOKUP(C568,PRODUTO!$A$1:$B$6,2,0)</f>
        <v>Emprestimo</v>
      </c>
    </row>
    <row r="569" spans="1:10" x14ac:dyDescent="0.25">
      <c r="A569" s="1">
        <v>45413</v>
      </c>
      <c r="B569">
        <v>40</v>
      </c>
      <c r="C569">
        <v>2</v>
      </c>
      <c r="D569" s="2">
        <v>9842</v>
      </c>
      <c r="E569" t="str">
        <f>VLOOKUP(B569,CLIENTES!$A:$C,2,0)</f>
        <v>Beltrano de G</v>
      </c>
      <c r="F569">
        <f>VLOOKUP(B569,CLIENTES!$A:$C,3,0)</f>
        <v>4040</v>
      </c>
      <c r="G569" t="str">
        <f>VLOOKUP(F569,GERENTES!A:C,2,0)</f>
        <v>GERENTE NA</v>
      </c>
      <c r="H569">
        <f>VLOOKUP(F569,GERENTES!A:C,3,0)</f>
        <v>1124</v>
      </c>
      <c r="I569" t="str">
        <f>VLOOKUP(H569,AGENCIAS!$A$1:$B$17,2,0)</f>
        <v>oeste</v>
      </c>
      <c r="J569" t="str">
        <f>VLOOKUP(C569,PRODUTO!$A$1:$B$6,2,0)</f>
        <v>Emprestimo</v>
      </c>
    </row>
    <row r="570" spans="1:10" x14ac:dyDescent="0.25">
      <c r="A570" s="1">
        <v>45414</v>
      </c>
      <c r="B570">
        <v>74</v>
      </c>
      <c r="C570">
        <v>3</v>
      </c>
      <c r="D570" s="2">
        <v>483641</v>
      </c>
      <c r="E570" t="str">
        <f>VLOOKUP(B570,CLIENTES!$A:$C,2,0)</f>
        <v>Fulano de M</v>
      </c>
      <c r="F570">
        <f>VLOOKUP(B570,CLIENTES!$A:$C,3,0)</f>
        <v>4026</v>
      </c>
      <c r="G570" t="str">
        <f>VLOOKUP(F570,GERENTES!A:C,2,0)</f>
        <v>GERENTE Z</v>
      </c>
      <c r="H570">
        <f>VLOOKUP(F570,GERENTES!A:C,3,0)</f>
        <v>1119</v>
      </c>
      <c r="I570" t="str">
        <f>VLOOKUP(H570,AGENCIAS!$A$1:$B$17,2,0)</f>
        <v>leste</v>
      </c>
      <c r="J570" t="str">
        <f>VLOOKUP(C570,PRODUTO!$A$1:$B$6,2,0)</f>
        <v>Credito pessoal</v>
      </c>
    </row>
    <row r="571" spans="1:10" x14ac:dyDescent="0.25">
      <c r="A571" s="1">
        <v>45429</v>
      </c>
      <c r="B571">
        <v>55</v>
      </c>
      <c r="C571">
        <v>3</v>
      </c>
      <c r="D571" s="2">
        <v>488665</v>
      </c>
      <c r="E571" t="str">
        <f>VLOOKUP(B571,CLIENTES!$A:$C,2,0)</f>
        <v>Alberto de J</v>
      </c>
      <c r="F571">
        <f>VLOOKUP(B571,CLIENTES!$A:$C,3,0)</f>
        <v>4007</v>
      </c>
      <c r="G571" t="str">
        <f>VLOOKUP(F571,GERENTES!A:C,2,0)</f>
        <v>GERENTE G</v>
      </c>
      <c r="H571">
        <f>VLOOKUP(F571,GERENTES!A:C,3,0)</f>
        <v>1113</v>
      </c>
      <c r="I571" t="str">
        <f>VLOOKUP(H571,AGENCIAS!$A$1:$B$17,2,0)</f>
        <v>norte</v>
      </c>
      <c r="J571" t="str">
        <f>VLOOKUP(C571,PRODUTO!$A$1:$B$6,2,0)</f>
        <v>Credito pessoal</v>
      </c>
    </row>
    <row r="572" spans="1:10" x14ac:dyDescent="0.25">
      <c r="A572" s="1">
        <v>45417</v>
      </c>
      <c r="B572">
        <v>68</v>
      </c>
      <c r="C572">
        <v>4</v>
      </c>
      <c r="D572" s="2">
        <v>60394</v>
      </c>
      <c r="E572" t="str">
        <f>VLOOKUP(B572,CLIENTES!$A:$C,2,0)</f>
        <v>Fulano de L</v>
      </c>
      <c r="F572">
        <f>VLOOKUP(B572,CLIENTES!$A:$C,3,0)</f>
        <v>4020</v>
      </c>
      <c r="G572" t="str">
        <f>VLOOKUP(F572,GERENTES!A:C,2,0)</f>
        <v>GERENTE T</v>
      </c>
      <c r="H572">
        <f>VLOOKUP(F572,GERENTES!A:C,3,0)</f>
        <v>1117</v>
      </c>
      <c r="I572" t="str">
        <f>VLOOKUP(H572,AGENCIAS!$A$1:$B$17,2,0)</f>
        <v>sul</v>
      </c>
      <c r="J572" t="str">
        <f>VLOOKUP(C572,PRODUTO!$A$1:$B$6,2,0)</f>
        <v>Financiamento AUTO</v>
      </c>
    </row>
    <row r="573" spans="1:10" x14ac:dyDescent="0.25">
      <c r="A573" s="1">
        <v>45443</v>
      </c>
      <c r="B573">
        <v>190</v>
      </c>
      <c r="C573">
        <v>4</v>
      </c>
      <c r="D573" s="2">
        <v>61911</v>
      </c>
      <c r="E573" t="str">
        <f>VLOOKUP(B573,CLIENTES!$A:$C,2,0)</f>
        <v>Beltrano de G e A</v>
      </c>
      <c r="F573">
        <f>VLOOKUP(B573,CLIENTES!$A:$C,3,0)</f>
        <v>4046</v>
      </c>
      <c r="G573" t="str">
        <f>VLOOKUP(F573,GERENTES!A:C,2,0)</f>
        <v>GERENTE AT</v>
      </c>
      <c r="H573">
        <f>VLOOKUP(F573,GERENTES!A:C,3,0)</f>
        <v>1126</v>
      </c>
      <c r="I573" t="str">
        <f>VLOOKUP(H573,AGENCIAS!$A$1:$B$17,2,0)</f>
        <v>oeste</v>
      </c>
      <c r="J573" t="str">
        <f>VLOOKUP(C573,PRODUTO!$A$1:$B$6,2,0)</f>
        <v>Financiamento AUTO</v>
      </c>
    </row>
    <row r="574" spans="1:10" x14ac:dyDescent="0.25">
      <c r="A574" s="1">
        <v>45418</v>
      </c>
      <c r="B574">
        <v>28</v>
      </c>
      <c r="C574">
        <v>4</v>
      </c>
      <c r="D574" s="2">
        <v>71902</v>
      </c>
      <c r="E574" t="str">
        <f>VLOOKUP(B574,CLIENTES!$A:$C,2,0)</f>
        <v>Beltrano de E</v>
      </c>
      <c r="F574">
        <f>VLOOKUP(B574,CLIENTES!$A:$C,3,0)</f>
        <v>4028</v>
      </c>
      <c r="G574" t="str">
        <f>VLOOKUP(F574,GERENTES!A:C,2,0)</f>
        <v>GERENTE AB</v>
      </c>
      <c r="H574">
        <f>VLOOKUP(F574,GERENTES!A:C,3,0)</f>
        <v>1120</v>
      </c>
      <c r="I574" t="str">
        <f>VLOOKUP(H574,AGENCIAS!$A$1:$B$17,2,0)</f>
        <v>leste</v>
      </c>
      <c r="J574" t="str">
        <f>VLOOKUP(C574,PRODUTO!$A$1:$B$6,2,0)</f>
        <v>Financiamento AUTO</v>
      </c>
    </row>
    <row r="575" spans="1:10" x14ac:dyDescent="0.25">
      <c r="A575" s="1">
        <v>45423</v>
      </c>
      <c r="B575">
        <v>235</v>
      </c>
      <c r="C575">
        <v>1</v>
      </c>
      <c r="D575" s="2">
        <v>15741</v>
      </c>
      <c r="E575" t="str">
        <f>VLOOKUP(B575,CLIENTES!$A:$C,2,0)</f>
        <v>Alberto de O e A</v>
      </c>
      <c r="F575">
        <f>VLOOKUP(B575,CLIENTES!$A:$C,3,0)</f>
        <v>4043</v>
      </c>
      <c r="G575" t="str">
        <f>VLOOKUP(F575,GERENTES!A:C,2,0)</f>
        <v>GERENTE AQ</v>
      </c>
      <c r="H575">
        <f>VLOOKUP(F575,GERENTES!A:C,3,0)</f>
        <v>1125</v>
      </c>
      <c r="I575" t="str">
        <f>VLOOKUP(H575,AGENCIAS!$A$1:$B$17,2,0)</f>
        <v>oeste</v>
      </c>
      <c r="J575" t="str">
        <f>VLOOKUP(C575,PRODUTO!$A$1:$B$6,2,0)</f>
        <v>Consignado</v>
      </c>
    </row>
    <row r="576" spans="1:10" x14ac:dyDescent="0.25">
      <c r="A576" s="1">
        <v>45415</v>
      </c>
      <c r="B576">
        <v>261</v>
      </c>
      <c r="C576">
        <v>2</v>
      </c>
      <c r="D576" s="2">
        <v>19310</v>
      </c>
      <c r="E576" t="str">
        <f>VLOOKUP(B576,CLIENTES!$A:$C,2,0)</f>
        <v>Ciclano de S e A</v>
      </c>
      <c r="F576">
        <f>VLOOKUP(B576,CLIENTES!$A:$C,3,0)</f>
        <v>4021</v>
      </c>
      <c r="G576" t="str">
        <f>VLOOKUP(F576,GERENTES!A:C,2,0)</f>
        <v>GERENTE U</v>
      </c>
      <c r="H576">
        <f>VLOOKUP(F576,GERENTES!A:C,3,0)</f>
        <v>1118</v>
      </c>
      <c r="I576" t="str">
        <f>VLOOKUP(H576,AGENCIAS!$A$1:$B$17,2,0)</f>
        <v>sul</v>
      </c>
      <c r="J576" t="str">
        <f>VLOOKUP(C576,PRODUTO!$A$1:$B$6,2,0)</f>
        <v>Emprestimo</v>
      </c>
    </row>
    <row r="577" spans="1:10" x14ac:dyDescent="0.25">
      <c r="A577" s="1">
        <v>45421</v>
      </c>
      <c r="B577">
        <v>122</v>
      </c>
      <c r="C577">
        <v>1</v>
      </c>
      <c r="D577" s="2">
        <v>27839</v>
      </c>
      <c r="E577" t="str">
        <f>VLOOKUP(B577,CLIENTES!$A:$C,2,0)</f>
        <v>Fulano de U</v>
      </c>
      <c r="F577">
        <f>VLOOKUP(B577,CLIENTES!$A:$C,3,0)</f>
        <v>4026</v>
      </c>
      <c r="G577" t="str">
        <f>VLOOKUP(F577,GERENTES!A:C,2,0)</f>
        <v>GERENTE Z</v>
      </c>
      <c r="H577">
        <f>VLOOKUP(F577,GERENTES!A:C,3,0)</f>
        <v>1119</v>
      </c>
      <c r="I577" t="str">
        <f>VLOOKUP(H577,AGENCIAS!$A$1:$B$17,2,0)</f>
        <v>leste</v>
      </c>
      <c r="J577" t="str">
        <f>VLOOKUP(C577,PRODUTO!$A$1:$B$6,2,0)</f>
        <v>Consignado</v>
      </c>
    </row>
    <row r="578" spans="1:10" x14ac:dyDescent="0.25">
      <c r="A578" s="1">
        <v>45413</v>
      </c>
      <c r="B578">
        <v>65</v>
      </c>
      <c r="C578">
        <v>3</v>
      </c>
      <c r="D578" s="2">
        <v>132811</v>
      </c>
      <c r="E578" t="str">
        <f>VLOOKUP(B578,CLIENTES!$A:$C,2,0)</f>
        <v>Deltrano de H</v>
      </c>
      <c r="F578">
        <f>VLOOKUP(B578,CLIENTES!$A:$C,3,0)</f>
        <v>4017</v>
      </c>
      <c r="G578" t="str">
        <f>VLOOKUP(F578,GERENTES!A:C,2,0)</f>
        <v>GERENTE Q</v>
      </c>
      <c r="H578">
        <f>VLOOKUP(F578,GERENTES!A:C,3,0)</f>
        <v>1116</v>
      </c>
      <c r="I578" t="str">
        <f>VLOOKUP(H578,AGENCIAS!$A$1:$B$17,2,0)</f>
        <v>sul</v>
      </c>
      <c r="J578" t="str">
        <f>VLOOKUP(C578,PRODUTO!$A$1:$B$6,2,0)</f>
        <v>Credito pessoal</v>
      </c>
    </row>
    <row r="579" spans="1:10" x14ac:dyDescent="0.25">
      <c r="A579" s="1">
        <v>45426</v>
      </c>
      <c r="B579">
        <v>206</v>
      </c>
      <c r="C579">
        <v>3</v>
      </c>
      <c r="D579" s="2">
        <v>182843</v>
      </c>
      <c r="E579" t="str">
        <f>VLOOKUP(B579,CLIENTES!$A:$C,2,0)</f>
        <v>Fulano de J e A</v>
      </c>
      <c r="F579">
        <f>VLOOKUP(B579,CLIENTES!$A:$C,3,0)</f>
        <v>4014</v>
      </c>
      <c r="G579" t="str">
        <f>VLOOKUP(F579,GERENTES!A:C,2,0)</f>
        <v>GERENTE N</v>
      </c>
      <c r="H579">
        <f>VLOOKUP(F579,GERENTES!A:C,3,0)</f>
        <v>1115</v>
      </c>
      <c r="I579" t="str">
        <f>VLOOKUP(H579,AGENCIAS!$A$1:$B$17,2,0)</f>
        <v>sul</v>
      </c>
      <c r="J579" t="str">
        <f>VLOOKUP(C579,PRODUTO!$A$1:$B$6,2,0)</f>
        <v>Credito pessoal</v>
      </c>
    </row>
    <row r="580" spans="1:10" x14ac:dyDescent="0.25">
      <c r="A580" s="1">
        <v>45413</v>
      </c>
      <c r="B580">
        <v>175</v>
      </c>
      <c r="C580">
        <v>1</v>
      </c>
      <c r="D580" s="2">
        <v>6488</v>
      </c>
      <c r="E580" t="str">
        <f>VLOOKUP(B580,CLIENTES!$A:$C,2,0)</f>
        <v>Alberto de E e A</v>
      </c>
      <c r="F580">
        <f>VLOOKUP(B580,CLIENTES!$A:$C,3,0)</f>
        <v>4031</v>
      </c>
      <c r="G580" t="str">
        <f>VLOOKUP(F580,GERENTES!A:C,2,0)</f>
        <v>GERENTE AE</v>
      </c>
      <c r="H580">
        <f>VLOOKUP(F580,GERENTES!A:C,3,0)</f>
        <v>1121</v>
      </c>
      <c r="I580" t="str">
        <f>VLOOKUP(H580,AGENCIAS!$A$1:$B$17,2,0)</f>
        <v>leste</v>
      </c>
      <c r="J580" t="str">
        <f>VLOOKUP(C580,PRODUTO!$A$1:$B$6,2,0)</f>
        <v>Consignado</v>
      </c>
    </row>
    <row r="581" spans="1:10" x14ac:dyDescent="0.25">
      <c r="A581" s="1">
        <v>45433</v>
      </c>
      <c r="B581">
        <v>280</v>
      </c>
      <c r="C581">
        <v>5</v>
      </c>
      <c r="D581" s="2">
        <v>298160</v>
      </c>
      <c r="E581" t="str">
        <f>VLOOKUP(B581,CLIENTES!$A:$C,2,0)</f>
        <v>Beltrano de V e A</v>
      </c>
      <c r="F581">
        <f>VLOOKUP(B581,CLIENTES!$A:$C,3,0)</f>
        <v>4040</v>
      </c>
      <c r="G581" t="str">
        <f>VLOOKUP(F581,GERENTES!A:C,2,0)</f>
        <v>GERENTE NA</v>
      </c>
      <c r="H581">
        <f>VLOOKUP(F581,GERENTES!A:C,3,0)</f>
        <v>1124</v>
      </c>
      <c r="I581" t="str">
        <f>VLOOKUP(H581,AGENCIAS!$A$1:$B$17,2,0)</f>
        <v>oeste</v>
      </c>
      <c r="J581" t="str">
        <f>VLOOKUP(C581,PRODUTO!$A$1:$B$6,2,0)</f>
        <v>Financiamento RES</v>
      </c>
    </row>
    <row r="582" spans="1:10" x14ac:dyDescent="0.25">
      <c r="A582" s="1">
        <v>45438</v>
      </c>
      <c r="B582">
        <v>186</v>
      </c>
      <c r="C582">
        <v>5</v>
      </c>
      <c r="D582" s="2">
        <v>72277</v>
      </c>
      <c r="E582" t="str">
        <f>VLOOKUP(B582,CLIENTES!$A:$C,2,0)</f>
        <v>Filisberto de F e A</v>
      </c>
      <c r="F582">
        <f>VLOOKUP(B582,CLIENTES!$A:$C,3,0)</f>
        <v>4042</v>
      </c>
      <c r="G582" t="str">
        <f>VLOOKUP(F582,GERENTES!A:C,2,0)</f>
        <v>GERENTE AP</v>
      </c>
      <c r="H582">
        <f>VLOOKUP(F582,GERENTES!A:C,3,0)</f>
        <v>1125</v>
      </c>
      <c r="I582" t="str">
        <f>VLOOKUP(H582,AGENCIAS!$A$1:$B$17,2,0)</f>
        <v>oeste</v>
      </c>
      <c r="J582" t="str">
        <f>VLOOKUP(C582,PRODUTO!$A$1:$B$6,2,0)</f>
        <v>Financiamento RES</v>
      </c>
    </row>
    <row r="583" spans="1:10" x14ac:dyDescent="0.25">
      <c r="A583" s="1">
        <v>45428</v>
      </c>
      <c r="B583">
        <v>192</v>
      </c>
      <c r="C583">
        <v>2</v>
      </c>
      <c r="D583" s="2">
        <v>22162</v>
      </c>
      <c r="E583" t="str">
        <f>VLOOKUP(B583,CLIENTES!$A:$C,2,0)</f>
        <v>Filisberto de G e A</v>
      </c>
      <c r="F583">
        <f>VLOOKUP(B583,CLIENTES!$A:$C,3,0)</f>
        <v>4048</v>
      </c>
      <c r="G583" t="str">
        <f>VLOOKUP(F583,GERENTES!A:C,2,0)</f>
        <v>GERENTE AV</v>
      </c>
      <c r="H583">
        <f>VLOOKUP(F583,GERENTES!A:C,3,0)</f>
        <v>1126</v>
      </c>
      <c r="I583" t="str">
        <f>VLOOKUP(H583,AGENCIAS!$A$1:$B$17,2,0)</f>
        <v>oeste</v>
      </c>
      <c r="J583" t="str">
        <f>VLOOKUP(C583,PRODUTO!$A$1:$B$6,2,0)</f>
        <v>Emprestimo</v>
      </c>
    </row>
    <row r="584" spans="1:10" x14ac:dyDescent="0.25">
      <c r="A584" s="1">
        <v>45421</v>
      </c>
      <c r="B584">
        <v>42</v>
      </c>
      <c r="C584">
        <v>5</v>
      </c>
      <c r="D584" s="2">
        <v>400252</v>
      </c>
      <c r="E584" t="str">
        <f>VLOOKUP(B584,CLIENTES!$A:$C,2,0)</f>
        <v>Filisberto de G</v>
      </c>
      <c r="F584">
        <f>VLOOKUP(B584,CLIENTES!$A:$C,3,0)</f>
        <v>4042</v>
      </c>
      <c r="G584" t="str">
        <f>VLOOKUP(F584,GERENTES!A:C,2,0)</f>
        <v>GERENTE AP</v>
      </c>
      <c r="H584">
        <f>VLOOKUP(F584,GERENTES!A:C,3,0)</f>
        <v>1125</v>
      </c>
      <c r="I584" t="str">
        <f>VLOOKUP(H584,AGENCIAS!$A$1:$B$17,2,0)</f>
        <v>oeste</v>
      </c>
      <c r="J584" t="str">
        <f>VLOOKUP(C584,PRODUTO!$A$1:$B$6,2,0)</f>
        <v>Financiamento RES</v>
      </c>
    </row>
    <row r="585" spans="1:10" x14ac:dyDescent="0.25">
      <c r="A585" s="1">
        <v>45416</v>
      </c>
      <c r="B585">
        <v>93</v>
      </c>
      <c r="C585">
        <v>3</v>
      </c>
      <c r="D585" s="2">
        <v>211441</v>
      </c>
      <c r="E585" t="str">
        <f>VLOOKUP(B585,CLIENTES!$A:$C,2,0)</f>
        <v>Ciclano de P</v>
      </c>
      <c r="F585">
        <f>VLOOKUP(B585,CLIENTES!$A:$C,3,0)</f>
        <v>4045</v>
      </c>
      <c r="G585" t="str">
        <f>VLOOKUP(F585,GERENTES!A:C,2,0)</f>
        <v>GERENTE AS</v>
      </c>
      <c r="H585">
        <f>VLOOKUP(F585,GERENTES!A:C,3,0)</f>
        <v>1126</v>
      </c>
      <c r="I585" t="str">
        <f>VLOOKUP(H585,AGENCIAS!$A$1:$B$17,2,0)</f>
        <v>oeste</v>
      </c>
      <c r="J585" t="str">
        <f>VLOOKUP(C585,PRODUTO!$A$1:$B$6,2,0)</f>
        <v>Credito pessoal</v>
      </c>
    </row>
    <row r="586" spans="1:10" x14ac:dyDescent="0.25">
      <c r="A586" s="1">
        <v>45435</v>
      </c>
      <c r="B586">
        <v>114</v>
      </c>
      <c r="C586">
        <v>2</v>
      </c>
      <c r="D586" s="2">
        <v>24364</v>
      </c>
      <c r="E586" t="str">
        <f>VLOOKUP(B586,CLIENTES!$A:$C,2,0)</f>
        <v>Filisberto de S</v>
      </c>
      <c r="F586">
        <f>VLOOKUP(B586,CLIENTES!$A:$C,3,0)</f>
        <v>4018</v>
      </c>
      <c r="G586" t="str">
        <f>VLOOKUP(F586,GERENTES!A:C,2,0)</f>
        <v>GERENTE R</v>
      </c>
      <c r="H586">
        <f>VLOOKUP(F586,GERENTES!A:C,3,0)</f>
        <v>1117</v>
      </c>
      <c r="I586" t="str">
        <f>VLOOKUP(H586,AGENCIAS!$A$1:$B$17,2,0)</f>
        <v>sul</v>
      </c>
      <c r="J586" t="str">
        <f>VLOOKUP(C586,PRODUTO!$A$1:$B$6,2,0)</f>
        <v>Emprestimo</v>
      </c>
    </row>
    <row r="587" spans="1:10" x14ac:dyDescent="0.25">
      <c r="A587" s="1">
        <v>45433</v>
      </c>
      <c r="B587">
        <v>280</v>
      </c>
      <c r="C587">
        <v>1</v>
      </c>
      <c r="D587" s="2">
        <v>6764</v>
      </c>
      <c r="E587" t="str">
        <f>VLOOKUP(B587,CLIENTES!$A:$C,2,0)</f>
        <v>Beltrano de V e A</v>
      </c>
      <c r="F587">
        <f>VLOOKUP(B587,CLIENTES!$A:$C,3,0)</f>
        <v>4040</v>
      </c>
      <c r="G587" t="str">
        <f>VLOOKUP(F587,GERENTES!A:C,2,0)</f>
        <v>GERENTE NA</v>
      </c>
      <c r="H587">
        <f>VLOOKUP(F587,GERENTES!A:C,3,0)</f>
        <v>1124</v>
      </c>
      <c r="I587" t="str">
        <f>VLOOKUP(H587,AGENCIAS!$A$1:$B$17,2,0)</f>
        <v>oeste</v>
      </c>
      <c r="J587" t="str">
        <f>VLOOKUP(C587,PRODUTO!$A$1:$B$6,2,0)</f>
        <v>Consignado</v>
      </c>
    </row>
    <row r="588" spans="1:10" x14ac:dyDescent="0.25">
      <c r="A588" s="1">
        <v>45435</v>
      </c>
      <c r="B588">
        <v>267</v>
      </c>
      <c r="C588">
        <v>1</v>
      </c>
      <c r="D588" s="2">
        <v>17262</v>
      </c>
      <c r="E588" t="str">
        <f>VLOOKUP(B588,CLIENTES!$A:$C,2,0)</f>
        <v>Ciclano de T e A</v>
      </c>
      <c r="F588">
        <f>VLOOKUP(B588,CLIENTES!$A:$C,3,0)</f>
        <v>4027</v>
      </c>
      <c r="G588" t="str">
        <f>VLOOKUP(F588,GERENTES!A:C,2,0)</f>
        <v>GERENTE AA</v>
      </c>
      <c r="H588">
        <f>VLOOKUP(F588,GERENTES!A:C,3,0)</f>
        <v>1120</v>
      </c>
      <c r="I588" t="str">
        <f>VLOOKUP(H588,AGENCIAS!$A$1:$B$17,2,0)</f>
        <v>leste</v>
      </c>
      <c r="J588" t="str">
        <f>VLOOKUP(C588,PRODUTO!$A$1:$B$6,2,0)</f>
        <v>Consignado</v>
      </c>
    </row>
    <row r="589" spans="1:10" x14ac:dyDescent="0.25">
      <c r="A589" s="1">
        <v>45424</v>
      </c>
      <c r="B589">
        <v>237</v>
      </c>
      <c r="C589">
        <v>3</v>
      </c>
      <c r="D589" s="2">
        <v>208564</v>
      </c>
      <c r="E589" t="str">
        <f>VLOOKUP(B589,CLIENTES!$A:$C,2,0)</f>
        <v>Ciclano de O e A</v>
      </c>
      <c r="F589">
        <f>VLOOKUP(B589,CLIENTES!$A:$C,3,0)</f>
        <v>4045</v>
      </c>
      <c r="G589" t="str">
        <f>VLOOKUP(F589,GERENTES!A:C,2,0)</f>
        <v>GERENTE AS</v>
      </c>
      <c r="H589">
        <f>VLOOKUP(F589,GERENTES!A:C,3,0)</f>
        <v>1126</v>
      </c>
      <c r="I589" t="str">
        <f>VLOOKUP(H589,AGENCIAS!$A$1:$B$17,2,0)</f>
        <v>oeste</v>
      </c>
      <c r="J589" t="str">
        <f>VLOOKUP(C589,PRODUTO!$A$1:$B$6,2,0)</f>
        <v>Credito pessoal</v>
      </c>
    </row>
    <row r="590" spans="1:10" x14ac:dyDescent="0.25">
      <c r="A590" s="1">
        <v>45433</v>
      </c>
      <c r="B590">
        <v>131</v>
      </c>
      <c r="C590">
        <v>3</v>
      </c>
      <c r="D590" s="2">
        <v>380233</v>
      </c>
      <c r="E590" t="str">
        <f>VLOOKUP(B590,CLIENTES!$A:$C,2,0)</f>
        <v>Deltrano de V</v>
      </c>
      <c r="F590">
        <f>VLOOKUP(B590,CLIENTES!$A:$C,3,0)</f>
        <v>4035</v>
      </c>
      <c r="G590" t="str">
        <f>VLOOKUP(F590,GERENTES!A:C,2,0)</f>
        <v>GERENTE AI</v>
      </c>
      <c r="H590">
        <f>VLOOKUP(F590,GERENTES!A:C,3,0)</f>
        <v>1122</v>
      </c>
      <c r="I590" t="str">
        <f>VLOOKUP(H590,AGENCIAS!$A$1:$B$17,2,0)</f>
        <v>leste</v>
      </c>
      <c r="J590" t="str">
        <f>VLOOKUP(C590,PRODUTO!$A$1:$B$6,2,0)</f>
        <v>Credito pessoal</v>
      </c>
    </row>
    <row r="591" spans="1:10" x14ac:dyDescent="0.25">
      <c r="A591" s="1">
        <v>45424</v>
      </c>
      <c r="B591">
        <v>95</v>
      </c>
      <c r="C591">
        <v>1</v>
      </c>
      <c r="D591" s="2">
        <v>21976</v>
      </c>
      <c r="E591" t="str">
        <f>VLOOKUP(B591,CLIENTES!$A:$C,2,0)</f>
        <v>Deltrano de P</v>
      </c>
      <c r="F591">
        <f>VLOOKUP(B591,CLIENTES!$A:$C,3,0)</f>
        <v>4047</v>
      </c>
      <c r="G591" t="str">
        <f>VLOOKUP(F591,GERENTES!A:C,2,0)</f>
        <v>GERENTE AU</v>
      </c>
      <c r="H591">
        <f>VLOOKUP(F591,GERENTES!A:C,3,0)</f>
        <v>1126</v>
      </c>
      <c r="I591" t="str">
        <f>VLOOKUP(H591,AGENCIAS!$A$1:$B$17,2,0)</f>
        <v>oeste</v>
      </c>
      <c r="J591" t="str">
        <f>VLOOKUP(C591,PRODUTO!$A$1:$B$6,2,0)</f>
        <v>Consignado</v>
      </c>
    </row>
    <row r="592" spans="1:10" x14ac:dyDescent="0.25">
      <c r="A592" s="1">
        <v>45427</v>
      </c>
      <c r="B592">
        <v>135</v>
      </c>
      <c r="C592">
        <v>1</v>
      </c>
      <c r="D592" s="2">
        <v>8396</v>
      </c>
      <c r="E592" t="str">
        <f>VLOOKUP(B592,CLIENTES!$A:$C,2,0)</f>
        <v>Ciclano de W</v>
      </c>
      <c r="F592">
        <f>VLOOKUP(B592,CLIENTES!$A:$C,3,0)</f>
        <v>4039</v>
      </c>
      <c r="G592" t="str">
        <f>VLOOKUP(F592,GERENTES!A:C,2,0)</f>
        <v>GERENTE AM</v>
      </c>
      <c r="H592">
        <f>VLOOKUP(F592,GERENTES!A:C,3,0)</f>
        <v>1124</v>
      </c>
      <c r="I592" t="str">
        <f>VLOOKUP(H592,AGENCIAS!$A$1:$B$17,2,0)</f>
        <v>oeste</v>
      </c>
      <c r="J592" t="str">
        <f>VLOOKUP(C592,PRODUTO!$A$1:$B$6,2,0)</f>
        <v>Consignado</v>
      </c>
    </row>
    <row r="593" spans="1:10" x14ac:dyDescent="0.25">
      <c r="A593" s="1">
        <v>45416</v>
      </c>
      <c r="B593">
        <v>197</v>
      </c>
      <c r="C593">
        <v>5</v>
      </c>
      <c r="D593" s="2">
        <v>155663</v>
      </c>
      <c r="E593" t="str">
        <f>VLOOKUP(B593,CLIENTES!$A:$C,2,0)</f>
        <v>Deltrano de H e A</v>
      </c>
      <c r="F593">
        <f>VLOOKUP(B593,CLIENTES!$A:$C,3,0)</f>
        <v>4005</v>
      </c>
      <c r="G593" t="str">
        <f>VLOOKUP(F593,GERENTES!A:C,2,0)</f>
        <v>GERENTE E</v>
      </c>
      <c r="H593">
        <f>VLOOKUP(F593,GERENTES!A:C,3,0)</f>
        <v>1112</v>
      </c>
      <c r="I593" t="str">
        <f>VLOOKUP(H593,AGENCIAS!$A$1:$B$17,2,0)</f>
        <v>norte</v>
      </c>
      <c r="J593" t="str">
        <f>VLOOKUP(C593,PRODUTO!$A$1:$B$6,2,0)</f>
        <v>Financiamento RES</v>
      </c>
    </row>
    <row r="594" spans="1:10" x14ac:dyDescent="0.25">
      <c r="A594" s="1">
        <v>45436</v>
      </c>
      <c r="B594">
        <v>125</v>
      </c>
      <c r="C594">
        <v>4</v>
      </c>
      <c r="D594" s="2">
        <v>42642</v>
      </c>
      <c r="E594" t="str">
        <f>VLOOKUP(B594,CLIENTES!$A:$C,2,0)</f>
        <v>Deltrano de U</v>
      </c>
      <c r="F594">
        <f>VLOOKUP(B594,CLIENTES!$A:$C,3,0)</f>
        <v>4029</v>
      </c>
      <c r="G594" t="str">
        <f>VLOOKUP(F594,GERENTES!A:C,2,0)</f>
        <v>GERENTE AC</v>
      </c>
      <c r="H594">
        <f>VLOOKUP(F594,GERENTES!A:C,3,0)</f>
        <v>1120</v>
      </c>
      <c r="I594" t="str">
        <f>VLOOKUP(H594,AGENCIAS!$A$1:$B$17,2,0)</f>
        <v>leste</v>
      </c>
      <c r="J594" t="str">
        <f>VLOOKUP(C594,PRODUTO!$A$1:$B$6,2,0)</f>
        <v>Financiamento AUTO</v>
      </c>
    </row>
    <row r="595" spans="1:10" x14ac:dyDescent="0.25">
      <c r="A595" s="1">
        <v>45437</v>
      </c>
      <c r="B595">
        <v>27</v>
      </c>
      <c r="C595">
        <v>1</v>
      </c>
      <c r="D595" s="2">
        <v>19742</v>
      </c>
      <c r="E595" t="str">
        <f>VLOOKUP(B595,CLIENTES!$A:$C,2,0)</f>
        <v>Ciclano de E</v>
      </c>
      <c r="F595">
        <f>VLOOKUP(B595,CLIENTES!$A:$C,3,0)</f>
        <v>4027</v>
      </c>
      <c r="G595" t="str">
        <f>VLOOKUP(F595,GERENTES!A:C,2,0)</f>
        <v>GERENTE AA</v>
      </c>
      <c r="H595">
        <f>VLOOKUP(F595,GERENTES!A:C,3,0)</f>
        <v>1120</v>
      </c>
      <c r="I595" t="str">
        <f>VLOOKUP(H595,AGENCIAS!$A$1:$B$17,2,0)</f>
        <v>leste</v>
      </c>
      <c r="J595" t="str">
        <f>VLOOKUP(C595,PRODUTO!$A$1:$B$6,2,0)</f>
        <v>Consignado</v>
      </c>
    </row>
    <row r="596" spans="1:10" x14ac:dyDescent="0.25">
      <c r="A596" s="1">
        <v>45440</v>
      </c>
      <c r="B596">
        <v>78</v>
      </c>
      <c r="C596">
        <v>2</v>
      </c>
      <c r="D596" s="2">
        <v>26181</v>
      </c>
      <c r="E596" t="str">
        <f>VLOOKUP(B596,CLIENTES!$A:$C,2,0)</f>
        <v>Filisberto de M</v>
      </c>
      <c r="F596">
        <f>VLOOKUP(B596,CLIENTES!$A:$C,3,0)</f>
        <v>4030</v>
      </c>
      <c r="G596" t="str">
        <f>VLOOKUP(F596,GERENTES!A:C,2,0)</f>
        <v>GERENTE AD</v>
      </c>
      <c r="H596">
        <f>VLOOKUP(F596,GERENTES!A:C,3,0)</f>
        <v>1121</v>
      </c>
      <c r="I596" t="str">
        <f>VLOOKUP(H596,AGENCIAS!$A$1:$B$17,2,0)</f>
        <v>leste</v>
      </c>
      <c r="J596" t="str">
        <f>VLOOKUP(C596,PRODUTO!$A$1:$B$6,2,0)</f>
        <v>Emprestimo</v>
      </c>
    </row>
    <row r="597" spans="1:10" x14ac:dyDescent="0.25">
      <c r="A597" s="1">
        <v>45422</v>
      </c>
      <c r="B597">
        <v>14</v>
      </c>
      <c r="C597">
        <v>4</v>
      </c>
      <c r="D597" s="2">
        <v>62428</v>
      </c>
      <c r="E597" t="str">
        <f>VLOOKUP(B597,CLIENTES!$A:$C,2,0)</f>
        <v>Fulano de C</v>
      </c>
      <c r="F597">
        <f>VLOOKUP(B597,CLIENTES!$A:$C,3,0)</f>
        <v>4014</v>
      </c>
      <c r="G597" t="str">
        <f>VLOOKUP(F597,GERENTES!A:C,2,0)</f>
        <v>GERENTE N</v>
      </c>
      <c r="H597">
        <f>VLOOKUP(F597,GERENTES!A:C,3,0)</f>
        <v>1115</v>
      </c>
      <c r="I597" t="str">
        <f>VLOOKUP(H597,AGENCIAS!$A$1:$B$17,2,0)</f>
        <v>sul</v>
      </c>
      <c r="J597" t="str">
        <f>VLOOKUP(C597,PRODUTO!$A$1:$B$6,2,0)</f>
        <v>Financiamento AUTO</v>
      </c>
    </row>
    <row r="598" spans="1:10" x14ac:dyDescent="0.25">
      <c r="A598" s="1">
        <v>45428</v>
      </c>
      <c r="B598">
        <v>157</v>
      </c>
      <c r="C598">
        <v>3</v>
      </c>
      <c r="D598" s="2">
        <v>455223</v>
      </c>
      <c r="E598" t="str">
        <f>VLOOKUP(B598,CLIENTES!$A:$C,2,0)</f>
        <v>Alberto de B e A</v>
      </c>
      <c r="F598">
        <f>VLOOKUP(B598,CLIENTES!$A:$C,3,0)</f>
        <v>4013</v>
      </c>
      <c r="G598" t="str">
        <f>VLOOKUP(F598,GERENTES!A:C,2,0)</f>
        <v>GERENTE M</v>
      </c>
      <c r="H598">
        <f>VLOOKUP(F598,GERENTES!A:C,3,0)</f>
        <v>1115</v>
      </c>
      <c r="I598" t="str">
        <f>VLOOKUP(H598,AGENCIAS!$A$1:$B$17,2,0)</f>
        <v>sul</v>
      </c>
      <c r="J598" t="str">
        <f>VLOOKUP(C598,PRODUTO!$A$1:$B$6,2,0)</f>
        <v>Credito pessoal</v>
      </c>
    </row>
    <row r="599" spans="1:10" x14ac:dyDescent="0.25">
      <c r="A599" s="1">
        <v>45433</v>
      </c>
      <c r="B599">
        <v>229</v>
      </c>
      <c r="C599">
        <v>3</v>
      </c>
      <c r="D599" s="2">
        <v>385541</v>
      </c>
      <c r="E599" t="str">
        <f>VLOOKUP(B599,CLIENTES!$A:$C,2,0)</f>
        <v>Alberto de N e A</v>
      </c>
      <c r="F599">
        <f>VLOOKUP(B599,CLIENTES!$A:$C,3,0)</f>
        <v>4037</v>
      </c>
      <c r="G599" t="str">
        <f>VLOOKUP(F599,GERENTES!A:C,2,0)</f>
        <v>GERENTE AK</v>
      </c>
      <c r="H599">
        <f>VLOOKUP(F599,GERENTES!A:C,3,0)</f>
        <v>1123</v>
      </c>
      <c r="I599" t="str">
        <f>VLOOKUP(H599,AGENCIAS!$A$1:$B$17,2,0)</f>
        <v>oeste</v>
      </c>
      <c r="J599" t="str">
        <f>VLOOKUP(C599,PRODUTO!$A$1:$B$6,2,0)</f>
        <v>Credito pessoal</v>
      </c>
    </row>
    <row r="600" spans="1:10" x14ac:dyDescent="0.25">
      <c r="A600" s="1">
        <v>45418</v>
      </c>
      <c r="B600">
        <v>115</v>
      </c>
      <c r="C600">
        <v>4</v>
      </c>
      <c r="D600" s="2">
        <v>46610</v>
      </c>
      <c r="E600" t="str">
        <f>VLOOKUP(B600,CLIENTES!$A:$C,2,0)</f>
        <v>Alberto de T</v>
      </c>
      <c r="F600">
        <f>VLOOKUP(B600,CLIENTES!$A:$C,3,0)</f>
        <v>4019</v>
      </c>
      <c r="G600" t="str">
        <f>VLOOKUP(F600,GERENTES!A:C,2,0)</f>
        <v>GERENTE S</v>
      </c>
      <c r="H600">
        <f>VLOOKUP(F600,GERENTES!A:C,3,0)</f>
        <v>1117</v>
      </c>
      <c r="I600" t="str">
        <f>VLOOKUP(H600,AGENCIAS!$A$1:$B$17,2,0)</f>
        <v>sul</v>
      </c>
      <c r="J600" t="str">
        <f>VLOOKUP(C600,PRODUTO!$A$1:$B$6,2,0)</f>
        <v>Financiamento AUTO</v>
      </c>
    </row>
    <row r="601" spans="1:10" x14ac:dyDescent="0.25">
      <c r="A601" s="1">
        <v>45426</v>
      </c>
      <c r="B601">
        <v>31</v>
      </c>
      <c r="C601">
        <v>5</v>
      </c>
      <c r="D601" s="2">
        <v>198448</v>
      </c>
      <c r="E601" t="str">
        <f>VLOOKUP(B601,CLIENTES!$A:$C,2,0)</f>
        <v>Alberto de F</v>
      </c>
      <c r="F601">
        <f>VLOOKUP(B601,CLIENTES!$A:$C,3,0)</f>
        <v>4031</v>
      </c>
      <c r="G601" t="str">
        <f>VLOOKUP(F601,GERENTES!A:C,2,0)</f>
        <v>GERENTE AE</v>
      </c>
      <c r="H601">
        <f>VLOOKUP(F601,GERENTES!A:C,3,0)</f>
        <v>1121</v>
      </c>
      <c r="I601" t="str">
        <f>VLOOKUP(H601,AGENCIAS!$A$1:$B$17,2,0)</f>
        <v>leste</v>
      </c>
      <c r="J601" t="str">
        <f>VLOOKUP(C601,PRODUTO!$A$1:$B$6,2,0)</f>
        <v>Financiamento RES</v>
      </c>
    </row>
    <row r="602" spans="1:10" x14ac:dyDescent="0.25">
      <c r="A602" s="1">
        <v>45416</v>
      </c>
      <c r="B602">
        <v>103</v>
      </c>
      <c r="C602">
        <v>1</v>
      </c>
      <c r="D602" s="2">
        <v>14219</v>
      </c>
      <c r="E602" t="str">
        <f>VLOOKUP(B602,CLIENTES!$A:$C,2,0)</f>
        <v>Alberto de R</v>
      </c>
      <c r="F602">
        <f>VLOOKUP(B602,CLIENTES!$A:$C,3,0)</f>
        <v>4007</v>
      </c>
      <c r="G602" t="str">
        <f>VLOOKUP(F602,GERENTES!A:C,2,0)</f>
        <v>GERENTE G</v>
      </c>
      <c r="H602">
        <f>VLOOKUP(F602,GERENTES!A:C,3,0)</f>
        <v>1113</v>
      </c>
      <c r="I602" t="str">
        <f>VLOOKUP(H602,AGENCIAS!$A$1:$B$17,2,0)</f>
        <v>norte</v>
      </c>
      <c r="J602" t="str">
        <f>VLOOKUP(C602,PRODUTO!$A$1:$B$6,2,0)</f>
        <v>Consignado</v>
      </c>
    </row>
    <row r="603" spans="1:10" x14ac:dyDescent="0.25">
      <c r="A603" s="1">
        <v>45426</v>
      </c>
      <c r="B603">
        <v>27</v>
      </c>
      <c r="C603">
        <v>4</v>
      </c>
      <c r="D603" s="2">
        <v>61419</v>
      </c>
      <c r="E603" t="str">
        <f>VLOOKUP(B603,CLIENTES!$A:$C,2,0)</f>
        <v>Ciclano de E</v>
      </c>
      <c r="F603">
        <f>VLOOKUP(B603,CLIENTES!$A:$C,3,0)</f>
        <v>4027</v>
      </c>
      <c r="G603" t="str">
        <f>VLOOKUP(F603,GERENTES!A:C,2,0)</f>
        <v>GERENTE AA</v>
      </c>
      <c r="H603">
        <f>VLOOKUP(F603,GERENTES!A:C,3,0)</f>
        <v>1120</v>
      </c>
      <c r="I603" t="str">
        <f>VLOOKUP(H603,AGENCIAS!$A$1:$B$17,2,0)</f>
        <v>leste</v>
      </c>
      <c r="J603" t="str">
        <f>VLOOKUP(C603,PRODUTO!$A$1:$B$6,2,0)</f>
        <v>Financiamento AUTO</v>
      </c>
    </row>
    <row r="604" spans="1:10" x14ac:dyDescent="0.25">
      <c r="A604" s="1">
        <v>45423</v>
      </c>
      <c r="B604">
        <v>56</v>
      </c>
      <c r="C604">
        <v>2</v>
      </c>
      <c r="D604" s="2">
        <v>12237</v>
      </c>
      <c r="E604" t="str">
        <f>VLOOKUP(B604,CLIENTES!$A:$C,2,0)</f>
        <v>Fulano de J</v>
      </c>
      <c r="F604">
        <f>VLOOKUP(B604,CLIENTES!$A:$C,3,0)</f>
        <v>4008</v>
      </c>
      <c r="G604" t="str">
        <f>VLOOKUP(F604,GERENTES!A:C,2,0)</f>
        <v>GERENTE H</v>
      </c>
      <c r="H604">
        <f>VLOOKUP(F604,GERENTES!A:C,3,0)</f>
        <v>1113</v>
      </c>
      <c r="I604" t="str">
        <f>VLOOKUP(H604,AGENCIAS!$A$1:$B$17,2,0)</f>
        <v>norte</v>
      </c>
      <c r="J604" t="str">
        <f>VLOOKUP(C604,PRODUTO!$A$1:$B$6,2,0)</f>
        <v>Emprestimo</v>
      </c>
    </row>
    <row r="605" spans="1:10" x14ac:dyDescent="0.25">
      <c r="A605" s="1">
        <v>45434</v>
      </c>
      <c r="B605">
        <v>53</v>
      </c>
      <c r="C605">
        <v>2</v>
      </c>
      <c r="D605" s="2">
        <v>26854</v>
      </c>
      <c r="E605" t="str">
        <f>VLOOKUP(B605,CLIENTES!$A:$C,2,0)</f>
        <v>Deltrano de I</v>
      </c>
      <c r="F605">
        <f>VLOOKUP(B605,CLIENTES!$A:$C,3,0)</f>
        <v>4005</v>
      </c>
      <c r="G605" t="str">
        <f>VLOOKUP(F605,GERENTES!A:C,2,0)</f>
        <v>GERENTE E</v>
      </c>
      <c r="H605">
        <f>VLOOKUP(F605,GERENTES!A:C,3,0)</f>
        <v>1112</v>
      </c>
      <c r="I605" t="str">
        <f>VLOOKUP(H605,AGENCIAS!$A$1:$B$17,2,0)</f>
        <v>norte</v>
      </c>
      <c r="J605" t="str">
        <f>VLOOKUP(C605,PRODUTO!$A$1:$B$6,2,0)</f>
        <v>Emprestimo</v>
      </c>
    </row>
    <row r="606" spans="1:10" x14ac:dyDescent="0.25">
      <c r="A606" s="1">
        <v>45427</v>
      </c>
      <c r="B606">
        <v>139</v>
      </c>
      <c r="C606">
        <v>2</v>
      </c>
      <c r="D606" s="2">
        <v>19014</v>
      </c>
      <c r="E606" t="str">
        <f>VLOOKUP(B606,CLIENTES!$A:$C,2,0)</f>
        <v>Alberto de W</v>
      </c>
      <c r="F606">
        <f>VLOOKUP(B606,CLIENTES!$A:$C,3,0)</f>
        <v>4043</v>
      </c>
      <c r="G606" t="str">
        <f>VLOOKUP(F606,GERENTES!A:C,2,0)</f>
        <v>GERENTE AQ</v>
      </c>
      <c r="H606">
        <f>VLOOKUP(F606,GERENTES!A:C,3,0)</f>
        <v>1125</v>
      </c>
      <c r="I606" t="str">
        <f>VLOOKUP(H606,AGENCIAS!$A$1:$B$17,2,0)</f>
        <v>oeste</v>
      </c>
      <c r="J606" t="str">
        <f>VLOOKUP(C606,PRODUTO!$A$1:$B$6,2,0)</f>
        <v>Emprestimo</v>
      </c>
    </row>
    <row r="607" spans="1:10" x14ac:dyDescent="0.25">
      <c r="A607" s="1">
        <v>45439</v>
      </c>
      <c r="B607">
        <v>202</v>
      </c>
      <c r="C607">
        <v>3</v>
      </c>
      <c r="D607" s="2">
        <v>413521</v>
      </c>
      <c r="E607" t="str">
        <f>VLOOKUP(B607,CLIENTES!$A:$C,2,0)</f>
        <v>Beltrano de I e A</v>
      </c>
      <c r="F607">
        <f>VLOOKUP(B607,CLIENTES!$A:$C,3,0)</f>
        <v>4010</v>
      </c>
      <c r="G607" t="str">
        <f>VLOOKUP(F607,GERENTES!A:C,2,0)</f>
        <v>GERENTE J</v>
      </c>
      <c r="H607">
        <f>VLOOKUP(F607,GERENTES!A:C,3,0)</f>
        <v>1114</v>
      </c>
      <c r="I607" t="str">
        <f>VLOOKUP(H607,AGENCIAS!$A$1:$B$17,2,0)</f>
        <v>norte</v>
      </c>
      <c r="J607" t="str">
        <f>VLOOKUP(C607,PRODUTO!$A$1:$B$6,2,0)</f>
        <v>Credito pessoal</v>
      </c>
    </row>
    <row r="608" spans="1:10" x14ac:dyDescent="0.25">
      <c r="A608" s="1">
        <v>45415</v>
      </c>
      <c r="B608">
        <v>218</v>
      </c>
      <c r="C608">
        <v>3</v>
      </c>
      <c r="D608" s="2">
        <v>136009</v>
      </c>
      <c r="E608" t="str">
        <f>VLOOKUP(B608,CLIENTES!$A:$C,2,0)</f>
        <v>Fulano de L e A</v>
      </c>
      <c r="F608">
        <f>VLOOKUP(B608,CLIENTES!$A:$C,3,0)</f>
        <v>4026</v>
      </c>
      <c r="G608" t="str">
        <f>VLOOKUP(F608,GERENTES!A:C,2,0)</f>
        <v>GERENTE Z</v>
      </c>
      <c r="H608">
        <f>VLOOKUP(F608,GERENTES!A:C,3,0)</f>
        <v>1119</v>
      </c>
      <c r="I608" t="str">
        <f>VLOOKUP(H608,AGENCIAS!$A$1:$B$17,2,0)</f>
        <v>leste</v>
      </c>
      <c r="J608" t="str">
        <f>VLOOKUP(C608,PRODUTO!$A$1:$B$6,2,0)</f>
        <v>Credito pessoal</v>
      </c>
    </row>
    <row r="609" spans="1:10" x14ac:dyDescent="0.25">
      <c r="A609" s="1">
        <v>45436</v>
      </c>
      <c r="B609">
        <v>20</v>
      </c>
      <c r="C609">
        <v>4</v>
      </c>
      <c r="D609" s="2">
        <v>69172</v>
      </c>
      <c r="E609" t="str">
        <f>VLOOKUP(B609,CLIENTES!$A:$C,2,0)</f>
        <v>Fulano de D</v>
      </c>
      <c r="F609">
        <f>VLOOKUP(B609,CLIENTES!$A:$C,3,0)</f>
        <v>4020</v>
      </c>
      <c r="G609" t="str">
        <f>VLOOKUP(F609,GERENTES!A:C,2,0)</f>
        <v>GERENTE T</v>
      </c>
      <c r="H609">
        <f>VLOOKUP(F609,GERENTES!A:C,3,0)</f>
        <v>1117</v>
      </c>
      <c r="I609" t="str">
        <f>VLOOKUP(H609,AGENCIAS!$A$1:$B$17,2,0)</f>
        <v>sul</v>
      </c>
      <c r="J609" t="str">
        <f>VLOOKUP(C609,PRODUTO!$A$1:$B$6,2,0)</f>
        <v>Financiamento AUTO</v>
      </c>
    </row>
    <row r="610" spans="1:10" x14ac:dyDescent="0.25">
      <c r="A610" s="1">
        <v>45419</v>
      </c>
      <c r="B610">
        <v>28</v>
      </c>
      <c r="C610">
        <v>4</v>
      </c>
      <c r="D610" s="2">
        <v>77738</v>
      </c>
      <c r="E610" t="str">
        <f>VLOOKUP(B610,CLIENTES!$A:$C,2,0)</f>
        <v>Beltrano de E</v>
      </c>
      <c r="F610">
        <f>VLOOKUP(B610,CLIENTES!$A:$C,3,0)</f>
        <v>4028</v>
      </c>
      <c r="G610" t="str">
        <f>VLOOKUP(F610,GERENTES!A:C,2,0)</f>
        <v>GERENTE AB</v>
      </c>
      <c r="H610">
        <f>VLOOKUP(F610,GERENTES!A:C,3,0)</f>
        <v>1120</v>
      </c>
      <c r="I610" t="str">
        <f>VLOOKUP(H610,AGENCIAS!$A$1:$B$17,2,0)</f>
        <v>leste</v>
      </c>
      <c r="J610" t="str">
        <f>VLOOKUP(C610,PRODUTO!$A$1:$B$6,2,0)</f>
        <v>Financiamento AUTO</v>
      </c>
    </row>
    <row r="611" spans="1:10" x14ac:dyDescent="0.25">
      <c r="A611" s="1">
        <v>45417</v>
      </c>
      <c r="B611">
        <v>45</v>
      </c>
      <c r="C611">
        <v>2</v>
      </c>
      <c r="D611" s="2">
        <v>3237</v>
      </c>
      <c r="E611" t="str">
        <f>VLOOKUP(B611,CLIENTES!$A:$C,2,0)</f>
        <v>Ciclano de H</v>
      </c>
      <c r="F611">
        <f>VLOOKUP(B611,CLIENTES!$A:$C,3,0)</f>
        <v>4045</v>
      </c>
      <c r="G611" t="str">
        <f>VLOOKUP(F611,GERENTES!A:C,2,0)</f>
        <v>GERENTE AS</v>
      </c>
      <c r="H611">
        <f>VLOOKUP(F611,GERENTES!A:C,3,0)</f>
        <v>1126</v>
      </c>
      <c r="I611" t="str">
        <f>VLOOKUP(H611,AGENCIAS!$A$1:$B$17,2,0)</f>
        <v>oeste</v>
      </c>
      <c r="J611" t="str">
        <f>VLOOKUP(C611,PRODUTO!$A$1:$B$6,2,0)</f>
        <v>Emprestimo</v>
      </c>
    </row>
    <row r="612" spans="1:10" x14ac:dyDescent="0.25">
      <c r="A612" s="1">
        <v>45432</v>
      </c>
      <c r="B612">
        <v>69</v>
      </c>
      <c r="C612">
        <v>2</v>
      </c>
      <c r="D612" s="2">
        <v>25006</v>
      </c>
      <c r="E612" t="str">
        <f>VLOOKUP(B612,CLIENTES!$A:$C,2,0)</f>
        <v>Ciclano de L</v>
      </c>
      <c r="F612">
        <f>VLOOKUP(B612,CLIENTES!$A:$C,3,0)</f>
        <v>4021</v>
      </c>
      <c r="G612" t="str">
        <f>VLOOKUP(F612,GERENTES!A:C,2,0)</f>
        <v>GERENTE U</v>
      </c>
      <c r="H612">
        <f>VLOOKUP(F612,GERENTES!A:C,3,0)</f>
        <v>1118</v>
      </c>
      <c r="I612" t="str">
        <f>VLOOKUP(H612,AGENCIAS!$A$1:$B$17,2,0)</f>
        <v>sul</v>
      </c>
      <c r="J612" t="str">
        <f>VLOOKUP(C612,PRODUTO!$A$1:$B$6,2,0)</f>
        <v>Emprestimo</v>
      </c>
    </row>
    <row r="613" spans="1:10" x14ac:dyDescent="0.25">
      <c r="A613" s="1">
        <v>45417</v>
      </c>
      <c r="B613">
        <v>93</v>
      </c>
      <c r="C613">
        <v>4</v>
      </c>
      <c r="D613" s="2">
        <v>53065</v>
      </c>
      <c r="E613" t="str">
        <f>VLOOKUP(B613,CLIENTES!$A:$C,2,0)</f>
        <v>Ciclano de P</v>
      </c>
      <c r="F613">
        <f>VLOOKUP(B613,CLIENTES!$A:$C,3,0)</f>
        <v>4045</v>
      </c>
      <c r="G613" t="str">
        <f>VLOOKUP(F613,GERENTES!A:C,2,0)</f>
        <v>GERENTE AS</v>
      </c>
      <c r="H613">
        <f>VLOOKUP(F613,GERENTES!A:C,3,0)</f>
        <v>1126</v>
      </c>
      <c r="I613" t="str">
        <f>VLOOKUP(H613,AGENCIAS!$A$1:$B$17,2,0)</f>
        <v>oeste</v>
      </c>
      <c r="J613" t="str">
        <f>VLOOKUP(C613,PRODUTO!$A$1:$B$6,2,0)</f>
        <v>Financiamento AUTO</v>
      </c>
    </row>
    <row r="614" spans="1:10" x14ac:dyDescent="0.25">
      <c r="A614" s="1">
        <v>45433</v>
      </c>
      <c r="B614">
        <v>129</v>
      </c>
      <c r="C614">
        <v>5</v>
      </c>
      <c r="D614" s="2">
        <v>124392</v>
      </c>
      <c r="E614" t="str">
        <f>VLOOKUP(B614,CLIENTES!$A:$C,2,0)</f>
        <v>Ciclano de V</v>
      </c>
      <c r="F614">
        <f>VLOOKUP(B614,CLIENTES!$A:$C,3,0)</f>
        <v>4033</v>
      </c>
      <c r="G614" t="str">
        <f>VLOOKUP(F614,GERENTES!A:C,2,0)</f>
        <v>GERENTE AG</v>
      </c>
      <c r="H614">
        <f>VLOOKUP(F614,GERENTES!A:C,3,0)</f>
        <v>1122</v>
      </c>
      <c r="I614" t="str">
        <f>VLOOKUP(H614,AGENCIAS!$A$1:$B$17,2,0)</f>
        <v>leste</v>
      </c>
      <c r="J614" t="str">
        <f>VLOOKUP(C614,PRODUTO!$A$1:$B$6,2,0)</f>
        <v>Financiamento RES</v>
      </c>
    </row>
    <row r="615" spans="1:10" x14ac:dyDescent="0.25">
      <c r="A615" s="1">
        <v>45421</v>
      </c>
      <c r="B615">
        <v>4</v>
      </c>
      <c r="C615">
        <v>1</v>
      </c>
      <c r="D615" s="2">
        <v>10217</v>
      </c>
      <c r="E615" t="str">
        <f>VLOOKUP(B615,CLIENTES!$A:$C,2,0)</f>
        <v>Beltrano de A</v>
      </c>
      <c r="F615">
        <f>VLOOKUP(B615,CLIENTES!$A:$C,3,0)</f>
        <v>4004</v>
      </c>
      <c r="G615" t="str">
        <f>VLOOKUP(F615,GERENTES!A:C,2,0)</f>
        <v>GERENTE D</v>
      </c>
      <c r="H615">
        <f>VLOOKUP(F615,GERENTES!A:C,3,0)</f>
        <v>1112</v>
      </c>
      <c r="I615" t="str">
        <f>VLOOKUP(H615,AGENCIAS!$A$1:$B$17,2,0)</f>
        <v>norte</v>
      </c>
      <c r="J615" t="str">
        <f>VLOOKUP(C615,PRODUTO!$A$1:$B$6,2,0)</f>
        <v>Consignado</v>
      </c>
    </row>
    <row r="616" spans="1:10" x14ac:dyDescent="0.25">
      <c r="A616" s="1">
        <v>45415</v>
      </c>
      <c r="B616">
        <v>131</v>
      </c>
      <c r="C616">
        <v>5</v>
      </c>
      <c r="D616" s="2">
        <v>339687</v>
      </c>
      <c r="E616" t="str">
        <f>VLOOKUP(B616,CLIENTES!$A:$C,2,0)</f>
        <v>Deltrano de V</v>
      </c>
      <c r="F616">
        <f>VLOOKUP(B616,CLIENTES!$A:$C,3,0)</f>
        <v>4035</v>
      </c>
      <c r="G616" t="str">
        <f>VLOOKUP(F616,GERENTES!A:C,2,0)</f>
        <v>GERENTE AI</v>
      </c>
      <c r="H616">
        <f>VLOOKUP(F616,GERENTES!A:C,3,0)</f>
        <v>1122</v>
      </c>
      <c r="I616" t="str">
        <f>VLOOKUP(H616,AGENCIAS!$A$1:$B$17,2,0)</f>
        <v>leste</v>
      </c>
      <c r="J616" t="str">
        <f>VLOOKUP(C616,PRODUTO!$A$1:$B$6,2,0)</f>
        <v>Financiamento RES</v>
      </c>
    </row>
    <row r="617" spans="1:10" x14ac:dyDescent="0.25">
      <c r="A617" s="1">
        <v>45438</v>
      </c>
      <c r="B617">
        <v>87</v>
      </c>
      <c r="C617">
        <v>5</v>
      </c>
      <c r="D617" s="2">
        <v>320012</v>
      </c>
      <c r="E617" t="str">
        <f>VLOOKUP(B617,CLIENTES!$A:$C,2,0)</f>
        <v>Ciclano de O</v>
      </c>
      <c r="F617">
        <f>VLOOKUP(B617,CLIENTES!$A:$C,3,0)</f>
        <v>4039</v>
      </c>
      <c r="G617" t="str">
        <f>VLOOKUP(F617,GERENTES!A:C,2,0)</f>
        <v>GERENTE AM</v>
      </c>
      <c r="H617">
        <f>VLOOKUP(F617,GERENTES!A:C,3,0)</f>
        <v>1124</v>
      </c>
      <c r="I617" t="str">
        <f>VLOOKUP(H617,AGENCIAS!$A$1:$B$17,2,0)</f>
        <v>oeste</v>
      </c>
      <c r="J617" t="str">
        <f>VLOOKUP(C617,PRODUTO!$A$1:$B$6,2,0)</f>
        <v>Financiamento RES</v>
      </c>
    </row>
    <row r="618" spans="1:10" x14ac:dyDescent="0.25">
      <c r="A618" s="1">
        <v>45443</v>
      </c>
      <c r="B618">
        <v>297</v>
      </c>
      <c r="C618">
        <v>3</v>
      </c>
      <c r="D618" s="2">
        <v>380120</v>
      </c>
      <c r="E618" t="str">
        <f>VLOOKUP(B618,CLIENTES!$A:$C,2,0)</f>
        <v>Filisberto de Z e A</v>
      </c>
      <c r="F618">
        <f>VLOOKUP(B618,CLIENTES!$A:$C,3,0)</f>
        <v>4009</v>
      </c>
      <c r="G618" t="str">
        <f>VLOOKUP(F618,GERENTES!A:C,2,0)</f>
        <v>GERENTE I</v>
      </c>
      <c r="H618">
        <f>VLOOKUP(F618,GERENTES!A:C,3,0)</f>
        <v>1113</v>
      </c>
      <c r="I618" t="str">
        <f>VLOOKUP(H618,AGENCIAS!$A$1:$B$17,2,0)</f>
        <v>norte</v>
      </c>
      <c r="J618" t="str">
        <f>VLOOKUP(C618,PRODUTO!$A$1:$B$6,2,0)</f>
        <v>Credito pessoal</v>
      </c>
    </row>
    <row r="619" spans="1:10" x14ac:dyDescent="0.25">
      <c r="A619" s="1">
        <v>45423</v>
      </c>
      <c r="B619">
        <v>55</v>
      </c>
      <c r="C619">
        <v>4</v>
      </c>
      <c r="D619" s="2">
        <v>58899</v>
      </c>
      <c r="E619" t="str">
        <f>VLOOKUP(B619,CLIENTES!$A:$C,2,0)</f>
        <v>Alberto de J</v>
      </c>
      <c r="F619">
        <f>VLOOKUP(B619,CLIENTES!$A:$C,3,0)</f>
        <v>4007</v>
      </c>
      <c r="G619" t="str">
        <f>VLOOKUP(F619,GERENTES!A:C,2,0)</f>
        <v>GERENTE G</v>
      </c>
      <c r="H619">
        <f>VLOOKUP(F619,GERENTES!A:C,3,0)</f>
        <v>1113</v>
      </c>
      <c r="I619" t="str">
        <f>VLOOKUP(H619,AGENCIAS!$A$1:$B$17,2,0)</f>
        <v>norte</v>
      </c>
      <c r="J619" t="str">
        <f>VLOOKUP(C619,PRODUTO!$A$1:$B$6,2,0)</f>
        <v>Financiamento AUTO</v>
      </c>
    </row>
    <row r="620" spans="1:10" x14ac:dyDescent="0.25">
      <c r="A620" s="1">
        <v>45428</v>
      </c>
      <c r="B620">
        <v>40</v>
      </c>
      <c r="C620">
        <v>3</v>
      </c>
      <c r="D620" s="2">
        <v>193208</v>
      </c>
      <c r="E620" t="str">
        <f>VLOOKUP(B620,CLIENTES!$A:$C,2,0)</f>
        <v>Beltrano de G</v>
      </c>
      <c r="F620">
        <f>VLOOKUP(B620,CLIENTES!$A:$C,3,0)</f>
        <v>4040</v>
      </c>
      <c r="G620" t="str">
        <f>VLOOKUP(F620,GERENTES!A:C,2,0)</f>
        <v>GERENTE NA</v>
      </c>
      <c r="H620">
        <f>VLOOKUP(F620,GERENTES!A:C,3,0)</f>
        <v>1124</v>
      </c>
      <c r="I620" t="str">
        <f>VLOOKUP(H620,AGENCIAS!$A$1:$B$17,2,0)</f>
        <v>oeste</v>
      </c>
      <c r="J620" t="str">
        <f>VLOOKUP(C620,PRODUTO!$A$1:$B$6,2,0)</f>
        <v>Credito pessoal</v>
      </c>
    </row>
    <row r="621" spans="1:10" x14ac:dyDescent="0.25">
      <c r="A621" s="1">
        <v>45430</v>
      </c>
      <c r="B621">
        <v>120</v>
      </c>
      <c r="C621">
        <v>1</v>
      </c>
      <c r="D621" s="2">
        <v>14612</v>
      </c>
      <c r="E621" t="str">
        <f>VLOOKUP(B621,CLIENTES!$A:$C,2,0)</f>
        <v>Filisberto de T</v>
      </c>
      <c r="F621">
        <f>VLOOKUP(B621,CLIENTES!$A:$C,3,0)</f>
        <v>4024</v>
      </c>
      <c r="G621" t="str">
        <f>VLOOKUP(F621,GERENTES!A:C,2,0)</f>
        <v>GERENTE X</v>
      </c>
      <c r="H621">
        <f>VLOOKUP(F621,GERENTES!A:C,3,0)</f>
        <v>1119</v>
      </c>
      <c r="I621" t="str">
        <f>VLOOKUP(H621,AGENCIAS!$A$1:$B$17,2,0)</f>
        <v>leste</v>
      </c>
      <c r="J621" t="str">
        <f>VLOOKUP(C621,PRODUTO!$A$1:$B$6,2,0)</f>
        <v>Consignado</v>
      </c>
    </row>
    <row r="622" spans="1:10" x14ac:dyDescent="0.25">
      <c r="A622" s="1">
        <v>45425</v>
      </c>
      <c r="B622">
        <v>57</v>
      </c>
      <c r="C622">
        <v>2</v>
      </c>
      <c r="D622" s="2">
        <v>19920</v>
      </c>
      <c r="E622" t="str">
        <f>VLOOKUP(B622,CLIENTES!$A:$C,2,0)</f>
        <v>Ciclano de J</v>
      </c>
      <c r="F622">
        <f>VLOOKUP(B622,CLIENTES!$A:$C,3,0)</f>
        <v>4009</v>
      </c>
      <c r="G622" t="str">
        <f>VLOOKUP(F622,GERENTES!A:C,2,0)</f>
        <v>GERENTE I</v>
      </c>
      <c r="H622">
        <f>VLOOKUP(F622,GERENTES!A:C,3,0)</f>
        <v>1113</v>
      </c>
      <c r="I622" t="str">
        <f>VLOOKUP(H622,AGENCIAS!$A$1:$B$17,2,0)</f>
        <v>norte</v>
      </c>
      <c r="J622" t="str">
        <f>VLOOKUP(C622,PRODUTO!$A$1:$B$6,2,0)</f>
        <v>Emprestimo</v>
      </c>
    </row>
    <row r="623" spans="1:10" x14ac:dyDescent="0.25">
      <c r="A623" s="1">
        <v>45427</v>
      </c>
      <c r="B623">
        <v>9</v>
      </c>
      <c r="C623">
        <v>2</v>
      </c>
      <c r="D623" s="2">
        <v>25180</v>
      </c>
      <c r="E623" t="str">
        <f>VLOOKUP(B623,CLIENTES!$A:$C,2,0)</f>
        <v>Ciclano de B</v>
      </c>
      <c r="F623">
        <f>VLOOKUP(B623,CLIENTES!$A:$C,3,0)</f>
        <v>4009</v>
      </c>
      <c r="G623" t="str">
        <f>VLOOKUP(F623,GERENTES!A:C,2,0)</f>
        <v>GERENTE I</v>
      </c>
      <c r="H623">
        <f>VLOOKUP(F623,GERENTES!A:C,3,0)</f>
        <v>1113</v>
      </c>
      <c r="I623" t="str">
        <f>VLOOKUP(H623,AGENCIAS!$A$1:$B$17,2,0)</f>
        <v>norte</v>
      </c>
      <c r="J623" t="str">
        <f>VLOOKUP(C623,PRODUTO!$A$1:$B$6,2,0)</f>
        <v>Emprestimo</v>
      </c>
    </row>
    <row r="624" spans="1:10" x14ac:dyDescent="0.25">
      <c r="A624" s="1">
        <v>45437</v>
      </c>
      <c r="B624">
        <v>294</v>
      </c>
      <c r="C624">
        <v>3</v>
      </c>
      <c r="D624" s="2">
        <v>406708</v>
      </c>
      <c r="E624" t="str">
        <f>VLOOKUP(B624,CLIENTES!$A:$C,2,0)</f>
        <v>Filisberto de X e A</v>
      </c>
      <c r="F624">
        <f>VLOOKUP(B624,CLIENTES!$A:$C,3,0)</f>
        <v>4006</v>
      </c>
      <c r="G624" t="str">
        <f>VLOOKUP(F624,GERENTES!A:C,2,0)</f>
        <v>GERENTE F</v>
      </c>
      <c r="H624">
        <f>VLOOKUP(F624,GERENTES!A:C,3,0)</f>
        <v>1112</v>
      </c>
      <c r="I624" t="str">
        <f>VLOOKUP(H624,AGENCIAS!$A$1:$B$17,2,0)</f>
        <v>norte</v>
      </c>
      <c r="J624" t="str">
        <f>VLOOKUP(C624,PRODUTO!$A$1:$B$6,2,0)</f>
        <v>Credito pessoal</v>
      </c>
    </row>
    <row r="625" spans="1:10" x14ac:dyDescent="0.25">
      <c r="A625" s="1">
        <v>45442</v>
      </c>
      <c r="B625">
        <v>283</v>
      </c>
      <c r="C625">
        <v>3</v>
      </c>
      <c r="D625" s="2">
        <v>146760</v>
      </c>
      <c r="E625" t="str">
        <f>VLOOKUP(B625,CLIENTES!$A:$C,2,0)</f>
        <v>Alberto de W e A</v>
      </c>
      <c r="F625">
        <f>VLOOKUP(B625,CLIENTES!$A:$C,3,0)</f>
        <v>4043</v>
      </c>
      <c r="G625" t="str">
        <f>VLOOKUP(F625,GERENTES!A:C,2,0)</f>
        <v>GERENTE AQ</v>
      </c>
      <c r="H625">
        <f>VLOOKUP(F625,GERENTES!A:C,3,0)</f>
        <v>1125</v>
      </c>
      <c r="I625" t="str">
        <f>VLOOKUP(H625,AGENCIAS!$A$1:$B$17,2,0)</f>
        <v>oeste</v>
      </c>
      <c r="J625" t="str">
        <f>VLOOKUP(C625,PRODUTO!$A$1:$B$6,2,0)</f>
        <v>Credito pessoal</v>
      </c>
    </row>
    <row r="626" spans="1:10" x14ac:dyDescent="0.25">
      <c r="A626" s="1">
        <v>45417</v>
      </c>
      <c r="B626">
        <v>252</v>
      </c>
      <c r="C626">
        <v>4</v>
      </c>
      <c r="D626" s="2">
        <v>54602</v>
      </c>
      <c r="E626" t="str">
        <f>VLOOKUP(B626,CLIENTES!$A:$C,2,0)</f>
        <v>Filisberto de Q e A</v>
      </c>
      <c r="F626">
        <f>VLOOKUP(B626,CLIENTES!$A:$C,3,0)</f>
        <v>4012</v>
      </c>
      <c r="G626" t="str">
        <f>VLOOKUP(F626,GERENTES!A:C,2,0)</f>
        <v>GERENTE L</v>
      </c>
      <c r="H626">
        <f>VLOOKUP(F626,GERENTES!A:C,3,0)</f>
        <v>1115</v>
      </c>
      <c r="I626" t="str">
        <f>VLOOKUP(H626,AGENCIAS!$A$1:$B$17,2,0)</f>
        <v>sul</v>
      </c>
      <c r="J626" t="str">
        <f>VLOOKUP(C626,PRODUTO!$A$1:$B$6,2,0)</f>
        <v>Financiamento AUTO</v>
      </c>
    </row>
    <row r="627" spans="1:10" x14ac:dyDescent="0.25">
      <c r="A627" s="1">
        <v>45418</v>
      </c>
      <c r="B627">
        <v>154</v>
      </c>
      <c r="C627">
        <v>4</v>
      </c>
      <c r="D627" s="2">
        <v>63129</v>
      </c>
      <c r="E627" t="str">
        <f>VLOOKUP(B627,CLIENTES!$A:$C,2,0)</f>
        <v>Beltrano de A e A</v>
      </c>
      <c r="F627">
        <f>VLOOKUP(B627,CLIENTES!$A:$C,3,0)</f>
        <v>4010</v>
      </c>
      <c r="G627" t="str">
        <f>VLOOKUP(F627,GERENTES!A:C,2,0)</f>
        <v>GERENTE J</v>
      </c>
      <c r="H627">
        <f>VLOOKUP(F627,GERENTES!A:C,3,0)</f>
        <v>1114</v>
      </c>
      <c r="I627" t="str">
        <f>VLOOKUP(H627,AGENCIAS!$A$1:$B$17,2,0)</f>
        <v>norte</v>
      </c>
      <c r="J627" t="str">
        <f>VLOOKUP(C627,PRODUTO!$A$1:$B$6,2,0)</f>
        <v>Financiamento AUTO</v>
      </c>
    </row>
    <row r="628" spans="1:10" x14ac:dyDescent="0.25">
      <c r="A628" s="1">
        <v>45425</v>
      </c>
      <c r="B628">
        <v>131</v>
      </c>
      <c r="C628">
        <v>3</v>
      </c>
      <c r="D628" s="2">
        <v>383203</v>
      </c>
      <c r="E628" t="str">
        <f>VLOOKUP(B628,CLIENTES!$A:$C,2,0)</f>
        <v>Deltrano de V</v>
      </c>
      <c r="F628">
        <f>VLOOKUP(B628,CLIENTES!$A:$C,3,0)</f>
        <v>4035</v>
      </c>
      <c r="G628" t="str">
        <f>VLOOKUP(F628,GERENTES!A:C,2,0)</f>
        <v>GERENTE AI</v>
      </c>
      <c r="H628">
        <f>VLOOKUP(F628,GERENTES!A:C,3,0)</f>
        <v>1122</v>
      </c>
      <c r="I628" t="str">
        <f>VLOOKUP(H628,AGENCIAS!$A$1:$B$17,2,0)</f>
        <v>leste</v>
      </c>
      <c r="J628" t="str">
        <f>VLOOKUP(C628,PRODUTO!$A$1:$B$6,2,0)</f>
        <v>Credito pessoal</v>
      </c>
    </row>
    <row r="629" spans="1:10" x14ac:dyDescent="0.25">
      <c r="A629" s="1">
        <v>45418</v>
      </c>
      <c r="B629">
        <v>104</v>
      </c>
      <c r="C629">
        <v>3</v>
      </c>
      <c r="D629" s="2">
        <v>326118</v>
      </c>
      <c r="E629" t="str">
        <f>VLOOKUP(B629,CLIENTES!$A:$C,2,0)</f>
        <v>Fulano de R</v>
      </c>
      <c r="F629">
        <f>VLOOKUP(B629,CLIENTES!$A:$C,3,0)</f>
        <v>4008</v>
      </c>
      <c r="G629" t="str">
        <f>VLOOKUP(F629,GERENTES!A:C,2,0)</f>
        <v>GERENTE H</v>
      </c>
      <c r="H629">
        <f>VLOOKUP(F629,GERENTES!A:C,3,0)</f>
        <v>1113</v>
      </c>
      <c r="I629" t="str">
        <f>VLOOKUP(H629,AGENCIAS!$A$1:$B$17,2,0)</f>
        <v>norte</v>
      </c>
      <c r="J629" t="str">
        <f>VLOOKUP(C629,PRODUTO!$A$1:$B$6,2,0)</f>
        <v>Credito pessoal</v>
      </c>
    </row>
    <row r="630" spans="1:10" x14ac:dyDescent="0.25">
      <c r="A630" s="1">
        <v>45441</v>
      </c>
      <c r="B630">
        <v>176</v>
      </c>
      <c r="C630">
        <v>4</v>
      </c>
      <c r="D630" s="2">
        <v>32538</v>
      </c>
      <c r="E630" t="str">
        <f>VLOOKUP(B630,CLIENTES!$A:$C,2,0)</f>
        <v>Fulano de E e A</v>
      </c>
      <c r="F630">
        <f>VLOOKUP(B630,CLIENTES!$A:$C,3,0)</f>
        <v>4032</v>
      </c>
      <c r="G630" t="str">
        <f>VLOOKUP(F630,GERENTES!A:C,2,0)</f>
        <v>GERENTE AF</v>
      </c>
      <c r="H630">
        <f>VLOOKUP(F630,GERENTES!A:C,3,0)</f>
        <v>1121</v>
      </c>
      <c r="I630" t="str">
        <f>VLOOKUP(H630,AGENCIAS!$A$1:$B$17,2,0)</f>
        <v>leste</v>
      </c>
      <c r="J630" t="str">
        <f>VLOOKUP(C630,PRODUTO!$A$1:$B$6,2,0)</f>
        <v>Financiamento AUTO</v>
      </c>
    </row>
    <row r="631" spans="1:10" x14ac:dyDescent="0.25">
      <c r="A631" s="1">
        <v>45426</v>
      </c>
      <c r="B631">
        <v>167</v>
      </c>
      <c r="C631">
        <v>1</v>
      </c>
      <c r="D631" s="2">
        <v>25535</v>
      </c>
      <c r="E631" t="str">
        <f>VLOOKUP(B631,CLIENTES!$A:$C,2,0)</f>
        <v>Deltrano de C e A</v>
      </c>
      <c r="F631">
        <f>VLOOKUP(B631,CLIENTES!$A:$C,3,0)</f>
        <v>4023</v>
      </c>
      <c r="G631" t="str">
        <f>VLOOKUP(F631,GERENTES!A:C,2,0)</f>
        <v>GERENTE W</v>
      </c>
      <c r="H631">
        <f>VLOOKUP(F631,GERENTES!A:C,3,0)</f>
        <v>1118</v>
      </c>
      <c r="I631" t="str">
        <f>VLOOKUP(H631,AGENCIAS!$A$1:$B$17,2,0)</f>
        <v>sul</v>
      </c>
      <c r="J631" t="str">
        <f>VLOOKUP(C631,PRODUTO!$A$1:$B$6,2,0)</f>
        <v>Consignado</v>
      </c>
    </row>
    <row r="632" spans="1:10" x14ac:dyDescent="0.25">
      <c r="A632" s="1">
        <v>45429</v>
      </c>
      <c r="B632">
        <v>115</v>
      </c>
      <c r="C632">
        <v>2</v>
      </c>
      <c r="D632" s="2">
        <v>4920</v>
      </c>
      <c r="E632" t="str">
        <f>VLOOKUP(B632,CLIENTES!$A:$C,2,0)</f>
        <v>Alberto de T</v>
      </c>
      <c r="F632">
        <f>VLOOKUP(B632,CLIENTES!$A:$C,3,0)</f>
        <v>4019</v>
      </c>
      <c r="G632" t="str">
        <f>VLOOKUP(F632,GERENTES!A:C,2,0)</f>
        <v>GERENTE S</v>
      </c>
      <c r="H632">
        <f>VLOOKUP(F632,GERENTES!A:C,3,0)</f>
        <v>1117</v>
      </c>
      <c r="I632" t="str">
        <f>VLOOKUP(H632,AGENCIAS!$A$1:$B$17,2,0)</f>
        <v>sul</v>
      </c>
      <c r="J632" t="str">
        <f>VLOOKUP(C632,PRODUTO!$A$1:$B$6,2,0)</f>
        <v>Emprestimo</v>
      </c>
    </row>
    <row r="633" spans="1:10" x14ac:dyDescent="0.25">
      <c r="A633" s="1">
        <v>45434</v>
      </c>
      <c r="B633">
        <v>148</v>
      </c>
      <c r="C633">
        <v>1</v>
      </c>
      <c r="D633" s="2">
        <v>6580</v>
      </c>
      <c r="E633" t="str">
        <f>VLOOKUP(B633,CLIENTES!$A:$C,2,0)</f>
        <v>Beltrano de Z</v>
      </c>
      <c r="F633">
        <f>VLOOKUP(B633,CLIENTES!$A:$C,3,0)</f>
        <v>4004</v>
      </c>
      <c r="G633" t="str">
        <f>VLOOKUP(F633,GERENTES!A:C,2,0)</f>
        <v>GERENTE D</v>
      </c>
      <c r="H633">
        <f>VLOOKUP(F633,GERENTES!A:C,3,0)</f>
        <v>1112</v>
      </c>
      <c r="I633" t="str">
        <f>VLOOKUP(H633,AGENCIAS!$A$1:$B$17,2,0)</f>
        <v>norte</v>
      </c>
      <c r="J633" t="str">
        <f>VLOOKUP(C633,PRODUTO!$A$1:$B$6,2,0)</f>
        <v>Consignado</v>
      </c>
    </row>
    <row r="634" spans="1:10" x14ac:dyDescent="0.25">
      <c r="A634" s="1">
        <v>45443</v>
      </c>
      <c r="B634">
        <v>255</v>
      </c>
      <c r="C634">
        <v>4</v>
      </c>
      <c r="D634" s="2">
        <v>54192</v>
      </c>
      <c r="E634" t="str">
        <f>VLOOKUP(B634,CLIENTES!$A:$C,2,0)</f>
        <v>Ciclano de R e A</v>
      </c>
      <c r="F634">
        <f>VLOOKUP(B634,CLIENTES!$A:$C,3,0)</f>
        <v>4015</v>
      </c>
      <c r="G634" t="str">
        <f>VLOOKUP(F634,GERENTES!A:C,2,0)</f>
        <v>GERENTE O</v>
      </c>
      <c r="H634">
        <f>VLOOKUP(F634,GERENTES!A:C,3,0)</f>
        <v>1116</v>
      </c>
      <c r="I634" t="str">
        <f>VLOOKUP(H634,AGENCIAS!$A$1:$B$17,2,0)</f>
        <v>sul</v>
      </c>
      <c r="J634" t="str">
        <f>VLOOKUP(C634,PRODUTO!$A$1:$B$6,2,0)</f>
        <v>Financiamento AUTO</v>
      </c>
    </row>
    <row r="635" spans="1:10" x14ac:dyDescent="0.25">
      <c r="A635" s="1">
        <v>45430</v>
      </c>
      <c r="B635">
        <v>224</v>
      </c>
      <c r="C635">
        <v>2</v>
      </c>
      <c r="D635" s="2">
        <v>700</v>
      </c>
      <c r="E635" t="str">
        <f>VLOOKUP(B635,CLIENTES!$A:$C,2,0)</f>
        <v>Fulano de M e A</v>
      </c>
      <c r="F635">
        <f>VLOOKUP(B635,CLIENTES!$A:$C,3,0)</f>
        <v>4032</v>
      </c>
      <c r="G635" t="str">
        <f>VLOOKUP(F635,GERENTES!A:C,2,0)</f>
        <v>GERENTE AF</v>
      </c>
      <c r="H635">
        <f>VLOOKUP(F635,GERENTES!A:C,3,0)</f>
        <v>1121</v>
      </c>
      <c r="I635" t="str">
        <f>VLOOKUP(H635,AGENCIAS!$A$1:$B$17,2,0)</f>
        <v>leste</v>
      </c>
      <c r="J635" t="str">
        <f>VLOOKUP(C635,PRODUTO!$A$1:$B$6,2,0)</f>
        <v>Emprestimo</v>
      </c>
    </row>
    <row r="636" spans="1:10" x14ac:dyDescent="0.25">
      <c r="A636" s="1">
        <v>45443</v>
      </c>
      <c r="B636">
        <v>185</v>
      </c>
      <c r="C636">
        <v>5</v>
      </c>
      <c r="D636" s="2">
        <v>242268</v>
      </c>
      <c r="E636" t="str">
        <f>VLOOKUP(B636,CLIENTES!$A:$C,2,0)</f>
        <v>Deltrano de F e A</v>
      </c>
      <c r="F636">
        <f>VLOOKUP(B636,CLIENTES!$A:$C,3,0)</f>
        <v>4041</v>
      </c>
      <c r="G636" t="str">
        <f>VLOOKUP(F636,GERENTES!A:C,2,0)</f>
        <v>GERENTE AO</v>
      </c>
      <c r="H636">
        <f>VLOOKUP(F636,GERENTES!A:C,3,0)</f>
        <v>1124</v>
      </c>
      <c r="I636" t="str">
        <f>VLOOKUP(H636,AGENCIAS!$A$1:$B$17,2,0)</f>
        <v>oeste</v>
      </c>
      <c r="J636" t="str">
        <f>VLOOKUP(C636,PRODUTO!$A$1:$B$6,2,0)</f>
        <v>Financiamento RES</v>
      </c>
    </row>
    <row r="637" spans="1:10" x14ac:dyDescent="0.25">
      <c r="A637" s="1">
        <v>45428</v>
      </c>
      <c r="B637">
        <v>193</v>
      </c>
      <c r="C637">
        <v>1</v>
      </c>
      <c r="D637" s="2">
        <v>11983</v>
      </c>
      <c r="E637" t="str">
        <f>VLOOKUP(B637,CLIENTES!$A:$C,2,0)</f>
        <v>Alberto de H e A</v>
      </c>
      <c r="F637">
        <f>VLOOKUP(B637,CLIENTES!$A:$C,3,0)</f>
        <v>4001</v>
      </c>
      <c r="G637" t="str">
        <f>VLOOKUP(F637,GERENTES!A:C,2,0)</f>
        <v>GERENTE A</v>
      </c>
      <c r="H637">
        <f>VLOOKUP(F637,GERENTES!A:C,3,0)</f>
        <v>1111</v>
      </c>
      <c r="I637" t="str">
        <f>VLOOKUP(H637,AGENCIAS!$A$1:$B$17,2,0)</f>
        <v>norte</v>
      </c>
      <c r="J637" t="str">
        <f>VLOOKUP(C637,PRODUTO!$A$1:$B$6,2,0)</f>
        <v>Consignado</v>
      </c>
    </row>
    <row r="638" spans="1:10" x14ac:dyDescent="0.25">
      <c r="A638" s="1">
        <v>45438</v>
      </c>
      <c r="B638">
        <v>67</v>
      </c>
      <c r="C638">
        <v>4</v>
      </c>
      <c r="D638" s="2">
        <v>60710</v>
      </c>
      <c r="E638" t="str">
        <f>VLOOKUP(B638,CLIENTES!$A:$C,2,0)</f>
        <v>Alberto de L</v>
      </c>
      <c r="F638">
        <f>VLOOKUP(B638,CLIENTES!$A:$C,3,0)</f>
        <v>4019</v>
      </c>
      <c r="G638" t="str">
        <f>VLOOKUP(F638,GERENTES!A:C,2,0)</f>
        <v>GERENTE S</v>
      </c>
      <c r="H638">
        <f>VLOOKUP(F638,GERENTES!A:C,3,0)</f>
        <v>1117</v>
      </c>
      <c r="I638" t="str">
        <f>VLOOKUP(H638,AGENCIAS!$A$1:$B$17,2,0)</f>
        <v>sul</v>
      </c>
      <c r="J638" t="str">
        <f>VLOOKUP(C638,PRODUTO!$A$1:$B$6,2,0)</f>
        <v>Financiamento AUTO</v>
      </c>
    </row>
    <row r="639" spans="1:10" x14ac:dyDescent="0.25">
      <c r="A639" s="1">
        <v>45419</v>
      </c>
      <c r="B639">
        <v>130</v>
      </c>
      <c r="C639">
        <v>4</v>
      </c>
      <c r="D639" s="2">
        <v>61203</v>
      </c>
      <c r="E639" t="str">
        <f>VLOOKUP(B639,CLIENTES!$A:$C,2,0)</f>
        <v>Beltrano de V</v>
      </c>
      <c r="F639">
        <f>VLOOKUP(B639,CLIENTES!$A:$C,3,0)</f>
        <v>4034</v>
      </c>
      <c r="G639" t="str">
        <f>VLOOKUP(F639,GERENTES!A:C,2,0)</f>
        <v>GERENTE AH</v>
      </c>
      <c r="H639">
        <f>VLOOKUP(F639,GERENTES!A:C,3,0)</f>
        <v>1122</v>
      </c>
      <c r="I639" t="str">
        <f>VLOOKUP(H639,AGENCIAS!$A$1:$B$17,2,0)</f>
        <v>leste</v>
      </c>
      <c r="J639" t="str">
        <f>VLOOKUP(C639,PRODUTO!$A$1:$B$6,2,0)</f>
        <v>Financiamento AUTO</v>
      </c>
    </row>
    <row r="640" spans="1:10" x14ac:dyDescent="0.25">
      <c r="A640" s="1">
        <v>45436</v>
      </c>
      <c r="B640">
        <v>42</v>
      </c>
      <c r="C640">
        <v>2</v>
      </c>
      <c r="D640" s="2">
        <v>3601</v>
      </c>
      <c r="E640" t="str">
        <f>VLOOKUP(B640,CLIENTES!$A:$C,2,0)</f>
        <v>Filisberto de G</v>
      </c>
      <c r="F640">
        <f>VLOOKUP(B640,CLIENTES!$A:$C,3,0)</f>
        <v>4042</v>
      </c>
      <c r="G640" t="str">
        <f>VLOOKUP(F640,GERENTES!A:C,2,0)</f>
        <v>GERENTE AP</v>
      </c>
      <c r="H640">
        <f>VLOOKUP(F640,GERENTES!A:C,3,0)</f>
        <v>1125</v>
      </c>
      <c r="I640" t="str">
        <f>VLOOKUP(H640,AGENCIAS!$A$1:$B$17,2,0)</f>
        <v>oeste</v>
      </c>
      <c r="J640" t="str">
        <f>VLOOKUP(C640,PRODUTO!$A$1:$B$6,2,0)</f>
        <v>Emprestimo</v>
      </c>
    </row>
    <row r="641" spans="1:10" x14ac:dyDescent="0.25">
      <c r="A641" s="1">
        <v>45413</v>
      </c>
      <c r="B641">
        <v>107</v>
      </c>
      <c r="C641">
        <v>5</v>
      </c>
      <c r="D641" s="2">
        <v>431195</v>
      </c>
      <c r="E641" t="str">
        <f>VLOOKUP(B641,CLIENTES!$A:$C,2,0)</f>
        <v>Deltrano de R</v>
      </c>
      <c r="F641">
        <f>VLOOKUP(B641,CLIENTES!$A:$C,3,0)</f>
        <v>4011</v>
      </c>
      <c r="G641" t="str">
        <f>VLOOKUP(F641,GERENTES!A:C,2,0)</f>
        <v>GERENTE K</v>
      </c>
      <c r="H641">
        <f>VLOOKUP(F641,GERENTES!A:C,3,0)</f>
        <v>1114</v>
      </c>
      <c r="I641" t="str">
        <f>VLOOKUP(H641,AGENCIAS!$A$1:$B$17,2,0)</f>
        <v>norte</v>
      </c>
      <c r="J641" t="str">
        <f>VLOOKUP(C641,PRODUTO!$A$1:$B$6,2,0)</f>
        <v>Financiamento RES</v>
      </c>
    </row>
    <row r="642" spans="1:10" x14ac:dyDescent="0.25">
      <c r="A642" s="1">
        <v>45418</v>
      </c>
      <c r="B642">
        <v>17</v>
      </c>
      <c r="C642">
        <v>1</v>
      </c>
      <c r="D642" s="2">
        <v>2308</v>
      </c>
      <c r="E642" t="str">
        <f>VLOOKUP(B642,CLIENTES!$A:$C,2,0)</f>
        <v>Deltrano de C</v>
      </c>
      <c r="F642">
        <f>VLOOKUP(B642,CLIENTES!$A:$C,3,0)</f>
        <v>4017</v>
      </c>
      <c r="G642" t="str">
        <f>VLOOKUP(F642,GERENTES!A:C,2,0)</f>
        <v>GERENTE Q</v>
      </c>
      <c r="H642">
        <f>VLOOKUP(F642,GERENTES!A:C,3,0)</f>
        <v>1116</v>
      </c>
      <c r="I642" t="str">
        <f>VLOOKUP(H642,AGENCIAS!$A$1:$B$17,2,0)</f>
        <v>sul</v>
      </c>
      <c r="J642" t="str">
        <f>VLOOKUP(C642,PRODUTO!$A$1:$B$6,2,0)</f>
        <v>Consignado</v>
      </c>
    </row>
    <row r="643" spans="1:10" x14ac:dyDescent="0.25">
      <c r="A643" s="1">
        <v>45418</v>
      </c>
      <c r="B643">
        <v>65</v>
      </c>
      <c r="C643">
        <v>5</v>
      </c>
      <c r="D643" s="2">
        <v>247443</v>
      </c>
      <c r="E643" t="str">
        <f>VLOOKUP(B643,CLIENTES!$A:$C,2,0)</f>
        <v>Deltrano de H</v>
      </c>
      <c r="F643">
        <f>VLOOKUP(B643,CLIENTES!$A:$C,3,0)</f>
        <v>4017</v>
      </c>
      <c r="G643" t="str">
        <f>VLOOKUP(F643,GERENTES!A:C,2,0)</f>
        <v>GERENTE Q</v>
      </c>
      <c r="H643">
        <f>VLOOKUP(F643,GERENTES!A:C,3,0)</f>
        <v>1116</v>
      </c>
      <c r="I643" t="str">
        <f>VLOOKUP(H643,AGENCIAS!$A$1:$B$17,2,0)</f>
        <v>sul</v>
      </c>
      <c r="J643" t="str">
        <f>VLOOKUP(C643,PRODUTO!$A$1:$B$6,2,0)</f>
        <v>Financiamento RES</v>
      </c>
    </row>
    <row r="644" spans="1:10" x14ac:dyDescent="0.25">
      <c r="A644" s="1">
        <v>45415</v>
      </c>
      <c r="B644">
        <v>50</v>
      </c>
      <c r="C644">
        <v>2</v>
      </c>
      <c r="D644" s="2">
        <v>21035</v>
      </c>
      <c r="E644" t="str">
        <f>VLOOKUP(B644,CLIENTES!$A:$C,2,0)</f>
        <v>Fulano de I</v>
      </c>
      <c r="F644">
        <f>VLOOKUP(B644,CLIENTES!$A:$C,3,0)</f>
        <v>4002</v>
      </c>
      <c r="G644" t="str">
        <f>VLOOKUP(F644,GERENTES!A:C,2,0)</f>
        <v>GERENTE B</v>
      </c>
      <c r="H644">
        <f>VLOOKUP(F644,GERENTES!A:C,3,0)</f>
        <v>1111</v>
      </c>
      <c r="I644" t="str">
        <f>VLOOKUP(H644,AGENCIAS!$A$1:$B$17,2,0)</f>
        <v>norte</v>
      </c>
      <c r="J644" t="str">
        <f>VLOOKUP(C644,PRODUTO!$A$1:$B$6,2,0)</f>
        <v>Emprestimo</v>
      </c>
    </row>
    <row r="645" spans="1:10" x14ac:dyDescent="0.25">
      <c r="A645" s="1">
        <v>45427</v>
      </c>
      <c r="B645">
        <v>194</v>
      </c>
      <c r="C645">
        <v>4</v>
      </c>
      <c r="D645" s="2">
        <v>75594</v>
      </c>
      <c r="E645" t="str">
        <f>VLOOKUP(B645,CLIENTES!$A:$C,2,0)</f>
        <v>Fulano de H e A</v>
      </c>
      <c r="F645">
        <f>VLOOKUP(B645,CLIENTES!$A:$C,3,0)</f>
        <v>4002</v>
      </c>
      <c r="G645" t="str">
        <f>VLOOKUP(F645,GERENTES!A:C,2,0)</f>
        <v>GERENTE B</v>
      </c>
      <c r="H645">
        <f>VLOOKUP(F645,GERENTES!A:C,3,0)</f>
        <v>1111</v>
      </c>
      <c r="I645" t="str">
        <f>VLOOKUP(H645,AGENCIAS!$A$1:$B$17,2,0)</f>
        <v>norte</v>
      </c>
      <c r="J645" t="str">
        <f>VLOOKUP(C645,PRODUTO!$A$1:$B$6,2,0)</f>
        <v>Financiamento AUTO</v>
      </c>
    </row>
    <row r="646" spans="1:10" x14ac:dyDescent="0.25">
      <c r="A646" s="1">
        <v>45423</v>
      </c>
      <c r="B646">
        <v>99</v>
      </c>
      <c r="C646">
        <v>2</v>
      </c>
      <c r="D646" s="2">
        <v>10540</v>
      </c>
      <c r="E646" t="str">
        <f>VLOOKUP(B646,CLIENTES!$A:$C,2,0)</f>
        <v>Ciclano de Q</v>
      </c>
      <c r="F646">
        <f>VLOOKUP(B646,CLIENTES!$A:$C,3,0)</f>
        <v>4003</v>
      </c>
      <c r="G646" t="str">
        <f>VLOOKUP(F646,GERENTES!A:C,2,0)</f>
        <v>GERENTE C</v>
      </c>
      <c r="H646">
        <f>VLOOKUP(F646,GERENTES!A:C,3,0)</f>
        <v>1111</v>
      </c>
      <c r="I646" t="str">
        <f>VLOOKUP(H646,AGENCIAS!$A$1:$B$17,2,0)</f>
        <v>norte</v>
      </c>
      <c r="J646" t="str">
        <f>VLOOKUP(C646,PRODUTO!$A$1:$B$6,2,0)</f>
        <v>Emprestimo</v>
      </c>
    </row>
    <row r="647" spans="1:10" x14ac:dyDescent="0.25">
      <c r="A647" s="1">
        <v>45420</v>
      </c>
      <c r="B647">
        <v>185</v>
      </c>
      <c r="C647">
        <v>4</v>
      </c>
      <c r="D647" s="2">
        <v>45236</v>
      </c>
      <c r="E647" t="str">
        <f>VLOOKUP(B647,CLIENTES!$A:$C,2,0)</f>
        <v>Deltrano de F e A</v>
      </c>
      <c r="F647">
        <f>VLOOKUP(B647,CLIENTES!$A:$C,3,0)</f>
        <v>4041</v>
      </c>
      <c r="G647" t="str">
        <f>VLOOKUP(F647,GERENTES!A:C,2,0)</f>
        <v>GERENTE AO</v>
      </c>
      <c r="H647">
        <f>VLOOKUP(F647,GERENTES!A:C,3,0)</f>
        <v>1124</v>
      </c>
      <c r="I647" t="str">
        <f>VLOOKUP(H647,AGENCIAS!$A$1:$B$17,2,0)</f>
        <v>oeste</v>
      </c>
      <c r="J647" t="str">
        <f>VLOOKUP(C647,PRODUTO!$A$1:$B$6,2,0)</f>
        <v>Financiamento AUTO</v>
      </c>
    </row>
    <row r="648" spans="1:10" x14ac:dyDescent="0.25">
      <c r="A648" s="1">
        <v>45433</v>
      </c>
      <c r="B648">
        <v>80</v>
      </c>
      <c r="C648">
        <v>4</v>
      </c>
      <c r="D648" s="2">
        <v>71115</v>
      </c>
      <c r="E648" t="str">
        <f>VLOOKUP(B648,CLIENTES!$A:$C,2,0)</f>
        <v>Fulano de N</v>
      </c>
      <c r="F648">
        <f>VLOOKUP(B648,CLIENTES!$A:$C,3,0)</f>
        <v>4032</v>
      </c>
      <c r="G648" t="str">
        <f>VLOOKUP(F648,GERENTES!A:C,2,0)</f>
        <v>GERENTE AF</v>
      </c>
      <c r="H648">
        <f>VLOOKUP(F648,GERENTES!A:C,3,0)</f>
        <v>1121</v>
      </c>
      <c r="I648" t="str">
        <f>VLOOKUP(H648,AGENCIAS!$A$1:$B$17,2,0)</f>
        <v>leste</v>
      </c>
      <c r="J648" t="str">
        <f>VLOOKUP(C648,PRODUTO!$A$1:$B$6,2,0)</f>
        <v>Financiamento AUTO</v>
      </c>
    </row>
    <row r="649" spans="1:10" x14ac:dyDescent="0.25">
      <c r="A649" s="1">
        <v>45420</v>
      </c>
      <c r="B649">
        <v>19</v>
      </c>
      <c r="C649">
        <v>4</v>
      </c>
      <c r="D649" s="2">
        <v>72674</v>
      </c>
      <c r="E649" t="str">
        <f>VLOOKUP(B649,CLIENTES!$A:$C,2,0)</f>
        <v>Alberto de D</v>
      </c>
      <c r="F649">
        <f>VLOOKUP(B649,CLIENTES!$A:$C,3,0)</f>
        <v>4019</v>
      </c>
      <c r="G649" t="str">
        <f>VLOOKUP(F649,GERENTES!A:C,2,0)</f>
        <v>GERENTE S</v>
      </c>
      <c r="H649">
        <f>VLOOKUP(F649,GERENTES!A:C,3,0)</f>
        <v>1117</v>
      </c>
      <c r="I649" t="str">
        <f>VLOOKUP(H649,AGENCIAS!$A$1:$B$17,2,0)</f>
        <v>sul</v>
      </c>
      <c r="J649" t="str">
        <f>VLOOKUP(C649,PRODUTO!$A$1:$B$6,2,0)</f>
        <v>Financiamento AUTO</v>
      </c>
    </row>
    <row r="650" spans="1:10" x14ac:dyDescent="0.25">
      <c r="A650" s="1">
        <v>45440</v>
      </c>
      <c r="B650">
        <v>65</v>
      </c>
      <c r="C650">
        <v>1</v>
      </c>
      <c r="D650" s="2">
        <v>6633</v>
      </c>
      <c r="E650" t="str">
        <f>VLOOKUP(B650,CLIENTES!$A:$C,2,0)</f>
        <v>Deltrano de H</v>
      </c>
      <c r="F650">
        <f>VLOOKUP(B650,CLIENTES!$A:$C,3,0)</f>
        <v>4017</v>
      </c>
      <c r="G650" t="str">
        <f>VLOOKUP(F650,GERENTES!A:C,2,0)</f>
        <v>GERENTE Q</v>
      </c>
      <c r="H650">
        <f>VLOOKUP(F650,GERENTES!A:C,3,0)</f>
        <v>1116</v>
      </c>
      <c r="I650" t="str">
        <f>VLOOKUP(H650,AGENCIAS!$A$1:$B$17,2,0)</f>
        <v>sul</v>
      </c>
      <c r="J650" t="str">
        <f>VLOOKUP(C650,PRODUTO!$A$1:$B$6,2,0)</f>
        <v>Consignado</v>
      </c>
    </row>
    <row r="651" spans="1:10" x14ac:dyDescent="0.25">
      <c r="A651" s="1">
        <v>45441</v>
      </c>
      <c r="B651">
        <v>253</v>
      </c>
      <c r="C651">
        <v>1</v>
      </c>
      <c r="D651" s="2">
        <v>21795</v>
      </c>
      <c r="E651" t="str">
        <f>VLOOKUP(B651,CLIENTES!$A:$C,2,0)</f>
        <v>Alberto de R e A</v>
      </c>
      <c r="F651">
        <f>VLOOKUP(B651,CLIENTES!$A:$C,3,0)</f>
        <v>4013</v>
      </c>
      <c r="G651" t="str">
        <f>VLOOKUP(F651,GERENTES!A:C,2,0)</f>
        <v>GERENTE M</v>
      </c>
      <c r="H651">
        <f>VLOOKUP(F651,GERENTES!A:C,3,0)</f>
        <v>1115</v>
      </c>
      <c r="I651" t="str">
        <f>VLOOKUP(H651,AGENCIAS!$A$1:$B$17,2,0)</f>
        <v>sul</v>
      </c>
      <c r="J651" t="str">
        <f>VLOOKUP(C651,PRODUTO!$A$1:$B$6,2,0)</f>
        <v>Consignado</v>
      </c>
    </row>
    <row r="652" spans="1:10" x14ac:dyDescent="0.25">
      <c r="A652" s="1">
        <v>45436</v>
      </c>
      <c r="B652">
        <v>119</v>
      </c>
      <c r="C652">
        <v>2</v>
      </c>
      <c r="D652" s="2">
        <v>10569</v>
      </c>
      <c r="E652" t="str">
        <f>VLOOKUP(B652,CLIENTES!$A:$C,2,0)</f>
        <v>Deltrano de T</v>
      </c>
      <c r="F652">
        <f>VLOOKUP(B652,CLIENTES!$A:$C,3,0)</f>
        <v>4023</v>
      </c>
      <c r="G652" t="str">
        <f>VLOOKUP(F652,GERENTES!A:C,2,0)</f>
        <v>GERENTE W</v>
      </c>
      <c r="H652">
        <f>VLOOKUP(F652,GERENTES!A:C,3,0)</f>
        <v>1118</v>
      </c>
      <c r="I652" t="str">
        <f>VLOOKUP(H652,AGENCIAS!$A$1:$B$17,2,0)</f>
        <v>sul</v>
      </c>
      <c r="J652" t="str">
        <f>VLOOKUP(C652,PRODUTO!$A$1:$B$6,2,0)</f>
        <v>Emprestimo</v>
      </c>
    </row>
    <row r="653" spans="1:10" x14ac:dyDescent="0.25">
      <c r="A653" s="1">
        <v>45438</v>
      </c>
      <c r="B653">
        <v>211</v>
      </c>
      <c r="C653">
        <v>2</v>
      </c>
      <c r="D653" s="2">
        <v>19376</v>
      </c>
      <c r="E653" t="str">
        <f>VLOOKUP(B653,CLIENTES!$A:$C,2,0)</f>
        <v>Alberto de H e A</v>
      </c>
      <c r="F653">
        <f>VLOOKUP(B653,CLIENTES!$A:$C,3,0)</f>
        <v>4019</v>
      </c>
      <c r="G653" t="str">
        <f>VLOOKUP(F653,GERENTES!A:C,2,0)</f>
        <v>GERENTE S</v>
      </c>
      <c r="H653">
        <f>VLOOKUP(F653,GERENTES!A:C,3,0)</f>
        <v>1117</v>
      </c>
      <c r="I653" t="str">
        <f>VLOOKUP(H653,AGENCIAS!$A$1:$B$17,2,0)</f>
        <v>sul</v>
      </c>
      <c r="J653" t="str">
        <f>VLOOKUP(C653,PRODUTO!$A$1:$B$6,2,0)</f>
        <v>Emprestimo</v>
      </c>
    </row>
    <row r="654" spans="1:10" x14ac:dyDescent="0.25">
      <c r="A654" s="1">
        <v>45415</v>
      </c>
      <c r="B654">
        <v>193</v>
      </c>
      <c r="C654">
        <v>2</v>
      </c>
      <c r="D654" s="2">
        <v>19939</v>
      </c>
      <c r="E654" t="str">
        <f>VLOOKUP(B654,CLIENTES!$A:$C,2,0)</f>
        <v>Alberto de H e A</v>
      </c>
      <c r="F654">
        <f>VLOOKUP(B654,CLIENTES!$A:$C,3,0)</f>
        <v>4001</v>
      </c>
      <c r="G654" t="str">
        <f>VLOOKUP(F654,GERENTES!A:C,2,0)</f>
        <v>GERENTE A</v>
      </c>
      <c r="H654">
        <f>VLOOKUP(F654,GERENTES!A:C,3,0)</f>
        <v>1111</v>
      </c>
      <c r="I654" t="str">
        <f>VLOOKUP(H654,AGENCIAS!$A$1:$B$17,2,0)</f>
        <v>norte</v>
      </c>
      <c r="J654" t="str">
        <f>VLOOKUP(C654,PRODUTO!$A$1:$B$6,2,0)</f>
        <v>Emprestimo</v>
      </c>
    </row>
    <row r="655" spans="1:10" x14ac:dyDescent="0.25">
      <c r="A655" s="1">
        <v>45426</v>
      </c>
      <c r="B655">
        <v>30</v>
      </c>
      <c r="C655">
        <v>4</v>
      </c>
      <c r="D655" s="2">
        <v>66700</v>
      </c>
      <c r="E655" t="str">
        <f>VLOOKUP(B655,CLIENTES!$A:$C,2,0)</f>
        <v>Filisberto de E</v>
      </c>
      <c r="F655">
        <f>VLOOKUP(B655,CLIENTES!$A:$C,3,0)</f>
        <v>4030</v>
      </c>
      <c r="G655" t="str">
        <f>VLOOKUP(F655,GERENTES!A:C,2,0)</f>
        <v>GERENTE AD</v>
      </c>
      <c r="H655">
        <f>VLOOKUP(F655,GERENTES!A:C,3,0)</f>
        <v>1121</v>
      </c>
      <c r="I655" t="str">
        <f>VLOOKUP(H655,AGENCIAS!$A$1:$B$17,2,0)</f>
        <v>leste</v>
      </c>
      <c r="J655" t="str">
        <f>VLOOKUP(C655,PRODUTO!$A$1:$B$6,2,0)</f>
        <v>Financiamento AUTO</v>
      </c>
    </row>
    <row r="656" spans="1:10" x14ac:dyDescent="0.25">
      <c r="A656" s="1">
        <v>45422</v>
      </c>
      <c r="B656">
        <v>127</v>
      </c>
      <c r="C656">
        <v>3</v>
      </c>
      <c r="D656" s="2">
        <v>309242</v>
      </c>
      <c r="E656" t="str">
        <f>VLOOKUP(B656,CLIENTES!$A:$C,2,0)</f>
        <v>Alberto de V</v>
      </c>
      <c r="F656">
        <f>VLOOKUP(B656,CLIENTES!$A:$C,3,0)</f>
        <v>4031</v>
      </c>
      <c r="G656" t="str">
        <f>VLOOKUP(F656,GERENTES!A:C,2,0)</f>
        <v>GERENTE AE</v>
      </c>
      <c r="H656">
        <f>VLOOKUP(F656,GERENTES!A:C,3,0)</f>
        <v>1121</v>
      </c>
      <c r="I656" t="str">
        <f>VLOOKUP(H656,AGENCIAS!$A$1:$B$17,2,0)</f>
        <v>leste</v>
      </c>
      <c r="J656" t="str">
        <f>VLOOKUP(C656,PRODUTO!$A$1:$B$6,2,0)</f>
        <v>Credito pessoal</v>
      </c>
    </row>
    <row r="657" spans="1:10" x14ac:dyDescent="0.25">
      <c r="A657" s="1">
        <v>45428</v>
      </c>
      <c r="B657">
        <v>262</v>
      </c>
      <c r="C657">
        <v>1</v>
      </c>
      <c r="D657" s="2">
        <v>1604</v>
      </c>
      <c r="E657" t="str">
        <f>VLOOKUP(B657,CLIENTES!$A:$C,2,0)</f>
        <v>Beltrano de S e A</v>
      </c>
      <c r="F657">
        <f>VLOOKUP(B657,CLIENTES!$A:$C,3,0)</f>
        <v>4022</v>
      </c>
      <c r="G657" t="str">
        <f>VLOOKUP(F657,GERENTES!A:C,2,0)</f>
        <v>GERENTE V</v>
      </c>
      <c r="H657">
        <f>VLOOKUP(F657,GERENTES!A:C,3,0)</f>
        <v>1118</v>
      </c>
      <c r="I657" t="str">
        <f>VLOOKUP(H657,AGENCIAS!$A$1:$B$17,2,0)</f>
        <v>sul</v>
      </c>
      <c r="J657" t="str">
        <f>VLOOKUP(C657,PRODUTO!$A$1:$B$6,2,0)</f>
        <v>Consignado</v>
      </c>
    </row>
    <row r="658" spans="1:10" x14ac:dyDescent="0.25">
      <c r="A658" s="1">
        <v>45429</v>
      </c>
      <c r="B658">
        <v>42</v>
      </c>
      <c r="C658">
        <v>2</v>
      </c>
      <c r="D658" s="2">
        <v>5553</v>
      </c>
      <c r="E658" t="str">
        <f>VLOOKUP(B658,CLIENTES!$A:$C,2,0)</f>
        <v>Filisberto de G</v>
      </c>
      <c r="F658">
        <f>VLOOKUP(B658,CLIENTES!$A:$C,3,0)</f>
        <v>4042</v>
      </c>
      <c r="G658" t="str">
        <f>VLOOKUP(F658,GERENTES!A:C,2,0)</f>
        <v>GERENTE AP</v>
      </c>
      <c r="H658">
        <f>VLOOKUP(F658,GERENTES!A:C,3,0)</f>
        <v>1125</v>
      </c>
      <c r="I658" t="str">
        <f>VLOOKUP(H658,AGENCIAS!$A$1:$B$17,2,0)</f>
        <v>oeste</v>
      </c>
      <c r="J658" t="str">
        <f>VLOOKUP(C658,PRODUTO!$A$1:$B$6,2,0)</f>
        <v>Emprestimo</v>
      </c>
    </row>
    <row r="659" spans="1:10" x14ac:dyDescent="0.25">
      <c r="A659" s="1">
        <v>45427</v>
      </c>
      <c r="B659">
        <v>171</v>
      </c>
      <c r="C659">
        <v>2</v>
      </c>
      <c r="D659" s="2">
        <v>17285</v>
      </c>
      <c r="E659" t="str">
        <f>VLOOKUP(B659,CLIENTES!$A:$C,2,0)</f>
        <v>Ciclano de D e A</v>
      </c>
      <c r="F659">
        <f>VLOOKUP(B659,CLIENTES!$A:$C,3,0)</f>
        <v>4027</v>
      </c>
      <c r="G659" t="str">
        <f>VLOOKUP(F659,GERENTES!A:C,2,0)</f>
        <v>GERENTE AA</v>
      </c>
      <c r="H659">
        <f>VLOOKUP(F659,GERENTES!A:C,3,0)</f>
        <v>1120</v>
      </c>
      <c r="I659" t="str">
        <f>VLOOKUP(H659,AGENCIAS!$A$1:$B$17,2,0)</f>
        <v>leste</v>
      </c>
      <c r="J659" t="str">
        <f>VLOOKUP(C659,PRODUTO!$A$1:$B$6,2,0)</f>
        <v>Emprestimo</v>
      </c>
    </row>
    <row r="660" spans="1:10" x14ac:dyDescent="0.25">
      <c r="A660" s="1">
        <v>45424</v>
      </c>
      <c r="B660">
        <v>241</v>
      </c>
      <c r="C660">
        <v>2</v>
      </c>
      <c r="D660" s="2">
        <v>9233</v>
      </c>
      <c r="E660" t="str">
        <f>VLOOKUP(B660,CLIENTES!$A:$C,2,0)</f>
        <v>Alberto de P e A</v>
      </c>
      <c r="F660">
        <f>VLOOKUP(B660,CLIENTES!$A:$C,3,0)</f>
        <v>4001</v>
      </c>
      <c r="G660" t="str">
        <f>VLOOKUP(F660,GERENTES!A:C,2,0)</f>
        <v>GERENTE A</v>
      </c>
      <c r="H660">
        <f>VLOOKUP(F660,GERENTES!A:C,3,0)</f>
        <v>1111</v>
      </c>
      <c r="I660" t="str">
        <f>VLOOKUP(H660,AGENCIAS!$A$1:$B$17,2,0)</f>
        <v>norte</v>
      </c>
      <c r="J660" t="str">
        <f>VLOOKUP(C660,PRODUTO!$A$1:$B$6,2,0)</f>
        <v>Emprestimo</v>
      </c>
    </row>
    <row r="661" spans="1:10" x14ac:dyDescent="0.25">
      <c r="A661" s="1">
        <v>45423</v>
      </c>
      <c r="B661">
        <v>75</v>
      </c>
      <c r="C661">
        <v>2</v>
      </c>
      <c r="D661" s="2">
        <v>16970</v>
      </c>
      <c r="E661" t="str">
        <f>VLOOKUP(B661,CLIENTES!$A:$C,2,0)</f>
        <v>Ciclano de M</v>
      </c>
      <c r="F661">
        <f>VLOOKUP(B661,CLIENTES!$A:$C,3,0)</f>
        <v>4027</v>
      </c>
      <c r="G661" t="str">
        <f>VLOOKUP(F661,GERENTES!A:C,2,0)</f>
        <v>GERENTE AA</v>
      </c>
      <c r="H661">
        <f>VLOOKUP(F661,GERENTES!A:C,3,0)</f>
        <v>1120</v>
      </c>
      <c r="I661" t="str">
        <f>VLOOKUP(H661,AGENCIAS!$A$1:$B$17,2,0)</f>
        <v>leste</v>
      </c>
      <c r="J661" t="str">
        <f>VLOOKUP(C661,PRODUTO!$A$1:$B$6,2,0)</f>
        <v>Emprestimo</v>
      </c>
    </row>
    <row r="662" spans="1:10" x14ac:dyDescent="0.25">
      <c r="A662" s="1">
        <v>45434</v>
      </c>
      <c r="B662">
        <v>188</v>
      </c>
      <c r="C662">
        <v>4</v>
      </c>
      <c r="D662" s="2">
        <v>76106</v>
      </c>
      <c r="E662" t="str">
        <f>VLOOKUP(B662,CLIENTES!$A:$C,2,0)</f>
        <v>Fulano de G e A</v>
      </c>
      <c r="F662">
        <f>VLOOKUP(B662,CLIENTES!$A:$C,3,0)</f>
        <v>4044</v>
      </c>
      <c r="G662" t="str">
        <f>VLOOKUP(F662,GERENTES!A:C,2,0)</f>
        <v>GERENTE AR</v>
      </c>
      <c r="H662">
        <f>VLOOKUP(F662,GERENTES!A:C,3,0)</f>
        <v>1125</v>
      </c>
      <c r="I662" t="str">
        <f>VLOOKUP(H662,AGENCIAS!$A$1:$B$17,2,0)</f>
        <v>oeste</v>
      </c>
      <c r="J662" t="str">
        <f>VLOOKUP(C662,PRODUTO!$A$1:$B$6,2,0)</f>
        <v>Financiamento AUTO</v>
      </c>
    </row>
    <row r="663" spans="1:10" x14ac:dyDescent="0.25">
      <c r="A663" s="1">
        <v>45435</v>
      </c>
      <c r="B663">
        <v>151</v>
      </c>
      <c r="C663">
        <v>3</v>
      </c>
      <c r="D663" s="2">
        <v>268760</v>
      </c>
      <c r="E663" t="str">
        <f>VLOOKUP(B663,CLIENTES!$A:$C,2,0)</f>
        <v>Alberto de A e A</v>
      </c>
      <c r="F663">
        <f>VLOOKUP(B663,CLIENTES!$A:$C,3,0)</f>
        <v>4007</v>
      </c>
      <c r="G663" t="str">
        <f>VLOOKUP(F663,GERENTES!A:C,2,0)</f>
        <v>GERENTE G</v>
      </c>
      <c r="H663">
        <f>VLOOKUP(F663,GERENTES!A:C,3,0)</f>
        <v>1113</v>
      </c>
      <c r="I663" t="str">
        <f>VLOOKUP(H663,AGENCIAS!$A$1:$B$17,2,0)</f>
        <v>norte</v>
      </c>
      <c r="J663" t="str">
        <f>VLOOKUP(C663,PRODUTO!$A$1:$B$6,2,0)</f>
        <v>Credito pessoal</v>
      </c>
    </row>
    <row r="664" spans="1:10" x14ac:dyDescent="0.25">
      <c r="A664" s="1">
        <v>45416</v>
      </c>
      <c r="B664">
        <v>276</v>
      </c>
      <c r="C664">
        <v>3</v>
      </c>
      <c r="D664" s="2">
        <v>195780</v>
      </c>
      <c r="E664" t="str">
        <f>VLOOKUP(B664,CLIENTES!$A:$C,2,0)</f>
        <v>Filisberto de U e A</v>
      </c>
      <c r="F664">
        <f>VLOOKUP(B664,CLIENTES!$A:$C,3,0)</f>
        <v>4036</v>
      </c>
      <c r="G664" t="str">
        <f>VLOOKUP(F664,GERENTES!A:C,2,0)</f>
        <v>GERENTE AJ</v>
      </c>
      <c r="H664">
        <f>VLOOKUP(F664,GERENTES!A:C,3,0)</f>
        <v>1123</v>
      </c>
      <c r="I664" t="str">
        <f>VLOOKUP(H664,AGENCIAS!$A$1:$B$17,2,0)</f>
        <v>oeste</v>
      </c>
      <c r="J664" t="str">
        <f>VLOOKUP(C664,PRODUTO!$A$1:$B$6,2,0)</f>
        <v>Credito pessoal</v>
      </c>
    </row>
    <row r="665" spans="1:10" x14ac:dyDescent="0.25">
      <c r="A665" s="1">
        <v>45430</v>
      </c>
      <c r="B665">
        <v>6</v>
      </c>
      <c r="C665">
        <v>1</v>
      </c>
      <c r="D665" s="2">
        <v>20990</v>
      </c>
      <c r="E665" t="str">
        <f>VLOOKUP(B665,CLIENTES!$A:$C,2,0)</f>
        <v>Filisberto de A</v>
      </c>
      <c r="F665">
        <f>VLOOKUP(B665,CLIENTES!$A:$C,3,0)</f>
        <v>4006</v>
      </c>
      <c r="G665" t="str">
        <f>VLOOKUP(F665,GERENTES!A:C,2,0)</f>
        <v>GERENTE F</v>
      </c>
      <c r="H665">
        <f>VLOOKUP(F665,GERENTES!A:C,3,0)</f>
        <v>1112</v>
      </c>
      <c r="I665" t="str">
        <f>VLOOKUP(H665,AGENCIAS!$A$1:$B$17,2,0)</f>
        <v>norte</v>
      </c>
      <c r="J665" t="str">
        <f>VLOOKUP(C665,PRODUTO!$A$1:$B$6,2,0)</f>
        <v>Consignado</v>
      </c>
    </row>
    <row r="666" spans="1:10" x14ac:dyDescent="0.25">
      <c r="A666" s="1">
        <v>45439</v>
      </c>
      <c r="B666">
        <v>262</v>
      </c>
      <c r="C666">
        <v>1</v>
      </c>
      <c r="D666" s="2">
        <v>5573</v>
      </c>
      <c r="E666" t="str">
        <f>VLOOKUP(B666,CLIENTES!$A:$C,2,0)</f>
        <v>Beltrano de S e A</v>
      </c>
      <c r="F666">
        <f>VLOOKUP(B666,CLIENTES!$A:$C,3,0)</f>
        <v>4022</v>
      </c>
      <c r="G666" t="str">
        <f>VLOOKUP(F666,GERENTES!A:C,2,0)</f>
        <v>GERENTE V</v>
      </c>
      <c r="H666">
        <f>VLOOKUP(F666,GERENTES!A:C,3,0)</f>
        <v>1118</v>
      </c>
      <c r="I666" t="str">
        <f>VLOOKUP(H666,AGENCIAS!$A$1:$B$17,2,0)</f>
        <v>sul</v>
      </c>
      <c r="J666" t="str">
        <f>VLOOKUP(C666,PRODUTO!$A$1:$B$6,2,0)</f>
        <v>Consignado</v>
      </c>
    </row>
    <row r="667" spans="1:10" x14ac:dyDescent="0.25">
      <c r="A667" s="1">
        <v>45426</v>
      </c>
      <c r="B667">
        <v>36</v>
      </c>
      <c r="C667">
        <v>1</v>
      </c>
      <c r="D667" s="2">
        <v>17105</v>
      </c>
      <c r="E667" t="str">
        <f>VLOOKUP(B667,CLIENTES!$A:$C,2,0)</f>
        <v>Filisberto de F</v>
      </c>
      <c r="F667">
        <f>VLOOKUP(B667,CLIENTES!$A:$C,3,0)</f>
        <v>4036</v>
      </c>
      <c r="G667" t="str">
        <f>VLOOKUP(F667,GERENTES!A:C,2,0)</f>
        <v>GERENTE AJ</v>
      </c>
      <c r="H667">
        <f>VLOOKUP(F667,GERENTES!A:C,3,0)</f>
        <v>1123</v>
      </c>
      <c r="I667" t="str">
        <f>VLOOKUP(H667,AGENCIAS!$A$1:$B$17,2,0)</f>
        <v>oeste</v>
      </c>
      <c r="J667" t="str">
        <f>VLOOKUP(C667,PRODUTO!$A$1:$B$6,2,0)</f>
        <v>Consignado</v>
      </c>
    </row>
    <row r="668" spans="1:10" x14ac:dyDescent="0.25">
      <c r="A668" s="1">
        <v>45423</v>
      </c>
      <c r="B668">
        <v>158</v>
      </c>
      <c r="C668">
        <v>3</v>
      </c>
      <c r="D668" s="2">
        <v>423938</v>
      </c>
      <c r="E668" t="str">
        <f>VLOOKUP(B668,CLIENTES!$A:$C,2,0)</f>
        <v>Fulano de B e A</v>
      </c>
      <c r="F668">
        <f>VLOOKUP(B668,CLIENTES!$A:$C,3,0)</f>
        <v>4014</v>
      </c>
      <c r="G668" t="str">
        <f>VLOOKUP(F668,GERENTES!A:C,2,0)</f>
        <v>GERENTE N</v>
      </c>
      <c r="H668">
        <f>VLOOKUP(F668,GERENTES!A:C,3,0)</f>
        <v>1115</v>
      </c>
      <c r="I668" t="str">
        <f>VLOOKUP(H668,AGENCIAS!$A$1:$B$17,2,0)</f>
        <v>sul</v>
      </c>
      <c r="J668" t="str">
        <f>VLOOKUP(C668,PRODUTO!$A$1:$B$6,2,0)</f>
        <v>Credito pessoal</v>
      </c>
    </row>
    <row r="669" spans="1:10" x14ac:dyDescent="0.25">
      <c r="A669" s="1">
        <v>45431</v>
      </c>
      <c r="B669">
        <v>106</v>
      </c>
      <c r="C669">
        <v>1</v>
      </c>
      <c r="D669" s="2">
        <v>16302</v>
      </c>
      <c r="E669" t="str">
        <f>VLOOKUP(B669,CLIENTES!$A:$C,2,0)</f>
        <v>Beltrano de R</v>
      </c>
      <c r="F669">
        <f>VLOOKUP(B669,CLIENTES!$A:$C,3,0)</f>
        <v>4010</v>
      </c>
      <c r="G669" t="str">
        <f>VLOOKUP(F669,GERENTES!A:C,2,0)</f>
        <v>GERENTE J</v>
      </c>
      <c r="H669">
        <f>VLOOKUP(F669,GERENTES!A:C,3,0)</f>
        <v>1114</v>
      </c>
      <c r="I669" t="str">
        <f>VLOOKUP(H669,AGENCIAS!$A$1:$B$17,2,0)</f>
        <v>norte</v>
      </c>
      <c r="J669" t="str">
        <f>VLOOKUP(C669,PRODUTO!$A$1:$B$6,2,0)</f>
        <v>Consignado</v>
      </c>
    </row>
    <row r="670" spans="1:10" x14ac:dyDescent="0.25">
      <c r="A670" s="1">
        <v>45435</v>
      </c>
      <c r="B670">
        <v>202</v>
      </c>
      <c r="C670">
        <v>4</v>
      </c>
      <c r="D670" s="2">
        <v>33643</v>
      </c>
      <c r="E670" t="str">
        <f>VLOOKUP(B670,CLIENTES!$A:$C,2,0)</f>
        <v>Beltrano de I e A</v>
      </c>
      <c r="F670">
        <f>VLOOKUP(B670,CLIENTES!$A:$C,3,0)</f>
        <v>4010</v>
      </c>
      <c r="G670" t="str">
        <f>VLOOKUP(F670,GERENTES!A:C,2,0)</f>
        <v>GERENTE J</v>
      </c>
      <c r="H670">
        <f>VLOOKUP(F670,GERENTES!A:C,3,0)</f>
        <v>1114</v>
      </c>
      <c r="I670" t="str">
        <f>VLOOKUP(H670,AGENCIAS!$A$1:$B$17,2,0)</f>
        <v>norte</v>
      </c>
      <c r="J670" t="str">
        <f>VLOOKUP(C670,PRODUTO!$A$1:$B$6,2,0)</f>
        <v>Financiamento AUTO</v>
      </c>
    </row>
    <row r="671" spans="1:10" x14ac:dyDescent="0.25">
      <c r="A671" s="1">
        <v>45420</v>
      </c>
      <c r="B671">
        <v>265</v>
      </c>
      <c r="C671">
        <v>3</v>
      </c>
      <c r="D671" s="2">
        <v>384666</v>
      </c>
      <c r="E671" t="str">
        <f>VLOOKUP(B671,CLIENTES!$A:$C,2,0)</f>
        <v>Alberto de T e A</v>
      </c>
      <c r="F671">
        <f>VLOOKUP(B671,CLIENTES!$A:$C,3,0)</f>
        <v>4025</v>
      </c>
      <c r="G671" t="str">
        <f>VLOOKUP(F671,GERENTES!A:C,2,0)</f>
        <v>GERENTE Y</v>
      </c>
      <c r="H671">
        <f>VLOOKUP(F671,GERENTES!A:C,3,0)</f>
        <v>1119</v>
      </c>
      <c r="I671" t="str">
        <f>VLOOKUP(H671,AGENCIAS!$A$1:$B$17,2,0)</f>
        <v>leste</v>
      </c>
      <c r="J671" t="str">
        <f>VLOOKUP(C671,PRODUTO!$A$1:$B$6,2,0)</f>
        <v>Credito pessoal</v>
      </c>
    </row>
    <row r="672" spans="1:10" x14ac:dyDescent="0.25">
      <c r="A672" s="1">
        <v>45441</v>
      </c>
      <c r="B672">
        <v>210</v>
      </c>
      <c r="C672">
        <v>1</v>
      </c>
      <c r="D672" s="2">
        <v>18769</v>
      </c>
      <c r="E672" t="str">
        <f>VLOOKUP(B672,CLIENTES!$A:$C,2,0)</f>
        <v>Filisberto de J e A</v>
      </c>
      <c r="F672">
        <f>VLOOKUP(B672,CLIENTES!$A:$C,3,0)</f>
        <v>4018</v>
      </c>
      <c r="G672" t="str">
        <f>VLOOKUP(F672,GERENTES!A:C,2,0)</f>
        <v>GERENTE R</v>
      </c>
      <c r="H672">
        <f>VLOOKUP(F672,GERENTES!A:C,3,0)</f>
        <v>1117</v>
      </c>
      <c r="I672" t="str">
        <f>VLOOKUP(H672,AGENCIAS!$A$1:$B$17,2,0)</f>
        <v>sul</v>
      </c>
      <c r="J672" t="str">
        <f>VLOOKUP(C672,PRODUTO!$A$1:$B$6,2,0)</f>
        <v>Consignado</v>
      </c>
    </row>
    <row r="673" spans="1:10" x14ac:dyDescent="0.25">
      <c r="A673" s="1">
        <v>45443</v>
      </c>
      <c r="B673">
        <v>49</v>
      </c>
      <c r="C673">
        <v>3</v>
      </c>
      <c r="D673" s="2">
        <v>407925</v>
      </c>
      <c r="E673" t="str">
        <f>VLOOKUP(B673,CLIENTES!$A:$C,2,0)</f>
        <v>Alberto de I</v>
      </c>
      <c r="F673">
        <f>VLOOKUP(B673,CLIENTES!$A:$C,3,0)</f>
        <v>4001</v>
      </c>
      <c r="G673" t="str">
        <f>VLOOKUP(F673,GERENTES!A:C,2,0)</f>
        <v>GERENTE A</v>
      </c>
      <c r="H673">
        <f>VLOOKUP(F673,GERENTES!A:C,3,0)</f>
        <v>1111</v>
      </c>
      <c r="I673" t="str">
        <f>VLOOKUP(H673,AGENCIAS!$A$1:$B$17,2,0)</f>
        <v>norte</v>
      </c>
      <c r="J673" t="str">
        <f>VLOOKUP(C673,PRODUTO!$A$1:$B$6,2,0)</f>
        <v>Credito pessoal</v>
      </c>
    </row>
    <row r="674" spans="1:10" x14ac:dyDescent="0.25">
      <c r="A674" s="1">
        <v>45413</v>
      </c>
      <c r="B674">
        <v>27</v>
      </c>
      <c r="C674">
        <v>4</v>
      </c>
      <c r="D674" s="2">
        <v>71560</v>
      </c>
      <c r="E674" t="str">
        <f>VLOOKUP(B674,CLIENTES!$A:$C,2,0)</f>
        <v>Ciclano de E</v>
      </c>
      <c r="F674">
        <f>VLOOKUP(B674,CLIENTES!$A:$C,3,0)</f>
        <v>4027</v>
      </c>
      <c r="G674" t="str">
        <f>VLOOKUP(F674,GERENTES!A:C,2,0)</f>
        <v>GERENTE AA</v>
      </c>
      <c r="H674">
        <f>VLOOKUP(F674,GERENTES!A:C,3,0)</f>
        <v>1120</v>
      </c>
      <c r="I674" t="str">
        <f>VLOOKUP(H674,AGENCIAS!$A$1:$B$17,2,0)</f>
        <v>leste</v>
      </c>
      <c r="J674" t="str">
        <f>VLOOKUP(C674,PRODUTO!$A$1:$B$6,2,0)</f>
        <v>Financiamento AUTO</v>
      </c>
    </row>
    <row r="675" spans="1:10" x14ac:dyDescent="0.25">
      <c r="A675" s="1">
        <v>45423</v>
      </c>
      <c r="B675">
        <v>179</v>
      </c>
      <c r="C675">
        <v>2</v>
      </c>
      <c r="D675" s="2">
        <v>27553</v>
      </c>
      <c r="E675" t="str">
        <f>VLOOKUP(B675,CLIENTES!$A:$C,2,0)</f>
        <v>Deltrano de E e A</v>
      </c>
      <c r="F675">
        <f>VLOOKUP(B675,CLIENTES!$A:$C,3,0)</f>
        <v>4035</v>
      </c>
      <c r="G675" t="str">
        <f>VLOOKUP(F675,GERENTES!A:C,2,0)</f>
        <v>GERENTE AI</v>
      </c>
      <c r="H675">
        <f>VLOOKUP(F675,GERENTES!A:C,3,0)</f>
        <v>1122</v>
      </c>
      <c r="I675" t="str">
        <f>VLOOKUP(H675,AGENCIAS!$A$1:$B$17,2,0)</f>
        <v>leste</v>
      </c>
      <c r="J675" t="str">
        <f>VLOOKUP(C675,PRODUTO!$A$1:$B$6,2,0)</f>
        <v>Emprestimo</v>
      </c>
    </row>
    <row r="676" spans="1:10" x14ac:dyDescent="0.25">
      <c r="A676" s="1">
        <v>45418</v>
      </c>
      <c r="B676">
        <v>168</v>
      </c>
      <c r="C676">
        <v>4</v>
      </c>
      <c r="D676" s="2">
        <v>73736</v>
      </c>
      <c r="E676" t="str">
        <f>VLOOKUP(B676,CLIENTES!$A:$C,2,0)</f>
        <v>Filisberto de C e A</v>
      </c>
      <c r="F676">
        <f>VLOOKUP(B676,CLIENTES!$A:$C,3,0)</f>
        <v>4024</v>
      </c>
      <c r="G676" t="str">
        <f>VLOOKUP(F676,GERENTES!A:C,2,0)</f>
        <v>GERENTE X</v>
      </c>
      <c r="H676">
        <f>VLOOKUP(F676,GERENTES!A:C,3,0)</f>
        <v>1119</v>
      </c>
      <c r="I676" t="str">
        <f>VLOOKUP(H676,AGENCIAS!$A$1:$B$17,2,0)</f>
        <v>leste</v>
      </c>
      <c r="J676" t="str">
        <f>VLOOKUP(C676,PRODUTO!$A$1:$B$6,2,0)</f>
        <v>Financiamento AUTO</v>
      </c>
    </row>
    <row r="677" spans="1:10" x14ac:dyDescent="0.25">
      <c r="A677" s="1">
        <v>45436</v>
      </c>
      <c r="B677">
        <v>170</v>
      </c>
      <c r="C677">
        <v>4</v>
      </c>
      <c r="D677" s="2">
        <v>38615</v>
      </c>
      <c r="E677" t="str">
        <f>VLOOKUP(B677,CLIENTES!$A:$C,2,0)</f>
        <v>Fulano de D e A</v>
      </c>
      <c r="F677">
        <f>VLOOKUP(B677,CLIENTES!$A:$C,3,0)</f>
        <v>4026</v>
      </c>
      <c r="G677" t="str">
        <f>VLOOKUP(F677,GERENTES!A:C,2,0)</f>
        <v>GERENTE Z</v>
      </c>
      <c r="H677">
        <f>VLOOKUP(F677,GERENTES!A:C,3,0)</f>
        <v>1119</v>
      </c>
      <c r="I677" t="str">
        <f>VLOOKUP(H677,AGENCIAS!$A$1:$B$17,2,0)</f>
        <v>leste</v>
      </c>
      <c r="J677" t="str">
        <f>VLOOKUP(C677,PRODUTO!$A$1:$B$6,2,0)</f>
        <v>Financiamento AUTO</v>
      </c>
    </row>
    <row r="678" spans="1:10" x14ac:dyDescent="0.25">
      <c r="A678" s="1">
        <v>45426</v>
      </c>
      <c r="B678">
        <v>249</v>
      </c>
      <c r="C678">
        <v>3</v>
      </c>
      <c r="D678" s="2">
        <v>223966</v>
      </c>
      <c r="E678" t="str">
        <f>VLOOKUP(B678,CLIENTES!$A:$C,2,0)</f>
        <v>Ciclano de Q e A</v>
      </c>
      <c r="F678">
        <f>VLOOKUP(B678,CLIENTES!$A:$C,3,0)</f>
        <v>4009</v>
      </c>
      <c r="G678" t="str">
        <f>VLOOKUP(F678,GERENTES!A:C,2,0)</f>
        <v>GERENTE I</v>
      </c>
      <c r="H678">
        <f>VLOOKUP(F678,GERENTES!A:C,3,0)</f>
        <v>1113</v>
      </c>
      <c r="I678" t="str">
        <f>VLOOKUP(H678,AGENCIAS!$A$1:$B$17,2,0)</f>
        <v>norte</v>
      </c>
      <c r="J678" t="str">
        <f>VLOOKUP(C678,PRODUTO!$A$1:$B$6,2,0)</f>
        <v>Credito pessoal</v>
      </c>
    </row>
    <row r="679" spans="1:10" x14ac:dyDescent="0.25">
      <c r="A679" s="1">
        <v>45430</v>
      </c>
      <c r="B679">
        <v>291</v>
      </c>
      <c r="C679">
        <v>4</v>
      </c>
      <c r="D679" s="2">
        <v>36195</v>
      </c>
      <c r="E679" t="str">
        <f>VLOOKUP(B679,CLIENTES!$A:$C,2,0)</f>
        <v>Filisberto de X e A</v>
      </c>
      <c r="F679">
        <f>VLOOKUP(B679,CLIENTES!$A:$C,3,0)</f>
        <v>4003</v>
      </c>
      <c r="G679" t="str">
        <f>VLOOKUP(F679,GERENTES!A:C,2,0)</f>
        <v>GERENTE C</v>
      </c>
      <c r="H679">
        <f>VLOOKUP(F679,GERENTES!A:C,3,0)</f>
        <v>1111</v>
      </c>
      <c r="I679" t="str">
        <f>VLOOKUP(H679,AGENCIAS!$A$1:$B$17,2,0)</f>
        <v>norte</v>
      </c>
      <c r="J679" t="str">
        <f>VLOOKUP(C679,PRODUTO!$A$1:$B$6,2,0)</f>
        <v>Financiamento AUTO</v>
      </c>
    </row>
    <row r="680" spans="1:10" x14ac:dyDescent="0.25">
      <c r="A680" s="1">
        <v>45438</v>
      </c>
      <c r="B680">
        <v>5</v>
      </c>
      <c r="C680">
        <v>1</v>
      </c>
      <c r="D680" s="2">
        <v>14975</v>
      </c>
      <c r="E680" t="str">
        <f>VLOOKUP(B680,CLIENTES!$A:$C,2,0)</f>
        <v>Deltrano de A</v>
      </c>
      <c r="F680">
        <f>VLOOKUP(B680,CLIENTES!$A:$C,3,0)</f>
        <v>4005</v>
      </c>
      <c r="G680" t="str">
        <f>VLOOKUP(F680,GERENTES!A:C,2,0)</f>
        <v>GERENTE E</v>
      </c>
      <c r="H680">
        <f>VLOOKUP(F680,GERENTES!A:C,3,0)</f>
        <v>1112</v>
      </c>
      <c r="I680" t="str">
        <f>VLOOKUP(H680,AGENCIAS!$A$1:$B$17,2,0)</f>
        <v>norte</v>
      </c>
      <c r="J680" t="str">
        <f>VLOOKUP(C680,PRODUTO!$A$1:$B$6,2,0)</f>
        <v>Consignado</v>
      </c>
    </row>
    <row r="681" spans="1:10" x14ac:dyDescent="0.25">
      <c r="A681" s="1">
        <v>45442</v>
      </c>
      <c r="B681">
        <v>122</v>
      </c>
      <c r="C681">
        <v>1</v>
      </c>
      <c r="D681" s="2">
        <v>14330</v>
      </c>
      <c r="E681" t="str">
        <f>VLOOKUP(B681,CLIENTES!$A:$C,2,0)</f>
        <v>Fulano de U</v>
      </c>
      <c r="F681">
        <f>VLOOKUP(B681,CLIENTES!$A:$C,3,0)</f>
        <v>4026</v>
      </c>
      <c r="G681" t="str">
        <f>VLOOKUP(F681,GERENTES!A:C,2,0)</f>
        <v>GERENTE Z</v>
      </c>
      <c r="H681">
        <f>VLOOKUP(F681,GERENTES!A:C,3,0)</f>
        <v>1119</v>
      </c>
      <c r="I681" t="str">
        <f>VLOOKUP(H681,AGENCIAS!$A$1:$B$17,2,0)</f>
        <v>leste</v>
      </c>
      <c r="J681" t="str">
        <f>VLOOKUP(C681,PRODUTO!$A$1:$B$6,2,0)</f>
        <v>Consignado</v>
      </c>
    </row>
    <row r="682" spans="1:10" x14ac:dyDescent="0.25">
      <c r="A682" s="1">
        <v>45415</v>
      </c>
      <c r="B682">
        <v>168</v>
      </c>
      <c r="C682">
        <v>2</v>
      </c>
      <c r="D682" s="2">
        <v>3377</v>
      </c>
      <c r="E682" t="str">
        <f>VLOOKUP(B682,CLIENTES!$A:$C,2,0)</f>
        <v>Filisberto de C e A</v>
      </c>
      <c r="F682">
        <f>VLOOKUP(B682,CLIENTES!$A:$C,3,0)</f>
        <v>4024</v>
      </c>
      <c r="G682" t="str">
        <f>VLOOKUP(F682,GERENTES!A:C,2,0)</f>
        <v>GERENTE X</v>
      </c>
      <c r="H682">
        <f>VLOOKUP(F682,GERENTES!A:C,3,0)</f>
        <v>1119</v>
      </c>
      <c r="I682" t="str">
        <f>VLOOKUP(H682,AGENCIAS!$A$1:$B$17,2,0)</f>
        <v>leste</v>
      </c>
      <c r="J682" t="str">
        <f>VLOOKUP(C682,PRODUTO!$A$1:$B$6,2,0)</f>
        <v>Emprestimo</v>
      </c>
    </row>
    <row r="683" spans="1:10" x14ac:dyDescent="0.25">
      <c r="A683" s="1">
        <v>45425</v>
      </c>
      <c r="B683">
        <v>243</v>
      </c>
      <c r="C683">
        <v>2</v>
      </c>
      <c r="D683" s="2">
        <v>29062</v>
      </c>
      <c r="E683" t="str">
        <f>VLOOKUP(B683,CLIENTES!$A:$C,2,0)</f>
        <v>Ciclano de P e A</v>
      </c>
      <c r="F683">
        <f>VLOOKUP(B683,CLIENTES!$A:$C,3,0)</f>
        <v>4003</v>
      </c>
      <c r="G683" t="str">
        <f>VLOOKUP(F683,GERENTES!A:C,2,0)</f>
        <v>GERENTE C</v>
      </c>
      <c r="H683">
        <f>VLOOKUP(F683,GERENTES!A:C,3,0)</f>
        <v>1111</v>
      </c>
      <c r="I683" t="str">
        <f>VLOOKUP(H683,AGENCIAS!$A$1:$B$17,2,0)</f>
        <v>norte</v>
      </c>
      <c r="J683" t="str">
        <f>VLOOKUP(C683,PRODUTO!$A$1:$B$6,2,0)</f>
        <v>Emprestimo</v>
      </c>
    </row>
    <row r="684" spans="1:10" x14ac:dyDescent="0.25">
      <c r="A684" s="1">
        <v>45430</v>
      </c>
      <c r="B684">
        <v>264</v>
      </c>
      <c r="C684">
        <v>2</v>
      </c>
      <c r="D684" s="2">
        <v>26507</v>
      </c>
      <c r="E684" t="str">
        <f>VLOOKUP(B684,CLIENTES!$A:$C,2,0)</f>
        <v>Filisberto de S e A</v>
      </c>
      <c r="F684">
        <f>VLOOKUP(B684,CLIENTES!$A:$C,3,0)</f>
        <v>4024</v>
      </c>
      <c r="G684" t="str">
        <f>VLOOKUP(F684,GERENTES!A:C,2,0)</f>
        <v>GERENTE X</v>
      </c>
      <c r="H684">
        <f>VLOOKUP(F684,GERENTES!A:C,3,0)</f>
        <v>1119</v>
      </c>
      <c r="I684" t="str">
        <f>VLOOKUP(H684,AGENCIAS!$A$1:$B$17,2,0)</f>
        <v>leste</v>
      </c>
      <c r="J684" t="str">
        <f>VLOOKUP(C684,PRODUTO!$A$1:$B$6,2,0)</f>
        <v>Emprestimo</v>
      </c>
    </row>
    <row r="685" spans="1:10" x14ac:dyDescent="0.25">
      <c r="A685" s="1">
        <v>45425</v>
      </c>
      <c r="B685">
        <v>183</v>
      </c>
      <c r="C685">
        <v>2</v>
      </c>
      <c r="D685" s="2">
        <v>23632</v>
      </c>
      <c r="E685" t="str">
        <f>VLOOKUP(B685,CLIENTES!$A:$C,2,0)</f>
        <v>Ciclano de F e A</v>
      </c>
      <c r="F685">
        <f>VLOOKUP(B685,CLIENTES!$A:$C,3,0)</f>
        <v>4039</v>
      </c>
      <c r="G685" t="str">
        <f>VLOOKUP(F685,GERENTES!A:C,2,0)</f>
        <v>GERENTE AM</v>
      </c>
      <c r="H685">
        <f>VLOOKUP(F685,GERENTES!A:C,3,0)</f>
        <v>1124</v>
      </c>
      <c r="I685" t="str">
        <f>VLOOKUP(H685,AGENCIAS!$A$1:$B$17,2,0)</f>
        <v>oeste</v>
      </c>
      <c r="J685" t="str">
        <f>VLOOKUP(C685,PRODUTO!$A$1:$B$6,2,0)</f>
        <v>Emprestimo</v>
      </c>
    </row>
    <row r="686" spans="1:10" x14ac:dyDescent="0.25">
      <c r="A686" s="1">
        <v>45429</v>
      </c>
      <c r="B686">
        <v>139</v>
      </c>
      <c r="C686">
        <v>3</v>
      </c>
      <c r="D686" s="2">
        <v>395158</v>
      </c>
      <c r="E686" t="str">
        <f>VLOOKUP(B686,CLIENTES!$A:$C,2,0)</f>
        <v>Alberto de W</v>
      </c>
      <c r="F686">
        <f>VLOOKUP(B686,CLIENTES!$A:$C,3,0)</f>
        <v>4043</v>
      </c>
      <c r="G686" t="str">
        <f>VLOOKUP(F686,GERENTES!A:C,2,0)</f>
        <v>GERENTE AQ</v>
      </c>
      <c r="H686">
        <f>VLOOKUP(F686,GERENTES!A:C,3,0)</f>
        <v>1125</v>
      </c>
      <c r="I686" t="str">
        <f>VLOOKUP(H686,AGENCIAS!$A$1:$B$17,2,0)</f>
        <v>oeste</v>
      </c>
      <c r="J686" t="str">
        <f>VLOOKUP(C686,PRODUTO!$A$1:$B$6,2,0)</f>
        <v>Credito pessoal</v>
      </c>
    </row>
    <row r="687" spans="1:10" x14ac:dyDescent="0.25">
      <c r="A687" s="1">
        <v>45429</v>
      </c>
      <c r="B687">
        <v>124</v>
      </c>
      <c r="C687">
        <v>3</v>
      </c>
      <c r="D687" s="2">
        <v>224192</v>
      </c>
      <c r="E687" t="str">
        <f>VLOOKUP(B687,CLIENTES!$A:$C,2,0)</f>
        <v>Beltrano de U</v>
      </c>
      <c r="F687">
        <f>VLOOKUP(B687,CLIENTES!$A:$C,3,0)</f>
        <v>4028</v>
      </c>
      <c r="G687" t="str">
        <f>VLOOKUP(F687,GERENTES!A:C,2,0)</f>
        <v>GERENTE AB</v>
      </c>
      <c r="H687">
        <f>VLOOKUP(F687,GERENTES!A:C,3,0)</f>
        <v>1120</v>
      </c>
      <c r="I687" t="str">
        <f>VLOOKUP(H687,AGENCIAS!$A$1:$B$17,2,0)</f>
        <v>leste</v>
      </c>
      <c r="J687" t="str">
        <f>VLOOKUP(C687,PRODUTO!$A$1:$B$6,2,0)</f>
        <v>Credito pessoal</v>
      </c>
    </row>
    <row r="688" spans="1:10" x14ac:dyDescent="0.25">
      <c r="A688" s="1">
        <v>45425</v>
      </c>
      <c r="B688">
        <v>185</v>
      </c>
      <c r="C688">
        <v>1</v>
      </c>
      <c r="D688" s="2">
        <v>1502</v>
      </c>
      <c r="E688" t="str">
        <f>VLOOKUP(B688,CLIENTES!$A:$C,2,0)</f>
        <v>Deltrano de F e A</v>
      </c>
      <c r="F688">
        <f>VLOOKUP(B688,CLIENTES!$A:$C,3,0)</f>
        <v>4041</v>
      </c>
      <c r="G688" t="str">
        <f>VLOOKUP(F688,GERENTES!A:C,2,0)</f>
        <v>GERENTE AO</v>
      </c>
      <c r="H688">
        <f>VLOOKUP(F688,GERENTES!A:C,3,0)</f>
        <v>1124</v>
      </c>
      <c r="I688" t="str">
        <f>VLOOKUP(H688,AGENCIAS!$A$1:$B$17,2,0)</f>
        <v>oeste</v>
      </c>
      <c r="J688" t="str">
        <f>VLOOKUP(C688,PRODUTO!$A$1:$B$6,2,0)</f>
        <v>Consignado</v>
      </c>
    </row>
    <row r="689" spans="1:10" x14ac:dyDescent="0.25">
      <c r="A689" s="1">
        <v>45413</v>
      </c>
      <c r="B689">
        <v>102</v>
      </c>
      <c r="C689">
        <v>1</v>
      </c>
      <c r="D689" s="2">
        <v>4604</v>
      </c>
      <c r="E689" t="str">
        <f>VLOOKUP(B689,CLIENTES!$A:$C,2,0)</f>
        <v>Filisberto de Q</v>
      </c>
      <c r="F689">
        <f>VLOOKUP(B689,CLIENTES!$A:$C,3,0)</f>
        <v>4006</v>
      </c>
      <c r="G689" t="str">
        <f>VLOOKUP(F689,GERENTES!A:C,2,0)</f>
        <v>GERENTE F</v>
      </c>
      <c r="H689">
        <f>VLOOKUP(F689,GERENTES!A:C,3,0)</f>
        <v>1112</v>
      </c>
      <c r="I689" t="str">
        <f>VLOOKUP(H689,AGENCIAS!$A$1:$B$17,2,0)</f>
        <v>norte</v>
      </c>
      <c r="J689" t="str">
        <f>VLOOKUP(C689,PRODUTO!$A$1:$B$6,2,0)</f>
        <v>Consignado</v>
      </c>
    </row>
    <row r="690" spans="1:10" x14ac:dyDescent="0.25">
      <c r="A690" s="1">
        <v>45442</v>
      </c>
      <c r="B690">
        <v>223</v>
      </c>
      <c r="C690">
        <v>4</v>
      </c>
      <c r="D690" s="2">
        <v>44852</v>
      </c>
      <c r="E690" t="str">
        <f>VLOOKUP(B690,CLIENTES!$A:$C,2,0)</f>
        <v>Alberto de M e A</v>
      </c>
      <c r="F690">
        <f>VLOOKUP(B690,CLIENTES!$A:$C,3,0)</f>
        <v>4031</v>
      </c>
      <c r="G690" t="str">
        <f>VLOOKUP(F690,GERENTES!A:C,2,0)</f>
        <v>GERENTE AE</v>
      </c>
      <c r="H690">
        <f>VLOOKUP(F690,GERENTES!A:C,3,0)</f>
        <v>1121</v>
      </c>
      <c r="I690" t="str">
        <f>VLOOKUP(H690,AGENCIAS!$A$1:$B$17,2,0)</f>
        <v>leste</v>
      </c>
      <c r="J690" t="str">
        <f>VLOOKUP(C690,PRODUTO!$A$1:$B$6,2,0)</f>
        <v>Financiamento AUTO</v>
      </c>
    </row>
    <row r="691" spans="1:10" x14ac:dyDescent="0.25">
      <c r="A691" s="1">
        <v>45435</v>
      </c>
      <c r="B691">
        <v>89</v>
      </c>
      <c r="C691">
        <v>4</v>
      </c>
      <c r="D691" s="2">
        <v>44408</v>
      </c>
      <c r="E691" t="str">
        <f>VLOOKUP(B691,CLIENTES!$A:$C,2,0)</f>
        <v>Deltrano de O</v>
      </c>
      <c r="F691">
        <f>VLOOKUP(B691,CLIENTES!$A:$C,3,0)</f>
        <v>4041</v>
      </c>
      <c r="G691" t="str">
        <f>VLOOKUP(F691,GERENTES!A:C,2,0)</f>
        <v>GERENTE AO</v>
      </c>
      <c r="H691">
        <f>VLOOKUP(F691,GERENTES!A:C,3,0)</f>
        <v>1124</v>
      </c>
      <c r="I691" t="str">
        <f>VLOOKUP(H691,AGENCIAS!$A$1:$B$17,2,0)</f>
        <v>oeste</v>
      </c>
      <c r="J691" t="str">
        <f>VLOOKUP(C691,PRODUTO!$A$1:$B$6,2,0)</f>
        <v>Financiamento AUTO</v>
      </c>
    </row>
    <row r="692" spans="1:10" x14ac:dyDescent="0.25">
      <c r="A692" s="1">
        <v>45471</v>
      </c>
      <c r="B692">
        <v>8</v>
      </c>
      <c r="C692">
        <v>3</v>
      </c>
      <c r="D692" s="2">
        <v>255879</v>
      </c>
      <c r="E692" t="str">
        <f>VLOOKUP(B692,CLIENTES!$A:$C,2,0)</f>
        <v>Fulano de B</v>
      </c>
      <c r="F692">
        <f>VLOOKUP(B692,CLIENTES!$A:$C,3,0)</f>
        <v>4008</v>
      </c>
      <c r="G692" t="str">
        <f>VLOOKUP(F692,GERENTES!A:C,2,0)</f>
        <v>GERENTE H</v>
      </c>
      <c r="H692">
        <f>VLOOKUP(F692,GERENTES!A:C,3,0)</f>
        <v>1113</v>
      </c>
      <c r="I692" t="str">
        <f>VLOOKUP(H692,AGENCIAS!$A$1:$B$17,2,0)</f>
        <v>norte</v>
      </c>
      <c r="J692" t="str">
        <f>VLOOKUP(C692,PRODUTO!$A$1:$B$6,2,0)</f>
        <v>Credito pessoal</v>
      </c>
    </row>
    <row r="693" spans="1:10" x14ac:dyDescent="0.25">
      <c r="A693" s="1">
        <v>45473</v>
      </c>
      <c r="B693">
        <v>214</v>
      </c>
      <c r="C693">
        <v>3</v>
      </c>
      <c r="D693" s="2">
        <v>278470</v>
      </c>
      <c r="E693" t="str">
        <f>VLOOKUP(B693,CLIENTES!$A:$C,2,0)</f>
        <v>Beltrano de H e A</v>
      </c>
      <c r="F693">
        <f>VLOOKUP(B693,CLIENTES!$A:$C,3,0)</f>
        <v>4022</v>
      </c>
      <c r="G693" t="str">
        <f>VLOOKUP(F693,GERENTES!A:C,2,0)</f>
        <v>GERENTE V</v>
      </c>
      <c r="H693">
        <f>VLOOKUP(F693,GERENTES!A:C,3,0)</f>
        <v>1118</v>
      </c>
      <c r="I693" t="str">
        <f>VLOOKUP(H693,AGENCIAS!$A$1:$B$17,2,0)</f>
        <v>sul</v>
      </c>
      <c r="J693" t="str">
        <f>VLOOKUP(C693,PRODUTO!$A$1:$B$6,2,0)</f>
        <v>Credito pessoal</v>
      </c>
    </row>
    <row r="694" spans="1:10" x14ac:dyDescent="0.25">
      <c r="A694" s="1">
        <v>45457</v>
      </c>
      <c r="B694">
        <v>246</v>
      </c>
      <c r="C694">
        <v>4</v>
      </c>
      <c r="D694" s="2">
        <v>57971</v>
      </c>
      <c r="E694" t="str">
        <f>VLOOKUP(B694,CLIENTES!$A:$C,2,0)</f>
        <v>Filisberto de P e A</v>
      </c>
      <c r="F694">
        <f>VLOOKUP(B694,CLIENTES!$A:$C,3,0)</f>
        <v>4006</v>
      </c>
      <c r="G694" t="str">
        <f>VLOOKUP(F694,GERENTES!A:C,2,0)</f>
        <v>GERENTE F</v>
      </c>
      <c r="H694">
        <f>VLOOKUP(F694,GERENTES!A:C,3,0)</f>
        <v>1112</v>
      </c>
      <c r="I694" t="str">
        <f>VLOOKUP(H694,AGENCIAS!$A$1:$B$17,2,0)</f>
        <v>norte</v>
      </c>
      <c r="J694" t="str">
        <f>VLOOKUP(C694,PRODUTO!$A$1:$B$6,2,0)</f>
        <v>Financiamento AUTO</v>
      </c>
    </row>
    <row r="695" spans="1:10" x14ac:dyDescent="0.25">
      <c r="A695" s="1">
        <v>45452</v>
      </c>
      <c r="B695">
        <v>256</v>
      </c>
      <c r="C695">
        <v>5</v>
      </c>
      <c r="D695" s="2">
        <v>470587</v>
      </c>
      <c r="E695" t="str">
        <f>VLOOKUP(B695,CLIENTES!$A:$C,2,0)</f>
        <v>Beltrano de R e A</v>
      </c>
      <c r="F695">
        <f>VLOOKUP(B695,CLIENTES!$A:$C,3,0)</f>
        <v>4016</v>
      </c>
      <c r="G695" t="str">
        <f>VLOOKUP(F695,GERENTES!A:C,2,0)</f>
        <v>GERENTE P</v>
      </c>
      <c r="H695">
        <f>VLOOKUP(F695,GERENTES!A:C,3,0)</f>
        <v>1116</v>
      </c>
      <c r="I695" t="str">
        <f>VLOOKUP(H695,AGENCIAS!$A$1:$B$17,2,0)</f>
        <v>sul</v>
      </c>
      <c r="J695" t="str">
        <f>VLOOKUP(C695,PRODUTO!$A$1:$B$6,2,0)</f>
        <v>Financiamento RES</v>
      </c>
    </row>
    <row r="696" spans="1:10" x14ac:dyDescent="0.25">
      <c r="A696" s="1">
        <v>45444</v>
      </c>
      <c r="B696">
        <v>95</v>
      </c>
      <c r="C696">
        <v>5</v>
      </c>
      <c r="D696" s="2">
        <v>317372</v>
      </c>
      <c r="E696" t="str">
        <f>VLOOKUP(B696,CLIENTES!$A:$C,2,0)</f>
        <v>Deltrano de P</v>
      </c>
      <c r="F696">
        <f>VLOOKUP(B696,CLIENTES!$A:$C,3,0)</f>
        <v>4047</v>
      </c>
      <c r="G696" t="str">
        <f>VLOOKUP(F696,GERENTES!A:C,2,0)</f>
        <v>GERENTE AU</v>
      </c>
      <c r="H696">
        <f>VLOOKUP(F696,GERENTES!A:C,3,0)</f>
        <v>1126</v>
      </c>
      <c r="I696" t="str">
        <f>VLOOKUP(H696,AGENCIAS!$A$1:$B$17,2,0)</f>
        <v>oeste</v>
      </c>
      <c r="J696" t="str">
        <f>VLOOKUP(C696,PRODUTO!$A$1:$B$6,2,0)</f>
        <v>Financiamento RES</v>
      </c>
    </row>
    <row r="697" spans="1:10" x14ac:dyDescent="0.25">
      <c r="A697" s="1">
        <v>45454</v>
      </c>
      <c r="B697">
        <v>119</v>
      </c>
      <c r="C697">
        <v>4</v>
      </c>
      <c r="D697" s="2">
        <v>52055</v>
      </c>
      <c r="E697" t="str">
        <f>VLOOKUP(B697,CLIENTES!$A:$C,2,0)</f>
        <v>Deltrano de T</v>
      </c>
      <c r="F697">
        <f>VLOOKUP(B697,CLIENTES!$A:$C,3,0)</f>
        <v>4023</v>
      </c>
      <c r="G697" t="str">
        <f>VLOOKUP(F697,GERENTES!A:C,2,0)</f>
        <v>GERENTE W</v>
      </c>
      <c r="H697">
        <f>VLOOKUP(F697,GERENTES!A:C,3,0)</f>
        <v>1118</v>
      </c>
      <c r="I697" t="str">
        <f>VLOOKUP(H697,AGENCIAS!$A$1:$B$17,2,0)</f>
        <v>sul</v>
      </c>
      <c r="J697" t="str">
        <f>VLOOKUP(C697,PRODUTO!$A$1:$B$6,2,0)</f>
        <v>Financiamento AUTO</v>
      </c>
    </row>
    <row r="698" spans="1:10" x14ac:dyDescent="0.25">
      <c r="A698" s="1">
        <v>45460</v>
      </c>
      <c r="B698">
        <v>19</v>
      </c>
      <c r="C698">
        <v>1</v>
      </c>
      <c r="D698" s="2">
        <v>4321</v>
      </c>
      <c r="E698" t="str">
        <f>VLOOKUP(B698,CLIENTES!$A:$C,2,0)</f>
        <v>Alberto de D</v>
      </c>
      <c r="F698">
        <f>VLOOKUP(B698,CLIENTES!$A:$C,3,0)</f>
        <v>4019</v>
      </c>
      <c r="G698" t="str">
        <f>VLOOKUP(F698,GERENTES!A:C,2,0)</f>
        <v>GERENTE S</v>
      </c>
      <c r="H698">
        <f>VLOOKUP(F698,GERENTES!A:C,3,0)</f>
        <v>1117</v>
      </c>
      <c r="I698" t="str">
        <f>VLOOKUP(H698,AGENCIAS!$A$1:$B$17,2,0)</f>
        <v>sul</v>
      </c>
      <c r="J698" t="str">
        <f>VLOOKUP(C698,PRODUTO!$A$1:$B$6,2,0)</f>
        <v>Consignado</v>
      </c>
    </row>
    <row r="699" spans="1:10" x14ac:dyDescent="0.25">
      <c r="A699" s="1">
        <v>45455</v>
      </c>
      <c r="B699">
        <v>82</v>
      </c>
      <c r="C699">
        <v>5</v>
      </c>
      <c r="D699" s="2">
        <v>251292</v>
      </c>
      <c r="E699" t="str">
        <f>VLOOKUP(B699,CLIENTES!$A:$C,2,0)</f>
        <v>Beltrano de N</v>
      </c>
      <c r="F699">
        <f>VLOOKUP(B699,CLIENTES!$A:$C,3,0)</f>
        <v>4034</v>
      </c>
      <c r="G699" t="str">
        <f>VLOOKUP(F699,GERENTES!A:C,2,0)</f>
        <v>GERENTE AH</v>
      </c>
      <c r="H699">
        <f>VLOOKUP(F699,GERENTES!A:C,3,0)</f>
        <v>1122</v>
      </c>
      <c r="I699" t="str">
        <f>VLOOKUP(H699,AGENCIAS!$A$1:$B$17,2,0)</f>
        <v>leste</v>
      </c>
      <c r="J699" t="str">
        <f>VLOOKUP(C699,PRODUTO!$A$1:$B$6,2,0)</f>
        <v>Financiamento RES</v>
      </c>
    </row>
    <row r="700" spans="1:10" x14ac:dyDescent="0.25">
      <c r="A700" s="1">
        <v>45465</v>
      </c>
      <c r="B700">
        <v>226</v>
      </c>
      <c r="C700">
        <v>4</v>
      </c>
      <c r="D700" s="2">
        <v>68113</v>
      </c>
      <c r="E700" t="str">
        <f>VLOOKUP(B700,CLIENTES!$A:$C,2,0)</f>
        <v>Beltrano de M e A</v>
      </c>
      <c r="F700">
        <f>VLOOKUP(B700,CLIENTES!$A:$C,3,0)</f>
        <v>4034</v>
      </c>
      <c r="G700" t="str">
        <f>VLOOKUP(F700,GERENTES!A:C,2,0)</f>
        <v>GERENTE AH</v>
      </c>
      <c r="H700">
        <f>VLOOKUP(F700,GERENTES!A:C,3,0)</f>
        <v>1122</v>
      </c>
      <c r="I700" t="str">
        <f>VLOOKUP(H700,AGENCIAS!$A$1:$B$17,2,0)</f>
        <v>leste</v>
      </c>
      <c r="J700" t="str">
        <f>VLOOKUP(C700,PRODUTO!$A$1:$B$6,2,0)</f>
        <v>Financiamento AUTO</v>
      </c>
    </row>
    <row r="701" spans="1:10" x14ac:dyDescent="0.25">
      <c r="A701" s="1">
        <v>45456</v>
      </c>
      <c r="B701">
        <v>56</v>
      </c>
      <c r="C701">
        <v>3</v>
      </c>
      <c r="D701" s="2">
        <v>343282</v>
      </c>
      <c r="E701" t="str">
        <f>VLOOKUP(B701,CLIENTES!$A:$C,2,0)</f>
        <v>Fulano de J</v>
      </c>
      <c r="F701">
        <f>VLOOKUP(B701,CLIENTES!$A:$C,3,0)</f>
        <v>4008</v>
      </c>
      <c r="G701" t="str">
        <f>VLOOKUP(F701,GERENTES!A:C,2,0)</f>
        <v>GERENTE H</v>
      </c>
      <c r="H701">
        <f>VLOOKUP(F701,GERENTES!A:C,3,0)</f>
        <v>1113</v>
      </c>
      <c r="I701" t="str">
        <f>VLOOKUP(H701,AGENCIAS!$A$1:$B$17,2,0)</f>
        <v>norte</v>
      </c>
      <c r="J701" t="str">
        <f>VLOOKUP(C701,PRODUTO!$A$1:$B$6,2,0)</f>
        <v>Credito pessoal</v>
      </c>
    </row>
    <row r="702" spans="1:10" x14ac:dyDescent="0.25">
      <c r="A702" s="1">
        <v>45462</v>
      </c>
      <c r="B702">
        <v>218</v>
      </c>
      <c r="C702">
        <v>4</v>
      </c>
      <c r="D702" s="2">
        <v>44237</v>
      </c>
      <c r="E702" t="str">
        <f>VLOOKUP(B702,CLIENTES!$A:$C,2,0)</f>
        <v>Fulano de L e A</v>
      </c>
      <c r="F702">
        <f>VLOOKUP(B702,CLIENTES!$A:$C,3,0)</f>
        <v>4026</v>
      </c>
      <c r="G702" t="str">
        <f>VLOOKUP(F702,GERENTES!A:C,2,0)</f>
        <v>GERENTE Z</v>
      </c>
      <c r="H702">
        <f>VLOOKUP(F702,GERENTES!A:C,3,0)</f>
        <v>1119</v>
      </c>
      <c r="I702" t="str">
        <f>VLOOKUP(H702,AGENCIAS!$A$1:$B$17,2,0)</f>
        <v>leste</v>
      </c>
      <c r="J702" t="str">
        <f>VLOOKUP(C702,PRODUTO!$A$1:$B$6,2,0)</f>
        <v>Financiamento AUTO</v>
      </c>
    </row>
    <row r="703" spans="1:10" x14ac:dyDescent="0.25">
      <c r="A703" s="1">
        <v>45447</v>
      </c>
      <c r="B703">
        <v>247</v>
      </c>
      <c r="C703">
        <v>1</v>
      </c>
      <c r="D703" s="2">
        <v>13359</v>
      </c>
      <c r="E703" t="str">
        <f>VLOOKUP(B703,CLIENTES!$A:$C,2,0)</f>
        <v>Alberto de Q e A</v>
      </c>
      <c r="F703">
        <f>VLOOKUP(B703,CLIENTES!$A:$C,3,0)</f>
        <v>4007</v>
      </c>
      <c r="G703" t="str">
        <f>VLOOKUP(F703,GERENTES!A:C,2,0)</f>
        <v>GERENTE G</v>
      </c>
      <c r="H703">
        <f>VLOOKUP(F703,GERENTES!A:C,3,0)</f>
        <v>1113</v>
      </c>
      <c r="I703" t="str">
        <f>VLOOKUP(H703,AGENCIAS!$A$1:$B$17,2,0)</f>
        <v>norte</v>
      </c>
      <c r="J703" t="str">
        <f>VLOOKUP(C703,PRODUTO!$A$1:$B$6,2,0)</f>
        <v>Consignado</v>
      </c>
    </row>
    <row r="704" spans="1:10" x14ac:dyDescent="0.25">
      <c r="A704" s="1">
        <v>45445</v>
      </c>
      <c r="B704">
        <v>293</v>
      </c>
      <c r="C704">
        <v>3</v>
      </c>
      <c r="D704" s="2">
        <v>116749</v>
      </c>
      <c r="E704" t="str">
        <f>VLOOKUP(B704,CLIENTES!$A:$C,2,0)</f>
        <v>Filisberto de X e A</v>
      </c>
      <c r="F704">
        <f>VLOOKUP(B704,CLIENTES!$A:$C,3,0)</f>
        <v>4005</v>
      </c>
      <c r="G704" t="str">
        <f>VLOOKUP(F704,GERENTES!A:C,2,0)</f>
        <v>GERENTE E</v>
      </c>
      <c r="H704">
        <f>VLOOKUP(F704,GERENTES!A:C,3,0)</f>
        <v>1112</v>
      </c>
      <c r="I704" t="str">
        <f>VLOOKUP(H704,AGENCIAS!$A$1:$B$17,2,0)</f>
        <v>norte</v>
      </c>
      <c r="J704" t="str">
        <f>VLOOKUP(C704,PRODUTO!$A$1:$B$6,2,0)</f>
        <v>Credito pessoal</v>
      </c>
    </row>
    <row r="705" spans="1:10" x14ac:dyDescent="0.25">
      <c r="A705" s="1">
        <v>45468</v>
      </c>
      <c r="B705">
        <v>140</v>
      </c>
      <c r="C705">
        <v>5</v>
      </c>
      <c r="D705" s="2">
        <v>211947</v>
      </c>
      <c r="E705" t="str">
        <f>VLOOKUP(B705,CLIENTES!$A:$C,2,0)</f>
        <v>Fulano de X</v>
      </c>
      <c r="F705">
        <f>VLOOKUP(B705,CLIENTES!$A:$C,3,0)</f>
        <v>4044</v>
      </c>
      <c r="G705" t="str">
        <f>VLOOKUP(F705,GERENTES!A:C,2,0)</f>
        <v>GERENTE AR</v>
      </c>
      <c r="H705">
        <f>VLOOKUP(F705,GERENTES!A:C,3,0)</f>
        <v>1125</v>
      </c>
      <c r="I705" t="str">
        <f>VLOOKUP(H705,AGENCIAS!$A$1:$B$17,2,0)</f>
        <v>oeste</v>
      </c>
      <c r="J705" t="str">
        <f>VLOOKUP(C705,PRODUTO!$A$1:$B$6,2,0)</f>
        <v>Financiamento RES</v>
      </c>
    </row>
    <row r="706" spans="1:10" x14ac:dyDescent="0.25">
      <c r="A706" s="1">
        <v>45449</v>
      </c>
      <c r="B706">
        <v>87</v>
      </c>
      <c r="C706">
        <v>1</v>
      </c>
      <c r="D706" s="2">
        <v>18538</v>
      </c>
      <c r="E706" t="str">
        <f>VLOOKUP(B706,CLIENTES!$A:$C,2,0)</f>
        <v>Ciclano de O</v>
      </c>
      <c r="F706">
        <f>VLOOKUP(B706,CLIENTES!$A:$C,3,0)</f>
        <v>4039</v>
      </c>
      <c r="G706" t="str">
        <f>VLOOKUP(F706,GERENTES!A:C,2,0)</f>
        <v>GERENTE AM</v>
      </c>
      <c r="H706">
        <f>VLOOKUP(F706,GERENTES!A:C,3,0)</f>
        <v>1124</v>
      </c>
      <c r="I706" t="str">
        <f>VLOOKUP(H706,AGENCIAS!$A$1:$B$17,2,0)</f>
        <v>oeste</v>
      </c>
      <c r="J706" t="str">
        <f>VLOOKUP(C706,PRODUTO!$A$1:$B$6,2,0)</f>
        <v>Consignado</v>
      </c>
    </row>
    <row r="707" spans="1:10" x14ac:dyDescent="0.25">
      <c r="A707" s="1">
        <v>45462</v>
      </c>
      <c r="B707">
        <v>126</v>
      </c>
      <c r="C707">
        <v>4</v>
      </c>
      <c r="D707" s="2">
        <v>33593</v>
      </c>
      <c r="E707" t="str">
        <f>VLOOKUP(B707,CLIENTES!$A:$C,2,0)</f>
        <v>Filisberto de U</v>
      </c>
      <c r="F707">
        <f>VLOOKUP(B707,CLIENTES!$A:$C,3,0)</f>
        <v>4030</v>
      </c>
      <c r="G707" t="str">
        <f>VLOOKUP(F707,GERENTES!A:C,2,0)</f>
        <v>GERENTE AD</v>
      </c>
      <c r="H707">
        <f>VLOOKUP(F707,GERENTES!A:C,3,0)</f>
        <v>1121</v>
      </c>
      <c r="I707" t="str">
        <f>VLOOKUP(H707,AGENCIAS!$A$1:$B$17,2,0)</f>
        <v>leste</v>
      </c>
      <c r="J707" t="str">
        <f>VLOOKUP(C707,PRODUTO!$A$1:$B$6,2,0)</f>
        <v>Financiamento AUTO</v>
      </c>
    </row>
    <row r="708" spans="1:10" x14ac:dyDescent="0.25">
      <c r="A708" s="1">
        <v>45461</v>
      </c>
      <c r="B708">
        <v>162</v>
      </c>
      <c r="C708">
        <v>2</v>
      </c>
      <c r="D708" s="2">
        <v>19571</v>
      </c>
      <c r="E708" t="str">
        <f>VLOOKUP(B708,CLIENTES!$A:$C,2,0)</f>
        <v>Filisberto de B e A</v>
      </c>
      <c r="F708">
        <f>VLOOKUP(B708,CLIENTES!$A:$C,3,0)</f>
        <v>4018</v>
      </c>
      <c r="G708" t="str">
        <f>VLOOKUP(F708,GERENTES!A:C,2,0)</f>
        <v>GERENTE R</v>
      </c>
      <c r="H708">
        <f>VLOOKUP(F708,GERENTES!A:C,3,0)</f>
        <v>1117</v>
      </c>
      <c r="I708" t="str">
        <f>VLOOKUP(H708,AGENCIAS!$A$1:$B$17,2,0)</f>
        <v>sul</v>
      </c>
      <c r="J708" t="str">
        <f>VLOOKUP(C708,PRODUTO!$A$1:$B$6,2,0)</f>
        <v>Emprestimo</v>
      </c>
    </row>
    <row r="709" spans="1:10" x14ac:dyDescent="0.25">
      <c r="A709" s="1">
        <v>45446</v>
      </c>
      <c r="B709">
        <v>10</v>
      </c>
      <c r="C709">
        <v>4</v>
      </c>
      <c r="D709" s="2">
        <v>72739</v>
      </c>
      <c r="E709" t="str">
        <f>VLOOKUP(B709,CLIENTES!$A:$C,2,0)</f>
        <v>Beltrano de B</v>
      </c>
      <c r="F709">
        <f>VLOOKUP(B709,CLIENTES!$A:$C,3,0)</f>
        <v>4010</v>
      </c>
      <c r="G709" t="str">
        <f>VLOOKUP(F709,GERENTES!A:C,2,0)</f>
        <v>GERENTE J</v>
      </c>
      <c r="H709">
        <f>VLOOKUP(F709,GERENTES!A:C,3,0)</f>
        <v>1114</v>
      </c>
      <c r="I709" t="str">
        <f>VLOOKUP(H709,AGENCIAS!$A$1:$B$17,2,0)</f>
        <v>norte</v>
      </c>
      <c r="J709" t="str">
        <f>VLOOKUP(C709,PRODUTO!$A$1:$B$6,2,0)</f>
        <v>Financiamento AUTO</v>
      </c>
    </row>
    <row r="710" spans="1:10" x14ac:dyDescent="0.25">
      <c r="A710" s="1">
        <v>45452</v>
      </c>
      <c r="B710">
        <v>63</v>
      </c>
      <c r="C710">
        <v>3</v>
      </c>
      <c r="D710" s="2">
        <v>400456</v>
      </c>
      <c r="E710" t="str">
        <f>VLOOKUP(B710,CLIENTES!$A:$C,2,0)</f>
        <v>Ciclano de H</v>
      </c>
      <c r="F710">
        <f>VLOOKUP(B710,CLIENTES!$A:$C,3,0)</f>
        <v>4015</v>
      </c>
      <c r="G710" t="str">
        <f>VLOOKUP(F710,GERENTES!A:C,2,0)</f>
        <v>GERENTE O</v>
      </c>
      <c r="H710">
        <f>VLOOKUP(F710,GERENTES!A:C,3,0)</f>
        <v>1116</v>
      </c>
      <c r="I710" t="str">
        <f>VLOOKUP(H710,AGENCIAS!$A$1:$B$17,2,0)</f>
        <v>sul</v>
      </c>
      <c r="J710" t="str">
        <f>VLOOKUP(C710,PRODUTO!$A$1:$B$6,2,0)</f>
        <v>Credito pessoal</v>
      </c>
    </row>
    <row r="711" spans="1:10" x14ac:dyDescent="0.25">
      <c r="A711" s="1">
        <v>45462</v>
      </c>
      <c r="B711">
        <v>11</v>
      </c>
      <c r="C711">
        <v>5</v>
      </c>
      <c r="D711" s="2">
        <v>422034</v>
      </c>
      <c r="E711" t="str">
        <f>VLOOKUP(B711,CLIENTES!$A:$C,2,0)</f>
        <v>Deltrano de B</v>
      </c>
      <c r="F711">
        <f>VLOOKUP(B711,CLIENTES!$A:$C,3,0)</f>
        <v>4011</v>
      </c>
      <c r="G711" t="str">
        <f>VLOOKUP(F711,GERENTES!A:C,2,0)</f>
        <v>GERENTE K</v>
      </c>
      <c r="H711">
        <f>VLOOKUP(F711,GERENTES!A:C,3,0)</f>
        <v>1114</v>
      </c>
      <c r="I711" t="str">
        <f>VLOOKUP(H711,AGENCIAS!$A$1:$B$17,2,0)</f>
        <v>norte</v>
      </c>
      <c r="J711" t="str">
        <f>VLOOKUP(C711,PRODUTO!$A$1:$B$6,2,0)</f>
        <v>Financiamento RES</v>
      </c>
    </row>
    <row r="712" spans="1:10" x14ac:dyDescent="0.25">
      <c r="A712" s="1">
        <v>45471</v>
      </c>
      <c r="B712">
        <v>85</v>
      </c>
      <c r="C712">
        <v>3</v>
      </c>
      <c r="D712" s="2">
        <v>122973</v>
      </c>
      <c r="E712" t="str">
        <f>VLOOKUP(B712,CLIENTES!$A:$C,2,0)</f>
        <v>Alberto de O</v>
      </c>
      <c r="F712">
        <f>VLOOKUP(B712,CLIENTES!$A:$C,3,0)</f>
        <v>4037</v>
      </c>
      <c r="G712" t="str">
        <f>VLOOKUP(F712,GERENTES!A:C,2,0)</f>
        <v>GERENTE AK</v>
      </c>
      <c r="H712">
        <f>VLOOKUP(F712,GERENTES!A:C,3,0)</f>
        <v>1123</v>
      </c>
      <c r="I712" t="str">
        <f>VLOOKUP(H712,AGENCIAS!$A$1:$B$17,2,0)</f>
        <v>oeste</v>
      </c>
      <c r="J712" t="str">
        <f>VLOOKUP(C712,PRODUTO!$A$1:$B$6,2,0)</f>
        <v>Credito pessoal</v>
      </c>
    </row>
    <row r="713" spans="1:10" x14ac:dyDescent="0.25">
      <c r="A713" s="1">
        <v>45470</v>
      </c>
      <c r="B713">
        <v>61</v>
      </c>
      <c r="C713">
        <v>3</v>
      </c>
      <c r="D713" s="2">
        <v>323065</v>
      </c>
      <c r="E713" t="str">
        <f>VLOOKUP(B713,CLIENTES!$A:$C,2,0)</f>
        <v>Alberto de H</v>
      </c>
      <c r="F713">
        <f>VLOOKUP(B713,CLIENTES!$A:$C,3,0)</f>
        <v>4013</v>
      </c>
      <c r="G713" t="str">
        <f>VLOOKUP(F713,GERENTES!A:C,2,0)</f>
        <v>GERENTE M</v>
      </c>
      <c r="H713">
        <f>VLOOKUP(F713,GERENTES!A:C,3,0)</f>
        <v>1115</v>
      </c>
      <c r="I713" t="str">
        <f>VLOOKUP(H713,AGENCIAS!$A$1:$B$17,2,0)</f>
        <v>sul</v>
      </c>
      <c r="J713" t="str">
        <f>VLOOKUP(C713,PRODUTO!$A$1:$B$6,2,0)</f>
        <v>Credito pessoal</v>
      </c>
    </row>
    <row r="714" spans="1:10" x14ac:dyDescent="0.25">
      <c r="A714" s="1">
        <v>45464</v>
      </c>
      <c r="B714">
        <v>187</v>
      </c>
      <c r="C714">
        <v>1</v>
      </c>
      <c r="D714" s="2">
        <v>1727</v>
      </c>
      <c r="E714" t="str">
        <f>VLOOKUP(B714,CLIENTES!$A:$C,2,0)</f>
        <v>Alberto de G e A</v>
      </c>
      <c r="F714">
        <f>VLOOKUP(B714,CLIENTES!$A:$C,3,0)</f>
        <v>4043</v>
      </c>
      <c r="G714" t="str">
        <f>VLOOKUP(F714,GERENTES!A:C,2,0)</f>
        <v>GERENTE AQ</v>
      </c>
      <c r="H714">
        <f>VLOOKUP(F714,GERENTES!A:C,3,0)</f>
        <v>1125</v>
      </c>
      <c r="I714" t="str">
        <f>VLOOKUP(H714,AGENCIAS!$A$1:$B$17,2,0)</f>
        <v>oeste</v>
      </c>
      <c r="J714" t="str">
        <f>VLOOKUP(C714,PRODUTO!$A$1:$B$6,2,0)</f>
        <v>Consignado</v>
      </c>
    </row>
    <row r="715" spans="1:10" x14ac:dyDescent="0.25">
      <c r="A715" s="1">
        <v>45449</v>
      </c>
      <c r="B715">
        <v>13</v>
      </c>
      <c r="C715">
        <v>5</v>
      </c>
      <c r="D715" s="2">
        <v>323118</v>
      </c>
      <c r="E715" t="str">
        <f>VLOOKUP(B715,CLIENTES!$A:$C,2,0)</f>
        <v>Alberto de C</v>
      </c>
      <c r="F715">
        <f>VLOOKUP(B715,CLIENTES!$A:$C,3,0)</f>
        <v>4013</v>
      </c>
      <c r="G715" t="str">
        <f>VLOOKUP(F715,GERENTES!A:C,2,0)</f>
        <v>GERENTE M</v>
      </c>
      <c r="H715">
        <f>VLOOKUP(F715,GERENTES!A:C,3,0)</f>
        <v>1115</v>
      </c>
      <c r="I715" t="str">
        <f>VLOOKUP(H715,AGENCIAS!$A$1:$B$17,2,0)</f>
        <v>sul</v>
      </c>
      <c r="J715" t="str">
        <f>VLOOKUP(C715,PRODUTO!$A$1:$B$6,2,0)</f>
        <v>Financiamento RES</v>
      </c>
    </row>
    <row r="716" spans="1:10" x14ac:dyDescent="0.25">
      <c r="A716" s="1">
        <v>45464</v>
      </c>
      <c r="B716">
        <v>226</v>
      </c>
      <c r="C716">
        <v>5</v>
      </c>
      <c r="D716" s="2">
        <v>183646</v>
      </c>
      <c r="E716" t="str">
        <f>VLOOKUP(B716,CLIENTES!$A:$C,2,0)</f>
        <v>Beltrano de M e A</v>
      </c>
      <c r="F716">
        <f>VLOOKUP(B716,CLIENTES!$A:$C,3,0)</f>
        <v>4034</v>
      </c>
      <c r="G716" t="str">
        <f>VLOOKUP(F716,GERENTES!A:C,2,0)</f>
        <v>GERENTE AH</v>
      </c>
      <c r="H716">
        <f>VLOOKUP(F716,GERENTES!A:C,3,0)</f>
        <v>1122</v>
      </c>
      <c r="I716" t="str">
        <f>VLOOKUP(H716,AGENCIAS!$A$1:$B$17,2,0)</f>
        <v>leste</v>
      </c>
      <c r="J716" t="str">
        <f>VLOOKUP(C716,PRODUTO!$A$1:$B$6,2,0)</f>
        <v>Financiamento RES</v>
      </c>
    </row>
    <row r="717" spans="1:10" x14ac:dyDescent="0.25">
      <c r="A717" s="1">
        <v>45463</v>
      </c>
      <c r="B717">
        <v>78</v>
      </c>
      <c r="C717">
        <v>1</v>
      </c>
      <c r="D717" s="2">
        <v>1638</v>
      </c>
      <c r="E717" t="str">
        <f>VLOOKUP(B717,CLIENTES!$A:$C,2,0)</f>
        <v>Filisberto de M</v>
      </c>
      <c r="F717">
        <f>VLOOKUP(B717,CLIENTES!$A:$C,3,0)</f>
        <v>4030</v>
      </c>
      <c r="G717" t="str">
        <f>VLOOKUP(F717,GERENTES!A:C,2,0)</f>
        <v>GERENTE AD</v>
      </c>
      <c r="H717">
        <f>VLOOKUP(F717,GERENTES!A:C,3,0)</f>
        <v>1121</v>
      </c>
      <c r="I717" t="str">
        <f>VLOOKUP(H717,AGENCIAS!$A$1:$B$17,2,0)</f>
        <v>leste</v>
      </c>
      <c r="J717" t="str">
        <f>VLOOKUP(C717,PRODUTO!$A$1:$B$6,2,0)</f>
        <v>Consignado</v>
      </c>
    </row>
    <row r="718" spans="1:10" x14ac:dyDescent="0.25">
      <c r="A718" s="1">
        <v>45472</v>
      </c>
      <c r="B718">
        <v>20</v>
      </c>
      <c r="C718">
        <v>4</v>
      </c>
      <c r="D718" s="2">
        <v>66667</v>
      </c>
      <c r="E718" t="str">
        <f>VLOOKUP(B718,CLIENTES!$A:$C,2,0)</f>
        <v>Fulano de D</v>
      </c>
      <c r="F718">
        <f>VLOOKUP(B718,CLIENTES!$A:$C,3,0)</f>
        <v>4020</v>
      </c>
      <c r="G718" t="str">
        <f>VLOOKUP(F718,GERENTES!A:C,2,0)</f>
        <v>GERENTE T</v>
      </c>
      <c r="H718">
        <f>VLOOKUP(F718,GERENTES!A:C,3,0)</f>
        <v>1117</v>
      </c>
      <c r="I718" t="str">
        <f>VLOOKUP(H718,AGENCIAS!$A$1:$B$17,2,0)</f>
        <v>sul</v>
      </c>
      <c r="J718" t="str">
        <f>VLOOKUP(C718,PRODUTO!$A$1:$B$6,2,0)</f>
        <v>Financiamento AUTO</v>
      </c>
    </row>
    <row r="719" spans="1:10" x14ac:dyDescent="0.25">
      <c r="A719" s="1">
        <v>45458</v>
      </c>
      <c r="B719">
        <v>264</v>
      </c>
      <c r="C719">
        <v>3</v>
      </c>
      <c r="D719" s="2">
        <v>74346</v>
      </c>
      <c r="E719" t="str">
        <f>VLOOKUP(B719,CLIENTES!$A:$C,2,0)</f>
        <v>Filisberto de S e A</v>
      </c>
      <c r="F719">
        <f>VLOOKUP(B719,CLIENTES!$A:$C,3,0)</f>
        <v>4024</v>
      </c>
      <c r="G719" t="str">
        <f>VLOOKUP(F719,GERENTES!A:C,2,0)</f>
        <v>GERENTE X</v>
      </c>
      <c r="H719">
        <f>VLOOKUP(F719,GERENTES!A:C,3,0)</f>
        <v>1119</v>
      </c>
      <c r="I719" t="str">
        <f>VLOOKUP(H719,AGENCIAS!$A$1:$B$17,2,0)</f>
        <v>leste</v>
      </c>
      <c r="J719" t="str">
        <f>VLOOKUP(C719,PRODUTO!$A$1:$B$6,2,0)</f>
        <v>Credito pessoal</v>
      </c>
    </row>
    <row r="720" spans="1:10" x14ac:dyDescent="0.25">
      <c r="A720" s="1">
        <v>45453</v>
      </c>
      <c r="B720">
        <v>71</v>
      </c>
      <c r="C720">
        <v>3</v>
      </c>
      <c r="D720" s="2">
        <v>499409</v>
      </c>
      <c r="E720" t="str">
        <f>VLOOKUP(B720,CLIENTES!$A:$C,2,0)</f>
        <v>Deltrano de L</v>
      </c>
      <c r="F720">
        <f>VLOOKUP(B720,CLIENTES!$A:$C,3,0)</f>
        <v>4023</v>
      </c>
      <c r="G720" t="str">
        <f>VLOOKUP(F720,GERENTES!A:C,2,0)</f>
        <v>GERENTE W</v>
      </c>
      <c r="H720">
        <f>VLOOKUP(F720,GERENTES!A:C,3,0)</f>
        <v>1118</v>
      </c>
      <c r="I720" t="str">
        <f>VLOOKUP(H720,AGENCIAS!$A$1:$B$17,2,0)</f>
        <v>sul</v>
      </c>
      <c r="J720" t="str">
        <f>VLOOKUP(C720,PRODUTO!$A$1:$B$6,2,0)</f>
        <v>Credito pessoal</v>
      </c>
    </row>
    <row r="721" spans="1:10" x14ac:dyDescent="0.25">
      <c r="A721" s="1">
        <v>45456</v>
      </c>
      <c r="B721">
        <v>216</v>
      </c>
      <c r="C721">
        <v>5</v>
      </c>
      <c r="D721" s="2">
        <v>291388</v>
      </c>
      <c r="E721" t="str">
        <f>VLOOKUP(B721,CLIENTES!$A:$C,2,0)</f>
        <v>Filisberto de H e A</v>
      </c>
      <c r="F721">
        <f>VLOOKUP(B721,CLIENTES!$A:$C,3,0)</f>
        <v>4024</v>
      </c>
      <c r="G721" t="str">
        <f>VLOOKUP(F721,GERENTES!A:C,2,0)</f>
        <v>GERENTE X</v>
      </c>
      <c r="H721">
        <f>VLOOKUP(F721,GERENTES!A:C,3,0)</f>
        <v>1119</v>
      </c>
      <c r="I721" t="str">
        <f>VLOOKUP(H721,AGENCIAS!$A$1:$B$17,2,0)</f>
        <v>leste</v>
      </c>
      <c r="J721" t="str">
        <f>VLOOKUP(C721,PRODUTO!$A$1:$B$6,2,0)</f>
        <v>Financiamento RES</v>
      </c>
    </row>
    <row r="722" spans="1:10" x14ac:dyDescent="0.25">
      <c r="A722" s="1">
        <v>45466</v>
      </c>
      <c r="B722">
        <v>209</v>
      </c>
      <c r="C722">
        <v>3</v>
      </c>
      <c r="D722" s="2">
        <v>341239</v>
      </c>
      <c r="E722" t="str">
        <f>VLOOKUP(B722,CLIENTES!$A:$C,2,0)</f>
        <v>Deltrano de J e A</v>
      </c>
      <c r="F722">
        <f>VLOOKUP(B722,CLIENTES!$A:$C,3,0)</f>
        <v>4017</v>
      </c>
      <c r="G722" t="str">
        <f>VLOOKUP(F722,GERENTES!A:C,2,0)</f>
        <v>GERENTE Q</v>
      </c>
      <c r="H722">
        <f>VLOOKUP(F722,GERENTES!A:C,3,0)</f>
        <v>1116</v>
      </c>
      <c r="I722" t="str">
        <f>VLOOKUP(H722,AGENCIAS!$A$1:$B$17,2,0)</f>
        <v>sul</v>
      </c>
      <c r="J722" t="str">
        <f>VLOOKUP(C722,PRODUTO!$A$1:$B$6,2,0)</f>
        <v>Credito pessoal</v>
      </c>
    </row>
    <row r="723" spans="1:10" x14ac:dyDescent="0.25">
      <c r="A723" s="1">
        <v>45456</v>
      </c>
      <c r="B723">
        <v>96</v>
      </c>
      <c r="C723">
        <v>5</v>
      </c>
      <c r="D723" s="2">
        <v>393153</v>
      </c>
      <c r="E723" t="str">
        <f>VLOOKUP(B723,CLIENTES!$A:$C,2,0)</f>
        <v>Filisberto de P</v>
      </c>
      <c r="F723">
        <f>VLOOKUP(B723,CLIENTES!$A:$C,3,0)</f>
        <v>4048</v>
      </c>
      <c r="G723" t="str">
        <f>VLOOKUP(F723,GERENTES!A:C,2,0)</f>
        <v>GERENTE AV</v>
      </c>
      <c r="H723">
        <f>VLOOKUP(F723,GERENTES!A:C,3,0)</f>
        <v>1126</v>
      </c>
      <c r="I723" t="str">
        <f>VLOOKUP(H723,AGENCIAS!$A$1:$B$17,2,0)</f>
        <v>oeste</v>
      </c>
      <c r="J723" t="str">
        <f>VLOOKUP(C723,PRODUTO!$A$1:$B$6,2,0)</f>
        <v>Financiamento RES</v>
      </c>
    </row>
    <row r="724" spans="1:10" x14ac:dyDescent="0.25">
      <c r="A724" s="1">
        <v>45469</v>
      </c>
      <c r="B724">
        <v>2</v>
      </c>
      <c r="C724">
        <v>3</v>
      </c>
      <c r="D724" s="2">
        <v>487147</v>
      </c>
      <c r="E724" t="str">
        <f>VLOOKUP(B724,CLIENTES!$A:$C,2,0)</f>
        <v>Fulano de A</v>
      </c>
      <c r="F724">
        <f>VLOOKUP(B724,CLIENTES!$A:$C,3,0)</f>
        <v>4002</v>
      </c>
      <c r="G724" t="str">
        <f>VLOOKUP(F724,GERENTES!A:C,2,0)</f>
        <v>GERENTE B</v>
      </c>
      <c r="H724">
        <f>VLOOKUP(F724,GERENTES!A:C,3,0)</f>
        <v>1111</v>
      </c>
      <c r="I724" t="str">
        <f>VLOOKUP(H724,AGENCIAS!$A$1:$B$17,2,0)</f>
        <v>norte</v>
      </c>
      <c r="J724" t="str">
        <f>VLOOKUP(C724,PRODUTO!$A$1:$B$6,2,0)</f>
        <v>Credito pessoal</v>
      </c>
    </row>
    <row r="725" spans="1:10" x14ac:dyDescent="0.25">
      <c r="A725" s="1">
        <v>45457</v>
      </c>
      <c r="B725">
        <v>210</v>
      </c>
      <c r="C725">
        <v>5</v>
      </c>
      <c r="D725" s="2">
        <v>277960</v>
      </c>
      <c r="E725" t="str">
        <f>VLOOKUP(B725,CLIENTES!$A:$C,2,0)</f>
        <v>Filisberto de J e A</v>
      </c>
      <c r="F725">
        <f>VLOOKUP(B725,CLIENTES!$A:$C,3,0)</f>
        <v>4018</v>
      </c>
      <c r="G725" t="str">
        <f>VLOOKUP(F725,GERENTES!A:C,2,0)</f>
        <v>GERENTE R</v>
      </c>
      <c r="H725">
        <f>VLOOKUP(F725,GERENTES!A:C,3,0)</f>
        <v>1117</v>
      </c>
      <c r="I725" t="str">
        <f>VLOOKUP(H725,AGENCIAS!$A$1:$B$17,2,0)</f>
        <v>sul</v>
      </c>
      <c r="J725" t="str">
        <f>VLOOKUP(C725,PRODUTO!$A$1:$B$6,2,0)</f>
        <v>Financiamento RES</v>
      </c>
    </row>
    <row r="726" spans="1:10" x14ac:dyDescent="0.25">
      <c r="A726" s="1">
        <v>45445</v>
      </c>
      <c r="B726">
        <v>139</v>
      </c>
      <c r="C726">
        <v>5</v>
      </c>
      <c r="D726" s="2">
        <v>258794</v>
      </c>
      <c r="E726" t="str">
        <f>VLOOKUP(B726,CLIENTES!$A:$C,2,0)</f>
        <v>Alberto de W</v>
      </c>
      <c r="F726">
        <f>VLOOKUP(B726,CLIENTES!$A:$C,3,0)</f>
        <v>4043</v>
      </c>
      <c r="G726" t="str">
        <f>VLOOKUP(F726,GERENTES!A:C,2,0)</f>
        <v>GERENTE AQ</v>
      </c>
      <c r="H726">
        <f>VLOOKUP(F726,GERENTES!A:C,3,0)</f>
        <v>1125</v>
      </c>
      <c r="I726" t="str">
        <f>VLOOKUP(H726,AGENCIAS!$A$1:$B$17,2,0)</f>
        <v>oeste</v>
      </c>
      <c r="J726" t="str">
        <f>VLOOKUP(C726,PRODUTO!$A$1:$B$6,2,0)</f>
        <v>Financiamento RES</v>
      </c>
    </row>
    <row r="727" spans="1:10" x14ac:dyDescent="0.25">
      <c r="A727" s="1">
        <v>45472</v>
      </c>
      <c r="B727">
        <v>151</v>
      </c>
      <c r="C727">
        <v>2</v>
      </c>
      <c r="D727" s="2">
        <v>13916</v>
      </c>
      <c r="E727" t="str">
        <f>VLOOKUP(B727,CLIENTES!$A:$C,2,0)</f>
        <v>Alberto de A e A</v>
      </c>
      <c r="F727">
        <f>VLOOKUP(B727,CLIENTES!$A:$C,3,0)</f>
        <v>4007</v>
      </c>
      <c r="G727" t="str">
        <f>VLOOKUP(F727,GERENTES!A:C,2,0)</f>
        <v>GERENTE G</v>
      </c>
      <c r="H727">
        <f>VLOOKUP(F727,GERENTES!A:C,3,0)</f>
        <v>1113</v>
      </c>
      <c r="I727" t="str">
        <f>VLOOKUP(H727,AGENCIAS!$A$1:$B$17,2,0)</f>
        <v>norte</v>
      </c>
      <c r="J727" t="str">
        <f>VLOOKUP(C727,PRODUTO!$A$1:$B$6,2,0)</f>
        <v>Emprestimo</v>
      </c>
    </row>
    <row r="728" spans="1:10" x14ac:dyDescent="0.25">
      <c r="A728" s="1">
        <v>45453</v>
      </c>
      <c r="B728">
        <v>255</v>
      </c>
      <c r="C728">
        <v>2</v>
      </c>
      <c r="D728" s="2">
        <v>12260</v>
      </c>
      <c r="E728" t="str">
        <f>VLOOKUP(B728,CLIENTES!$A:$C,2,0)</f>
        <v>Ciclano de R e A</v>
      </c>
      <c r="F728">
        <f>VLOOKUP(B728,CLIENTES!$A:$C,3,0)</f>
        <v>4015</v>
      </c>
      <c r="G728" t="str">
        <f>VLOOKUP(F728,GERENTES!A:C,2,0)</f>
        <v>GERENTE O</v>
      </c>
      <c r="H728">
        <f>VLOOKUP(F728,GERENTES!A:C,3,0)</f>
        <v>1116</v>
      </c>
      <c r="I728" t="str">
        <f>VLOOKUP(H728,AGENCIAS!$A$1:$B$17,2,0)</f>
        <v>sul</v>
      </c>
      <c r="J728" t="str">
        <f>VLOOKUP(C728,PRODUTO!$A$1:$B$6,2,0)</f>
        <v>Emprestimo</v>
      </c>
    </row>
    <row r="729" spans="1:10" x14ac:dyDescent="0.25">
      <c r="A729" s="1">
        <v>45456</v>
      </c>
      <c r="B729">
        <v>55</v>
      </c>
      <c r="C729">
        <v>2</v>
      </c>
      <c r="D729" s="2">
        <v>26124</v>
      </c>
      <c r="E729" t="str">
        <f>VLOOKUP(B729,CLIENTES!$A:$C,2,0)</f>
        <v>Alberto de J</v>
      </c>
      <c r="F729">
        <f>VLOOKUP(B729,CLIENTES!$A:$C,3,0)</f>
        <v>4007</v>
      </c>
      <c r="G729" t="str">
        <f>VLOOKUP(F729,GERENTES!A:C,2,0)</f>
        <v>GERENTE G</v>
      </c>
      <c r="H729">
        <f>VLOOKUP(F729,GERENTES!A:C,3,0)</f>
        <v>1113</v>
      </c>
      <c r="I729" t="str">
        <f>VLOOKUP(H729,AGENCIAS!$A$1:$B$17,2,0)</f>
        <v>norte</v>
      </c>
      <c r="J729" t="str">
        <f>VLOOKUP(C729,PRODUTO!$A$1:$B$6,2,0)</f>
        <v>Emprestimo</v>
      </c>
    </row>
    <row r="730" spans="1:10" x14ac:dyDescent="0.25">
      <c r="A730" s="1">
        <v>45452</v>
      </c>
      <c r="B730">
        <v>259</v>
      </c>
      <c r="C730">
        <v>2</v>
      </c>
      <c r="D730" s="2">
        <v>13484</v>
      </c>
      <c r="E730" t="str">
        <f>VLOOKUP(B730,CLIENTES!$A:$C,2,0)</f>
        <v>Alberto de S e A</v>
      </c>
      <c r="F730">
        <f>VLOOKUP(B730,CLIENTES!$A:$C,3,0)</f>
        <v>4019</v>
      </c>
      <c r="G730" t="str">
        <f>VLOOKUP(F730,GERENTES!A:C,2,0)</f>
        <v>GERENTE S</v>
      </c>
      <c r="H730">
        <f>VLOOKUP(F730,GERENTES!A:C,3,0)</f>
        <v>1117</v>
      </c>
      <c r="I730" t="str">
        <f>VLOOKUP(H730,AGENCIAS!$A$1:$B$17,2,0)</f>
        <v>sul</v>
      </c>
      <c r="J730" t="str">
        <f>VLOOKUP(C730,PRODUTO!$A$1:$B$6,2,0)</f>
        <v>Emprestimo</v>
      </c>
    </row>
    <row r="731" spans="1:10" x14ac:dyDescent="0.25">
      <c r="A731" s="1">
        <v>45473</v>
      </c>
      <c r="B731">
        <v>201</v>
      </c>
      <c r="C731">
        <v>2</v>
      </c>
      <c r="D731" s="2">
        <v>25956</v>
      </c>
      <c r="E731" t="str">
        <f>VLOOKUP(B731,CLIENTES!$A:$C,2,0)</f>
        <v>Ciclano de I e A</v>
      </c>
      <c r="F731">
        <f>VLOOKUP(B731,CLIENTES!$A:$C,3,0)</f>
        <v>4009</v>
      </c>
      <c r="G731" t="str">
        <f>VLOOKUP(F731,GERENTES!A:C,2,0)</f>
        <v>GERENTE I</v>
      </c>
      <c r="H731">
        <f>VLOOKUP(F731,GERENTES!A:C,3,0)</f>
        <v>1113</v>
      </c>
      <c r="I731" t="str">
        <f>VLOOKUP(H731,AGENCIAS!$A$1:$B$17,2,0)</f>
        <v>norte</v>
      </c>
      <c r="J731" t="str">
        <f>VLOOKUP(C731,PRODUTO!$A$1:$B$6,2,0)</f>
        <v>Emprestimo</v>
      </c>
    </row>
    <row r="732" spans="1:10" x14ac:dyDescent="0.25">
      <c r="A732" s="1">
        <v>45451</v>
      </c>
      <c r="B732">
        <v>128</v>
      </c>
      <c r="C732">
        <v>5</v>
      </c>
      <c r="D732" s="2">
        <v>276092</v>
      </c>
      <c r="E732" t="str">
        <f>VLOOKUP(B732,CLIENTES!$A:$C,2,0)</f>
        <v>Fulano de V</v>
      </c>
      <c r="F732">
        <f>VLOOKUP(B732,CLIENTES!$A:$C,3,0)</f>
        <v>4032</v>
      </c>
      <c r="G732" t="str">
        <f>VLOOKUP(F732,GERENTES!A:C,2,0)</f>
        <v>GERENTE AF</v>
      </c>
      <c r="H732">
        <f>VLOOKUP(F732,GERENTES!A:C,3,0)</f>
        <v>1121</v>
      </c>
      <c r="I732" t="str">
        <f>VLOOKUP(H732,AGENCIAS!$A$1:$B$17,2,0)</f>
        <v>leste</v>
      </c>
      <c r="J732" t="str">
        <f>VLOOKUP(C732,PRODUTO!$A$1:$B$6,2,0)</f>
        <v>Financiamento RES</v>
      </c>
    </row>
    <row r="733" spans="1:10" x14ac:dyDescent="0.25">
      <c r="A733" s="1">
        <v>45462</v>
      </c>
      <c r="B733">
        <v>291</v>
      </c>
      <c r="C733">
        <v>4</v>
      </c>
      <c r="D733" s="2">
        <v>53341</v>
      </c>
      <c r="E733" t="str">
        <f>VLOOKUP(B733,CLIENTES!$A:$C,2,0)</f>
        <v>Filisberto de X e A</v>
      </c>
      <c r="F733">
        <f>VLOOKUP(B733,CLIENTES!$A:$C,3,0)</f>
        <v>4003</v>
      </c>
      <c r="G733" t="str">
        <f>VLOOKUP(F733,GERENTES!A:C,2,0)</f>
        <v>GERENTE C</v>
      </c>
      <c r="H733">
        <f>VLOOKUP(F733,GERENTES!A:C,3,0)</f>
        <v>1111</v>
      </c>
      <c r="I733" t="str">
        <f>VLOOKUP(H733,AGENCIAS!$A$1:$B$17,2,0)</f>
        <v>norte</v>
      </c>
      <c r="J733" t="str">
        <f>VLOOKUP(C733,PRODUTO!$A$1:$B$6,2,0)</f>
        <v>Financiamento AUTO</v>
      </c>
    </row>
    <row r="734" spans="1:10" x14ac:dyDescent="0.25">
      <c r="A734" s="1">
        <v>45459</v>
      </c>
      <c r="B734">
        <v>39</v>
      </c>
      <c r="C734">
        <v>2</v>
      </c>
      <c r="D734" s="2">
        <v>15651</v>
      </c>
      <c r="E734" t="str">
        <f>VLOOKUP(B734,CLIENTES!$A:$C,2,0)</f>
        <v>Ciclano de G</v>
      </c>
      <c r="F734">
        <f>VLOOKUP(B734,CLIENTES!$A:$C,3,0)</f>
        <v>4039</v>
      </c>
      <c r="G734" t="str">
        <f>VLOOKUP(F734,GERENTES!A:C,2,0)</f>
        <v>GERENTE AM</v>
      </c>
      <c r="H734">
        <f>VLOOKUP(F734,GERENTES!A:C,3,0)</f>
        <v>1124</v>
      </c>
      <c r="I734" t="str">
        <f>VLOOKUP(H734,AGENCIAS!$A$1:$B$17,2,0)</f>
        <v>oeste</v>
      </c>
      <c r="J734" t="str">
        <f>VLOOKUP(C734,PRODUTO!$A$1:$B$6,2,0)</f>
        <v>Emprestimo</v>
      </c>
    </row>
    <row r="735" spans="1:10" x14ac:dyDescent="0.25">
      <c r="A735" s="1">
        <v>45473</v>
      </c>
      <c r="B735">
        <v>233</v>
      </c>
      <c r="C735">
        <v>5</v>
      </c>
      <c r="D735" s="2">
        <v>366048</v>
      </c>
      <c r="E735" t="str">
        <f>VLOOKUP(B735,CLIENTES!$A:$C,2,0)</f>
        <v>Deltrano de N e A</v>
      </c>
      <c r="F735">
        <f>VLOOKUP(B735,CLIENTES!$A:$C,3,0)</f>
        <v>4041</v>
      </c>
      <c r="G735" t="str">
        <f>VLOOKUP(F735,GERENTES!A:C,2,0)</f>
        <v>GERENTE AO</v>
      </c>
      <c r="H735">
        <f>VLOOKUP(F735,GERENTES!A:C,3,0)</f>
        <v>1124</v>
      </c>
      <c r="I735" t="str">
        <f>VLOOKUP(H735,AGENCIAS!$A$1:$B$17,2,0)</f>
        <v>oeste</v>
      </c>
      <c r="J735" t="str">
        <f>VLOOKUP(C735,PRODUTO!$A$1:$B$6,2,0)</f>
        <v>Financiamento RES</v>
      </c>
    </row>
    <row r="736" spans="1:10" x14ac:dyDescent="0.25">
      <c r="A736" s="1">
        <v>45450</v>
      </c>
      <c r="B736">
        <v>109</v>
      </c>
      <c r="C736">
        <v>5</v>
      </c>
      <c r="D736" s="2">
        <v>480622</v>
      </c>
      <c r="E736" t="str">
        <f>VLOOKUP(B736,CLIENTES!$A:$C,2,0)</f>
        <v>Alberto de S</v>
      </c>
      <c r="F736">
        <f>VLOOKUP(B736,CLIENTES!$A:$C,3,0)</f>
        <v>4013</v>
      </c>
      <c r="G736" t="str">
        <f>VLOOKUP(F736,GERENTES!A:C,2,0)</f>
        <v>GERENTE M</v>
      </c>
      <c r="H736">
        <f>VLOOKUP(F736,GERENTES!A:C,3,0)</f>
        <v>1115</v>
      </c>
      <c r="I736" t="str">
        <f>VLOOKUP(H736,AGENCIAS!$A$1:$B$17,2,0)</f>
        <v>sul</v>
      </c>
      <c r="J736" t="str">
        <f>VLOOKUP(C736,PRODUTO!$A$1:$B$6,2,0)</f>
        <v>Financiamento RES</v>
      </c>
    </row>
    <row r="737" spans="1:10" x14ac:dyDescent="0.25">
      <c r="A737" s="1">
        <v>45444</v>
      </c>
      <c r="B737">
        <v>184</v>
      </c>
      <c r="C737">
        <v>3</v>
      </c>
      <c r="D737" s="2">
        <v>176738</v>
      </c>
      <c r="E737" t="str">
        <f>VLOOKUP(B737,CLIENTES!$A:$C,2,0)</f>
        <v>Beltrano de F e A</v>
      </c>
      <c r="F737">
        <f>VLOOKUP(B737,CLIENTES!$A:$C,3,0)</f>
        <v>4040</v>
      </c>
      <c r="G737" t="str">
        <f>VLOOKUP(F737,GERENTES!A:C,2,0)</f>
        <v>GERENTE NA</v>
      </c>
      <c r="H737">
        <f>VLOOKUP(F737,GERENTES!A:C,3,0)</f>
        <v>1124</v>
      </c>
      <c r="I737" t="str">
        <f>VLOOKUP(H737,AGENCIAS!$A$1:$B$17,2,0)</f>
        <v>oeste</v>
      </c>
      <c r="J737" t="str">
        <f>VLOOKUP(C737,PRODUTO!$A$1:$B$6,2,0)</f>
        <v>Credito pessoal</v>
      </c>
    </row>
    <row r="738" spans="1:10" x14ac:dyDescent="0.25">
      <c r="A738" s="1">
        <v>45467</v>
      </c>
      <c r="B738">
        <v>159</v>
      </c>
      <c r="C738">
        <v>4</v>
      </c>
      <c r="D738" s="2">
        <v>79951</v>
      </c>
      <c r="E738" t="str">
        <f>VLOOKUP(B738,CLIENTES!$A:$C,2,0)</f>
        <v>Ciclano de B e A</v>
      </c>
      <c r="F738">
        <f>VLOOKUP(B738,CLIENTES!$A:$C,3,0)</f>
        <v>4015</v>
      </c>
      <c r="G738" t="str">
        <f>VLOOKUP(F738,GERENTES!A:C,2,0)</f>
        <v>GERENTE O</v>
      </c>
      <c r="H738">
        <f>VLOOKUP(F738,GERENTES!A:C,3,0)</f>
        <v>1116</v>
      </c>
      <c r="I738" t="str">
        <f>VLOOKUP(H738,AGENCIAS!$A$1:$B$17,2,0)</f>
        <v>sul</v>
      </c>
      <c r="J738" t="str">
        <f>VLOOKUP(C738,PRODUTO!$A$1:$B$6,2,0)</f>
        <v>Financiamento AUTO</v>
      </c>
    </row>
    <row r="739" spans="1:10" x14ac:dyDescent="0.25">
      <c r="A739" s="1">
        <v>45450</v>
      </c>
      <c r="B739">
        <v>62</v>
      </c>
      <c r="C739">
        <v>2</v>
      </c>
      <c r="D739" s="2">
        <v>10048</v>
      </c>
      <c r="E739" t="str">
        <f>VLOOKUP(B739,CLIENTES!$A:$C,2,0)</f>
        <v>Fulano de H</v>
      </c>
      <c r="F739">
        <f>VLOOKUP(B739,CLIENTES!$A:$C,3,0)</f>
        <v>4014</v>
      </c>
      <c r="G739" t="str">
        <f>VLOOKUP(F739,GERENTES!A:C,2,0)</f>
        <v>GERENTE N</v>
      </c>
      <c r="H739">
        <f>VLOOKUP(F739,GERENTES!A:C,3,0)</f>
        <v>1115</v>
      </c>
      <c r="I739" t="str">
        <f>VLOOKUP(H739,AGENCIAS!$A$1:$B$17,2,0)</f>
        <v>sul</v>
      </c>
      <c r="J739" t="str">
        <f>VLOOKUP(C739,PRODUTO!$A$1:$B$6,2,0)</f>
        <v>Emprestimo</v>
      </c>
    </row>
    <row r="740" spans="1:10" x14ac:dyDescent="0.25">
      <c r="A740" s="1">
        <v>45449</v>
      </c>
      <c r="B740">
        <v>249</v>
      </c>
      <c r="C740">
        <v>1</v>
      </c>
      <c r="D740" s="2">
        <v>6251</v>
      </c>
      <c r="E740" t="str">
        <f>VLOOKUP(B740,CLIENTES!$A:$C,2,0)</f>
        <v>Ciclano de Q e A</v>
      </c>
      <c r="F740">
        <f>VLOOKUP(B740,CLIENTES!$A:$C,3,0)</f>
        <v>4009</v>
      </c>
      <c r="G740" t="str">
        <f>VLOOKUP(F740,GERENTES!A:C,2,0)</f>
        <v>GERENTE I</v>
      </c>
      <c r="H740">
        <f>VLOOKUP(F740,GERENTES!A:C,3,0)</f>
        <v>1113</v>
      </c>
      <c r="I740" t="str">
        <f>VLOOKUP(H740,AGENCIAS!$A$1:$B$17,2,0)</f>
        <v>norte</v>
      </c>
      <c r="J740" t="str">
        <f>VLOOKUP(C740,PRODUTO!$A$1:$B$6,2,0)</f>
        <v>Consignado</v>
      </c>
    </row>
    <row r="741" spans="1:10" x14ac:dyDescent="0.25">
      <c r="A741" s="1">
        <v>45472</v>
      </c>
      <c r="B741">
        <v>159</v>
      </c>
      <c r="C741">
        <v>4</v>
      </c>
      <c r="D741" s="2">
        <v>65147</v>
      </c>
      <c r="E741" t="str">
        <f>VLOOKUP(B741,CLIENTES!$A:$C,2,0)</f>
        <v>Ciclano de B e A</v>
      </c>
      <c r="F741">
        <f>VLOOKUP(B741,CLIENTES!$A:$C,3,0)</f>
        <v>4015</v>
      </c>
      <c r="G741" t="str">
        <f>VLOOKUP(F741,GERENTES!A:C,2,0)</f>
        <v>GERENTE O</v>
      </c>
      <c r="H741">
        <f>VLOOKUP(F741,GERENTES!A:C,3,0)</f>
        <v>1116</v>
      </c>
      <c r="I741" t="str">
        <f>VLOOKUP(H741,AGENCIAS!$A$1:$B$17,2,0)</f>
        <v>sul</v>
      </c>
      <c r="J741" t="str">
        <f>VLOOKUP(C741,PRODUTO!$A$1:$B$6,2,0)</f>
        <v>Financiamento AUTO</v>
      </c>
    </row>
    <row r="742" spans="1:10" x14ac:dyDescent="0.25">
      <c r="A742" s="1">
        <v>45459</v>
      </c>
      <c r="B742">
        <v>74</v>
      </c>
      <c r="C742">
        <v>2</v>
      </c>
      <c r="D742" s="2">
        <v>2184</v>
      </c>
      <c r="E742" t="str">
        <f>VLOOKUP(B742,CLIENTES!$A:$C,2,0)</f>
        <v>Fulano de M</v>
      </c>
      <c r="F742">
        <f>VLOOKUP(B742,CLIENTES!$A:$C,3,0)</f>
        <v>4026</v>
      </c>
      <c r="G742" t="str">
        <f>VLOOKUP(F742,GERENTES!A:C,2,0)</f>
        <v>GERENTE Z</v>
      </c>
      <c r="H742">
        <f>VLOOKUP(F742,GERENTES!A:C,3,0)</f>
        <v>1119</v>
      </c>
      <c r="I742" t="str">
        <f>VLOOKUP(H742,AGENCIAS!$A$1:$B$17,2,0)</f>
        <v>leste</v>
      </c>
      <c r="J742" t="str">
        <f>VLOOKUP(C742,PRODUTO!$A$1:$B$6,2,0)</f>
        <v>Emprestimo</v>
      </c>
    </row>
    <row r="743" spans="1:10" x14ac:dyDescent="0.25">
      <c r="A743" s="1">
        <v>45446</v>
      </c>
      <c r="B743">
        <v>81</v>
      </c>
      <c r="C743">
        <v>2</v>
      </c>
      <c r="D743" s="2">
        <v>4202</v>
      </c>
      <c r="E743" t="str">
        <f>VLOOKUP(B743,CLIENTES!$A:$C,2,0)</f>
        <v>Ciclano de N</v>
      </c>
      <c r="F743">
        <f>VLOOKUP(B743,CLIENTES!$A:$C,3,0)</f>
        <v>4033</v>
      </c>
      <c r="G743" t="str">
        <f>VLOOKUP(F743,GERENTES!A:C,2,0)</f>
        <v>GERENTE AG</v>
      </c>
      <c r="H743">
        <f>VLOOKUP(F743,GERENTES!A:C,3,0)</f>
        <v>1122</v>
      </c>
      <c r="I743" t="str">
        <f>VLOOKUP(H743,AGENCIAS!$A$1:$B$17,2,0)</f>
        <v>leste</v>
      </c>
      <c r="J743" t="str">
        <f>VLOOKUP(C743,PRODUTO!$A$1:$B$6,2,0)</f>
        <v>Emprestimo</v>
      </c>
    </row>
    <row r="744" spans="1:10" x14ac:dyDescent="0.25">
      <c r="A744" s="1">
        <v>45468</v>
      </c>
      <c r="B744">
        <v>30</v>
      </c>
      <c r="C744">
        <v>5</v>
      </c>
      <c r="D744" s="2">
        <v>367633</v>
      </c>
      <c r="E744" t="str">
        <f>VLOOKUP(B744,CLIENTES!$A:$C,2,0)</f>
        <v>Filisberto de E</v>
      </c>
      <c r="F744">
        <f>VLOOKUP(B744,CLIENTES!$A:$C,3,0)</f>
        <v>4030</v>
      </c>
      <c r="G744" t="str">
        <f>VLOOKUP(F744,GERENTES!A:C,2,0)</f>
        <v>GERENTE AD</v>
      </c>
      <c r="H744">
        <f>VLOOKUP(F744,GERENTES!A:C,3,0)</f>
        <v>1121</v>
      </c>
      <c r="I744" t="str">
        <f>VLOOKUP(H744,AGENCIAS!$A$1:$B$17,2,0)</f>
        <v>leste</v>
      </c>
      <c r="J744" t="str">
        <f>VLOOKUP(C744,PRODUTO!$A$1:$B$6,2,0)</f>
        <v>Financiamento RES</v>
      </c>
    </row>
    <row r="745" spans="1:10" x14ac:dyDescent="0.25">
      <c r="A745" s="1">
        <v>45470</v>
      </c>
      <c r="B745">
        <v>146</v>
      </c>
      <c r="C745">
        <v>2</v>
      </c>
      <c r="D745" s="2">
        <v>1424</v>
      </c>
      <c r="E745" t="str">
        <f>VLOOKUP(B745,CLIENTES!$A:$C,2,0)</f>
        <v>Fulano de Z</v>
      </c>
      <c r="F745">
        <f>VLOOKUP(B745,CLIENTES!$A:$C,3,0)</f>
        <v>4002</v>
      </c>
      <c r="G745" t="str">
        <f>VLOOKUP(F745,GERENTES!A:C,2,0)</f>
        <v>GERENTE B</v>
      </c>
      <c r="H745">
        <f>VLOOKUP(F745,GERENTES!A:C,3,0)</f>
        <v>1111</v>
      </c>
      <c r="I745" t="str">
        <f>VLOOKUP(H745,AGENCIAS!$A$1:$B$17,2,0)</f>
        <v>norte</v>
      </c>
      <c r="J745" t="str">
        <f>VLOOKUP(C745,PRODUTO!$A$1:$B$6,2,0)</f>
        <v>Emprestimo</v>
      </c>
    </row>
    <row r="746" spans="1:10" x14ac:dyDescent="0.25">
      <c r="A746" s="1">
        <v>45468</v>
      </c>
      <c r="B746">
        <v>96</v>
      </c>
      <c r="C746">
        <v>1</v>
      </c>
      <c r="D746" s="2">
        <v>25139</v>
      </c>
      <c r="E746" t="str">
        <f>VLOOKUP(B746,CLIENTES!$A:$C,2,0)</f>
        <v>Filisberto de P</v>
      </c>
      <c r="F746">
        <f>VLOOKUP(B746,CLIENTES!$A:$C,3,0)</f>
        <v>4048</v>
      </c>
      <c r="G746" t="str">
        <f>VLOOKUP(F746,GERENTES!A:C,2,0)</f>
        <v>GERENTE AV</v>
      </c>
      <c r="H746">
        <f>VLOOKUP(F746,GERENTES!A:C,3,0)</f>
        <v>1126</v>
      </c>
      <c r="I746" t="str">
        <f>VLOOKUP(H746,AGENCIAS!$A$1:$B$17,2,0)</f>
        <v>oeste</v>
      </c>
      <c r="J746" t="str">
        <f>VLOOKUP(C746,PRODUTO!$A$1:$B$6,2,0)</f>
        <v>Consignado</v>
      </c>
    </row>
    <row r="747" spans="1:10" x14ac:dyDescent="0.25">
      <c r="A747" s="1">
        <v>45444</v>
      </c>
      <c r="B747">
        <v>68</v>
      </c>
      <c r="C747">
        <v>2</v>
      </c>
      <c r="D747" s="2">
        <v>3433</v>
      </c>
      <c r="E747" t="str">
        <f>VLOOKUP(B747,CLIENTES!$A:$C,2,0)</f>
        <v>Fulano de L</v>
      </c>
      <c r="F747">
        <f>VLOOKUP(B747,CLIENTES!$A:$C,3,0)</f>
        <v>4020</v>
      </c>
      <c r="G747" t="str">
        <f>VLOOKUP(F747,GERENTES!A:C,2,0)</f>
        <v>GERENTE T</v>
      </c>
      <c r="H747">
        <f>VLOOKUP(F747,GERENTES!A:C,3,0)</f>
        <v>1117</v>
      </c>
      <c r="I747" t="str">
        <f>VLOOKUP(H747,AGENCIAS!$A$1:$B$17,2,0)</f>
        <v>sul</v>
      </c>
      <c r="J747" t="str">
        <f>VLOOKUP(C747,PRODUTO!$A$1:$B$6,2,0)</f>
        <v>Emprestimo</v>
      </c>
    </row>
    <row r="748" spans="1:10" x14ac:dyDescent="0.25">
      <c r="A748" s="1">
        <v>45455</v>
      </c>
      <c r="B748">
        <v>124</v>
      </c>
      <c r="C748">
        <v>3</v>
      </c>
      <c r="D748" s="2">
        <v>275793</v>
      </c>
      <c r="E748" t="str">
        <f>VLOOKUP(B748,CLIENTES!$A:$C,2,0)</f>
        <v>Beltrano de U</v>
      </c>
      <c r="F748">
        <f>VLOOKUP(B748,CLIENTES!$A:$C,3,0)</f>
        <v>4028</v>
      </c>
      <c r="G748" t="str">
        <f>VLOOKUP(F748,GERENTES!A:C,2,0)</f>
        <v>GERENTE AB</v>
      </c>
      <c r="H748">
        <f>VLOOKUP(F748,GERENTES!A:C,3,0)</f>
        <v>1120</v>
      </c>
      <c r="I748" t="str">
        <f>VLOOKUP(H748,AGENCIAS!$A$1:$B$17,2,0)</f>
        <v>leste</v>
      </c>
      <c r="J748" t="str">
        <f>VLOOKUP(C748,PRODUTO!$A$1:$B$6,2,0)</f>
        <v>Credito pessoal</v>
      </c>
    </row>
    <row r="749" spans="1:10" x14ac:dyDescent="0.25">
      <c r="A749" s="1">
        <v>45459</v>
      </c>
      <c r="B749">
        <v>183</v>
      </c>
      <c r="C749">
        <v>5</v>
      </c>
      <c r="D749" s="2">
        <v>401390</v>
      </c>
      <c r="E749" t="str">
        <f>VLOOKUP(B749,CLIENTES!$A:$C,2,0)</f>
        <v>Ciclano de F e A</v>
      </c>
      <c r="F749">
        <f>VLOOKUP(B749,CLIENTES!$A:$C,3,0)</f>
        <v>4039</v>
      </c>
      <c r="G749" t="str">
        <f>VLOOKUP(F749,GERENTES!A:C,2,0)</f>
        <v>GERENTE AM</v>
      </c>
      <c r="H749">
        <f>VLOOKUP(F749,GERENTES!A:C,3,0)</f>
        <v>1124</v>
      </c>
      <c r="I749" t="str">
        <f>VLOOKUP(H749,AGENCIAS!$A$1:$B$17,2,0)</f>
        <v>oeste</v>
      </c>
      <c r="J749" t="str">
        <f>VLOOKUP(C749,PRODUTO!$A$1:$B$6,2,0)</f>
        <v>Financiamento RES</v>
      </c>
    </row>
    <row r="750" spans="1:10" x14ac:dyDescent="0.25">
      <c r="A750" s="1">
        <v>45452</v>
      </c>
      <c r="B750">
        <v>211</v>
      </c>
      <c r="C750">
        <v>4</v>
      </c>
      <c r="D750" s="2">
        <v>33295</v>
      </c>
      <c r="E750" t="str">
        <f>VLOOKUP(B750,CLIENTES!$A:$C,2,0)</f>
        <v>Alberto de H e A</v>
      </c>
      <c r="F750">
        <f>VLOOKUP(B750,CLIENTES!$A:$C,3,0)</f>
        <v>4019</v>
      </c>
      <c r="G750" t="str">
        <f>VLOOKUP(F750,GERENTES!A:C,2,0)</f>
        <v>GERENTE S</v>
      </c>
      <c r="H750">
        <f>VLOOKUP(F750,GERENTES!A:C,3,0)</f>
        <v>1117</v>
      </c>
      <c r="I750" t="str">
        <f>VLOOKUP(H750,AGENCIAS!$A$1:$B$17,2,0)</f>
        <v>sul</v>
      </c>
      <c r="J750" t="str">
        <f>VLOOKUP(C750,PRODUTO!$A$1:$B$6,2,0)</f>
        <v>Financiamento AUTO</v>
      </c>
    </row>
    <row r="751" spans="1:10" x14ac:dyDescent="0.25">
      <c r="A751" s="1">
        <v>45444</v>
      </c>
      <c r="B751">
        <v>96</v>
      </c>
      <c r="C751">
        <v>1</v>
      </c>
      <c r="D751" s="2">
        <v>23962</v>
      </c>
      <c r="E751" t="str">
        <f>VLOOKUP(B751,CLIENTES!$A:$C,2,0)</f>
        <v>Filisberto de P</v>
      </c>
      <c r="F751">
        <f>VLOOKUP(B751,CLIENTES!$A:$C,3,0)</f>
        <v>4048</v>
      </c>
      <c r="G751" t="str">
        <f>VLOOKUP(F751,GERENTES!A:C,2,0)</f>
        <v>GERENTE AV</v>
      </c>
      <c r="H751">
        <f>VLOOKUP(F751,GERENTES!A:C,3,0)</f>
        <v>1126</v>
      </c>
      <c r="I751" t="str">
        <f>VLOOKUP(H751,AGENCIAS!$A$1:$B$17,2,0)</f>
        <v>oeste</v>
      </c>
      <c r="J751" t="str">
        <f>VLOOKUP(C751,PRODUTO!$A$1:$B$6,2,0)</f>
        <v>Consignado</v>
      </c>
    </row>
    <row r="752" spans="1:10" x14ac:dyDescent="0.25">
      <c r="A752" s="1">
        <v>45445</v>
      </c>
      <c r="B752">
        <v>205</v>
      </c>
      <c r="C752">
        <v>2</v>
      </c>
      <c r="D752" s="2">
        <v>24968</v>
      </c>
      <c r="E752" t="str">
        <f>VLOOKUP(B752,CLIENTES!$A:$C,2,0)</f>
        <v>Alberto de J e A</v>
      </c>
      <c r="F752">
        <f>VLOOKUP(B752,CLIENTES!$A:$C,3,0)</f>
        <v>4013</v>
      </c>
      <c r="G752" t="str">
        <f>VLOOKUP(F752,GERENTES!A:C,2,0)</f>
        <v>GERENTE M</v>
      </c>
      <c r="H752">
        <f>VLOOKUP(F752,GERENTES!A:C,3,0)</f>
        <v>1115</v>
      </c>
      <c r="I752" t="str">
        <f>VLOOKUP(H752,AGENCIAS!$A$1:$B$17,2,0)</f>
        <v>sul</v>
      </c>
      <c r="J752" t="str">
        <f>VLOOKUP(C752,PRODUTO!$A$1:$B$6,2,0)</f>
        <v>Emprestimo</v>
      </c>
    </row>
    <row r="753" spans="1:10" x14ac:dyDescent="0.25">
      <c r="A753" s="1">
        <v>45470</v>
      </c>
      <c r="B753">
        <v>232</v>
      </c>
      <c r="C753">
        <v>4</v>
      </c>
      <c r="D753" s="2">
        <v>60652</v>
      </c>
      <c r="E753" t="str">
        <f>VLOOKUP(B753,CLIENTES!$A:$C,2,0)</f>
        <v>Beltrano de N e A</v>
      </c>
      <c r="F753">
        <f>VLOOKUP(B753,CLIENTES!$A:$C,3,0)</f>
        <v>4040</v>
      </c>
      <c r="G753" t="str">
        <f>VLOOKUP(F753,GERENTES!A:C,2,0)</f>
        <v>GERENTE NA</v>
      </c>
      <c r="H753">
        <f>VLOOKUP(F753,GERENTES!A:C,3,0)</f>
        <v>1124</v>
      </c>
      <c r="I753" t="str">
        <f>VLOOKUP(H753,AGENCIAS!$A$1:$B$17,2,0)</f>
        <v>oeste</v>
      </c>
      <c r="J753" t="str">
        <f>VLOOKUP(C753,PRODUTO!$A$1:$B$6,2,0)</f>
        <v>Financiamento AUTO</v>
      </c>
    </row>
    <row r="754" spans="1:10" x14ac:dyDescent="0.25">
      <c r="A754" s="1">
        <v>45461</v>
      </c>
      <c r="B754">
        <v>232</v>
      </c>
      <c r="C754">
        <v>1</v>
      </c>
      <c r="D754" s="2">
        <v>3459</v>
      </c>
      <c r="E754" t="str">
        <f>VLOOKUP(B754,CLIENTES!$A:$C,2,0)</f>
        <v>Beltrano de N e A</v>
      </c>
      <c r="F754">
        <f>VLOOKUP(B754,CLIENTES!$A:$C,3,0)</f>
        <v>4040</v>
      </c>
      <c r="G754" t="str">
        <f>VLOOKUP(F754,GERENTES!A:C,2,0)</f>
        <v>GERENTE NA</v>
      </c>
      <c r="H754">
        <f>VLOOKUP(F754,GERENTES!A:C,3,0)</f>
        <v>1124</v>
      </c>
      <c r="I754" t="str">
        <f>VLOOKUP(H754,AGENCIAS!$A$1:$B$17,2,0)</f>
        <v>oeste</v>
      </c>
      <c r="J754" t="str">
        <f>VLOOKUP(C754,PRODUTO!$A$1:$B$6,2,0)</f>
        <v>Consignado</v>
      </c>
    </row>
    <row r="755" spans="1:10" x14ac:dyDescent="0.25">
      <c r="A755" s="1">
        <v>45457</v>
      </c>
      <c r="B755">
        <v>45</v>
      </c>
      <c r="C755">
        <v>4</v>
      </c>
      <c r="D755" s="2">
        <v>76433</v>
      </c>
      <c r="E755" t="str">
        <f>VLOOKUP(B755,CLIENTES!$A:$C,2,0)</f>
        <v>Ciclano de H</v>
      </c>
      <c r="F755">
        <f>VLOOKUP(B755,CLIENTES!$A:$C,3,0)</f>
        <v>4045</v>
      </c>
      <c r="G755" t="str">
        <f>VLOOKUP(F755,GERENTES!A:C,2,0)</f>
        <v>GERENTE AS</v>
      </c>
      <c r="H755">
        <f>VLOOKUP(F755,GERENTES!A:C,3,0)</f>
        <v>1126</v>
      </c>
      <c r="I755" t="str">
        <f>VLOOKUP(H755,AGENCIAS!$A$1:$B$17,2,0)</f>
        <v>oeste</v>
      </c>
      <c r="J755" t="str">
        <f>VLOOKUP(C755,PRODUTO!$A$1:$B$6,2,0)</f>
        <v>Financiamento AUTO</v>
      </c>
    </row>
    <row r="756" spans="1:10" x14ac:dyDescent="0.25">
      <c r="A756" s="1">
        <v>45459</v>
      </c>
      <c r="B756">
        <v>282</v>
      </c>
      <c r="C756">
        <v>2</v>
      </c>
      <c r="D756" s="2">
        <v>14655</v>
      </c>
      <c r="E756" t="str">
        <f>VLOOKUP(B756,CLIENTES!$A:$C,2,0)</f>
        <v>Filisberto de V e A</v>
      </c>
      <c r="F756">
        <f>VLOOKUP(B756,CLIENTES!$A:$C,3,0)</f>
        <v>4042</v>
      </c>
      <c r="G756" t="str">
        <f>VLOOKUP(F756,GERENTES!A:C,2,0)</f>
        <v>GERENTE AP</v>
      </c>
      <c r="H756">
        <f>VLOOKUP(F756,GERENTES!A:C,3,0)</f>
        <v>1125</v>
      </c>
      <c r="I756" t="str">
        <f>VLOOKUP(H756,AGENCIAS!$A$1:$B$17,2,0)</f>
        <v>oeste</v>
      </c>
      <c r="J756" t="str">
        <f>VLOOKUP(C756,PRODUTO!$A$1:$B$6,2,0)</f>
        <v>Emprestimo</v>
      </c>
    </row>
    <row r="757" spans="1:10" x14ac:dyDescent="0.25">
      <c r="A757" s="1">
        <v>45459</v>
      </c>
      <c r="B757">
        <v>20</v>
      </c>
      <c r="C757">
        <v>2</v>
      </c>
      <c r="D757" s="2">
        <v>26109</v>
      </c>
      <c r="E757" t="str">
        <f>VLOOKUP(B757,CLIENTES!$A:$C,2,0)</f>
        <v>Fulano de D</v>
      </c>
      <c r="F757">
        <f>VLOOKUP(B757,CLIENTES!$A:$C,3,0)</f>
        <v>4020</v>
      </c>
      <c r="G757" t="str">
        <f>VLOOKUP(F757,GERENTES!A:C,2,0)</f>
        <v>GERENTE T</v>
      </c>
      <c r="H757">
        <f>VLOOKUP(F757,GERENTES!A:C,3,0)</f>
        <v>1117</v>
      </c>
      <c r="I757" t="str">
        <f>VLOOKUP(H757,AGENCIAS!$A$1:$B$17,2,0)</f>
        <v>sul</v>
      </c>
      <c r="J757" t="str">
        <f>VLOOKUP(C757,PRODUTO!$A$1:$B$6,2,0)</f>
        <v>Emprestimo</v>
      </c>
    </row>
    <row r="758" spans="1:10" x14ac:dyDescent="0.25">
      <c r="A758" s="1">
        <v>45459</v>
      </c>
      <c r="B758">
        <v>51</v>
      </c>
      <c r="C758">
        <v>1</v>
      </c>
      <c r="D758" s="2">
        <v>11950</v>
      </c>
      <c r="E758" t="str">
        <f>VLOOKUP(B758,CLIENTES!$A:$C,2,0)</f>
        <v>Ciclano de I</v>
      </c>
      <c r="F758">
        <f>VLOOKUP(B758,CLIENTES!$A:$C,3,0)</f>
        <v>4003</v>
      </c>
      <c r="G758" t="str">
        <f>VLOOKUP(F758,GERENTES!A:C,2,0)</f>
        <v>GERENTE C</v>
      </c>
      <c r="H758">
        <f>VLOOKUP(F758,GERENTES!A:C,3,0)</f>
        <v>1111</v>
      </c>
      <c r="I758" t="str">
        <f>VLOOKUP(H758,AGENCIAS!$A$1:$B$17,2,0)</f>
        <v>norte</v>
      </c>
      <c r="J758" t="str">
        <f>VLOOKUP(C758,PRODUTO!$A$1:$B$6,2,0)</f>
        <v>Consignado</v>
      </c>
    </row>
    <row r="759" spans="1:10" x14ac:dyDescent="0.25">
      <c r="A759" s="1">
        <v>45469</v>
      </c>
      <c r="B759">
        <v>288</v>
      </c>
      <c r="C759">
        <v>2</v>
      </c>
      <c r="D759" s="2">
        <v>23208</v>
      </c>
      <c r="E759" t="str">
        <f>VLOOKUP(B759,CLIENTES!$A:$C,2,0)</f>
        <v>Filisberto de W e A</v>
      </c>
      <c r="F759">
        <f>VLOOKUP(B759,CLIENTES!$A:$C,3,0)</f>
        <v>4048</v>
      </c>
      <c r="G759" t="str">
        <f>VLOOKUP(F759,GERENTES!A:C,2,0)</f>
        <v>GERENTE AV</v>
      </c>
      <c r="H759">
        <f>VLOOKUP(F759,GERENTES!A:C,3,0)</f>
        <v>1126</v>
      </c>
      <c r="I759" t="str">
        <f>VLOOKUP(H759,AGENCIAS!$A$1:$B$17,2,0)</f>
        <v>oeste</v>
      </c>
      <c r="J759" t="str">
        <f>VLOOKUP(C759,PRODUTO!$A$1:$B$6,2,0)</f>
        <v>Emprestimo</v>
      </c>
    </row>
    <row r="760" spans="1:10" x14ac:dyDescent="0.25">
      <c r="A760" s="1">
        <v>45446</v>
      </c>
      <c r="B760">
        <v>50</v>
      </c>
      <c r="C760">
        <v>5</v>
      </c>
      <c r="D760" s="2">
        <v>343203</v>
      </c>
      <c r="E760" t="str">
        <f>VLOOKUP(B760,CLIENTES!$A:$C,2,0)</f>
        <v>Fulano de I</v>
      </c>
      <c r="F760">
        <f>VLOOKUP(B760,CLIENTES!$A:$C,3,0)</f>
        <v>4002</v>
      </c>
      <c r="G760" t="str">
        <f>VLOOKUP(F760,GERENTES!A:C,2,0)</f>
        <v>GERENTE B</v>
      </c>
      <c r="H760">
        <f>VLOOKUP(F760,GERENTES!A:C,3,0)</f>
        <v>1111</v>
      </c>
      <c r="I760" t="str">
        <f>VLOOKUP(H760,AGENCIAS!$A$1:$B$17,2,0)</f>
        <v>norte</v>
      </c>
      <c r="J760" t="str">
        <f>VLOOKUP(C760,PRODUTO!$A$1:$B$6,2,0)</f>
        <v>Financiamento RES</v>
      </c>
    </row>
    <row r="761" spans="1:10" x14ac:dyDescent="0.25">
      <c r="A761" s="1">
        <v>45463</v>
      </c>
      <c r="B761">
        <v>219</v>
      </c>
      <c r="C761">
        <v>5</v>
      </c>
      <c r="D761" s="2">
        <v>499345</v>
      </c>
      <c r="E761" t="str">
        <f>VLOOKUP(B761,CLIENTES!$A:$C,2,0)</f>
        <v>Ciclano de L e A</v>
      </c>
      <c r="F761">
        <f>VLOOKUP(B761,CLIENTES!$A:$C,3,0)</f>
        <v>4027</v>
      </c>
      <c r="G761" t="str">
        <f>VLOOKUP(F761,GERENTES!A:C,2,0)</f>
        <v>GERENTE AA</v>
      </c>
      <c r="H761">
        <f>VLOOKUP(F761,GERENTES!A:C,3,0)</f>
        <v>1120</v>
      </c>
      <c r="I761" t="str">
        <f>VLOOKUP(H761,AGENCIAS!$A$1:$B$17,2,0)</f>
        <v>leste</v>
      </c>
      <c r="J761" t="str">
        <f>VLOOKUP(C761,PRODUTO!$A$1:$B$6,2,0)</f>
        <v>Financiamento RES</v>
      </c>
    </row>
    <row r="762" spans="1:10" x14ac:dyDescent="0.25">
      <c r="A762" s="1">
        <v>45460</v>
      </c>
      <c r="B762">
        <v>154</v>
      </c>
      <c r="C762">
        <v>1</v>
      </c>
      <c r="D762" s="2">
        <v>16819</v>
      </c>
      <c r="E762" t="str">
        <f>VLOOKUP(B762,CLIENTES!$A:$C,2,0)</f>
        <v>Beltrano de A e A</v>
      </c>
      <c r="F762">
        <f>VLOOKUP(B762,CLIENTES!$A:$C,3,0)</f>
        <v>4010</v>
      </c>
      <c r="G762" t="str">
        <f>VLOOKUP(F762,GERENTES!A:C,2,0)</f>
        <v>GERENTE J</v>
      </c>
      <c r="H762">
        <f>VLOOKUP(F762,GERENTES!A:C,3,0)</f>
        <v>1114</v>
      </c>
      <c r="I762" t="str">
        <f>VLOOKUP(H762,AGENCIAS!$A$1:$B$17,2,0)</f>
        <v>norte</v>
      </c>
      <c r="J762" t="str">
        <f>VLOOKUP(C762,PRODUTO!$A$1:$B$6,2,0)</f>
        <v>Consignado</v>
      </c>
    </row>
    <row r="763" spans="1:10" x14ac:dyDescent="0.25">
      <c r="A763" s="1">
        <v>45444</v>
      </c>
      <c r="B763">
        <v>134</v>
      </c>
      <c r="C763">
        <v>3</v>
      </c>
      <c r="D763" s="2">
        <v>135694</v>
      </c>
      <c r="E763" t="str">
        <f>VLOOKUP(B763,CLIENTES!$A:$C,2,0)</f>
        <v>Fulano de W</v>
      </c>
      <c r="F763">
        <f>VLOOKUP(B763,CLIENTES!$A:$C,3,0)</f>
        <v>4038</v>
      </c>
      <c r="G763" t="str">
        <f>VLOOKUP(F763,GERENTES!A:C,2,0)</f>
        <v>GERENTE AL</v>
      </c>
      <c r="H763">
        <f>VLOOKUP(F763,GERENTES!A:C,3,0)</f>
        <v>1123</v>
      </c>
      <c r="I763" t="str">
        <f>VLOOKUP(H763,AGENCIAS!$A$1:$B$17,2,0)</f>
        <v>oeste</v>
      </c>
      <c r="J763" t="str">
        <f>VLOOKUP(C763,PRODUTO!$A$1:$B$6,2,0)</f>
        <v>Credito pessoal</v>
      </c>
    </row>
    <row r="764" spans="1:10" x14ac:dyDescent="0.25">
      <c r="A764" s="1">
        <v>45461</v>
      </c>
      <c r="B764">
        <v>272</v>
      </c>
      <c r="C764">
        <v>4</v>
      </c>
      <c r="D764" s="2">
        <v>77490</v>
      </c>
      <c r="E764" t="str">
        <f>VLOOKUP(B764,CLIENTES!$A:$C,2,0)</f>
        <v>Fulano de U e A</v>
      </c>
      <c r="F764">
        <f>VLOOKUP(B764,CLIENTES!$A:$C,3,0)</f>
        <v>4032</v>
      </c>
      <c r="G764" t="str">
        <f>VLOOKUP(F764,GERENTES!A:C,2,0)</f>
        <v>GERENTE AF</v>
      </c>
      <c r="H764">
        <f>VLOOKUP(F764,GERENTES!A:C,3,0)</f>
        <v>1121</v>
      </c>
      <c r="I764" t="str">
        <f>VLOOKUP(H764,AGENCIAS!$A$1:$B$17,2,0)</f>
        <v>leste</v>
      </c>
      <c r="J764" t="str">
        <f>VLOOKUP(C764,PRODUTO!$A$1:$B$6,2,0)</f>
        <v>Financiamento AUTO</v>
      </c>
    </row>
    <row r="765" spans="1:10" x14ac:dyDescent="0.25">
      <c r="A765" s="1">
        <v>45463</v>
      </c>
      <c r="B765">
        <v>136</v>
      </c>
      <c r="C765">
        <v>5</v>
      </c>
      <c r="D765" s="2">
        <v>221988</v>
      </c>
      <c r="E765" t="str">
        <f>VLOOKUP(B765,CLIENTES!$A:$C,2,0)</f>
        <v>Beltrano de W</v>
      </c>
      <c r="F765">
        <f>VLOOKUP(B765,CLIENTES!$A:$C,3,0)</f>
        <v>4040</v>
      </c>
      <c r="G765" t="str">
        <f>VLOOKUP(F765,GERENTES!A:C,2,0)</f>
        <v>GERENTE NA</v>
      </c>
      <c r="H765">
        <f>VLOOKUP(F765,GERENTES!A:C,3,0)</f>
        <v>1124</v>
      </c>
      <c r="I765" t="str">
        <f>VLOOKUP(H765,AGENCIAS!$A$1:$B$17,2,0)</f>
        <v>oeste</v>
      </c>
      <c r="J765" t="str">
        <f>VLOOKUP(C765,PRODUTO!$A$1:$B$6,2,0)</f>
        <v>Financiamento RES</v>
      </c>
    </row>
    <row r="766" spans="1:10" x14ac:dyDescent="0.25">
      <c r="A766" s="1">
        <v>45462</v>
      </c>
      <c r="B766">
        <v>273</v>
      </c>
      <c r="C766">
        <v>2</v>
      </c>
      <c r="D766" s="2">
        <v>2223</v>
      </c>
      <c r="E766" t="str">
        <f>VLOOKUP(B766,CLIENTES!$A:$C,2,0)</f>
        <v>Ciclano de U e A</v>
      </c>
      <c r="F766">
        <f>VLOOKUP(B766,CLIENTES!$A:$C,3,0)</f>
        <v>4033</v>
      </c>
      <c r="G766" t="str">
        <f>VLOOKUP(F766,GERENTES!A:C,2,0)</f>
        <v>GERENTE AG</v>
      </c>
      <c r="H766">
        <f>VLOOKUP(F766,GERENTES!A:C,3,0)</f>
        <v>1122</v>
      </c>
      <c r="I766" t="str">
        <f>VLOOKUP(H766,AGENCIAS!$A$1:$B$17,2,0)</f>
        <v>leste</v>
      </c>
      <c r="J766" t="str">
        <f>VLOOKUP(C766,PRODUTO!$A$1:$B$6,2,0)</f>
        <v>Emprestimo</v>
      </c>
    </row>
    <row r="767" spans="1:10" x14ac:dyDescent="0.25">
      <c r="A767" s="1">
        <v>45466</v>
      </c>
      <c r="B767">
        <v>222</v>
      </c>
      <c r="C767">
        <v>4</v>
      </c>
      <c r="D767" s="2">
        <v>64497</v>
      </c>
      <c r="E767" t="str">
        <f>VLOOKUP(B767,CLIENTES!$A:$C,2,0)</f>
        <v>Filisberto de L e A</v>
      </c>
      <c r="F767">
        <f>VLOOKUP(B767,CLIENTES!$A:$C,3,0)</f>
        <v>4030</v>
      </c>
      <c r="G767" t="str">
        <f>VLOOKUP(F767,GERENTES!A:C,2,0)</f>
        <v>GERENTE AD</v>
      </c>
      <c r="H767">
        <f>VLOOKUP(F767,GERENTES!A:C,3,0)</f>
        <v>1121</v>
      </c>
      <c r="I767" t="str">
        <f>VLOOKUP(H767,AGENCIAS!$A$1:$B$17,2,0)</f>
        <v>leste</v>
      </c>
      <c r="J767" t="str">
        <f>VLOOKUP(C767,PRODUTO!$A$1:$B$6,2,0)</f>
        <v>Financiamento AUTO</v>
      </c>
    </row>
    <row r="768" spans="1:10" x14ac:dyDescent="0.25">
      <c r="A768" s="1">
        <v>45453</v>
      </c>
      <c r="B768">
        <v>73</v>
      </c>
      <c r="C768">
        <v>1</v>
      </c>
      <c r="D768" s="2">
        <v>21418</v>
      </c>
      <c r="E768" t="str">
        <f>VLOOKUP(B768,CLIENTES!$A:$C,2,0)</f>
        <v>Alberto de M</v>
      </c>
      <c r="F768">
        <f>VLOOKUP(B768,CLIENTES!$A:$C,3,0)</f>
        <v>4025</v>
      </c>
      <c r="G768" t="str">
        <f>VLOOKUP(F768,GERENTES!A:C,2,0)</f>
        <v>GERENTE Y</v>
      </c>
      <c r="H768">
        <f>VLOOKUP(F768,GERENTES!A:C,3,0)</f>
        <v>1119</v>
      </c>
      <c r="I768" t="str">
        <f>VLOOKUP(H768,AGENCIAS!$A$1:$B$17,2,0)</f>
        <v>leste</v>
      </c>
      <c r="J768" t="str">
        <f>VLOOKUP(C768,PRODUTO!$A$1:$B$6,2,0)</f>
        <v>Consignado</v>
      </c>
    </row>
    <row r="769" spans="1:10" x14ac:dyDescent="0.25">
      <c r="A769" s="1">
        <v>45469</v>
      </c>
      <c r="B769">
        <v>92</v>
      </c>
      <c r="C769">
        <v>3</v>
      </c>
      <c r="D769" s="2">
        <v>345236</v>
      </c>
      <c r="E769" t="str">
        <f>VLOOKUP(B769,CLIENTES!$A:$C,2,0)</f>
        <v>Fulano de P</v>
      </c>
      <c r="F769">
        <f>VLOOKUP(B769,CLIENTES!$A:$C,3,0)</f>
        <v>4044</v>
      </c>
      <c r="G769" t="str">
        <f>VLOOKUP(F769,GERENTES!A:C,2,0)</f>
        <v>GERENTE AR</v>
      </c>
      <c r="H769">
        <f>VLOOKUP(F769,GERENTES!A:C,3,0)</f>
        <v>1125</v>
      </c>
      <c r="I769" t="str">
        <f>VLOOKUP(H769,AGENCIAS!$A$1:$B$17,2,0)</f>
        <v>oeste</v>
      </c>
      <c r="J769" t="str">
        <f>VLOOKUP(C769,PRODUTO!$A$1:$B$6,2,0)</f>
        <v>Credito pessoal</v>
      </c>
    </row>
    <row r="770" spans="1:10" x14ac:dyDescent="0.25">
      <c r="A770" s="1">
        <v>45457</v>
      </c>
      <c r="B770">
        <v>182</v>
      </c>
      <c r="C770">
        <v>2</v>
      </c>
      <c r="D770" s="2">
        <v>7316</v>
      </c>
      <c r="E770" t="str">
        <f>VLOOKUP(B770,CLIENTES!$A:$C,2,0)</f>
        <v>Fulano de F e A</v>
      </c>
      <c r="F770">
        <f>VLOOKUP(B770,CLIENTES!$A:$C,3,0)</f>
        <v>4038</v>
      </c>
      <c r="G770" t="str">
        <f>VLOOKUP(F770,GERENTES!A:C,2,0)</f>
        <v>GERENTE AL</v>
      </c>
      <c r="H770">
        <f>VLOOKUP(F770,GERENTES!A:C,3,0)</f>
        <v>1123</v>
      </c>
      <c r="I770" t="str">
        <f>VLOOKUP(H770,AGENCIAS!$A$1:$B$17,2,0)</f>
        <v>oeste</v>
      </c>
      <c r="J770" t="str">
        <f>VLOOKUP(C770,PRODUTO!$A$1:$B$6,2,0)</f>
        <v>Emprestimo</v>
      </c>
    </row>
    <row r="771" spans="1:10" x14ac:dyDescent="0.25">
      <c r="A771" s="1">
        <v>45456</v>
      </c>
      <c r="B771">
        <v>97</v>
      </c>
      <c r="C771">
        <v>5</v>
      </c>
      <c r="D771" s="2">
        <v>231686</v>
      </c>
      <c r="E771" t="str">
        <f>VLOOKUP(B771,CLIENTES!$A:$C,2,0)</f>
        <v>Alberto de Q</v>
      </c>
      <c r="F771">
        <f>VLOOKUP(B771,CLIENTES!$A:$C,3,0)</f>
        <v>4001</v>
      </c>
      <c r="G771" t="str">
        <f>VLOOKUP(F771,GERENTES!A:C,2,0)</f>
        <v>GERENTE A</v>
      </c>
      <c r="H771">
        <f>VLOOKUP(F771,GERENTES!A:C,3,0)</f>
        <v>1111</v>
      </c>
      <c r="I771" t="str">
        <f>VLOOKUP(H771,AGENCIAS!$A$1:$B$17,2,0)</f>
        <v>norte</v>
      </c>
      <c r="J771" t="str">
        <f>VLOOKUP(C771,PRODUTO!$A$1:$B$6,2,0)</f>
        <v>Financiamento RES</v>
      </c>
    </row>
    <row r="772" spans="1:10" x14ac:dyDescent="0.25">
      <c r="A772" s="1">
        <v>45464</v>
      </c>
      <c r="B772">
        <v>222</v>
      </c>
      <c r="C772">
        <v>3</v>
      </c>
      <c r="D772" s="2">
        <v>211310</v>
      </c>
      <c r="E772" t="str">
        <f>VLOOKUP(B772,CLIENTES!$A:$C,2,0)</f>
        <v>Filisberto de L e A</v>
      </c>
      <c r="F772">
        <f>VLOOKUP(B772,CLIENTES!$A:$C,3,0)</f>
        <v>4030</v>
      </c>
      <c r="G772" t="str">
        <f>VLOOKUP(F772,GERENTES!A:C,2,0)</f>
        <v>GERENTE AD</v>
      </c>
      <c r="H772">
        <f>VLOOKUP(F772,GERENTES!A:C,3,0)</f>
        <v>1121</v>
      </c>
      <c r="I772" t="str">
        <f>VLOOKUP(H772,AGENCIAS!$A$1:$B$17,2,0)</f>
        <v>leste</v>
      </c>
      <c r="J772" t="str">
        <f>VLOOKUP(C772,PRODUTO!$A$1:$B$6,2,0)</f>
        <v>Credito pessoal</v>
      </c>
    </row>
    <row r="773" spans="1:10" x14ac:dyDescent="0.25">
      <c r="A773" s="1">
        <v>45447</v>
      </c>
      <c r="B773">
        <v>285</v>
      </c>
      <c r="C773">
        <v>3</v>
      </c>
      <c r="D773" s="2">
        <v>319905</v>
      </c>
      <c r="E773" t="str">
        <f>VLOOKUP(B773,CLIENTES!$A:$C,2,0)</f>
        <v>Ciclano de W e A</v>
      </c>
      <c r="F773">
        <f>VLOOKUP(B773,CLIENTES!$A:$C,3,0)</f>
        <v>4045</v>
      </c>
      <c r="G773" t="str">
        <f>VLOOKUP(F773,GERENTES!A:C,2,0)</f>
        <v>GERENTE AS</v>
      </c>
      <c r="H773">
        <f>VLOOKUP(F773,GERENTES!A:C,3,0)</f>
        <v>1126</v>
      </c>
      <c r="I773" t="str">
        <f>VLOOKUP(H773,AGENCIAS!$A$1:$B$17,2,0)</f>
        <v>oeste</v>
      </c>
      <c r="J773" t="str">
        <f>VLOOKUP(C773,PRODUTO!$A$1:$B$6,2,0)</f>
        <v>Credito pessoal</v>
      </c>
    </row>
    <row r="774" spans="1:10" x14ac:dyDescent="0.25">
      <c r="A774" s="1">
        <v>45458</v>
      </c>
      <c r="B774">
        <v>231</v>
      </c>
      <c r="C774">
        <v>2</v>
      </c>
      <c r="D774" s="2">
        <v>26727</v>
      </c>
      <c r="E774" t="str">
        <f>VLOOKUP(B774,CLIENTES!$A:$C,2,0)</f>
        <v>Ciclano de N e A</v>
      </c>
      <c r="F774">
        <f>VLOOKUP(B774,CLIENTES!$A:$C,3,0)</f>
        <v>4039</v>
      </c>
      <c r="G774" t="str">
        <f>VLOOKUP(F774,GERENTES!A:C,2,0)</f>
        <v>GERENTE AM</v>
      </c>
      <c r="H774">
        <f>VLOOKUP(F774,GERENTES!A:C,3,0)</f>
        <v>1124</v>
      </c>
      <c r="I774" t="str">
        <f>VLOOKUP(H774,AGENCIAS!$A$1:$B$17,2,0)</f>
        <v>oeste</v>
      </c>
      <c r="J774" t="str">
        <f>VLOOKUP(C774,PRODUTO!$A$1:$B$6,2,0)</f>
        <v>Emprestimo</v>
      </c>
    </row>
    <row r="775" spans="1:10" x14ac:dyDescent="0.25">
      <c r="A775" s="1">
        <v>45447</v>
      </c>
      <c r="B775">
        <v>126</v>
      </c>
      <c r="C775">
        <v>2</v>
      </c>
      <c r="D775" s="2">
        <v>16544</v>
      </c>
      <c r="E775" t="str">
        <f>VLOOKUP(B775,CLIENTES!$A:$C,2,0)</f>
        <v>Filisberto de U</v>
      </c>
      <c r="F775">
        <f>VLOOKUP(B775,CLIENTES!$A:$C,3,0)</f>
        <v>4030</v>
      </c>
      <c r="G775" t="str">
        <f>VLOOKUP(F775,GERENTES!A:C,2,0)</f>
        <v>GERENTE AD</v>
      </c>
      <c r="H775">
        <f>VLOOKUP(F775,GERENTES!A:C,3,0)</f>
        <v>1121</v>
      </c>
      <c r="I775" t="str">
        <f>VLOOKUP(H775,AGENCIAS!$A$1:$B$17,2,0)</f>
        <v>leste</v>
      </c>
      <c r="J775" t="str">
        <f>VLOOKUP(C775,PRODUTO!$A$1:$B$6,2,0)</f>
        <v>Emprestimo</v>
      </c>
    </row>
    <row r="776" spans="1:10" x14ac:dyDescent="0.25">
      <c r="A776" s="1">
        <v>45456</v>
      </c>
      <c r="B776">
        <v>99</v>
      </c>
      <c r="C776">
        <v>4</v>
      </c>
      <c r="D776" s="2">
        <v>62082</v>
      </c>
      <c r="E776" t="str">
        <f>VLOOKUP(B776,CLIENTES!$A:$C,2,0)</f>
        <v>Ciclano de Q</v>
      </c>
      <c r="F776">
        <f>VLOOKUP(B776,CLIENTES!$A:$C,3,0)</f>
        <v>4003</v>
      </c>
      <c r="G776" t="str">
        <f>VLOOKUP(F776,GERENTES!A:C,2,0)</f>
        <v>GERENTE C</v>
      </c>
      <c r="H776">
        <f>VLOOKUP(F776,GERENTES!A:C,3,0)</f>
        <v>1111</v>
      </c>
      <c r="I776" t="str">
        <f>VLOOKUP(H776,AGENCIAS!$A$1:$B$17,2,0)</f>
        <v>norte</v>
      </c>
      <c r="J776" t="str">
        <f>VLOOKUP(C776,PRODUTO!$A$1:$B$6,2,0)</f>
        <v>Financiamento AUTO</v>
      </c>
    </row>
    <row r="777" spans="1:10" x14ac:dyDescent="0.25">
      <c r="A777" s="1">
        <v>45468</v>
      </c>
      <c r="B777">
        <v>46</v>
      </c>
      <c r="C777">
        <v>3</v>
      </c>
      <c r="D777" s="2">
        <v>101650</v>
      </c>
      <c r="E777" t="str">
        <f>VLOOKUP(B777,CLIENTES!$A:$C,2,0)</f>
        <v>Beltrano de H</v>
      </c>
      <c r="F777">
        <f>VLOOKUP(B777,CLIENTES!$A:$C,3,0)</f>
        <v>4046</v>
      </c>
      <c r="G777" t="str">
        <f>VLOOKUP(F777,GERENTES!A:C,2,0)</f>
        <v>GERENTE AT</v>
      </c>
      <c r="H777">
        <f>VLOOKUP(F777,GERENTES!A:C,3,0)</f>
        <v>1126</v>
      </c>
      <c r="I777" t="str">
        <f>VLOOKUP(H777,AGENCIAS!$A$1:$B$17,2,0)</f>
        <v>oeste</v>
      </c>
      <c r="J777" t="str">
        <f>VLOOKUP(C777,PRODUTO!$A$1:$B$6,2,0)</f>
        <v>Credito pessoal</v>
      </c>
    </row>
    <row r="778" spans="1:10" x14ac:dyDescent="0.25">
      <c r="A778" s="1">
        <v>45459</v>
      </c>
      <c r="B778">
        <v>60</v>
      </c>
      <c r="C778">
        <v>4</v>
      </c>
      <c r="D778" s="2">
        <v>70705</v>
      </c>
      <c r="E778" t="str">
        <f>VLOOKUP(B778,CLIENTES!$A:$C,2,0)</f>
        <v>Filisberto de J</v>
      </c>
      <c r="F778">
        <f>VLOOKUP(B778,CLIENTES!$A:$C,3,0)</f>
        <v>4012</v>
      </c>
      <c r="G778" t="str">
        <f>VLOOKUP(F778,GERENTES!A:C,2,0)</f>
        <v>GERENTE L</v>
      </c>
      <c r="H778">
        <f>VLOOKUP(F778,GERENTES!A:C,3,0)</f>
        <v>1115</v>
      </c>
      <c r="I778" t="str">
        <f>VLOOKUP(H778,AGENCIAS!$A$1:$B$17,2,0)</f>
        <v>sul</v>
      </c>
      <c r="J778" t="str">
        <f>VLOOKUP(C778,PRODUTO!$A$1:$B$6,2,0)</f>
        <v>Financiamento AUTO</v>
      </c>
    </row>
    <row r="779" spans="1:10" x14ac:dyDescent="0.25">
      <c r="A779" s="1">
        <v>45470</v>
      </c>
      <c r="B779">
        <v>138</v>
      </c>
      <c r="C779">
        <v>1</v>
      </c>
      <c r="D779" s="2">
        <v>28121</v>
      </c>
      <c r="E779" t="str">
        <f>VLOOKUP(B779,CLIENTES!$A:$C,2,0)</f>
        <v>Filisberto de W</v>
      </c>
      <c r="F779">
        <f>VLOOKUP(B779,CLIENTES!$A:$C,3,0)</f>
        <v>4042</v>
      </c>
      <c r="G779" t="str">
        <f>VLOOKUP(F779,GERENTES!A:C,2,0)</f>
        <v>GERENTE AP</v>
      </c>
      <c r="H779">
        <f>VLOOKUP(F779,GERENTES!A:C,3,0)</f>
        <v>1125</v>
      </c>
      <c r="I779" t="str">
        <f>VLOOKUP(H779,AGENCIAS!$A$1:$B$17,2,0)</f>
        <v>oeste</v>
      </c>
      <c r="J779" t="str">
        <f>VLOOKUP(C779,PRODUTO!$A$1:$B$6,2,0)</f>
        <v>Consignado</v>
      </c>
    </row>
    <row r="780" spans="1:10" x14ac:dyDescent="0.25">
      <c r="A780" s="1">
        <v>45465</v>
      </c>
      <c r="B780">
        <v>242</v>
      </c>
      <c r="C780">
        <v>4</v>
      </c>
      <c r="D780" s="2">
        <v>43779</v>
      </c>
      <c r="E780" t="str">
        <f>VLOOKUP(B780,CLIENTES!$A:$C,2,0)</f>
        <v>Fulano de P e A</v>
      </c>
      <c r="F780">
        <f>VLOOKUP(B780,CLIENTES!$A:$C,3,0)</f>
        <v>4002</v>
      </c>
      <c r="G780" t="str">
        <f>VLOOKUP(F780,GERENTES!A:C,2,0)</f>
        <v>GERENTE B</v>
      </c>
      <c r="H780">
        <f>VLOOKUP(F780,GERENTES!A:C,3,0)</f>
        <v>1111</v>
      </c>
      <c r="I780" t="str">
        <f>VLOOKUP(H780,AGENCIAS!$A$1:$B$17,2,0)</f>
        <v>norte</v>
      </c>
      <c r="J780" t="str">
        <f>VLOOKUP(C780,PRODUTO!$A$1:$B$6,2,0)</f>
        <v>Financiamento AUTO</v>
      </c>
    </row>
    <row r="781" spans="1:10" x14ac:dyDescent="0.25">
      <c r="A781" s="1">
        <v>45455</v>
      </c>
      <c r="B781">
        <v>290</v>
      </c>
      <c r="C781">
        <v>3</v>
      </c>
      <c r="D781" s="2">
        <v>319384</v>
      </c>
      <c r="E781" t="str">
        <f>VLOOKUP(B781,CLIENTES!$A:$C,2,0)</f>
        <v>Filisberto de X e A</v>
      </c>
      <c r="F781">
        <f>VLOOKUP(B781,CLIENTES!$A:$C,3,0)</f>
        <v>4002</v>
      </c>
      <c r="G781" t="str">
        <f>VLOOKUP(F781,GERENTES!A:C,2,0)</f>
        <v>GERENTE B</v>
      </c>
      <c r="H781">
        <f>VLOOKUP(F781,GERENTES!A:C,3,0)</f>
        <v>1111</v>
      </c>
      <c r="I781" t="str">
        <f>VLOOKUP(H781,AGENCIAS!$A$1:$B$17,2,0)</f>
        <v>norte</v>
      </c>
      <c r="J781" t="str">
        <f>VLOOKUP(C781,PRODUTO!$A$1:$B$6,2,0)</f>
        <v>Credito pessoal</v>
      </c>
    </row>
    <row r="782" spans="1:10" x14ac:dyDescent="0.25">
      <c r="A782" s="1">
        <v>45468</v>
      </c>
      <c r="B782">
        <v>203</v>
      </c>
      <c r="C782">
        <v>3</v>
      </c>
      <c r="D782" s="2">
        <v>254212</v>
      </c>
      <c r="E782" t="str">
        <f>VLOOKUP(B782,CLIENTES!$A:$C,2,0)</f>
        <v>Deltrano de I e A</v>
      </c>
      <c r="F782">
        <f>VLOOKUP(B782,CLIENTES!$A:$C,3,0)</f>
        <v>4011</v>
      </c>
      <c r="G782" t="str">
        <f>VLOOKUP(F782,GERENTES!A:C,2,0)</f>
        <v>GERENTE K</v>
      </c>
      <c r="H782">
        <f>VLOOKUP(F782,GERENTES!A:C,3,0)</f>
        <v>1114</v>
      </c>
      <c r="I782" t="str">
        <f>VLOOKUP(H782,AGENCIAS!$A$1:$B$17,2,0)</f>
        <v>norte</v>
      </c>
      <c r="J782" t="str">
        <f>VLOOKUP(C782,PRODUTO!$A$1:$B$6,2,0)</f>
        <v>Credito pessoal</v>
      </c>
    </row>
    <row r="783" spans="1:10" x14ac:dyDescent="0.25">
      <c r="A783" s="1">
        <v>45450</v>
      </c>
      <c r="B783">
        <v>239</v>
      </c>
      <c r="C783">
        <v>3</v>
      </c>
      <c r="D783" s="2">
        <v>84539</v>
      </c>
      <c r="E783" t="str">
        <f>VLOOKUP(B783,CLIENTES!$A:$C,2,0)</f>
        <v>Deltrano de O e A</v>
      </c>
      <c r="F783">
        <f>VLOOKUP(B783,CLIENTES!$A:$C,3,0)</f>
        <v>4047</v>
      </c>
      <c r="G783" t="str">
        <f>VLOOKUP(F783,GERENTES!A:C,2,0)</f>
        <v>GERENTE AU</v>
      </c>
      <c r="H783">
        <f>VLOOKUP(F783,GERENTES!A:C,3,0)</f>
        <v>1126</v>
      </c>
      <c r="I783" t="str">
        <f>VLOOKUP(H783,AGENCIAS!$A$1:$B$17,2,0)</f>
        <v>oeste</v>
      </c>
      <c r="J783" t="str">
        <f>VLOOKUP(C783,PRODUTO!$A$1:$B$6,2,0)</f>
        <v>Credito pessoal</v>
      </c>
    </row>
    <row r="784" spans="1:10" x14ac:dyDescent="0.25">
      <c r="A784" s="1">
        <v>45450</v>
      </c>
      <c r="B784">
        <v>193</v>
      </c>
      <c r="C784">
        <v>5</v>
      </c>
      <c r="D784" s="2">
        <v>168113</v>
      </c>
      <c r="E784" t="str">
        <f>VLOOKUP(B784,CLIENTES!$A:$C,2,0)</f>
        <v>Alberto de H e A</v>
      </c>
      <c r="F784">
        <f>VLOOKUP(B784,CLIENTES!$A:$C,3,0)</f>
        <v>4001</v>
      </c>
      <c r="G784" t="str">
        <f>VLOOKUP(F784,GERENTES!A:C,2,0)</f>
        <v>GERENTE A</v>
      </c>
      <c r="H784">
        <f>VLOOKUP(F784,GERENTES!A:C,3,0)</f>
        <v>1111</v>
      </c>
      <c r="I784" t="str">
        <f>VLOOKUP(H784,AGENCIAS!$A$1:$B$17,2,0)</f>
        <v>norte</v>
      </c>
      <c r="J784" t="str">
        <f>VLOOKUP(C784,PRODUTO!$A$1:$B$6,2,0)</f>
        <v>Financiamento RES</v>
      </c>
    </row>
    <row r="785" spans="1:10" x14ac:dyDescent="0.25">
      <c r="A785" s="1">
        <v>45460</v>
      </c>
      <c r="B785">
        <v>10</v>
      </c>
      <c r="C785">
        <v>2</v>
      </c>
      <c r="D785" s="2">
        <v>8231</v>
      </c>
      <c r="E785" t="str">
        <f>VLOOKUP(B785,CLIENTES!$A:$C,2,0)</f>
        <v>Beltrano de B</v>
      </c>
      <c r="F785">
        <f>VLOOKUP(B785,CLIENTES!$A:$C,3,0)</f>
        <v>4010</v>
      </c>
      <c r="G785" t="str">
        <f>VLOOKUP(F785,GERENTES!A:C,2,0)</f>
        <v>GERENTE J</v>
      </c>
      <c r="H785">
        <f>VLOOKUP(F785,GERENTES!A:C,3,0)</f>
        <v>1114</v>
      </c>
      <c r="I785" t="str">
        <f>VLOOKUP(H785,AGENCIAS!$A$1:$B$17,2,0)</f>
        <v>norte</v>
      </c>
      <c r="J785" t="str">
        <f>VLOOKUP(C785,PRODUTO!$A$1:$B$6,2,0)</f>
        <v>Emprestimo</v>
      </c>
    </row>
    <row r="786" spans="1:10" x14ac:dyDescent="0.25">
      <c r="A786" s="1">
        <v>45462</v>
      </c>
      <c r="B786">
        <v>24</v>
      </c>
      <c r="C786">
        <v>4</v>
      </c>
      <c r="D786" s="2">
        <v>72203</v>
      </c>
      <c r="E786" t="str">
        <f>VLOOKUP(B786,CLIENTES!$A:$C,2,0)</f>
        <v>Filisberto de D</v>
      </c>
      <c r="F786">
        <f>VLOOKUP(B786,CLIENTES!$A:$C,3,0)</f>
        <v>4024</v>
      </c>
      <c r="G786" t="str">
        <f>VLOOKUP(F786,GERENTES!A:C,2,0)</f>
        <v>GERENTE X</v>
      </c>
      <c r="H786">
        <f>VLOOKUP(F786,GERENTES!A:C,3,0)</f>
        <v>1119</v>
      </c>
      <c r="I786" t="str">
        <f>VLOOKUP(H786,AGENCIAS!$A$1:$B$17,2,0)</f>
        <v>leste</v>
      </c>
      <c r="J786" t="str">
        <f>VLOOKUP(C786,PRODUTO!$A$1:$B$6,2,0)</f>
        <v>Financiamento AUTO</v>
      </c>
    </row>
    <row r="787" spans="1:10" x14ac:dyDescent="0.25">
      <c r="A787" s="1">
        <v>45450</v>
      </c>
      <c r="B787">
        <v>180</v>
      </c>
      <c r="C787">
        <v>2</v>
      </c>
      <c r="D787" s="2">
        <v>11585</v>
      </c>
      <c r="E787" t="str">
        <f>VLOOKUP(B787,CLIENTES!$A:$C,2,0)</f>
        <v>Filisberto de E e A</v>
      </c>
      <c r="F787">
        <f>VLOOKUP(B787,CLIENTES!$A:$C,3,0)</f>
        <v>4036</v>
      </c>
      <c r="G787" t="str">
        <f>VLOOKUP(F787,GERENTES!A:C,2,0)</f>
        <v>GERENTE AJ</v>
      </c>
      <c r="H787">
        <f>VLOOKUP(F787,GERENTES!A:C,3,0)</f>
        <v>1123</v>
      </c>
      <c r="I787" t="str">
        <f>VLOOKUP(H787,AGENCIAS!$A$1:$B$17,2,0)</f>
        <v>oeste</v>
      </c>
      <c r="J787" t="str">
        <f>VLOOKUP(C787,PRODUTO!$A$1:$B$6,2,0)</f>
        <v>Emprestimo</v>
      </c>
    </row>
    <row r="788" spans="1:10" x14ac:dyDescent="0.25">
      <c r="A788" s="1">
        <v>45449</v>
      </c>
      <c r="B788">
        <v>150</v>
      </c>
      <c r="C788">
        <v>3</v>
      </c>
      <c r="D788" s="2">
        <v>242770</v>
      </c>
      <c r="E788" t="str">
        <f>VLOOKUP(B788,CLIENTES!$A:$C,2,0)</f>
        <v>Filisberto de Z</v>
      </c>
      <c r="F788">
        <f>VLOOKUP(B788,CLIENTES!$A:$C,3,0)</f>
        <v>4006</v>
      </c>
      <c r="G788" t="str">
        <f>VLOOKUP(F788,GERENTES!A:C,2,0)</f>
        <v>GERENTE F</v>
      </c>
      <c r="H788">
        <f>VLOOKUP(F788,GERENTES!A:C,3,0)</f>
        <v>1112</v>
      </c>
      <c r="I788" t="str">
        <f>VLOOKUP(H788,AGENCIAS!$A$1:$B$17,2,0)</f>
        <v>norte</v>
      </c>
      <c r="J788" t="str">
        <f>VLOOKUP(C788,PRODUTO!$A$1:$B$6,2,0)</f>
        <v>Credito pessoal</v>
      </c>
    </row>
    <row r="789" spans="1:10" x14ac:dyDescent="0.25">
      <c r="A789" s="1">
        <v>45463</v>
      </c>
      <c r="B789">
        <v>299</v>
      </c>
      <c r="C789">
        <v>3</v>
      </c>
      <c r="D789" s="2">
        <v>263181</v>
      </c>
      <c r="E789" t="str">
        <f>VLOOKUP(B789,CLIENTES!$A:$C,2,0)</f>
        <v>Filisberto de Z e A</v>
      </c>
      <c r="F789">
        <f>VLOOKUP(B789,CLIENTES!$A:$C,3,0)</f>
        <v>4011</v>
      </c>
      <c r="G789" t="str">
        <f>VLOOKUP(F789,GERENTES!A:C,2,0)</f>
        <v>GERENTE K</v>
      </c>
      <c r="H789">
        <f>VLOOKUP(F789,GERENTES!A:C,3,0)</f>
        <v>1114</v>
      </c>
      <c r="I789" t="str">
        <f>VLOOKUP(H789,AGENCIAS!$A$1:$B$17,2,0)</f>
        <v>norte</v>
      </c>
      <c r="J789" t="str">
        <f>VLOOKUP(C789,PRODUTO!$A$1:$B$6,2,0)</f>
        <v>Credito pessoal</v>
      </c>
    </row>
    <row r="790" spans="1:10" x14ac:dyDescent="0.25">
      <c r="A790" s="1">
        <v>45466</v>
      </c>
      <c r="B790">
        <v>27</v>
      </c>
      <c r="C790">
        <v>2</v>
      </c>
      <c r="D790" s="2">
        <v>15568</v>
      </c>
      <c r="E790" t="str">
        <f>VLOOKUP(B790,CLIENTES!$A:$C,2,0)</f>
        <v>Ciclano de E</v>
      </c>
      <c r="F790">
        <f>VLOOKUP(B790,CLIENTES!$A:$C,3,0)</f>
        <v>4027</v>
      </c>
      <c r="G790" t="str">
        <f>VLOOKUP(F790,GERENTES!A:C,2,0)</f>
        <v>GERENTE AA</v>
      </c>
      <c r="H790">
        <f>VLOOKUP(F790,GERENTES!A:C,3,0)</f>
        <v>1120</v>
      </c>
      <c r="I790" t="str">
        <f>VLOOKUP(H790,AGENCIAS!$A$1:$B$17,2,0)</f>
        <v>leste</v>
      </c>
      <c r="J790" t="str">
        <f>VLOOKUP(C790,PRODUTO!$A$1:$B$6,2,0)</f>
        <v>Emprestimo</v>
      </c>
    </row>
    <row r="791" spans="1:10" x14ac:dyDescent="0.25">
      <c r="A791" s="1">
        <v>45468</v>
      </c>
      <c r="B791">
        <v>59</v>
      </c>
      <c r="C791">
        <v>1</v>
      </c>
      <c r="D791" s="2">
        <v>6300</v>
      </c>
      <c r="E791" t="str">
        <f>VLOOKUP(B791,CLIENTES!$A:$C,2,0)</f>
        <v>Deltrano de J</v>
      </c>
      <c r="F791">
        <f>VLOOKUP(B791,CLIENTES!$A:$C,3,0)</f>
        <v>4011</v>
      </c>
      <c r="G791" t="str">
        <f>VLOOKUP(F791,GERENTES!A:C,2,0)</f>
        <v>GERENTE K</v>
      </c>
      <c r="H791">
        <f>VLOOKUP(F791,GERENTES!A:C,3,0)</f>
        <v>1114</v>
      </c>
      <c r="I791" t="str">
        <f>VLOOKUP(H791,AGENCIAS!$A$1:$B$17,2,0)</f>
        <v>norte</v>
      </c>
      <c r="J791" t="str">
        <f>VLOOKUP(C791,PRODUTO!$A$1:$B$6,2,0)</f>
        <v>Consignado</v>
      </c>
    </row>
    <row r="792" spans="1:10" x14ac:dyDescent="0.25">
      <c r="A792" s="1">
        <v>45453</v>
      </c>
      <c r="B792">
        <v>9</v>
      </c>
      <c r="C792">
        <v>1</v>
      </c>
      <c r="D792" s="2">
        <v>4260</v>
      </c>
      <c r="E792" t="str">
        <f>VLOOKUP(B792,CLIENTES!$A:$C,2,0)</f>
        <v>Ciclano de B</v>
      </c>
      <c r="F792">
        <f>VLOOKUP(B792,CLIENTES!$A:$C,3,0)</f>
        <v>4009</v>
      </c>
      <c r="G792" t="str">
        <f>VLOOKUP(F792,GERENTES!A:C,2,0)</f>
        <v>GERENTE I</v>
      </c>
      <c r="H792">
        <f>VLOOKUP(F792,GERENTES!A:C,3,0)</f>
        <v>1113</v>
      </c>
      <c r="I792" t="str">
        <f>VLOOKUP(H792,AGENCIAS!$A$1:$B$17,2,0)</f>
        <v>norte</v>
      </c>
      <c r="J792" t="str">
        <f>VLOOKUP(C792,PRODUTO!$A$1:$B$6,2,0)</f>
        <v>Consignado</v>
      </c>
    </row>
    <row r="793" spans="1:10" x14ac:dyDescent="0.25">
      <c r="A793" s="1">
        <v>45473</v>
      </c>
      <c r="B793">
        <v>83</v>
      </c>
      <c r="C793">
        <v>2</v>
      </c>
      <c r="D793" s="2">
        <v>21436</v>
      </c>
      <c r="E793" t="str">
        <f>VLOOKUP(B793,CLIENTES!$A:$C,2,0)</f>
        <v>Deltrano de N</v>
      </c>
      <c r="F793">
        <f>VLOOKUP(B793,CLIENTES!$A:$C,3,0)</f>
        <v>4035</v>
      </c>
      <c r="G793" t="str">
        <f>VLOOKUP(F793,GERENTES!A:C,2,0)</f>
        <v>GERENTE AI</v>
      </c>
      <c r="H793">
        <f>VLOOKUP(F793,GERENTES!A:C,3,0)</f>
        <v>1122</v>
      </c>
      <c r="I793" t="str">
        <f>VLOOKUP(H793,AGENCIAS!$A$1:$B$17,2,0)</f>
        <v>leste</v>
      </c>
      <c r="J793" t="str">
        <f>VLOOKUP(C793,PRODUTO!$A$1:$B$6,2,0)</f>
        <v>Emprestimo</v>
      </c>
    </row>
    <row r="794" spans="1:10" x14ac:dyDescent="0.25">
      <c r="A794" s="1">
        <v>45458</v>
      </c>
      <c r="B794">
        <v>298</v>
      </c>
      <c r="C794">
        <v>3</v>
      </c>
      <c r="D794" s="2">
        <v>119227</v>
      </c>
      <c r="E794" t="str">
        <f>VLOOKUP(B794,CLIENTES!$A:$C,2,0)</f>
        <v>Filisberto de Z e A</v>
      </c>
      <c r="F794">
        <f>VLOOKUP(B794,CLIENTES!$A:$C,3,0)</f>
        <v>4010</v>
      </c>
      <c r="G794" t="str">
        <f>VLOOKUP(F794,GERENTES!A:C,2,0)</f>
        <v>GERENTE J</v>
      </c>
      <c r="H794">
        <f>VLOOKUP(F794,GERENTES!A:C,3,0)</f>
        <v>1114</v>
      </c>
      <c r="I794" t="str">
        <f>VLOOKUP(H794,AGENCIAS!$A$1:$B$17,2,0)</f>
        <v>norte</v>
      </c>
      <c r="J794" t="str">
        <f>VLOOKUP(C794,PRODUTO!$A$1:$B$6,2,0)</f>
        <v>Credito pessoal</v>
      </c>
    </row>
    <row r="795" spans="1:10" x14ac:dyDescent="0.25">
      <c r="A795" s="1">
        <v>45462</v>
      </c>
      <c r="B795">
        <v>208</v>
      </c>
      <c r="C795">
        <v>5</v>
      </c>
      <c r="D795" s="2">
        <v>376206</v>
      </c>
      <c r="E795" t="str">
        <f>VLOOKUP(B795,CLIENTES!$A:$C,2,0)</f>
        <v>Beltrano de J e A</v>
      </c>
      <c r="F795">
        <f>VLOOKUP(B795,CLIENTES!$A:$C,3,0)</f>
        <v>4016</v>
      </c>
      <c r="G795" t="str">
        <f>VLOOKUP(F795,GERENTES!A:C,2,0)</f>
        <v>GERENTE P</v>
      </c>
      <c r="H795">
        <f>VLOOKUP(F795,GERENTES!A:C,3,0)</f>
        <v>1116</v>
      </c>
      <c r="I795" t="str">
        <f>VLOOKUP(H795,AGENCIAS!$A$1:$B$17,2,0)</f>
        <v>sul</v>
      </c>
      <c r="J795" t="str">
        <f>VLOOKUP(C795,PRODUTO!$A$1:$B$6,2,0)</f>
        <v>Financiamento RES</v>
      </c>
    </row>
    <row r="796" spans="1:10" x14ac:dyDescent="0.25">
      <c r="A796" s="1">
        <v>45447</v>
      </c>
      <c r="B796">
        <v>262</v>
      </c>
      <c r="C796">
        <v>5</v>
      </c>
      <c r="D796" s="2">
        <v>347320</v>
      </c>
      <c r="E796" t="str">
        <f>VLOOKUP(B796,CLIENTES!$A:$C,2,0)</f>
        <v>Beltrano de S e A</v>
      </c>
      <c r="F796">
        <f>VLOOKUP(B796,CLIENTES!$A:$C,3,0)</f>
        <v>4022</v>
      </c>
      <c r="G796" t="str">
        <f>VLOOKUP(F796,GERENTES!A:C,2,0)</f>
        <v>GERENTE V</v>
      </c>
      <c r="H796">
        <f>VLOOKUP(F796,GERENTES!A:C,3,0)</f>
        <v>1118</v>
      </c>
      <c r="I796" t="str">
        <f>VLOOKUP(H796,AGENCIAS!$A$1:$B$17,2,0)</f>
        <v>sul</v>
      </c>
      <c r="J796" t="str">
        <f>VLOOKUP(C796,PRODUTO!$A$1:$B$6,2,0)</f>
        <v>Financiamento RES</v>
      </c>
    </row>
    <row r="797" spans="1:10" x14ac:dyDescent="0.25">
      <c r="A797" s="1">
        <v>45453</v>
      </c>
      <c r="B797">
        <v>220</v>
      </c>
      <c r="C797">
        <v>3</v>
      </c>
      <c r="D797" s="2">
        <v>78917</v>
      </c>
      <c r="E797" t="str">
        <f>VLOOKUP(B797,CLIENTES!$A:$C,2,0)</f>
        <v>Beltrano de L e A</v>
      </c>
      <c r="F797">
        <f>VLOOKUP(B797,CLIENTES!$A:$C,3,0)</f>
        <v>4028</v>
      </c>
      <c r="G797" t="str">
        <f>VLOOKUP(F797,GERENTES!A:C,2,0)</f>
        <v>GERENTE AB</v>
      </c>
      <c r="H797">
        <f>VLOOKUP(F797,GERENTES!A:C,3,0)</f>
        <v>1120</v>
      </c>
      <c r="I797" t="str">
        <f>VLOOKUP(H797,AGENCIAS!$A$1:$B$17,2,0)</f>
        <v>leste</v>
      </c>
      <c r="J797" t="str">
        <f>VLOOKUP(C797,PRODUTO!$A$1:$B$6,2,0)</f>
        <v>Credito pessoal</v>
      </c>
    </row>
    <row r="798" spans="1:10" x14ac:dyDescent="0.25">
      <c r="A798" s="1">
        <v>45471</v>
      </c>
      <c r="B798">
        <v>263</v>
      </c>
      <c r="C798">
        <v>4</v>
      </c>
      <c r="D798" s="2">
        <v>68787</v>
      </c>
      <c r="E798" t="str">
        <f>VLOOKUP(B798,CLIENTES!$A:$C,2,0)</f>
        <v>Deltrano de S e A</v>
      </c>
      <c r="F798">
        <f>VLOOKUP(B798,CLIENTES!$A:$C,3,0)</f>
        <v>4023</v>
      </c>
      <c r="G798" t="str">
        <f>VLOOKUP(F798,GERENTES!A:C,2,0)</f>
        <v>GERENTE W</v>
      </c>
      <c r="H798">
        <f>VLOOKUP(F798,GERENTES!A:C,3,0)</f>
        <v>1118</v>
      </c>
      <c r="I798" t="str">
        <f>VLOOKUP(H798,AGENCIAS!$A$1:$B$17,2,0)</f>
        <v>sul</v>
      </c>
      <c r="J798" t="str">
        <f>VLOOKUP(C798,PRODUTO!$A$1:$B$6,2,0)</f>
        <v>Financiamento AUTO</v>
      </c>
    </row>
    <row r="799" spans="1:10" x14ac:dyDescent="0.25">
      <c r="A799" s="1">
        <v>45463</v>
      </c>
      <c r="B799">
        <v>29</v>
      </c>
      <c r="C799">
        <v>3</v>
      </c>
      <c r="D799" s="2">
        <v>244522</v>
      </c>
      <c r="E799" t="str">
        <f>VLOOKUP(B799,CLIENTES!$A:$C,2,0)</f>
        <v>Deltrano de E</v>
      </c>
      <c r="F799">
        <f>VLOOKUP(B799,CLIENTES!$A:$C,3,0)</f>
        <v>4029</v>
      </c>
      <c r="G799" t="str">
        <f>VLOOKUP(F799,GERENTES!A:C,2,0)</f>
        <v>GERENTE AC</v>
      </c>
      <c r="H799">
        <f>VLOOKUP(F799,GERENTES!A:C,3,0)</f>
        <v>1120</v>
      </c>
      <c r="I799" t="str">
        <f>VLOOKUP(H799,AGENCIAS!$A$1:$B$17,2,0)</f>
        <v>leste</v>
      </c>
      <c r="J799" t="str">
        <f>VLOOKUP(C799,PRODUTO!$A$1:$B$6,2,0)</f>
        <v>Credito pessoal</v>
      </c>
    </row>
    <row r="800" spans="1:10" x14ac:dyDescent="0.25">
      <c r="A800" s="1">
        <v>45470</v>
      </c>
      <c r="B800">
        <v>300</v>
      </c>
      <c r="C800">
        <v>3</v>
      </c>
      <c r="D800" s="2">
        <v>388257</v>
      </c>
      <c r="E800" t="str">
        <f>VLOOKUP(B800,CLIENTES!$A:$C,2,0)</f>
        <v>Filisberto de Z e A</v>
      </c>
      <c r="F800">
        <f>VLOOKUP(B800,CLIENTES!$A:$C,3,0)</f>
        <v>4012</v>
      </c>
      <c r="G800" t="str">
        <f>VLOOKUP(F800,GERENTES!A:C,2,0)</f>
        <v>GERENTE L</v>
      </c>
      <c r="H800">
        <f>VLOOKUP(F800,GERENTES!A:C,3,0)</f>
        <v>1115</v>
      </c>
      <c r="I800" t="str">
        <f>VLOOKUP(H800,AGENCIAS!$A$1:$B$17,2,0)</f>
        <v>sul</v>
      </c>
      <c r="J800" t="str">
        <f>VLOOKUP(C800,PRODUTO!$A$1:$B$6,2,0)</f>
        <v>Credito pessoal</v>
      </c>
    </row>
    <row r="801" spans="1:10" x14ac:dyDescent="0.25">
      <c r="A801" s="1">
        <v>45449</v>
      </c>
      <c r="B801">
        <v>2</v>
      </c>
      <c r="C801">
        <v>5</v>
      </c>
      <c r="D801" s="2">
        <v>461297</v>
      </c>
      <c r="E801" t="str">
        <f>VLOOKUP(B801,CLIENTES!$A:$C,2,0)</f>
        <v>Fulano de A</v>
      </c>
      <c r="F801">
        <f>VLOOKUP(B801,CLIENTES!$A:$C,3,0)</f>
        <v>4002</v>
      </c>
      <c r="G801" t="str">
        <f>VLOOKUP(F801,GERENTES!A:C,2,0)</f>
        <v>GERENTE B</v>
      </c>
      <c r="H801">
        <f>VLOOKUP(F801,GERENTES!A:C,3,0)</f>
        <v>1111</v>
      </c>
      <c r="I801" t="str">
        <f>VLOOKUP(H801,AGENCIAS!$A$1:$B$17,2,0)</f>
        <v>norte</v>
      </c>
      <c r="J801" t="str">
        <f>VLOOKUP(C801,PRODUTO!$A$1:$B$6,2,0)</f>
        <v>Financiamento RES</v>
      </c>
    </row>
    <row r="802" spans="1:10" x14ac:dyDescent="0.25">
      <c r="A802" s="1">
        <v>45460</v>
      </c>
      <c r="B802">
        <v>35</v>
      </c>
      <c r="C802">
        <v>5</v>
      </c>
      <c r="D802" s="2">
        <v>456886</v>
      </c>
      <c r="E802" t="str">
        <f>VLOOKUP(B802,CLIENTES!$A:$C,2,0)</f>
        <v>Deltrano de F</v>
      </c>
      <c r="F802">
        <f>VLOOKUP(B802,CLIENTES!$A:$C,3,0)</f>
        <v>4035</v>
      </c>
      <c r="G802" t="str">
        <f>VLOOKUP(F802,GERENTES!A:C,2,0)</f>
        <v>GERENTE AI</v>
      </c>
      <c r="H802">
        <f>VLOOKUP(F802,GERENTES!A:C,3,0)</f>
        <v>1122</v>
      </c>
      <c r="I802" t="str">
        <f>VLOOKUP(H802,AGENCIAS!$A$1:$B$17,2,0)</f>
        <v>leste</v>
      </c>
      <c r="J802" t="str">
        <f>VLOOKUP(C802,PRODUTO!$A$1:$B$6,2,0)</f>
        <v>Financiamento RES</v>
      </c>
    </row>
    <row r="803" spans="1:10" x14ac:dyDescent="0.25">
      <c r="A803" s="1">
        <v>45453</v>
      </c>
      <c r="B803">
        <v>27</v>
      </c>
      <c r="C803">
        <v>5</v>
      </c>
      <c r="D803" s="2">
        <v>452140</v>
      </c>
      <c r="E803" t="str">
        <f>VLOOKUP(B803,CLIENTES!$A:$C,2,0)</f>
        <v>Ciclano de E</v>
      </c>
      <c r="F803">
        <f>VLOOKUP(B803,CLIENTES!$A:$C,3,0)</f>
        <v>4027</v>
      </c>
      <c r="G803" t="str">
        <f>VLOOKUP(F803,GERENTES!A:C,2,0)</f>
        <v>GERENTE AA</v>
      </c>
      <c r="H803">
        <f>VLOOKUP(F803,GERENTES!A:C,3,0)</f>
        <v>1120</v>
      </c>
      <c r="I803" t="str">
        <f>VLOOKUP(H803,AGENCIAS!$A$1:$B$17,2,0)</f>
        <v>leste</v>
      </c>
      <c r="J803" t="str">
        <f>VLOOKUP(C803,PRODUTO!$A$1:$B$6,2,0)</f>
        <v>Financiamento RES</v>
      </c>
    </row>
    <row r="804" spans="1:10" x14ac:dyDescent="0.25">
      <c r="A804" s="1">
        <v>45449</v>
      </c>
      <c r="B804">
        <v>113</v>
      </c>
      <c r="C804">
        <v>1</v>
      </c>
      <c r="D804" s="2">
        <v>14193</v>
      </c>
      <c r="E804" t="str">
        <f>VLOOKUP(B804,CLIENTES!$A:$C,2,0)</f>
        <v>Deltrano de S</v>
      </c>
      <c r="F804">
        <f>VLOOKUP(B804,CLIENTES!$A:$C,3,0)</f>
        <v>4017</v>
      </c>
      <c r="G804" t="str">
        <f>VLOOKUP(F804,GERENTES!A:C,2,0)</f>
        <v>GERENTE Q</v>
      </c>
      <c r="H804">
        <f>VLOOKUP(F804,GERENTES!A:C,3,0)</f>
        <v>1116</v>
      </c>
      <c r="I804" t="str">
        <f>VLOOKUP(H804,AGENCIAS!$A$1:$B$17,2,0)</f>
        <v>sul</v>
      </c>
      <c r="J804" t="str">
        <f>VLOOKUP(C804,PRODUTO!$A$1:$B$6,2,0)</f>
        <v>Consignado</v>
      </c>
    </row>
    <row r="805" spans="1:10" x14ac:dyDescent="0.25">
      <c r="A805" s="1">
        <v>45461</v>
      </c>
      <c r="B805">
        <v>5</v>
      </c>
      <c r="C805">
        <v>5</v>
      </c>
      <c r="D805" s="2">
        <v>331442</v>
      </c>
      <c r="E805" t="str">
        <f>VLOOKUP(B805,CLIENTES!$A:$C,2,0)</f>
        <v>Deltrano de A</v>
      </c>
      <c r="F805">
        <f>VLOOKUP(B805,CLIENTES!$A:$C,3,0)</f>
        <v>4005</v>
      </c>
      <c r="G805" t="str">
        <f>VLOOKUP(F805,GERENTES!A:C,2,0)</f>
        <v>GERENTE E</v>
      </c>
      <c r="H805">
        <f>VLOOKUP(F805,GERENTES!A:C,3,0)</f>
        <v>1112</v>
      </c>
      <c r="I805" t="str">
        <f>VLOOKUP(H805,AGENCIAS!$A$1:$B$17,2,0)</f>
        <v>norte</v>
      </c>
      <c r="J805" t="str">
        <f>VLOOKUP(C805,PRODUTO!$A$1:$B$6,2,0)</f>
        <v>Financiamento RES</v>
      </c>
    </row>
    <row r="806" spans="1:10" x14ac:dyDescent="0.25">
      <c r="A806" s="1">
        <v>45457</v>
      </c>
      <c r="B806">
        <v>57</v>
      </c>
      <c r="C806">
        <v>5</v>
      </c>
      <c r="D806" s="2">
        <v>159671</v>
      </c>
      <c r="E806" t="str">
        <f>VLOOKUP(B806,CLIENTES!$A:$C,2,0)</f>
        <v>Ciclano de J</v>
      </c>
      <c r="F806">
        <f>VLOOKUP(B806,CLIENTES!$A:$C,3,0)</f>
        <v>4009</v>
      </c>
      <c r="G806" t="str">
        <f>VLOOKUP(F806,GERENTES!A:C,2,0)</f>
        <v>GERENTE I</v>
      </c>
      <c r="H806">
        <f>VLOOKUP(F806,GERENTES!A:C,3,0)</f>
        <v>1113</v>
      </c>
      <c r="I806" t="str">
        <f>VLOOKUP(H806,AGENCIAS!$A$1:$B$17,2,0)</f>
        <v>norte</v>
      </c>
      <c r="J806" t="str">
        <f>VLOOKUP(C806,PRODUTO!$A$1:$B$6,2,0)</f>
        <v>Financiamento RES</v>
      </c>
    </row>
    <row r="807" spans="1:10" x14ac:dyDescent="0.25">
      <c r="A807" s="1">
        <v>45461</v>
      </c>
      <c r="B807">
        <v>42</v>
      </c>
      <c r="C807">
        <v>4</v>
      </c>
      <c r="D807" s="2">
        <v>34549</v>
      </c>
      <c r="E807" t="str">
        <f>VLOOKUP(B807,CLIENTES!$A:$C,2,0)</f>
        <v>Filisberto de G</v>
      </c>
      <c r="F807">
        <f>VLOOKUP(B807,CLIENTES!$A:$C,3,0)</f>
        <v>4042</v>
      </c>
      <c r="G807" t="str">
        <f>VLOOKUP(F807,GERENTES!A:C,2,0)</f>
        <v>GERENTE AP</v>
      </c>
      <c r="H807">
        <f>VLOOKUP(F807,GERENTES!A:C,3,0)</f>
        <v>1125</v>
      </c>
      <c r="I807" t="str">
        <f>VLOOKUP(H807,AGENCIAS!$A$1:$B$17,2,0)</f>
        <v>oeste</v>
      </c>
      <c r="J807" t="str">
        <f>VLOOKUP(C807,PRODUTO!$A$1:$B$6,2,0)</f>
        <v>Financiamento AUTO</v>
      </c>
    </row>
    <row r="808" spans="1:10" x14ac:dyDescent="0.25">
      <c r="A808" s="1">
        <v>45447</v>
      </c>
      <c r="B808">
        <v>238</v>
      </c>
      <c r="C808">
        <v>4</v>
      </c>
      <c r="D808" s="2">
        <v>69046</v>
      </c>
      <c r="E808" t="str">
        <f>VLOOKUP(B808,CLIENTES!$A:$C,2,0)</f>
        <v>Beltrano de O e A</v>
      </c>
      <c r="F808">
        <f>VLOOKUP(B808,CLIENTES!$A:$C,3,0)</f>
        <v>4046</v>
      </c>
      <c r="G808" t="str">
        <f>VLOOKUP(F808,GERENTES!A:C,2,0)</f>
        <v>GERENTE AT</v>
      </c>
      <c r="H808">
        <f>VLOOKUP(F808,GERENTES!A:C,3,0)</f>
        <v>1126</v>
      </c>
      <c r="I808" t="str">
        <f>VLOOKUP(H808,AGENCIAS!$A$1:$B$17,2,0)</f>
        <v>oeste</v>
      </c>
      <c r="J808" t="str">
        <f>VLOOKUP(C808,PRODUTO!$A$1:$B$6,2,0)</f>
        <v>Financiamento AUTO</v>
      </c>
    </row>
    <row r="809" spans="1:10" x14ac:dyDescent="0.25">
      <c r="A809" s="1">
        <v>45473</v>
      </c>
      <c r="B809">
        <v>123</v>
      </c>
      <c r="C809">
        <v>2</v>
      </c>
      <c r="D809" s="2">
        <v>17863</v>
      </c>
      <c r="E809" t="str">
        <f>VLOOKUP(B809,CLIENTES!$A:$C,2,0)</f>
        <v>Ciclano de U</v>
      </c>
      <c r="F809">
        <f>VLOOKUP(B809,CLIENTES!$A:$C,3,0)</f>
        <v>4027</v>
      </c>
      <c r="G809" t="str">
        <f>VLOOKUP(F809,GERENTES!A:C,2,0)</f>
        <v>GERENTE AA</v>
      </c>
      <c r="H809">
        <f>VLOOKUP(F809,GERENTES!A:C,3,0)</f>
        <v>1120</v>
      </c>
      <c r="I809" t="str">
        <f>VLOOKUP(H809,AGENCIAS!$A$1:$B$17,2,0)</f>
        <v>leste</v>
      </c>
      <c r="J809" t="str">
        <f>VLOOKUP(C809,PRODUTO!$A$1:$B$6,2,0)</f>
        <v>Emprestimo</v>
      </c>
    </row>
    <row r="810" spans="1:10" x14ac:dyDescent="0.25">
      <c r="A810" s="1">
        <v>45469</v>
      </c>
      <c r="B810">
        <v>153</v>
      </c>
      <c r="C810">
        <v>1</v>
      </c>
      <c r="D810" s="2">
        <v>29291</v>
      </c>
      <c r="E810" t="str">
        <f>VLOOKUP(B810,CLIENTES!$A:$C,2,0)</f>
        <v>Ciclano de A e A</v>
      </c>
      <c r="F810">
        <f>VLOOKUP(B810,CLIENTES!$A:$C,3,0)</f>
        <v>4009</v>
      </c>
      <c r="G810" t="str">
        <f>VLOOKUP(F810,GERENTES!A:C,2,0)</f>
        <v>GERENTE I</v>
      </c>
      <c r="H810">
        <f>VLOOKUP(F810,GERENTES!A:C,3,0)</f>
        <v>1113</v>
      </c>
      <c r="I810" t="str">
        <f>VLOOKUP(H810,AGENCIAS!$A$1:$B$17,2,0)</f>
        <v>norte</v>
      </c>
      <c r="J810" t="str">
        <f>VLOOKUP(C810,PRODUTO!$A$1:$B$6,2,0)</f>
        <v>Consignado</v>
      </c>
    </row>
    <row r="811" spans="1:10" x14ac:dyDescent="0.25">
      <c r="A811" s="1">
        <v>45445</v>
      </c>
      <c r="B811">
        <v>162</v>
      </c>
      <c r="C811">
        <v>5</v>
      </c>
      <c r="D811" s="2">
        <v>213657</v>
      </c>
      <c r="E811" t="str">
        <f>VLOOKUP(B811,CLIENTES!$A:$C,2,0)</f>
        <v>Filisberto de B e A</v>
      </c>
      <c r="F811">
        <f>VLOOKUP(B811,CLIENTES!$A:$C,3,0)</f>
        <v>4018</v>
      </c>
      <c r="G811" t="str">
        <f>VLOOKUP(F811,GERENTES!A:C,2,0)</f>
        <v>GERENTE R</v>
      </c>
      <c r="H811">
        <f>VLOOKUP(F811,GERENTES!A:C,3,0)</f>
        <v>1117</v>
      </c>
      <c r="I811" t="str">
        <f>VLOOKUP(H811,AGENCIAS!$A$1:$B$17,2,0)</f>
        <v>sul</v>
      </c>
      <c r="J811" t="str">
        <f>VLOOKUP(C811,PRODUTO!$A$1:$B$6,2,0)</f>
        <v>Financiamento RES</v>
      </c>
    </row>
    <row r="812" spans="1:10" x14ac:dyDescent="0.25">
      <c r="A812" s="1">
        <v>45444</v>
      </c>
      <c r="B812">
        <v>24</v>
      </c>
      <c r="C812">
        <v>5</v>
      </c>
      <c r="D812" s="2">
        <v>396829</v>
      </c>
      <c r="E812" t="str">
        <f>VLOOKUP(B812,CLIENTES!$A:$C,2,0)</f>
        <v>Filisberto de D</v>
      </c>
      <c r="F812">
        <f>VLOOKUP(B812,CLIENTES!$A:$C,3,0)</f>
        <v>4024</v>
      </c>
      <c r="G812" t="str">
        <f>VLOOKUP(F812,GERENTES!A:C,2,0)</f>
        <v>GERENTE X</v>
      </c>
      <c r="H812">
        <f>VLOOKUP(F812,GERENTES!A:C,3,0)</f>
        <v>1119</v>
      </c>
      <c r="I812" t="str">
        <f>VLOOKUP(H812,AGENCIAS!$A$1:$B$17,2,0)</f>
        <v>leste</v>
      </c>
      <c r="J812" t="str">
        <f>VLOOKUP(C812,PRODUTO!$A$1:$B$6,2,0)</f>
        <v>Financiamento RES</v>
      </c>
    </row>
    <row r="813" spans="1:10" x14ac:dyDescent="0.25">
      <c r="A813" s="1">
        <v>45446</v>
      </c>
      <c r="B813">
        <v>9</v>
      </c>
      <c r="C813">
        <v>4</v>
      </c>
      <c r="D813" s="2">
        <v>44191</v>
      </c>
      <c r="E813" t="str">
        <f>VLOOKUP(B813,CLIENTES!$A:$C,2,0)</f>
        <v>Ciclano de B</v>
      </c>
      <c r="F813">
        <f>VLOOKUP(B813,CLIENTES!$A:$C,3,0)</f>
        <v>4009</v>
      </c>
      <c r="G813" t="str">
        <f>VLOOKUP(F813,GERENTES!A:C,2,0)</f>
        <v>GERENTE I</v>
      </c>
      <c r="H813">
        <f>VLOOKUP(F813,GERENTES!A:C,3,0)</f>
        <v>1113</v>
      </c>
      <c r="I813" t="str">
        <f>VLOOKUP(H813,AGENCIAS!$A$1:$B$17,2,0)</f>
        <v>norte</v>
      </c>
      <c r="J813" t="str">
        <f>VLOOKUP(C813,PRODUTO!$A$1:$B$6,2,0)</f>
        <v>Financiamento AUTO</v>
      </c>
    </row>
    <row r="814" spans="1:10" x14ac:dyDescent="0.25">
      <c r="A814" s="1">
        <v>45445</v>
      </c>
      <c r="B814">
        <v>120</v>
      </c>
      <c r="C814">
        <v>1</v>
      </c>
      <c r="D814" s="2">
        <v>11087</v>
      </c>
      <c r="E814" t="str">
        <f>VLOOKUP(B814,CLIENTES!$A:$C,2,0)</f>
        <v>Filisberto de T</v>
      </c>
      <c r="F814">
        <f>VLOOKUP(B814,CLIENTES!$A:$C,3,0)</f>
        <v>4024</v>
      </c>
      <c r="G814" t="str">
        <f>VLOOKUP(F814,GERENTES!A:C,2,0)</f>
        <v>GERENTE X</v>
      </c>
      <c r="H814">
        <f>VLOOKUP(F814,GERENTES!A:C,3,0)</f>
        <v>1119</v>
      </c>
      <c r="I814" t="str">
        <f>VLOOKUP(H814,AGENCIAS!$A$1:$B$17,2,0)</f>
        <v>leste</v>
      </c>
      <c r="J814" t="str">
        <f>VLOOKUP(C814,PRODUTO!$A$1:$B$6,2,0)</f>
        <v>Consignado</v>
      </c>
    </row>
    <row r="815" spans="1:10" x14ac:dyDescent="0.25">
      <c r="A815" s="1">
        <v>45468</v>
      </c>
      <c r="B815">
        <v>249</v>
      </c>
      <c r="C815">
        <v>2</v>
      </c>
      <c r="D815" s="2">
        <v>7001</v>
      </c>
      <c r="E815" t="str">
        <f>VLOOKUP(B815,CLIENTES!$A:$C,2,0)</f>
        <v>Ciclano de Q e A</v>
      </c>
      <c r="F815">
        <f>VLOOKUP(B815,CLIENTES!$A:$C,3,0)</f>
        <v>4009</v>
      </c>
      <c r="G815" t="str">
        <f>VLOOKUP(F815,GERENTES!A:C,2,0)</f>
        <v>GERENTE I</v>
      </c>
      <c r="H815">
        <f>VLOOKUP(F815,GERENTES!A:C,3,0)</f>
        <v>1113</v>
      </c>
      <c r="I815" t="str">
        <f>VLOOKUP(H815,AGENCIAS!$A$1:$B$17,2,0)</f>
        <v>norte</v>
      </c>
      <c r="J815" t="str">
        <f>VLOOKUP(C815,PRODUTO!$A$1:$B$6,2,0)</f>
        <v>Emprestimo</v>
      </c>
    </row>
    <row r="816" spans="1:10" x14ac:dyDescent="0.25">
      <c r="A816" s="1">
        <v>45447</v>
      </c>
      <c r="B816">
        <v>297</v>
      </c>
      <c r="C816">
        <v>5</v>
      </c>
      <c r="D816" s="2">
        <v>150120</v>
      </c>
      <c r="E816" t="str">
        <f>VLOOKUP(B816,CLIENTES!$A:$C,2,0)</f>
        <v>Filisberto de Z e A</v>
      </c>
      <c r="F816">
        <f>VLOOKUP(B816,CLIENTES!$A:$C,3,0)</f>
        <v>4009</v>
      </c>
      <c r="G816" t="str">
        <f>VLOOKUP(F816,GERENTES!A:C,2,0)</f>
        <v>GERENTE I</v>
      </c>
      <c r="H816">
        <f>VLOOKUP(F816,GERENTES!A:C,3,0)</f>
        <v>1113</v>
      </c>
      <c r="I816" t="str">
        <f>VLOOKUP(H816,AGENCIAS!$A$1:$B$17,2,0)</f>
        <v>norte</v>
      </c>
      <c r="J816" t="str">
        <f>VLOOKUP(C816,PRODUTO!$A$1:$B$6,2,0)</f>
        <v>Financiamento RES</v>
      </c>
    </row>
    <row r="817" spans="1:10" x14ac:dyDescent="0.25">
      <c r="A817" s="1">
        <v>45456</v>
      </c>
      <c r="B817">
        <v>292</v>
      </c>
      <c r="C817">
        <v>5</v>
      </c>
      <c r="D817" s="2">
        <v>323088</v>
      </c>
      <c r="E817" t="str">
        <f>VLOOKUP(B817,CLIENTES!$A:$C,2,0)</f>
        <v>Filisberto de X e A</v>
      </c>
      <c r="F817">
        <f>VLOOKUP(B817,CLIENTES!$A:$C,3,0)</f>
        <v>4004</v>
      </c>
      <c r="G817" t="str">
        <f>VLOOKUP(F817,GERENTES!A:C,2,0)</f>
        <v>GERENTE D</v>
      </c>
      <c r="H817">
        <f>VLOOKUP(F817,GERENTES!A:C,3,0)</f>
        <v>1112</v>
      </c>
      <c r="I817" t="str">
        <f>VLOOKUP(H817,AGENCIAS!$A$1:$B$17,2,0)</f>
        <v>norte</v>
      </c>
      <c r="J817" t="str">
        <f>VLOOKUP(C817,PRODUTO!$A$1:$B$6,2,0)</f>
        <v>Financiamento RES</v>
      </c>
    </row>
    <row r="818" spans="1:10" x14ac:dyDescent="0.25">
      <c r="A818" s="1">
        <v>45446</v>
      </c>
      <c r="B818">
        <v>232</v>
      </c>
      <c r="C818">
        <v>1</v>
      </c>
      <c r="D818" s="2">
        <v>25237</v>
      </c>
      <c r="E818" t="str">
        <f>VLOOKUP(B818,CLIENTES!$A:$C,2,0)</f>
        <v>Beltrano de N e A</v>
      </c>
      <c r="F818">
        <f>VLOOKUP(B818,CLIENTES!$A:$C,3,0)</f>
        <v>4040</v>
      </c>
      <c r="G818" t="str">
        <f>VLOOKUP(F818,GERENTES!A:C,2,0)</f>
        <v>GERENTE NA</v>
      </c>
      <c r="H818">
        <f>VLOOKUP(F818,GERENTES!A:C,3,0)</f>
        <v>1124</v>
      </c>
      <c r="I818" t="str">
        <f>VLOOKUP(H818,AGENCIAS!$A$1:$B$17,2,0)</f>
        <v>oeste</v>
      </c>
      <c r="J818" t="str">
        <f>VLOOKUP(C818,PRODUTO!$A$1:$B$6,2,0)</f>
        <v>Consignado</v>
      </c>
    </row>
    <row r="819" spans="1:10" x14ac:dyDescent="0.25">
      <c r="A819" s="1">
        <v>45459</v>
      </c>
      <c r="B819">
        <v>218</v>
      </c>
      <c r="C819">
        <v>4</v>
      </c>
      <c r="D819" s="2">
        <v>78992</v>
      </c>
      <c r="E819" t="str">
        <f>VLOOKUP(B819,CLIENTES!$A:$C,2,0)</f>
        <v>Fulano de L e A</v>
      </c>
      <c r="F819">
        <f>VLOOKUP(B819,CLIENTES!$A:$C,3,0)</f>
        <v>4026</v>
      </c>
      <c r="G819" t="str">
        <f>VLOOKUP(F819,GERENTES!A:C,2,0)</f>
        <v>GERENTE Z</v>
      </c>
      <c r="H819">
        <f>VLOOKUP(F819,GERENTES!A:C,3,0)</f>
        <v>1119</v>
      </c>
      <c r="I819" t="str">
        <f>VLOOKUP(H819,AGENCIAS!$A$1:$B$17,2,0)</f>
        <v>leste</v>
      </c>
      <c r="J819" t="str">
        <f>VLOOKUP(C819,PRODUTO!$A$1:$B$6,2,0)</f>
        <v>Financiamento AUTO</v>
      </c>
    </row>
    <row r="820" spans="1:10" x14ac:dyDescent="0.25">
      <c r="A820" s="1">
        <v>45471</v>
      </c>
      <c r="B820">
        <v>159</v>
      </c>
      <c r="C820">
        <v>2</v>
      </c>
      <c r="D820" s="2">
        <v>647</v>
      </c>
      <c r="E820" t="str">
        <f>VLOOKUP(B820,CLIENTES!$A:$C,2,0)</f>
        <v>Ciclano de B e A</v>
      </c>
      <c r="F820">
        <f>VLOOKUP(B820,CLIENTES!$A:$C,3,0)</f>
        <v>4015</v>
      </c>
      <c r="G820" t="str">
        <f>VLOOKUP(F820,GERENTES!A:C,2,0)</f>
        <v>GERENTE O</v>
      </c>
      <c r="H820">
        <f>VLOOKUP(F820,GERENTES!A:C,3,0)</f>
        <v>1116</v>
      </c>
      <c r="I820" t="str">
        <f>VLOOKUP(H820,AGENCIAS!$A$1:$B$17,2,0)</f>
        <v>sul</v>
      </c>
      <c r="J820" t="str">
        <f>VLOOKUP(C820,PRODUTO!$A$1:$B$6,2,0)</f>
        <v>Emprestimo</v>
      </c>
    </row>
    <row r="821" spans="1:10" x14ac:dyDescent="0.25">
      <c r="A821" s="1">
        <v>45450</v>
      </c>
      <c r="B821">
        <v>290</v>
      </c>
      <c r="C821">
        <v>1</v>
      </c>
      <c r="D821" s="2">
        <v>2526</v>
      </c>
      <c r="E821" t="str">
        <f>VLOOKUP(B821,CLIENTES!$A:$C,2,0)</f>
        <v>Filisberto de X e A</v>
      </c>
      <c r="F821">
        <f>VLOOKUP(B821,CLIENTES!$A:$C,3,0)</f>
        <v>4002</v>
      </c>
      <c r="G821" t="str">
        <f>VLOOKUP(F821,GERENTES!A:C,2,0)</f>
        <v>GERENTE B</v>
      </c>
      <c r="H821">
        <f>VLOOKUP(F821,GERENTES!A:C,3,0)</f>
        <v>1111</v>
      </c>
      <c r="I821" t="str">
        <f>VLOOKUP(H821,AGENCIAS!$A$1:$B$17,2,0)</f>
        <v>norte</v>
      </c>
      <c r="J821" t="str">
        <f>VLOOKUP(C821,PRODUTO!$A$1:$B$6,2,0)</f>
        <v>Consignado</v>
      </c>
    </row>
    <row r="822" spans="1:10" x14ac:dyDescent="0.25">
      <c r="A822" s="1">
        <v>45464</v>
      </c>
      <c r="B822">
        <v>173</v>
      </c>
      <c r="C822">
        <v>2</v>
      </c>
      <c r="D822" s="2">
        <v>28468</v>
      </c>
      <c r="E822" t="str">
        <f>VLOOKUP(B822,CLIENTES!$A:$C,2,0)</f>
        <v>Deltrano de D e A</v>
      </c>
      <c r="F822">
        <f>VLOOKUP(B822,CLIENTES!$A:$C,3,0)</f>
        <v>4029</v>
      </c>
      <c r="G822" t="str">
        <f>VLOOKUP(F822,GERENTES!A:C,2,0)</f>
        <v>GERENTE AC</v>
      </c>
      <c r="H822">
        <f>VLOOKUP(F822,GERENTES!A:C,3,0)</f>
        <v>1120</v>
      </c>
      <c r="I822" t="str">
        <f>VLOOKUP(H822,AGENCIAS!$A$1:$B$17,2,0)</f>
        <v>leste</v>
      </c>
      <c r="J822" t="str">
        <f>VLOOKUP(C822,PRODUTO!$A$1:$B$6,2,0)</f>
        <v>Emprestimo</v>
      </c>
    </row>
    <row r="823" spans="1:10" x14ac:dyDescent="0.25">
      <c r="A823" s="1">
        <v>45468</v>
      </c>
      <c r="B823">
        <v>25</v>
      </c>
      <c r="C823">
        <v>5</v>
      </c>
      <c r="D823" s="2">
        <v>479429</v>
      </c>
      <c r="E823" t="str">
        <f>VLOOKUP(B823,CLIENTES!$A:$C,2,0)</f>
        <v>Alberto de E</v>
      </c>
      <c r="F823">
        <f>VLOOKUP(B823,CLIENTES!$A:$C,3,0)</f>
        <v>4025</v>
      </c>
      <c r="G823" t="str">
        <f>VLOOKUP(F823,GERENTES!A:C,2,0)</f>
        <v>GERENTE Y</v>
      </c>
      <c r="H823">
        <f>VLOOKUP(F823,GERENTES!A:C,3,0)</f>
        <v>1119</v>
      </c>
      <c r="I823" t="str">
        <f>VLOOKUP(H823,AGENCIAS!$A$1:$B$17,2,0)</f>
        <v>leste</v>
      </c>
      <c r="J823" t="str">
        <f>VLOOKUP(C823,PRODUTO!$A$1:$B$6,2,0)</f>
        <v>Financiamento RES</v>
      </c>
    </row>
    <row r="824" spans="1:10" x14ac:dyDescent="0.25">
      <c r="A824" s="1">
        <v>45445</v>
      </c>
      <c r="B824">
        <v>235</v>
      </c>
      <c r="C824">
        <v>2</v>
      </c>
      <c r="D824" s="2">
        <v>7451</v>
      </c>
      <c r="E824" t="str">
        <f>VLOOKUP(B824,CLIENTES!$A:$C,2,0)</f>
        <v>Alberto de O e A</v>
      </c>
      <c r="F824">
        <f>VLOOKUP(B824,CLIENTES!$A:$C,3,0)</f>
        <v>4043</v>
      </c>
      <c r="G824" t="str">
        <f>VLOOKUP(F824,GERENTES!A:C,2,0)</f>
        <v>GERENTE AQ</v>
      </c>
      <c r="H824">
        <f>VLOOKUP(F824,GERENTES!A:C,3,0)</f>
        <v>1125</v>
      </c>
      <c r="I824" t="str">
        <f>VLOOKUP(H824,AGENCIAS!$A$1:$B$17,2,0)</f>
        <v>oeste</v>
      </c>
      <c r="J824" t="str">
        <f>VLOOKUP(C824,PRODUTO!$A$1:$B$6,2,0)</f>
        <v>Emprestimo</v>
      </c>
    </row>
    <row r="825" spans="1:10" x14ac:dyDescent="0.25">
      <c r="A825" s="1">
        <v>45451</v>
      </c>
      <c r="B825">
        <v>299</v>
      </c>
      <c r="C825">
        <v>4</v>
      </c>
      <c r="D825" s="2">
        <v>64119</v>
      </c>
      <c r="E825" t="str">
        <f>VLOOKUP(B825,CLIENTES!$A:$C,2,0)</f>
        <v>Filisberto de Z e A</v>
      </c>
      <c r="F825">
        <f>VLOOKUP(B825,CLIENTES!$A:$C,3,0)</f>
        <v>4011</v>
      </c>
      <c r="G825" t="str">
        <f>VLOOKUP(F825,GERENTES!A:C,2,0)</f>
        <v>GERENTE K</v>
      </c>
      <c r="H825">
        <f>VLOOKUP(F825,GERENTES!A:C,3,0)</f>
        <v>1114</v>
      </c>
      <c r="I825" t="str">
        <f>VLOOKUP(H825,AGENCIAS!$A$1:$B$17,2,0)</f>
        <v>norte</v>
      </c>
      <c r="J825" t="str">
        <f>VLOOKUP(C825,PRODUTO!$A$1:$B$6,2,0)</f>
        <v>Financiamento AUTO</v>
      </c>
    </row>
    <row r="826" spans="1:10" x14ac:dyDescent="0.25">
      <c r="A826" s="1">
        <v>45448</v>
      </c>
      <c r="B826">
        <v>225</v>
      </c>
      <c r="C826">
        <v>4</v>
      </c>
      <c r="D826" s="2">
        <v>66540</v>
      </c>
      <c r="E826" t="str">
        <f>VLOOKUP(B826,CLIENTES!$A:$C,2,0)</f>
        <v>Ciclano de M e A</v>
      </c>
      <c r="F826">
        <f>VLOOKUP(B826,CLIENTES!$A:$C,3,0)</f>
        <v>4033</v>
      </c>
      <c r="G826" t="str">
        <f>VLOOKUP(F826,GERENTES!A:C,2,0)</f>
        <v>GERENTE AG</v>
      </c>
      <c r="H826">
        <f>VLOOKUP(F826,GERENTES!A:C,3,0)</f>
        <v>1122</v>
      </c>
      <c r="I826" t="str">
        <f>VLOOKUP(H826,AGENCIAS!$A$1:$B$17,2,0)</f>
        <v>leste</v>
      </c>
      <c r="J826" t="str">
        <f>VLOOKUP(C826,PRODUTO!$A$1:$B$6,2,0)</f>
        <v>Financiamento AUTO</v>
      </c>
    </row>
    <row r="827" spans="1:10" x14ac:dyDescent="0.25">
      <c r="A827" s="1">
        <v>45471</v>
      </c>
      <c r="B827">
        <v>164</v>
      </c>
      <c r="C827">
        <v>2</v>
      </c>
      <c r="D827" s="2">
        <v>1942</v>
      </c>
      <c r="E827" t="str">
        <f>VLOOKUP(B827,CLIENTES!$A:$C,2,0)</f>
        <v>Fulano de C e A</v>
      </c>
      <c r="F827">
        <f>VLOOKUP(B827,CLIENTES!$A:$C,3,0)</f>
        <v>4020</v>
      </c>
      <c r="G827" t="str">
        <f>VLOOKUP(F827,GERENTES!A:C,2,0)</f>
        <v>GERENTE T</v>
      </c>
      <c r="H827">
        <f>VLOOKUP(F827,GERENTES!A:C,3,0)</f>
        <v>1117</v>
      </c>
      <c r="I827" t="str">
        <f>VLOOKUP(H827,AGENCIAS!$A$1:$B$17,2,0)</f>
        <v>sul</v>
      </c>
      <c r="J827" t="str">
        <f>VLOOKUP(C827,PRODUTO!$A$1:$B$6,2,0)</f>
        <v>Emprestimo</v>
      </c>
    </row>
    <row r="828" spans="1:10" x14ac:dyDescent="0.25">
      <c r="A828" s="1">
        <v>45459</v>
      </c>
      <c r="B828">
        <v>144</v>
      </c>
      <c r="C828">
        <v>1</v>
      </c>
      <c r="D828" s="2">
        <v>20476</v>
      </c>
      <c r="E828" t="str">
        <f>VLOOKUP(B828,CLIENTES!$A:$C,2,0)</f>
        <v>Filisberto de X</v>
      </c>
      <c r="F828">
        <f>VLOOKUP(B828,CLIENTES!$A:$C,3,0)</f>
        <v>4048</v>
      </c>
      <c r="G828" t="str">
        <f>VLOOKUP(F828,GERENTES!A:C,2,0)</f>
        <v>GERENTE AV</v>
      </c>
      <c r="H828">
        <f>VLOOKUP(F828,GERENTES!A:C,3,0)</f>
        <v>1126</v>
      </c>
      <c r="I828" t="str">
        <f>VLOOKUP(H828,AGENCIAS!$A$1:$B$17,2,0)</f>
        <v>oeste</v>
      </c>
      <c r="J828" t="str">
        <f>VLOOKUP(C828,PRODUTO!$A$1:$B$6,2,0)</f>
        <v>Consignado</v>
      </c>
    </row>
    <row r="829" spans="1:10" x14ac:dyDescent="0.25">
      <c r="A829" s="1">
        <v>45455</v>
      </c>
      <c r="B829">
        <v>108</v>
      </c>
      <c r="C829">
        <v>3</v>
      </c>
      <c r="D829" s="2">
        <v>453426</v>
      </c>
      <c r="E829" t="str">
        <f>VLOOKUP(B829,CLIENTES!$A:$C,2,0)</f>
        <v>Filisberto de R</v>
      </c>
      <c r="F829">
        <f>VLOOKUP(B829,CLIENTES!$A:$C,3,0)</f>
        <v>4012</v>
      </c>
      <c r="G829" t="str">
        <f>VLOOKUP(F829,GERENTES!A:C,2,0)</f>
        <v>GERENTE L</v>
      </c>
      <c r="H829">
        <f>VLOOKUP(F829,GERENTES!A:C,3,0)</f>
        <v>1115</v>
      </c>
      <c r="I829" t="str">
        <f>VLOOKUP(H829,AGENCIAS!$A$1:$B$17,2,0)</f>
        <v>sul</v>
      </c>
      <c r="J829" t="str">
        <f>VLOOKUP(C829,PRODUTO!$A$1:$B$6,2,0)</f>
        <v>Credito pessoal</v>
      </c>
    </row>
    <row r="830" spans="1:10" x14ac:dyDescent="0.25">
      <c r="A830" s="1">
        <v>45488</v>
      </c>
      <c r="B830">
        <v>159</v>
      </c>
      <c r="C830">
        <v>2</v>
      </c>
      <c r="D830" s="2">
        <v>12135</v>
      </c>
      <c r="E830" t="str">
        <f>VLOOKUP(B830,CLIENTES!$A:$C,2,0)</f>
        <v>Ciclano de B e A</v>
      </c>
      <c r="F830">
        <f>VLOOKUP(B830,CLIENTES!$A:$C,3,0)</f>
        <v>4015</v>
      </c>
      <c r="G830" t="str">
        <f>VLOOKUP(F830,GERENTES!A:C,2,0)</f>
        <v>GERENTE O</v>
      </c>
      <c r="H830">
        <f>VLOOKUP(F830,GERENTES!A:C,3,0)</f>
        <v>1116</v>
      </c>
      <c r="I830" t="str">
        <f>VLOOKUP(H830,AGENCIAS!$A$1:$B$17,2,0)</f>
        <v>sul</v>
      </c>
      <c r="J830" t="str">
        <f>VLOOKUP(C830,PRODUTO!$A$1:$B$6,2,0)</f>
        <v>Emprestimo</v>
      </c>
    </row>
    <row r="831" spans="1:10" x14ac:dyDescent="0.25">
      <c r="A831" s="1">
        <v>45497</v>
      </c>
      <c r="B831">
        <v>64</v>
      </c>
      <c r="C831">
        <v>5</v>
      </c>
      <c r="D831" s="2">
        <v>162622</v>
      </c>
      <c r="E831" t="str">
        <f>VLOOKUP(B831,CLIENTES!$A:$C,2,0)</f>
        <v>Beltrano de H</v>
      </c>
      <c r="F831">
        <f>VLOOKUP(B831,CLIENTES!$A:$C,3,0)</f>
        <v>4016</v>
      </c>
      <c r="G831" t="str">
        <f>VLOOKUP(F831,GERENTES!A:C,2,0)</f>
        <v>GERENTE P</v>
      </c>
      <c r="H831">
        <f>VLOOKUP(F831,GERENTES!A:C,3,0)</f>
        <v>1116</v>
      </c>
      <c r="I831" t="str">
        <f>VLOOKUP(H831,AGENCIAS!$A$1:$B$17,2,0)</f>
        <v>sul</v>
      </c>
      <c r="J831" t="str">
        <f>VLOOKUP(C831,PRODUTO!$A$1:$B$6,2,0)</f>
        <v>Financiamento RES</v>
      </c>
    </row>
    <row r="832" spans="1:10" x14ac:dyDescent="0.25">
      <c r="A832" s="1">
        <v>45478</v>
      </c>
      <c r="B832">
        <v>42</v>
      </c>
      <c r="C832">
        <v>4</v>
      </c>
      <c r="D832" s="2">
        <v>67490</v>
      </c>
      <c r="E832" t="str">
        <f>VLOOKUP(B832,CLIENTES!$A:$C,2,0)</f>
        <v>Filisberto de G</v>
      </c>
      <c r="F832">
        <f>VLOOKUP(B832,CLIENTES!$A:$C,3,0)</f>
        <v>4042</v>
      </c>
      <c r="G832" t="str">
        <f>VLOOKUP(F832,GERENTES!A:C,2,0)</f>
        <v>GERENTE AP</v>
      </c>
      <c r="H832">
        <f>VLOOKUP(F832,GERENTES!A:C,3,0)</f>
        <v>1125</v>
      </c>
      <c r="I832" t="str">
        <f>VLOOKUP(H832,AGENCIAS!$A$1:$B$17,2,0)</f>
        <v>oeste</v>
      </c>
      <c r="J832" t="str">
        <f>VLOOKUP(C832,PRODUTO!$A$1:$B$6,2,0)</f>
        <v>Financiamento AUTO</v>
      </c>
    </row>
    <row r="833" spans="1:10" x14ac:dyDescent="0.25">
      <c r="A833" s="1">
        <v>45474</v>
      </c>
      <c r="B833">
        <v>24</v>
      </c>
      <c r="C833">
        <v>3</v>
      </c>
      <c r="D833" s="2">
        <v>88434</v>
      </c>
      <c r="E833" t="str">
        <f>VLOOKUP(B833,CLIENTES!$A:$C,2,0)</f>
        <v>Filisberto de D</v>
      </c>
      <c r="F833">
        <f>VLOOKUP(B833,CLIENTES!$A:$C,3,0)</f>
        <v>4024</v>
      </c>
      <c r="G833" t="str">
        <f>VLOOKUP(F833,GERENTES!A:C,2,0)</f>
        <v>GERENTE X</v>
      </c>
      <c r="H833">
        <f>VLOOKUP(F833,GERENTES!A:C,3,0)</f>
        <v>1119</v>
      </c>
      <c r="I833" t="str">
        <f>VLOOKUP(H833,AGENCIAS!$A$1:$B$17,2,0)</f>
        <v>leste</v>
      </c>
      <c r="J833" t="str">
        <f>VLOOKUP(C833,PRODUTO!$A$1:$B$6,2,0)</f>
        <v>Credito pessoal</v>
      </c>
    </row>
    <row r="834" spans="1:10" x14ac:dyDescent="0.25">
      <c r="A834" s="1">
        <v>45474</v>
      </c>
      <c r="B834">
        <v>243</v>
      </c>
      <c r="C834">
        <v>2</v>
      </c>
      <c r="D834" s="2">
        <v>18446</v>
      </c>
      <c r="E834" t="str">
        <f>VLOOKUP(B834,CLIENTES!$A:$C,2,0)</f>
        <v>Ciclano de P e A</v>
      </c>
      <c r="F834">
        <f>VLOOKUP(B834,CLIENTES!$A:$C,3,0)</f>
        <v>4003</v>
      </c>
      <c r="G834" t="str">
        <f>VLOOKUP(F834,GERENTES!A:C,2,0)</f>
        <v>GERENTE C</v>
      </c>
      <c r="H834">
        <f>VLOOKUP(F834,GERENTES!A:C,3,0)</f>
        <v>1111</v>
      </c>
      <c r="I834" t="str">
        <f>VLOOKUP(H834,AGENCIAS!$A$1:$B$17,2,0)</f>
        <v>norte</v>
      </c>
      <c r="J834" t="str">
        <f>VLOOKUP(C834,PRODUTO!$A$1:$B$6,2,0)</f>
        <v>Emprestimo</v>
      </c>
    </row>
    <row r="835" spans="1:10" x14ac:dyDescent="0.25">
      <c r="A835" s="1">
        <v>45498</v>
      </c>
      <c r="B835">
        <v>122</v>
      </c>
      <c r="C835">
        <v>3</v>
      </c>
      <c r="D835" s="2">
        <v>384139</v>
      </c>
      <c r="E835" t="str">
        <f>VLOOKUP(B835,CLIENTES!$A:$C,2,0)</f>
        <v>Fulano de U</v>
      </c>
      <c r="F835">
        <f>VLOOKUP(B835,CLIENTES!$A:$C,3,0)</f>
        <v>4026</v>
      </c>
      <c r="G835" t="str">
        <f>VLOOKUP(F835,GERENTES!A:C,2,0)</f>
        <v>GERENTE Z</v>
      </c>
      <c r="H835">
        <f>VLOOKUP(F835,GERENTES!A:C,3,0)</f>
        <v>1119</v>
      </c>
      <c r="I835" t="str">
        <f>VLOOKUP(H835,AGENCIAS!$A$1:$B$17,2,0)</f>
        <v>leste</v>
      </c>
      <c r="J835" t="str">
        <f>VLOOKUP(C835,PRODUTO!$A$1:$B$6,2,0)</f>
        <v>Credito pessoal</v>
      </c>
    </row>
    <row r="836" spans="1:10" x14ac:dyDescent="0.25">
      <c r="A836" s="1">
        <v>45501</v>
      </c>
      <c r="B836">
        <v>156</v>
      </c>
      <c r="C836">
        <v>4</v>
      </c>
      <c r="D836" s="2">
        <v>39408</v>
      </c>
      <c r="E836" t="str">
        <f>VLOOKUP(B836,CLIENTES!$A:$C,2,0)</f>
        <v>Filisberto de A e A</v>
      </c>
      <c r="F836">
        <f>VLOOKUP(B836,CLIENTES!$A:$C,3,0)</f>
        <v>4012</v>
      </c>
      <c r="G836" t="str">
        <f>VLOOKUP(F836,GERENTES!A:C,2,0)</f>
        <v>GERENTE L</v>
      </c>
      <c r="H836">
        <f>VLOOKUP(F836,GERENTES!A:C,3,0)</f>
        <v>1115</v>
      </c>
      <c r="I836" t="str">
        <f>VLOOKUP(H836,AGENCIAS!$A$1:$B$17,2,0)</f>
        <v>sul</v>
      </c>
      <c r="J836" t="str">
        <f>VLOOKUP(C836,PRODUTO!$A$1:$B$6,2,0)</f>
        <v>Financiamento AUTO</v>
      </c>
    </row>
    <row r="837" spans="1:10" x14ac:dyDescent="0.25">
      <c r="A837" s="1">
        <v>45484</v>
      </c>
      <c r="B837">
        <v>214</v>
      </c>
      <c r="C837">
        <v>1</v>
      </c>
      <c r="D837" s="2">
        <v>17479</v>
      </c>
      <c r="E837" t="str">
        <f>VLOOKUP(B837,CLIENTES!$A:$C,2,0)</f>
        <v>Beltrano de H e A</v>
      </c>
      <c r="F837">
        <f>VLOOKUP(B837,CLIENTES!$A:$C,3,0)</f>
        <v>4022</v>
      </c>
      <c r="G837" t="str">
        <f>VLOOKUP(F837,GERENTES!A:C,2,0)</f>
        <v>GERENTE V</v>
      </c>
      <c r="H837">
        <f>VLOOKUP(F837,GERENTES!A:C,3,0)</f>
        <v>1118</v>
      </c>
      <c r="I837" t="str">
        <f>VLOOKUP(H837,AGENCIAS!$A$1:$B$17,2,0)</f>
        <v>sul</v>
      </c>
      <c r="J837" t="str">
        <f>VLOOKUP(C837,PRODUTO!$A$1:$B$6,2,0)</f>
        <v>Consignado</v>
      </c>
    </row>
    <row r="838" spans="1:10" x14ac:dyDescent="0.25">
      <c r="A838" s="1">
        <v>45493</v>
      </c>
      <c r="B838">
        <v>108</v>
      </c>
      <c r="C838">
        <v>2</v>
      </c>
      <c r="D838" s="2">
        <v>23579</v>
      </c>
      <c r="E838" t="str">
        <f>VLOOKUP(B838,CLIENTES!$A:$C,2,0)</f>
        <v>Filisberto de R</v>
      </c>
      <c r="F838">
        <f>VLOOKUP(B838,CLIENTES!$A:$C,3,0)</f>
        <v>4012</v>
      </c>
      <c r="G838" t="str">
        <f>VLOOKUP(F838,GERENTES!A:C,2,0)</f>
        <v>GERENTE L</v>
      </c>
      <c r="H838">
        <f>VLOOKUP(F838,GERENTES!A:C,3,0)</f>
        <v>1115</v>
      </c>
      <c r="I838" t="str">
        <f>VLOOKUP(H838,AGENCIAS!$A$1:$B$17,2,0)</f>
        <v>sul</v>
      </c>
      <c r="J838" t="str">
        <f>VLOOKUP(C838,PRODUTO!$A$1:$B$6,2,0)</f>
        <v>Emprestimo</v>
      </c>
    </row>
    <row r="839" spans="1:10" x14ac:dyDescent="0.25">
      <c r="A839" s="1">
        <v>45474</v>
      </c>
      <c r="B839">
        <v>253</v>
      </c>
      <c r="C839">
        <v>1</v>
      </c>
      <c r="D839" s="2">
        <v>26411</v>
      </c>
      <c r="E839" t="str">
        <f>VLOOKUP(B839,CLIENTES!$A:$C,2,0)</f>
        <v>Alberto de R e A</v>
      </c>
      <c r="F839">
        <f>VLOOKUP(B839,CLIENTES!$A:$C,3,0)</f>
        <v>4013</v>
      </c>
      <c r="G839" t="str">
        <f>VLOOKUP(F839,GERENTES!A:C,2,0)</f>
        <v>GERENTE M</v>
      </c>
      <c r="H839">
        <f>VLOOKUP(F839,GERENTES!A:C,3,0)</f>
        <v>1115</v>
      </c>
      <c r="I839" t="str">
        <f>VLOOKUP(H839,AGENCIAS!$A$1:$B$17,2,0)</f>
        <v>sul</v>
      </c>
      <c r="J839" t="str">
        <f>VLOOKUP(C839,PRODUTO!$A$1:$B$6,2,0)</f>
        <v>Consignado</v>
      </c>
    </row>
    <row r="840" spans="1:10" x14ac:dyDescent="0.25">
      <c r="A840" s="1">
        <v>45475</v>
      </c>
      <c r="B840">
        <v>208</v>
      </c>
      <c r="C840">
        <v>5</v>
      </c>
      <c r="D840" s="2">
        <v>289893</v>
      </c>
      <c r="E840" t="str">
        <f>VLOOKUP(B840,CLIENTES!$A:$C,2,0)</f>
        <v>Beltrano de J e A</v>
      </c>
      <c r="F840">
        <f>VLOOKUP(B840,CLIENTES!$A:$C,3,0)</f>
        <v>4016</v>
      </c>
      <c r="G840" t="str">
        <f>VLOOKUP(F840,GERENTES!A:C,2,0)</f>
        <v>GERENTE P</v>
      </c>
      <c r="H840">
        <f>VLOOKUP(F840,GERENTES!A:C,3,0)</f>
        <v>1116</v>
      </c>
      <c r="I840" t="str">
        <f>VLOOKUP(H840,AGENCIAS!$A$1:$B$17,2,0)</f>
        <v>sul</v>
      </c>
      <c r="J840" t="str">
        <f>VLOOKUP(C840,PRODUTO!$A$1:$B$6,2,0)</f>
        <v>Financiamento RES</v>
      </c>
    </row>
    <row r="841" spans="1:10" x14ac:dyDescent="0.25">
      <c r="A841" s="1">
        <v>45503</v>
      </c>
      <c r="B841">
        <v>271</v>
      </c>
      <c r="C841">
        <v>2</v>
      </c>
      <c r="D841" s="2">
        <v>16702</v>
      </c>
      <c r="E841" t="str">
        <f>VLOOKUP(B841,CLIENTES!$A:$C,2,0)</f>
        <v>Alberto de U e A</v>
      </c>
      <c r="F841">
        <f>VLOOKUP(B841,CLIENTES!$A:$C,3,0)</f>
        <v>4031</v>
      </c>
      <c r="G841" t="str">
        <f>VLOOKUP(F841,GERENTES!A:C,2,0)</f>
        <v>GERENTE AE</v>
      </c>
      <c r="H841">
        <f>VLOOKUP(F841,GERENTES!A:C,3,0)</f>
        <v>1121</v>
      </c>
      <c r="I841" t="str">
        <f>VLOOKUP(H841,AGENCIAS!$A$1:$B$17,2,0)</f>
        <v>leste</v>
      </c>
      <c r="J841" t="str">
        <f>VLOOKUP(C841,PRODUTO!$A$1:$B$6,2,0)</f>
        <v>Emprestimo</v>
      </c>
    </row>
    <row r="842" spans="1:10" x14ac:dyDescent="0.25">
      <c r="A842" s="1">
        <v>45479</v>
      </c>
      <c r="B842">
        <v>288</v>
      </c>
      <c r="C842">
        <v>2</v>
      </c>
      <c r="D842" s="2">
        <v>16332</v>
      </c>
      <c r="E842" t="str">
        <f>VLOOKUP(B842,CLIENTES!$A:$C,2,0)</f>
        <v>Filisberto de W e A</v>
      </c>
      <c r="F842">
        <f>VLOOKUP(B842,CLIENTES!$A:$C,3,0)</f>
        <v>4048</v>
      </c>
      <c r="G842" t="str">
        <f>VLOOKUP(F842,GERENTES!A:C,2,0)</f>
        <v>GERENTE AV</v>
      </c>
      <c r="H842">
        <f>VLOOKUP(F842,GERENTES!A:C,3,0)</f>
        <v>1126</v>
      </c>
      <c r="I842" t="str">
        <f>VLOOKUP(H842,AGENCIAS!$A$1:$B$17,2,0)</f>
        <v>oeste</v>
      </c>
      <c r="J842" t="str">
        <f>VLOOKUP(C842,PRODUTO!$A$1:$B$6,2,0)</f>
        <v>Emprestimo</v>
      </c>
    </row>
    <row r="843" spans="1:10" x14ac:dyDescent="0.25">
      <c r="A843" s="1">
        <v>45493</v>
      </c>
      <c r="B843">
        <v>222</v>
      </c>
      <c r="C843">
        <v>1</v>
      </c>
      <c r="D843" s="2">
        <v>13134</v>
      </c>
      <c r="E843" t="str">
        <f>VLOOKUP(B843,CLIENTES!$A:$C,2,0)</f>
        <v>Filisberto de L e A</v>
      </c>
      <c r="F843">
        <f>VLOOKUP(B843,CLIENTES!$A:$C,3,0)</f>
        <v>4030</v>
      </c>
      <c r="G843" t="str">
        <f>VLOOKUP(F843,GERENTES!A:C,2,0)</f>
        <v>GERENTE AD</v>
      </c>
      <c r="H843">
        <f>VLOOKUP(F843,GERENTES!A:C,3,0)</f>
        <v>1121</v>
      </c>
      <c r="I843" t="str">
        <f>VLOOKUP(H843,AGENCIAS!$A$1:$B$17,2,0)</f>
        <v>leste</v>
      </c>
      <c r="J843" t="str">
        <f>VLOOKUP(C843,PRODUTO!$A$1:$B$6,2,0)</f>
        <v>Consignado</v>
      </c>
    </row>
    <row r="844" spans="1:10" x14ac:dyDescent="0.25">
      <c r="A844" s="1">
        <v>45481</v>
      </c>
      <c r="B844">
        <v>266</v>
      </c>
      <c r="C844">
        <v>2</v>
      </c>
      <c r="D844" s="2">
        <v>13528</v>
      </c>
      <c r="E844" t="str">
        <f>VLOOKUP(B844,CLIENTES!$A:$C,2,0)</f>
        <v>Fulano de T e A</v>
      </c>
      <c r="F844">
        <f>VLOOKUP(B844,CLIENTES!$A:$C,3,0)</f>
        <v>4026</v>
      </c>
      <c r="G844" t="str">
        <f>VLOOKUP(F844,GERENTES!A:C,2,0)</f>
        <v>GERENTE Z</v>
      </c>
      <c r="H844">
        <f>VLOOKUP(F844,GERENTES!A:C,3,0)</f>
        <v>1119</v>
      </c>
      <c r="I844" t="str">
        <f>VLOOKUP(H844,AGENCIAS!$A$1:$B$17,2,0)</f>
        <v>leste</v>
      </c>
      <c r="J844" t="str">
        <f>VLOOKUP(C844,PRODUTO!$A$1:$B$6,2,0)</f>
        <v>Emprestimo</v>
      </c>
    </row>
    <row r="845" spans="1:10" x14ac:dyDescent="0.25">
      <c r="A845" s="1">
        <v>45484</v>
      </c>
      <c r="B845">
        <v>250</v>
      </c>
      <c r="C845">
        <v>4</v>
      </c>
      <c r="D845" s="2">
        <v>56734</v>
      </c>
      <c r="E845" t="str">
        <f>VLOOKUP(B845,CLIENTES!$A:$C,2,0)</f>
        <v>Beltrano de Q e A</v>
      </c>
      <c r="F845">
        <f>VLOOKUP(B845,CLIENTES!$A:$C,3,0)</f>
        <v>4010</v>
      </c>
      <c r="G845" t="str">
        <f>VLOOKUP(F845,GERENTES!A:C,2,0)</f>
        <v>GERENTE J</v>
      </c>
      <c r="H845">
        <f>VLOOKUP(F845,GERENTES!A:C,3,0)</f>
        <v>1114</v>
      </c>
      <c r="I845" t="str">
        <f>VLOOKUP(H845,AGENCIAS!$A$1:$B$17,2,0)</f>
        <v>norte</v>
      </c>
      <c r="J845" t="str">
        <f>VLOOKUP(C845,PRODUTO!$A$1:$B$6,2,0)</f>
        <v>Financiamento AUTO</v>
      </c>
    </row>
    <row r="846" spans="1:10" x14ac:dyDescent="0.25">
      <c r="A846" s="1">
        <v>45482</v>
      </c>
      <c r="B846">
        <v>213</v>
      </c>
      <c r="C846">
        <v>3</v>
      </c>
      <c r="D846" s="2">
        <v>362681</v>
      </c>
      <c r="E846" t="str">
        <f>VLOOKUP(B846,CLIENTES!$A:$C,2,0)</f>
        <v>Ciclano de H e A</v>
      </c>
      <c r="F846">
        <f>VLOOKUP(B846,CLIENTES!$A:$C,3,0)</f>
        <v>4021</v>
      </c>
      <c r="G846" t="str">
        <f>VLOOKUP(F846,GERENTES!A:C,2,0)</f>
        <v>GERENTE U</v>
      </c>
      <c r="H846">
        <f>VLOOKUP(F846,GERENTES!A:C,3,0)</f>
        <v>1118</v>
      </c>
      <c r="I846" t="str">
        <f>VLOOKUP(H846,AGENCIAS!$A$1:$B$17,2,0)</f>
        <v>sul</v>
      </c>
      <c r="J846" t="str">
        <f>VLOOKUP(C846,PRODUTO!$A$1:$B$6,2,0)</f>
        <v>Credito pessoal</v>
      </c>
    </row>
    <row r="847" spans="1:10" x14ac:dyDescent="0.25">
      <c r="A847" s="1">
        <v>45501</v>
      </c>
      <c r="B847">
        <v>176</v>
      </c>
      <c r="C847">
        <v>5</v>
      </c>
      <c r="D847" s="2">
        <v>377186</v>
      </c>
      <c r="E847" t="str">
        <f>VLOOKUP(B847,CLIENTES!$A:$C,2,0)</f>
        <v>Fulano de E e A</v>
      </c>
      <c r="F847">
        <f>VLOOKUP(B847,CLIENTES!$A:$C,3,0)</f>
        <v>4032</v>
      </c>
      <c r="G847" t="str">
        <f>VLOOKUP(F847,GERENTES!A:C,2,0)</f>
        <v>GERENTE AF</v>
      </c>
      <c r="H847">
        <f>VLOOKUP(F847,GERENTES!A:C,3,0)</f>
        <v>1121</v>
      </c>
      <c r="I847" t="str">
        <f>VLOOKUP(H847,AGENCIAS!$A$1:$B$17,2,0)</f>
        <v>leste</v>
      </c>
      <c r="J847" t="str">
        <f>VLOOKUP(C847,PRODUTO!$A$1:$B$6,2,0)</f>
        <v>Financiamento RES</v>
      </c>
    </row>
    <row r="848" spans="1:10" x14ac:dyDescent="0.25">
      <c r="A848" s="1">
        <v>45479</v>
      </c>
      <c r="B848">
        <v>235</v>
      </c>
      <c r="C848">
        <v>1</v>
      </c>
      <c r="D848" s="2">
        <v>12894</v>
      </c>
      <c r="E848" t="str">
        <f>VLOOKUP(B848,CLIENTES!$A:$C,2,0)</f>
        <v>Alberto de O e A</v>
      </c>
      <c r="F848">
        <f>VLOOKUP(B848,CLIENTES!$A:$C,3,0)</f>
        <v>4043</v>
      </c>
      <c r="G848" t="str">
        <f>VLOOKUP(F848,GERENTES!A:C,2,0)</f>
        <v>GERENTE AQ</v>
      </c>
      <c r="H848">
        <f>VLOOKUP(F848,GERENTES!A:C,3,0)</f>
        <v>1125</v>
      </c>
      <c r="I848" t="str">
        <f>VLOOKUP(H848,AGENCIAS!$A$1:$B$17,2,0)</f>
        <v>oeste</v>
      </c>
      <c r="J848" t="str">
        <f>VLOOKUP(C848,PRODUTO!$A$1:$B$6,2,0)</f>
        <v>Consignado</v>
      </c>
    </row>
    <row r="849" spans="1:10" x14ac:dyDescent="0.25">
      <c r="A849" s="1">
        <v>45491</v>
      </c>
      <c r="B849">
        <v>60</v>
      </c>
      <c r="C849">
        <v>4</v>
      </c>
      <c r="D849" s="2">
        <v>48778</v>
      </c>
      <c r="E849" t="str">
        <f>VLOOKUP(B849,CLIENTES!$A:$C,2,0)</f>
        <v>Filisberto de J</v>
      </c>
      <c r="F849">
        <f>VLOOKUP(B849,CLIENTES!$A:$C,3,0)</f>
        <v>4012</v>
      </c>
      <c r="G849" t="str">
        <f>VLOOKUP(F849,GERENTES!A:C,2,0)</f>
        <v>GERENTE L</v>
      </c>
      <c r="H849">
        <f>VLOOKUP(F849,GERENTES!A:C,3,0)</f>
        <v>1115</v>
      </c>
      <c r="I849" t="str">
        <f>VLOOKUP(H849,AGENCIAS!$A$1:$B$17,2,0)</f>
        <v>sul</v>
      </c>
      <c r="J849" t="str">
        <f>VLOOKUP(C849,PRODUTO!$A$1:$B$6,2,0)</f>
        <v>Financiamento AUTO</v>
      </c>
    </row>
    <row r="850" spans="1:10" x14ac:dyDescent="0.25">
      <c r="A850" s="1">
        <v>45481</v>
      </c>
      <c r="B850">
        <v>190</v>
      </c>
      <c r="C850">
        <v>4</v>
      </c>
      <c r="D850" s="2">
        <v>42328</v>
      </c>
      <c r="E850" t="str">
        <f>VLOOKUP(B850,CLIENTES!$A:$C,2,0)</f>
        <v>Beltrano de G e A</v>
      </c>
      <c r="F850">
        <f>VLOOKUP(B850,CLIENTES!$A:$C,3,0)</f>
        <v>4046</v>
      </c>
      <c r="G850" t="str">
        <f>VLOOKUP(F850,GERENTES!A:C,2,0)</f>
        <v>GERENTE AT</v>
      </c>
      <c r="H850">
        <f>VLOOKUP(F850,GERENTES!A:C,3,0)</f>
        <v>1126</v>
      </c>
      <c r="I850" t="str">
        <f>VLOOKUP(H850,AGENCIAS!$A$1:$B$17,2,0)</f>
        <v>oeste</v>
      </c>
      <c r="J850" t="str">
        <f>VLOOKUP(C850,PRODUTO!$A$1:$B$6,2,0)</f>
        <v>Financiamento AUTO</v>
      </c>
    </row>
    <row r="851" spans="1:10" x14ac:dyDescent="0.25">
      <c r="A851" s="1">
        <v>45485</v>
      </c>
      <c r="B851">
        <v>24</v>
      </c>
      <c r="C851">
        <v>1</v>
      </c>
      <c r="D851" s="2">
        <v>7073</v>
      </c>
      <c r="E851" t="str">
        <f>VLOOKUP(B851,CLIENTES!$A:$C,2,0)</f>
        <v>Filisberto de D</v>
      </c>
      <c r="F851">
        <f>VLOOKUP(B851,CLIENTES!$A:$C,3,0)</f>
        <v>4024</v>
      </c>
      <c r="G851" t="str">
        <f>VLOOKUP(F851,GERENTES!A:C,2,0)</f>
        <v>GERENTE X</v>
      </c>
      <c r="H851">
        <f>VLOOKUP(F851,GERENTES!A:C,3,0)</f>
        <v>1119</v>
      </c>
      <c r="I851" t="str">
        <f>VLOOKUP(H851,AGENCIAS!$A$1:$B$17,2,0)</f>
        <v>leste</v>
      </c>
      <c r="J851" t="str">
        <f>VLOOKUP(C851,PRODUTO!$A$1:$B$6,2,0)</f>
        <v>Consignado</v>
      </c>
    </row>
    <row r="852" spans="1:10" x14ac:dyDescent="0.25">
      <c r="A852" s="1">
        <v>45495</v>
      </c>
      <c r="B852">
        <v>257</v>
      </c>
      <c r="C852">
        <v>3</v>
      </c>
      <c r="D852" s="2">
        <v>114966</v>
      </c>
      <c r="E852" t="str">
        <f>VLOOKUP(B852,CLIENTES!$A:$C,2,0)</f>
        <v>Deltrano de R e A</v>
      </c>
      <c r="F852">
        <f>VLOOKUP(B852,CLIENTES!$A:$C,3,0)</f>
        <v>4017</v>
      </c>
      <c r="G852" t="str">
        <f>VLOOKUP(F852,GERENTES!A:C,2,0)</f>
        <v>GERENTE Q</v>
      </c>
      <c r="H852">
        <f>VLOOKUP(F852,GERENTES!A:C,3,0)</f>
        <v>1116</v>
      </c>
      <c r="I852" t="str">
        <f>VLOOKUP(H852,AGENCIAS!$A$1:$B$17,2,0)</f>
        <v>sul</v>
      </c>
      <c r="J852" t="str">
        <f>VLOOKUP(C852,PRODUTO!$A$1:$B$6,2,0)</f>
        <v>Credito pessoal</v>
      </c>
    </row>
    <row r="853" spans="1:10" x14ac:dyDescent="0.25">
      <c r="A853" s="1">
        <v>45482</v>
      </c>
      <c r="B853">
        <v>19</v>
      </c>
      <c r="C853">
        <v>2</v>
      </c>
      <c r="D853" s="2">
        <v>27884</v>
      </c>
      <c r="E853" t="str">
        <f>VLOOKUP(B853,CLIENTES!$A:$C,2,0)</f>
        <v>Alberto de D</v>
      </c>
      <c r="F853">
        <f>VLOOKUP(B853,CLIENTES!$A:$C,3,0)</f>
        <v>4019</v>
      </c>
      <c r="G853" t="str">
        <f>VLOOKUP(F853,GERENTES!A:C,2,0)</f>
        <v>GERENTE S</v>
      </c>
      <c r="H853">
        <f>VLOOKUP(F853,GERENTES!A:C,3,0)</f>
        <v>1117</v>
      </c>
      <c r="I853" t="str">
        <f>VLOOKUP(H853,AGENCIAS!$A$1:$B$17,2,0)</f>
        <v>sul</v>
      </c>
      <c r="J853" t="str">
        <f>VLOOKUP(C853,PRODUTO!$A$1:$B$6,2,0)</f>
        <v>Emprestimo</v>
      </c>
    </row>
    <row r="854" spans="1:10" x14ac:dyDescent="0.25">
      <c r="A854" s="1">
        <v>45498</v>
      </c>
      <c r="B854">
        <v>296</v>
      </c>
      <c r="C854">
        <v>4</v>
      </c>
      <c r="D854" s="2">
        <v>63274</v>
      </c>
      <c r="E854" t="str">
        <f>VLOOKUP(B854,CLIENTES!$A:$C,2,0)</f>
        <v>Filisberto de Z e A</v>
      </c>
      <c r="F854">
        <f>VLOOKUP(B854,CLIENTES!$A:$C,3,0)</f>
        <v>4008</v>
      </c>
      <c r="G854" t="str">
        <f>VLOOKUP(F854,GERENTES!A:C,2,0)</f>
        <v>GERENTE H</v>
      </c>
      <c r="H854">
        <f>VLOOKUP(F854,GERENTES!A:C,3,0)</f>
        <v>1113</v>
      </c>
      <c r="I854" t="str">
        <f>VLOOKUP(H854,AGENCIAS!$A$1:$B$17,2,0)</f>
        <v>norte</v>
      </c>
      <c r="J854" t="str">
        <f>VLOOKUP(C854,PRODUTO!$A$1:$B$6,2,0)</f>
        <v>Financiamento AUTO</v>
      </c>
    </row>
    <row r="855" spans="1:10" x14ac:dyDescent="0.25">
      <c r="A855" s="1">
        <v>45487</v>
      </c>
      <c r="B855">
        <v>178</v>
      </c>
      <c r="C855">
        <v>4</v>
      </c>
      <c r="D855" s="2">
        <v>53705</v>
      </c>
      <c r="E855" t="str">
        <f>VLOOKUP(B855,CLIENTES!$A:$C,2,0)</f>
        <v>Beltrano de E e A</v>
      </c>
      <c r="F855">
        <f>VLOOKUP(B855,CLIENTES!$A:$C,3,0)</f>
        <v>4034</v>
      </c>
      <c r="G855" t="str">
        <f>VLOOKUP(F855,GERENTES!A:C,2,0)</f>
        <v>GERENTE AH</v>
      </c>
      <c r="H855">
        <f>VLOOKUP(F855,GERENTES!A:C,3,0)</f>
        <v>1122</v>
      </c>
      <c r="I855" t="str">
        <f>VLOOKUP(H855,AGENCIAS!$A$1:$B$17,2,0)</f>
        <v>leste</v>
      </c>
      <c r="J855" t="str">
        <f>VLOOKUP(C855,PRODUTO!$A$1:$B$6,2,0)</f>
        <v>Financiamento AUTO</v>
      </c>
    </row>
    <row r="856" spans="1:10" x14ac:dyDescent="0.25">
      <c r="A856" s="1">
        <v>45499</v>
      </c>
      <c r="B856">
        <v>92</v>
      </c>
      <c r="C856">
        <v>3</v>
      </c>
      <c r="D856" s="2">
        <v>126543</v>
      </c>
      <c r="E856" t="str">
        <f>VLOOKUP(B856,CLIENTES!$A:$C,2,0)</f>
        <v>Fulano de P</v>
      </c>
      <c r="F856">
        <f>VLOOKUP(B856,CLIENTES!$A:$C,3,0)</f>
        <v>4044</v>
      </c>
      <c r="G856" t="str">
        <f>VLOOKUP(F856,GERENTES!A:C,2,0)</f>
        <v>GERENTE AR</v>
      </c>
      <c r="H856">
        <f>VLOOKUP(F856,GERENTES!A:C,3,0)</f>
        <v>1125</v>
      </c>
      <c r="I856" t="str">
        <f>VLOOKUP(H856,AGENCIAS!$A$1:$B$17,2,0)</f>
        <v>oeste</v>
      </c>
      <c r="J856" t="str">
        <f>VLOOKUP(C856,PRODUTO!$A$1:$B$6,2,0)</f>
        <v>Credito pessoal</v>
      </c>
    </row>
    <row r="857" spans="1:10" x14ac:dyDescent="0.25">
      <c r="A857" s="1">
        <v>45486</v>
      </c>
      <c r="B857">
        <v>11</v>
      </c>
      <c r="C857">
        <v>3</v>
      </c>
      <c r="D857" s="2">
        <v>221033</v>
      </c>
      <c r="E857" t="str">
        <f>VLOOKUP(B857,CLIENTES!$A:$C,2,0)</f>
        <v>Deltrano de B</v>
      </c>
      <c r="F857">
        <f>VLOOKUP(B857,CLIENTES!$A:$C,3,0)</f>
        <v>4011</v>
      </c>
      <c r="G857" t="str">
        <f>VLOOKUP(F857,GERENTES!A:C,2,0)</f>
        <v>GERENTE K</v>
      </c>
      <c r="H857">
        <f>VLOOKUP(F857,GERENTES!A:C,3,0)</f>
        <v>1114</v>
      </c>
      <c r="I857" t="str">
        <f>VLOOKUP(H857,AGENCIAS!$A$1:$B$17,2,0)</f>
        <v>norte</v>
      </c>
      <c r="J857" t="str">
        <f>VLOOKUP(C857,PRODUTO!$A$1:$B$6,2,0)</f>
        <v>Credito pessoal</v>
      </c>
    </row>
    <row r="858" spans="1:10" x14ac:dyDescent="0.25">
      <c r="A858" s="1">
        <v>45487</v>
      </c>
      <c r="B858">
        <v>12</v>
      </c>
      <c r="C858">
        <v>4</v>
      </c>
      <c r="D858" s="2">
        <v>77908</v>
      </c>
      <c r="E858" t="str">
        <f>VLOOKUP(B858,CLIENTES!$A:$C,2,0)</f>
        <v>Filisberto de B</v>
      </c>
      <c r="F858">
        <f>VLOOKUP(B858,CLIENTES!$A:$C,3,0)</f>
        <v>4012</v>
      </c>
      <c r="G858" t="str">
        <f>VLOOKUP(F858,GERENTES!A:C,2,0)</f>
        <v>GERENTE L</v>
      </c>
      <c r="H858">
        <f>VLOOKUP(F858,GERENTES!A:C,3,0)</f>
        <v>1115</v>
      </c>
      <c r="I858" t="str">
        <f>VLOOKUP(H858,AGENCIAS!$A$1:$B$17,2,0)</f>
        <v>sul</v>
      </c>
      <c r="J858" t="str">
        <f>VLOOKUP(C858,PRODUTO!$A$1:$B$6,2,0)</f>
        <v>Financiamento AUTO</v>
      </c>
    </row>
    <row r="859" spans="1:10" x14ac:dyDescent="0.25">
      <c r="A859" s="1">
        <v>45493</v>
      </c>
      <c r="B859">
        <v>252</v>
      </c>
      <c r="C859">
        <v>3</v>
      </c>
      <c r="D859" s="2">
        <v>462746</v>
      </c>
      <c r="E859" t="str">
        <f>VLOOKUP(B859,CLIENTES!$A:$C,2,0)</f>
        <v>Filisberto de Q e A</v>
      </c>
      <c r="F859">
        <f>VLOOKUP(B859,CLIENTES!$A:$C,3,0)</f>
        <v>4012</v>
      </c>
      <c r="G859" t="str">
        <f>VLOOKUP(F859,GERENTES!A:C,2,0)</f>
        <v>GERENTE L</v>
      </c>
      <c r="H859">
        <f>VLOOKUP(F859,GERENTES!A:C,3,0)</f>
        <v>1115</v>
      </c>
      <c r="I859" t="str">
        <f>VLOOKUP(H859,AGENCIAS!$A$1:$B$17,2,0)</f>
        <v>sul</v>
      </c>
      <c r="J859" t="str">
        <f>VLOOKUP(C859,PRODUTO!$A$1:$B$6,2,0)</f>
        <v>Credito pessoal</v>
      </c>
    </row>
    <row r="860" spans="1:10" x14ac:dyDescent="0.25">
      <c r="A860" s="1">
        <v>45489</v>
      </c>
      <c r="B860">
        <v>157</v>
      </c>
      <c r="C860">
        <v>2</v>
      </c>
      <c r="D860" s="2">
        <v>2293</v>
      </c>
      <c r="E860" t="str">
        <f>VLOOKUP(B860,CLIENTES!$A:$C,2,0)</f>
        <v>Alberto de B e A</v>
      </c>
      <c r="F860">
        <f>VLOOKUP(B860,CLIENTES!$A:$C,3,0)</f>
        <v>4013</v>
      </c>
      <c r="G860" t="str">
        <f>VLOOKUP(F860,GERENTES!A:C,2,0)</f>
        <v>GERENTE M</v>
      </c>
      <c r="H860">
        <f>VLOOKUP(F860,GERENTES!A:C,3,0)</f>
        <v>1115</v>
      </c>
      <c r="I860" t="str">
        <f>VLOOKUP(H860,AGENCIAS!$A$1:$B$17,2,0)</f>
        <v>sul</v>
      </c>
      <c r="J860" t="str">
        <f>VLOOKUP(C860,PRODUTO!$A$1:$B$6,2,0)</f>
        <v>Emprestimo</v>
      </c>
    </row>
    <row r="861" spans="1:10" x14ac:dyDescent="0.25">
      <c r="A861" s="1">
        <v>45487</v>
      </c>
      <c r="B861">
        <v>297</v>
      </c>
      <c r="C861">
        <v>4</v>
      </c>
      <c r="D861" s="2">
        <v>33618</v>
      </c>
      <c r="E861" t="str">
        <f>VLOOKUP(B861,CLIENTES!$A:$C,2,0)</f>
        <v>Filisberto de Z e A</v>
      </c>
      <c r="F861">
        <f>VLOOKUP(B861,CLIENTES!$A:$C,3,0)</f>
        <v>4009</v>
      </c>
      <c r="G861" t="str">
        <f>VLOOKUP(F861,GERENTES!A:C,2,0)</f>
        <v>GERENTE I</v>
      </c>
      <c r="H861">
        <f>VLOOKUP(F861,GERENTES!A:C,3,0)</f>
        <v>1113</v>
      </c>
      <c r="I861" t="str">
        <f>VLOOKUP(H861,AGENCIAS!$A$1:$B$17,2,0)</f>
        <v>norte</v>
      </c>
      <c r="J861" t="str">
        <f>VLOOKUP(C861,PRODUTO!$A$1:$B$6,2,0)</f>
        <v>Financiamento AUTO</v>
      </c>
    </row>
    <row r="862" spans="1:10" x14ac:dyDescent="0.25">
      <c r="A862" s="1">
        <v>45495</v>
      </c>
      <c r="B862">
        <v>32</v>
      </c>
      <c r="C862">
        <v>4</v>
      </c>
      <c r="D862" s="2">
        <v>52739</v>
      </c>
      <c r="E862" t="str">
        <f>VLOOKUP(B862,CLIENTES!$A:$C,2,0)</f>
        <v>Fulano de F</v>
      </c>
      <c r="F862">
        <f>VLOOKUP(B862,CLIENTES!$A:$C,3,0)</f>
        <v>4032</v>
      </c>
      <c r="G862" t="str">
        <f>VLOOKUP(F862,GERENTES!A:C,2,0)</f>
        <v>GERENTE AF</v>
      </c>
      <c r="H862">
        <f>VLOOKUP(F862,GERENTES!A:C,3,0)</f>
        <v>1121</v>
      </c>
      <c r="I862" t="str">
        <f>VLOOKUP(H862,AGENCIAS!$A$1:$B$17,2,0)</f>
        <v>leste</v>
      </c>
      <c r="J862" t="str">
        <f>VLOOKUP(C862,PRODUTO!$A$1:$B$6,2,0)</f>
        <v>Financiamento AUTO</v>
      </c>
    </row>
    <row r="863" spans="1:10" x14ac:dyDescent="0.25">
      <c r="A863" s="1">
        <v>45498</v>
      </c>
      <c r="B863">
        <v>238</v>
      </c>
      <c r="C863">
        <v>1</v>
      </c>
      <c r="D863" s="2">
        <v>14512</v>
      </c>
      <c r="E863" t="str">
        <f>VLOOKUP(B863,CLIENTES!$A:$C,2,0)</f>
        <v>Beltrano de O e A</v>
      </c>
      <c r="F863">
        <f>VLOOKUP(B863,CLIENTES!$A:$C,3,0)</f>
        <v>4046</v>
      </c>
      <c r="G863" t="str">
        <f>VLOOKUP(F863,GERENTES!A:C,2,0)</f>
        <v>GERENTE AT</v>
      </c>
      <c r="H863">
        <f>VLOOKUP(F863,GERENTES!A:C,3,0)</f>
        <v>1126</v>
      </c>
      <c r="I863" t="str">
        <f>VLOOKUP(H863,AGENCIAS!$A$1:$B$17,2,0)</f>
        <v>oeste</v>
      </c>
      <c r="J863" t="str">
        <f>VLOOKUP(C863,PRODUTO!$A$1:$B$6,2,0)</f>
        <v>Consignado</v>
      </c>
    </row>
    <row r="864" spans="1:10" x14ac:dyDescent="0.25">
      <c r="A864" s="1">
        <v>45497</v>
      </c>
      <c r="B864">
        <v>194</v>
      </c>
      <c r="C864">
        <v>3</v>
      </c>
      <c r="D864" s="2">
        <v>356583</v>
      </c>
      <c r="E864" t="str">
        <f>VLOOKUP(B864,CLIENTES!$A:$C,2,0)</f>
        <v>Fulano de H e A</v>
      </c>
      <c r="F864">
        <f>VLOOKUP(B864,CLIENTES!$A:$C,3,0)</f>
        <v>4002</v>
      </c>
      <c r="G864" t="str">
        <f>VLOOKUP(F864,GERENTES!A:C,2,0)</f>
        <v>GERENTE B</v>
      </c>
      <c r="H864">
        <f>VLOOKUP(F864,GERENTES!A:C,3,0)</f>
        <v>1111</v>
      </c>
      <c r="I864" t="str">
        <f>VLOOKUP(H864,AGENCIAS!$A$1:$B$17,2,0)</f>
        <v>norte</v>
      </c>
      <c r="J864" t="str">
        <f>VLOOKUP(C864,PRODUTO!$A$1:$B$6,2,0)</f>
        <v>Credito pessoal</v>
      </c>
    </row>
    <row r="865" spans="1:10" x14ac:dyDescent="0.25">
      <c r="A865" s="1">
        <v>45486</v>
      </c>
      <c r="B865">
        <v>57</v>
      </c>
      <c r="C865">
        <v>1</v>
      </c>
      <c r="D865" s="2">
        <v>9857</v>
      </c>
      <c r="E865" t="str">
        <f>VLOOKUP(B865,CLIENTES!$A:$C,2,0)</f>
        <v>Ciclano de J</v>
      </c>
      <c r="F865">
        <f>VLOOKUP(B865,CLIENTES!$A:$C,3,0)</f>
        <v>4009</v>
      </c>
      <c r="G865" t="str">
        <f>VLOOKUP(F865,GERENTES!A:C,2,0)</f>
        <v>GERENTE I</v>
      </c>
      <c r="H865">
        <f>VLOOKUP(F865,GERENTES!A:C,3,0)</f>
        <v>1113</v>
      </c>
      <c r="I865" t="str">
        <f>VLOOKUP(H865,AGENCIAS!$A$1:$B$17,2,0)</f>
        <v>norte</v>
      </c>
      <c r="J865" t="str">
        <f>VLOOKUP(C865,PRODUTO!$A$1:$B$6,2,0)</f>
        <v>Consignado</v>
      </c>
    </row>
    <row r="866" spans="1:10" x14ac:dyDescent="0.25">
      <c r="A866" s="1">
        <v>45497</v>
      </c>
      <c r="B866">
        <v>268</v>
      </c>
      <c r="C866">
        <v>1</v>
      </c>
      <c r="D866" s="2">
        <v>28185</v>
      </c>
      <c r="E866" t="str">
        <f>VLOOKUP(B866,CLIENTES!$A:$C,2,0)</f>
        <v>Beltrano de T e A</v>
      </c>
      <c r="F866">
        <f>VLOOKUP(B866,CLIENTES!$A:$C,3,0)</f>
        <v>4028</v>
      </c>
      <c r="G866" t="str">
        <f>VLOOKUP(F866,GERENTES!A:C,2,0)</f>
        <v>GERENTE AB</v>
      </c>
      <c r="H866">
        <f>VLOOKUP(F866,GERENTES!A:C,3,0)</f>
        <v>1120</v>
      </c>
      <c r="I866" t="str">
        <f>VLOOKUP(H866,AGENCIAS!$A$1:$B$17,2,0)</f>
        <v>leste</v>
      </c>
      <c r="J866" t="str">
        <f>VLOOKUP(C866,PRODUTO!$A$1:$B$6,2,0)</f>
        <v>Consignado</v>
      </c>
    </row>
    <row r="867" spans="1:10" x14ac:dyDescent="0.25">
      <c r="A867" s="1">
        <v>45476</v>
      </c>
      <c r="B867">
        <v>263</v>
      </c>
      <c r="C867">
        <v>5</v>
      </c>
      <c r="D867" s="2">
        <v>381900</v>
      </c>
      <c r="E867" t="str">
        <f>VLOOKUP(B867,CLIENTES!$A:$C,2,0)</f>
        <v>Deltrano de S e A</v>
      </c>
      <c r="F867">
        <f>VLOOKUP(B867,CLIENTES!$A:$C,3,0)</f>
        <v>4023</v>
      </c>
      <c r="G867" t="str">
        <f>VLOOKUP(F867,GERENTES!A:C,2,0)</f>
        <v>GERENTE W</v>
      </c>
      <c r="H867">
        <f>VLOOKUP(F867,GERENTES!A:C,3,0)</f>
        <v>1118</v>
      </c>
      <c r="I867" t="str">
        <f>VLOOKUP(H867,AGENCIAS!$A$1:$B$17,2,0)</f>
        <v>sul</v>
      </c>
      <c r="J867" t="str">
        <f>VLOOKUP(C867,PRODUTO!$A$1:$B$6,2,0)</f>
        <v>Financiamento RES</v>
      </c>
    </row>
    <row r="868" spans="1:10" x14ac:dyDescent="0.25">
      <c r="A868" s="1">
        <v>45490</v>
      </c>
      <c r="B868">
        <v>266</v>
      </c>
      <c r="C868">
        <v>1</v>
      </c>
      <c r="D868" s="2">
        <v>25538</v>
      </c>
      <c r="E868" t="str">
        <f>VLOOKUP(B868,CLIENTES!$A:$C,2,0)</f>
        <v>Fulano de T e A</v>
      </c>
      <c r="F868">
        <f>VLOOKUP(B868,CLIENTES!$A:$C,3,0)</f>
        <v>4026</v>
      </c>
      <c r="G868" t="str">
        <f>VLOOKUP(F868,GERENTES!A:C,2,0)</f>
        <v>GERENTE Z</v>
      </c>
      <c r="H868">
        <f>VLOOKUP(F868,GERENTES!A:C,3,0)</f>
        <v>1119</v>
      </c>
      <c r="I868" t="str">
        <f>VLOOKUP(H868,AGENCIAS!$A$1:$B$17,2,0)</f>
        <v>leste</v>
      </c>
      <c r="J868" t="str">
        <f>VLOOKUP(C868,PRODUTO!$A$1:$B$6,2,0)</f>
        <v>Consignado</v>
      </c>
    </row>
    <row r="869" spans="1:10" x14ac:dyDescent="0.25">
      <c r="A869" s="1">
        <v>45474</v>
      </c>
      <c r="B869">
        <v>211</v>
      </c>
      <c r="C869">
        <v>2</v>
      </c>
      <c r="D869" s="2">
        <v>3396</v>
      </c>
      <c r="E869" t="str">
        <f>VLOOKUP(B869,CLIENTES!$A:$C,2,0)</f>
        <v>Alberto de H e A</v>
      </c>
      <c r="F869">
        <f>VLOOKUP(B869,CLIENTES!$A:$C,3,0)</f>
        <v>4019</v>
      </c>
      <c r="G869" t="str">
        <f>VLOOKUP(F869,GERENTES!A:C,2,0)</f>
        <v>GERENTE S</v>
      </c>
      <c r="H869">
        <f>VLOOKUP(F869,GERENTES!A:C,3,0)</f>
        <v>1117</v>
      </c>
      <c r="I869" t="str">
        <f>VLOOKUP(H869,AGENCIAS!$A$1:$B$17,2,0)</f>
        <v>sul</v>
      </c>
      <c r="J869" t="str">
        <f>VLOOKUP(C869,PRODUTO!$A$1:$B$6,2,0)</f>
        <v>Emprestimo</v>
      </c>
    </row>
    <row r="870" spans="1:10" x14ac:dyDescent="0.25">
      <c r="A870" s="1">
        <v>45495</v>
      </c>
      <c r="B870">
        <v>167</v>
      </c>
      <c r="C870">
        <v>3</v>
      </c>
      <c r="D870" s="2">
        <v>107648</v>
      </c>
      <c r="E870" t="str">
        <f>VLOOKUP(B870,CLIENTES!$A:$C,2,0)</f>
        <v>Deltrano de C e A</v>
      </c>
      <c r="F870">
        <f>VLOOKUP(B870,CLIENTES!$A:$C,3,0)</f>
        <v>4023</v>
      </c>
      <c r="G870" t="str">
        <f>VLOOKUP(F870,GERENTES!A:C,2,0)</f>
        <v>GERENTE W</v>
      </c>
      <c r="H870">
        <f>VLOOKUP(F870,GERENTES!A:C,3,0)</f>
        <v>1118</v>
      </c>
      <c r="I870" t="str">
        <f>VLOOKUP(H870,AGENCIAS!$A$1:$B$17,2,0)</f>
        <v>sul</v>
      </c>
      <c r="J870" t="str">
        <f>VLOOKUP(C870,PRODUTO!$A$1:$B$6,2,0)</f>
        <v>Credito pessoal</v>
      </c>
    </row>
    <row r="871" spans="1:10" x14ac:dyDescent="0.25">
      <c r="A871" s="1">
        <v>45504</v>
      </c>
      <c r="B871">
        <v>144</v>
      </c>
      <c r="C871">
        <v>5</v>
      </c>
      <c r="D871" s="2">
        <v>473594</v>
      </c>
      <c r="E871" t="str">
        <f>VLOOKUP(B871,CLIENTES!$A:$C,2,0)</f>
        <v>Filisberto de X</v>
      </c>
      <c r="F871">
        <f>VLOOKUP(B871,CLIENTES!$A:$C,3,0)</f>
        <v>4048</v>
      </c>
      <c r="G871" t="str">
        <f>VLOOKUP(F871,GERENTES!A:C,2,0)</f>
        <v>GERENTE AV</v>
      </c>
      <c r="H871">
        <f>VLOOKUP(F871,GERENTES!A:C,3,0)</f>
        <v>1126</v>
      </c>
      <c r="I871" t="str">
        <f>VLOOKUP(H871,AGENCIAS!$A$1:$B$17,2,0)</f>
        <v>oeste</v>
      </c>
      <c r="J871" t="str">
        <f>VLOOKUP(C871,PRODUTO!$A$1:$B$6,2,0)</f>
        <v>Financiamento RES</v>
      </c>
    </row>
    <row r="872" spans="1:10" x14ac:dyDescent="0.25">
      <c r="A872" s="1">
        <v>45499</v>
      </c>
      <c r="B872">
        <v>33</v>
      </c>
      <c r="C872">
        <v>4</v>
      </c>
      <c r="D872" s="2">
        <v>47217</v>
      </c>
      <c r="E872" t="str">
        <f>VLOOKUP(B872,CLIENTES!$A:$C,2,0)</f>
        <v>Ciclano de F</v>
      </c>
      <c r="F872">
        <f>VLOOKUP(B872,CLIENTES!$A:$C,3,0)</f>
        <v>4033</v>
      </c>
      <c r="G872" t="str">
        <f>VLOOKUP(F872,GERENTES!A:C,2,0)</f>
        <v>GERENTE AG</v>
      </c>
      <c r="H872">
        <f>VLOOKUP(F872,GERENTES!A:C,3,0)</f>
        <v>1122</v>
      </c>
      <c r="I872" t="str">
        <f>VLOOKUP(H872,AGENCIAS!$A$1:$B$17,2,0)</f>
        <v>leste</v>
      </c>
      <c r="J872" t="str">
        <f>VLOOKUP(C872,PRODUTO!$A$1:$B$6,2,0)</f>
        <v>Financiamento AUTO</v>
      </c>
    </row>
    <row r="873" spans="1:10" x14ac:dyDescent="0.25">
      <c r="A873" s="1">
        <v>45493</v>
      </c>
      <c r="B873">
        <v>54</v>
      </c>
      <c r="C873">
        <v>2</v>
      </c>
      <c r="D873" s="2">
        <v>11870</v>
      </c>
      <c r="E873" t="str">
        <f>VLOOKUP(B873,CLIENTES!$A:$C,2,0)</f>
        <v>Filisberto de I</v>
      </c>
      <c r="F873">
        <f>VLOOKUP(B873,CLIENTES!$A:$C,3,0)</f>
        <v>4006</v>
      </c>
      <c r="G873" t="str">
        <f>VLOOKUP(F873,GERENTES!A:C,2,0)</f>
        <v>GERENTE F</v>
      </c>
      <c r="H873">
        <f>VLOOKUP(F873,GERENTES!A:C,3,0)</f>
        <v>1112</v>
      </c>
      <c r="I873" t="str">
        <f>VLOOKUP(H873,AGENCIAS!$A$1:$B$17,2,0)</f>
        <v>norte</v>
      </c>
      <c r="J873" t="str">
        <f>VLOOKUP(C873,PRODUTO!$A$1:$B$6,2,0)</f>
        <v>Emprestimo</v>
      </c>
    </row>
    <row r="874" spans="1:10" x14ac:dyDescent="0.25">
      <c r="A874" s="1">
        <v>45496</v>
      </c>
      <c r="B874">
        <v>172</v>
      </c>
      <c r="C874">
        <v>5</v>
      </c>
      <c r="D874" s="2">
        <v>78836</v>
      </c>
      <c r="E874" t="str">
        <f>VLOOKUP(B874,CLIENTES!$A:$C,2,0)</f>
        <v>Beltrano de D e A</v>
      </c>
      <c r="F874">
        <f>VLOOKUP(B874,CLIENTES!$A:$C,3,0)</f>
        <v>4028</v>
      </c>
      <c r="G874" t="str">
        <f>VLOOKUP(F874,GERENTES!A:C,2,0)</f>
        <v>GERENTE AB</v>
      </c>
      <c r="H874">
        <f>VLOOKUP(F874,GERENTES!A:C,3,0)</f>
        <v>1120</v>
      </c>
      <c r="I874" t="str">
        <f>VLOOKUP(H874,AGENCIAS!$A$1:$B$17,2,0)</f>
        <v>leste</v>
      </c>
      <c r="J874" t="str">
        <f>VLOOKUP(C874,PRODUTO!$A$1:$B$6,2,0)</f>
        <v>Financiamento RES</v>
      </c>
    </row>
    <row r="875" spans="1:10" x14ac:dyDescent="0.25">
      <c r="A875" s="1">
        <v>45482</v>
      </c>
      <c r="B875">
        <v>13</v>
      </c>
      <c r="C875">
        <v>3</v>
      </c>
      <c r="D875" s="2">
        <v>297693</v>
      </c>
      <c r="E875" t="str">
        <f>VLOOKUP(B875,CLIENTES!$A:$C,2,0)</f>
        <v>Alberto de C</v>
      </c>
      <c r="F875">
        <f>VLOOKUP(B875,CLIENTES!$A:$C,3,0)</f>
        <v>4013</v>
      </c>
      <c r="G875" t="str">
        <f>VLOOKUP(F875,GERENTES!A:C,2,0)</f>
        <v>GERENTE M</v>
      </c>
      <c r="H875">
        <f>VLOOKUP(F875,GERENTES!A:C,3,0)</f>
        <v>1115</v>
      </c>
      <c r="I875" t="str">
        <f>VLOOKUP(H875,AGENCIAS!$A$1:$B$17,2,0)</f>
        <v>sul</v>
      </c>
      <c r="J875" t="str">
        <f>VLOOKUP(C875,PRODUTO!$A$1:$B$6,2,0)</f>
        <v>Credito pessoal</v>
      </c>
    </row>
    <row r="876" spans="1:10" x14ac:dyDescent="0.25">
      <c r="A876" s="1">
        <v>45485</v>
      </c>
      <c r="B876">
        <v>251</v>
      </c>
      <c r="C876">
        <v>5</v>
      </c>
      <c r="D876" s="2">
        <v>439842</v>
      </c>
      <c r="E876" t="str">
        <f>VLOOKUP(B876,CLIENTES!$A:$C,2,0)</f>
        <v>Deltrano de Q e A</v>
      </c>
      <c r="F876">
        <f>VLOOKUP(B876,CLIENTES!$A:$C,3,0)</f>
        <v>4011</v>
      </c>
      <c r="G876" t="str">
        <f>VLOOKUP(F876,GERENTES!A:C,2,0)</f>
        <v>GERENTE K</v>
      </c>
      <c r="H876">
        <f>VLOOKUP(F876,GERENTES!A:C,3,0)</f>
        <v>1114</v>
      </c>
      <c r="I876" t="str">
        <f>VLOOKUP(H876,AGENCIAS!$A$1:$B$17,2,0)</f>
        <v>norte</v>
      </c>
      <c r="J876" t="str">
        <f>VLOOKUP(C876,PRODUTO!$A$1:$B$6,2,0)</f>
        <v>Financiamento RES</v>
      </c>
    </row>
    <row r="877" spans="1:10" x14ac:dyDescent="0.25">
      <c r="A877" s="1">
        <v>45476</v>
      </c>
      <c r="B877">
        <v>205</v>
      </c>
      <c r="C877">
        <v>2</v>
      </c>
      <c r="D877" s="2">
        <v>17369</v>
      </c>
      <c r="E877" t="str">
        <f>VLOOKUP(B877,CLIENTES!$A:$C,2,0)</f>
        <v>Alberto de J e A</v>
      </c>
      <c r="F877">
        <f>VLOOKUP(B877,CLIENTES!$A:$C,3,0)</f>
        <v>4013</v>
      </c>
      <c r="G877" t="str">
        <f>VLOOKUP(F877,GERENTES!A:C,2,0)</f>
        <v>GERENTE M</v>
      </c>
      <c r="H877">
        <f>VLOOKUP(F877,GERENTES!A:C,3,0)</f>
        <v>1115</v>
      </c>
      <c r="I877" t="str">
        <f>VLOOKUP(H877,AGENCIAS!$A$1:$B$17,2,0)</f>
        <v>sul</v>
      </c>
      <c r="J877" t="str">
        <f>VLOOKUP(C877,PRODUTO!$A$1:$B$6,2,0)</f>
        <v>Emprestimo</v>
      </c>
    </row>
    <row r="878" spans="1:10" x14ac:dyDescent="0.25">
      <c r="A878" s="1">
        <v>45478</v>
      </c>
      <c r="B878">
        <v>225</v>
      </c>
      <c r="C878">
        <v>3</v>
      </c>
      <c r="D878" s="2">
        <v>449370</v>
      </c>
      <c r="E878" t="str">
        <f>VLOOKUP(B878,CLIENTES!$A:$C,2,0)</f>
        <v>Ciclano de M e A</v>
      </c>
      <c r="F878">
        <f>VLOOKUP(B878,CLIENTES!$A:$C,3,0)</f>
        <v>4033</v>
      </c>
      <c r="G878" t="str">
        <f>VLOOKUP(F878,GERENTES!A:C,2,0)</f>
        <v>GERENTE AG</v>
      </c>
      <c r="H878">
        <f>VLOOKUP(F878,GERENTES!A:C,3,0)</f>
        <v>1122</v>
      </c>
      <c r="I878" t="str">
        <f>VLOOKUP(H878,AGENCIAS!$A$1:$B$17,2,0)</f>
        <v>leste</v>
      </c>
      <c r="J878" t="str">
        <f>VLOOKUP(C878,PRODUTO!$A$1:$B$6,2,0)</f>
        <v>Credito pessoal</v>
      </c>
    </row>
    <row r="879" spans="1:10" x14ac:dyDescent="0.25">
      <c r="A879" s="1">
        <v>45494</v>
      </c>
      <c r="B879">
        <v>201</v>
      </c>
      <c r="C879">
        <v>3</v>
      </c>
      <c r="D879" s="2">
        <v>465932</v>
      </c>
      <c r="E879" t="str">
        <f>VLOOKUP(B879,CLIENTES!$A:$C,2,0)</f>
        <v>Ciclano de I e A</v>
      </c>
      <c r="F879">
        <f>VLOOKUP(B879,CLIENTES!$A:$C,3,0)</f>
        <v>4009</v>
      </c>
      <c r="G879" t="str">
        <f>VLOOKUP(F879,GERENTES!A:C,2,0)</f>
        <v>GERENTE I</v>
      </c>
      <c r="H879">
        <f>VLOOKUP(F879,GERENTES!A:C,3,0)</f>
        <v>1113</v>
      </c>
      <c r="I879" t="str">
        <f>VLOOKUP(H879,AGENCIAS!$A$1:$B$17,2,0)</f>
        <v>norte</v>
      </c>
      <c r="J879" t="str">
        <f>VLOOKUP(C879,PRODUTO!$A$1:$B$6,2,0)</f>
        <v>Credito pessoal</v>
      </c>
    </row>
    <row r="880" spans="1:10" x14ac:dyDescent="0.25">
      <c r="A880" s="1">
        <v>45501</v>
      </c>
      <c r="B880">
        <v>202</v>
      </c>
      <c r="C880">
        <v>3</v>
      </c>
      <c r="D880" s="2">
        <v>452550</v>
      </c>
      <c r="E880" t="str">
        <f>VLOOKUP(B880,CLIENTES!$A:$C,2,0)</f>
        <v>Beltrano de I e A</v>
      </c>
      <c r="F880">
        <f>VLOOKUP(B880,CLIENTES!$A:$C,3,0)</f>
        <v>4010</v>
      </c>
      <c r="G880" t="str">
        <f>VLOOKUP(F880,GERENTES!A:C,2,0)</f>
        <v>GERENTE J</v>
      </c>
      <c r="H880">
        <f>VLOOKUP(F880,GERENTES!A:C,3,0)</f>
        <v>1114</v>
      </c>
      <c r="I880" t="str">
        <f>VLOOKUP(H880,AGENCIAS!$A$1:$B$17,2,0)</f>
        <v>norte</v>
      </c>
      <c r="J880" t="str">
        <f>VLOOKUP(C880,PRODUTO!$A$1:$B$6,2,0)</f>
        <v>Credito pessoal</v>
      </c>
    </row>
    <row r="881" spans="1:10" x14ac:dyDescent="0.25">
      <c r="A881" s="1">
        <v>45482</v>
      </c>
      <c r="B881">
        <v>33</v>
      </c>
      <c r="C881">
        <v>3</v>
      </c>
      <c r="D881" s="2">
        <v>206740</v>
      </c>
      <c r="E881" t="str">
        <f>VLOOKUP(B881,CLIENTES!$A:$C,2,0)</f>
        <v>Ciclano de F</v>
      </c>
      <c r="F881">
        <f>VLOOKUP(B881,CLIENTES!$A:$C,3,0)</f>
        <v>4033</v>
      </c>
      <c r="G881" t="str">
        <f>VLOOKUP(F881,GERENTES!A:C,2,0)</f>
        <v>GERENTE AG</v>
      </c>
      <c r="H881">
        <f>VLOOKUP(F881,GERENTES!A:C,3,0)</f>
        <v>1122</v>
      </c>
      <c r="I881" t="str">
        <f>VLOOKUP(H881,AGENCIAS!$A$1:$B$17,2,0)</f>
        <v>leste</v>
      </c>
      <c r="J881" t="str">
        <f>VLOOKUP(C881,PRODUTO!$A$1:$B$6,2,0)</f>
        <v>Credito pessoal</v>
      </c>
    </row>
    <row r="882" spans="1:10" x14ac:dyDescent="0.25">
      <c r="A882" s="1">
        <v>45496</v>
      </c>
      <c r="B882">
        <v>89</v>
      </c>
      <c r="C882">
        <v>5</v>
      </c>
      <c r="D882" s="2">
        <v>100245</v>
      </c>
      <c r="E882" t="str">
        <f>VLOOKUP(B882,CLIENTES!$A:$C,2,0)</f>
        <v>Deltrano de O</v>
      </c>
      <c r="F882">
        <f>VLOOKUP(B882,CLIENTES!$A:$C,3,0)</f>
        <v>4041</v>
      </c>
      <c r="G882" t="str">
        <f>VLOOKUP(F882,GERENTES!A:C,2,0)</f>
        <v>GERENTE AO</v>
      </c>
      <c r="H882">
        <f>VLOOKUP(F882,GERENTES!A:C,3,0)</f>
        <v>1124</v>
      </c>
      <c r="I882" t="str">
        <f>VLOOKUP(H882,AGENCIAS!$A$1:$B$17,2,0)</f>
        <v>oeste</v>
      </c>
      <c r="J882" t="str">
        <f>VLOOKUP(C882,PRODUTO!$A$1:$B$6,2,0)</f>
        <v>Financiamento RES</v>
      </c>
    </row>
    <row r="883" spans="1:10" x14ac:dyDescent="0.25">
      <c r="A883" s="1">
        <v>45487</v>
      </c>
      <c r="B883">
        <v>24</v>
      </c>
      <c r="C883">
        <v>5</v>
      </c>
      <c r="D883" s="2">
        <v>191920</v>
      </c>
      <c r="E883" t="str">
        <f>VLOOKUP(B883,CLIENTES!$A:$C,2,0)</f>
        <v>Filisberto de D</v>
      </c>
      <c r="F883">
        <f>VLOOKUP(B883,CLIENTES!$A:$C,3,0)</f>
        <v>4024</v>
      </c>
      <c r="G883" t="str">
        <f>VLOOKUP(F883,GERENTES!A:C,2,0)</f>
        <v>GERENTE X</v>
      </c>
      <c r="H883">
        <f>VLOOKUP(F883,GERENTES!A:C,3,0)</f>
        <v>1119</v>
      </c>
      <c r="I883" t="str">
        <f>VLOOKUP(H883,AGENCIAS!$A$1:$B$17,2,0)</f>
        <v>leste</v>
      </c>
      <c r="J883" t="str">
        <f>VLOOKUP(C883,PRODUTO!$A$1:$B$6,2,0)</f>
        <v>Financiamento RES</v>
      </c>
    </row>
    <row r="884" spans="1:10" x14ac:dyDescent="0.25">
      <c r="A884" s="1">
        <v>45499</v>
      </c>
      <c r="B884">
        <v>46</v>
      </c>
      <c r="C884">
        <v>4</v>
      </c>
      <c r="D884" s="2">
        <v>74251</v>
      </c>
      <c r="E884" t="str">
        <f>VLOOKUP(B884,CLIENTES!$A:$C,2,0)</f>
        <v>Beltrano de H</v>
      </c>
      <c r="F884">
        <f>VLOOKUP(B884,CLIENTES!$A:$C,3,0)</f>
        <v>4046</v>
      </c>
      <c r="G884" t="str">
        <f>VLOOKUP(F884,GERENTES!A:C,2,0)</f>
        <v>GERENTE AT</v>
      </c>
      <c r="H884">
        <f>VLOOKUP(F884,GERENTES!A:C,3,0)</f>
        <v>1126</v>
      </c>
      <c r="I884" t="str">
        <f>VLOOKUP(H884,AGENCIAS!$A$1:$B$17,2,0)</f>
        <v>oeste</v>
      </c>
      <c r="J884" t="str">
        <f>VLOOKUP(C884,PRODUTO!$A$1:$B$6,2,0)</f>
        <v>Financiamento AUTO</v>
      </c>
    </row>
    <row r="885" spans="1:10" x14ac:dyDescent="0.25">
      <c r="A885" s="1">
        <v>45483</v>
      </c>
      <c r="B885">
        <v>104</v>
      </c>
      <c r="C885">
        <v>3</v>
      </c>
      <c r="D885" s="2">
        <v>416184</v>
      </c>
      <c r="E885" t="str">
        <f>VLOOKUP(B885,CLIENTES!$A:$C,2,0)</f>
        <v>Fulano de R</v>
      </c>
      <c r="F885">
        <f>VLOOKUP(B885,CLIENTES!$A:$C,3,0)</f>
        <v>4008</v>
      </c>
      <c r="G885" t="str">
        <f>VLOOKUP(F885,GERENTES!A:C,2,0)</f>
        <v>GERENTE H</v>
      </c>
      <c r="H885">
        <f>VLOOKUP(F885,GERENTES!A:C,3,0)</f>
        <v>1113</v>
      </c>
      <c r="I885" t="str">
        <f>VLOOKUP(H885,AGENCIAS!$A$1:$B$17,2,0)</f>
        <v>norte</v>
      </c>
      <c r="J885" t="str">
        <f>VLOOKUP(C885,PRODUTO!$A$1:$B$6,2,0)</f>
        <v>Credito pessoal</v>
      </c>
    </row>
    <row r="886" spans="1:10" x14ac:dyDescent="0.25">
      <c r="A886" s="1">
        <v>45483</v>
      </c>
      <c r="B886">
        <v>214</v>
      </c>
      <c r="C886">
        <v>5</v>
      </c>
      <c r="D886" s="2">
        <v>123944</v>
      </c>
      <c r="E886" t="str">
        <f>VLOOKUP(B886,CLIENTES!$A:$C,2,0)</f>
        <v>Beltrano de H e A</v>
      </c>
      <c r="F886">
        <f>VLOOKUP(B886,CLIENTES!$A:$C,3,0)</f>
        <v>4022</v>
      </c>
      <c r="G886" t="str">
        <f>VLOOKUP(F886,GERENTES!A:C,2,0)</f>
        <v>GERENTE V</v>
      </c>
      <c r="H886">
        <f>VLOOKUP(F886,GERENTES!A:C,3,0)</f>
        <v>1118</v>
      </c>
      <c r="I886" t="str">
        <f>VLOOKUP(H886,AGENCIAS!$A$1:$B$17,2,0)</f>
        <v>sul</v>
      </c>
      <c r="J886" t="str">
        <f>VLOOKUP(C886,PRODUTO!$A$1:$B$6,2,0)</f>
        <v>Financiamento RES</v>
      </c>
    </row>
    <row r="887" spans="1:10" x14ac:dyDescent="0.25">
      <c r="A887" s="1">
        <v>45486</v>
      </c>
      <c r="B887">
        <v>177</v>
      </c>
      <c r="C887">
        <v>4</v>
      </c>
      <c r="D887" s="2">
        <v>33964</v>
      </c>
      <c r="E887" t="str">
        <f>VLOOKUP(B887,CLIENTES!$A:$C,2,0)</f>
        <v>Ciclano de E e A</v>
      </c>
      <c r="F887">
        <f>VLOOKUP(B887,CLIENTES!$A:$C,3,0)</f>
        <v>4033</v>
      </c>
      <c r="G887" t="str">
        <f>VLOOKUP(F887,GERENTES!A:C,2,0)</f>
        <v>GERENTE AG</v>
      </c>
      <c r="H887">
        <f>VLOOKUP(F887,GERENTES!A:C,3,0)</f>
        <v>1122</v>
      </c>
      <c r="I887" t="str">
        <f>VLOOKUP(H887,AGENCIAS!$A$1:$B$17,2,0)</f>
        <v>leste</v>
      </c>
      <c r="J887" t="str">
        <f>VLOOKUP(C887,PRODUTO!$A$1:$B$6,2,0)</f>
        <v>Financiamento AUTO</v>
      </c>
    </row>
    <row r="888" spans="1:10" x14ac:dyDescent="0.25">
      <c r="A888" s="1">
        <v>45494</v>
      </c>
      <c r="B888">
        <v>295</v>
      </c>
      <c r="C888">
        <v>1</v>
      </c>
      <c r="D888" s="2">
        <v>15499</v>
      </c>
      <c r="E888" t="str">
        <f>VLOOKUP(B888,CLIENTES!$A:$C,2,0)</f>
        <v>Filisberto de Z e A</v>
      </c>
      <c r="F888">
        <f>VLOOKUP(B888,CLIENTES!$A:$C,3,0)</f>
        <v>4007</v>
      </c>
      <c r="G888" t="str">
        <f>VLOOKUP(F888,GERENTES!A:C,2,0)</f>
        <v>GERENTE G</v>
      </c>
      <c r="H888">
        <f>VLOOKUP(F888,GERENTES!A:C,3,0)</f>
        <v>1113</v>
      </c>
      <c r="I888" t="str">
        <f>VLOOKUP(H888,AGENCIAS!$A$1:$B$17,2,0)</f>
        <v>norte</v>
      </c>
      <c r="J888" t="str">
        <f>VLOOKUP(C888,PRODUTO!$A$1:$B$6,2,0)</f>
        <v>Consignado</v>
      </c>
    </row>
    <row r="889" spans="1:10" x14ac:dyDescent="0.25">
      <c r="A889" s="1">
        <v>45499</v>
      </c>
      <c r="B889">
        <v>57</v>
      </c>
      <c r="C889">
        <v>2</v>
      </c>
      <c r="D889" s="2">
        <v>16493</v>
      </c>
      <c r="E889" t="str">
        <f>VLOOKUP(B889,CLIENTES!$A:$C,2,0)</f>
        <v>Ciclano de J</v>
      </c>
      <c r="F889">
        <f>VLOOKUP(B889,CLIENTES!$A:$C,3,0)</f>
        <v>4009</v>
      </c>
      <c r="G889" t="str">
        <f>VLOOKUP(F889,GERENTES!A:C,2,0)</f>
        <v>GERENTE I</v>
      </c>
      <c r="H889">
        <f>VLOOKUP(F889,GERENTES!A:C,3,0)</f>
        <v>1113</v>
      </c>
      <c r="I889" t="str">
        <f>VLOOKUP(H889,AGENCIAS!$A$1:$B$17,2,0)</f>
        <v>norte</v>
      </c>
      <c r="J889" t="str">
        <f>VLOOKUP(C889,PRODUTO!$A$1:$B$6,2,0)</f>
        <v>Emprestimo</v>
      </c>
    </row>
    <row r="890" spans="1:10" x14ac:dyDescent="0.25">
      <c r="A890" s="1">
        <v>45475</v>
      </c>
      <c r="B890">
        <v>93</v>
      </c>
      <c r="C890">
        <v>5</v>
      </c>
      <c r="D890" s="2">
        <v>420585</v>
      </c>
      <c r="E890" t="str">
        <f>VLOOKUP(B890,CLIENTES!$A:$C,2,0)</f>
        <v>Ciclano de P</v>
      </c>
      <c r="F890">
        <f>VLOOKUP(B890,CLIENTES!$A:$C,3,0)</f>
        <v>4045</v>
      </c>
      <c r="G890" t="str">
        <f>VLOOKUP(F890,GERENTES!A:C,2,0)</f>
        <v>GERENTE AS</v>
      </c>
      <c r="H890">
        <f>VLOOKUP(F890,GERENTES!A:C,3,0)</f>
        <v>1126</v>
      </c>
      <c r="I890" t="str">
        <f>VLOOKUP(H890,AGENCIAS!$A$1:$B$17,2,0)</f>
        <v>oeste</v>
      </c>
      <c r="J890" t="str">
        <f>VLOOKUP(C890,PRODUTO!$A$1:$B$6,2,0)</f>
        <v>Financiamento RES</v>
      </c>
    </row>
    <row r="891" spans="1:10" x14ac:dyDescent="0.25">
      <c r="A891" s="1">
        <v>45495</v>
      </c>
      <c r="B891">
        <v>1</v>
      </c>
      <c r="C891">
        <v>1</v>
      </c>
      <c r="D891" s="2">
        <v>7103</v>
      </c>
      <c r="E891" t="str">
        <f>VLOOKUP(B891,CLIENTES!$A:$C,2,0)</f>
        <v>Alberto de A</v>
      </c>
      <c r="F891">
        <f>VLOOKUP(B891,CLIENTES!$A:$C,3,0)</f>
        <v>4001</v>
      </c>
      <c r="G891" t="str">
        <f>VLOOKUP(F891,GERENTES!A:C,2,0)</f>
        <v>GERENTE A</v>
      </c>
      <c r="H891">
        <f>VLOOKUP(F891,GERENTES!A:C,3,0)</f>
        <v>1111</v>
      </c>
      <c r="I891" t="str">
        <f>VLOOKUP(H891,AGENCIAS!$A$1:$B$17,2,0)</f>
        <v>norte</v>
      </c>
      <c r="J891" t="str">
        <f>VLOOKUP(C891,PRODUTO!$A$1:$B$6,2,0)</f>
        <v>Consignado</v>
      </c>
    </row>
    <row r="892" spans="1:10" x14ac:dyDescent="0.25">
      <c r="A892" s="1">
        <v>45497</v>
      </c>
      <c r="B892">
        <v>80</v>
      </c>
      <c r="C892">
        <v>3</v>
      </c>
      <c r="D892" s="2">
        <v>410344</v>
      </c>
      <c r="E892" t="str">
        <f>VLOOKUP(B892,CLIENTES!$A:$C,2,0)</f>
        <v>Fulano de N</v>
      </c>
      <c r="F892">
        <f>VLOOKUP(B892,CLIENTES!$A:$C,3,0)</f>
        <v>4032</v>
      </c>
      <c r="G892" t="str">
        <f>VLOOKUP(F892,GERENTES!A:C,2,0)</f>
        <v>GERENTE AF</v>
      </c>
      <c r="H892">
        <f>VLOOKUP(F892,GERENTES!A:C,3,0)</f>
        <v>1121</v>
      </c>
      <c r="I892" t="str">
        <f>VLOOKUP(H892,AGENCIAS!$A$1:$B$17,2,0)</f>
        <v>leste</v>
      </c>
      <c r="J892" t="str">
        <f>VLOOKUP(C892,PRODUTO!$A$1:$B$6,2,0)</f>
        <v>Credito pessoal</v>
      </c>
    </row>
    <row r="893" spans="1:10" x14ac:dyDescent="0.25">
      <c r="A893" s="1">
        <v>45492</v>
      </c>
      <c r="B893">
        <v>134</v>
      </c>
      <c r="C893">
        <v>3</v>
      </c>
      <c r="D893" s="2">
        <v>400577</v>
      </c>
      <c r="E893" t="str">
        <f>VLOOKUP(B893,CLIENTES!$A:$C,2,0)</f>
        <v>Fulano de W</v>
      </c>
      <c r="F893">
        <f>VLOOKUP(B893,CLIENTES!$A:$C,3,0)</f>
        <v>4038</v>
      </c>
      <c r="G893" t="str">
        <f>VLOOKUP(F893,GERENTES!A:C,2,0)</f>
        <v>GERENTE AL</v>
      </c>
      <c r="H893">
        <f>VLOOKUP(F893,GERENTES!A:C,3,0)</f>
        <v>1123</v>
      </c>
      <c r="I893" t="str">
        <f>VLOOKUP(H893,AGENCIAS!$A$1:$B$17,2,0)</f>
        <v>oeste</v>
      </c>
      <c r="J893" t="str">
        <f>VLOOKUP(C893,PRODUTO!$A$1:$B$6,2,0)</f>
        <v>Credito pessoal</v>
      </c>
    </row>
    <row r="894" spans="1:10" x14ac:dyDescent="0.25">
      <c r="A894" s="1">
        <v>45495</v>
      </c>
      <c r="B894">
        <v>250</v>
      </c>
      <c r="C894">
        <v>5</v>
      </c>
      <c r="D894" s="2">
        <v>499578</v>
      </c>
      <c r="E894" t="str">
        <f>VLOOKUP(B894,CLIENTES!$A:$C,2,0)</f>
        <v>Beltrano de Q e A</v>
      </c>
      <c r="F894">
        <f>VLOOKUP(B894,CLIENTES!$A:$C,3,0)</f>
        <v>4010</v>
      </c>
      <c r="G894" t="str">
        <f>VLOOKUP(F894,GERENTES!A:C,2,0)</f>
        <v>GERENTE J</v>
      </c>
      <c r="H894">
        <f>VLOOKUP(F894,GERENTES!A:C,3,0)</f>
        <v>1114</v>
      </c>
      <c r="I894" t="str">
        <f>VLOOKUP(H894,AGENCIAS!$A$1:$B$17,2,0)</f>
        <v>norte</v>
      </c>
      <c r="J894" t="str">
        <f>VLOOKUP(C894,PRODUTO!$A$1:$B$6,2,0)</f>
        <v>Financiamento RES</v>
      </c>
    </row>
    <row r="895" spans="1:10" x14ac:dyDescent="0.25">
      <c r="A895" s="1">
        <v>45485</v>
      </c>
      <c r="B895">
        <v>55</v>
      </c>
      <c r="C895">
        <v>5</v>
      </c>
      <c r="D895" s="2">
        <v>311143</v>
      </c>
      <c r="E895" t="str">
        <f>VLOOKUP(B895,CLIENTES!$A:$C,2,0)</f>
        <v>Alberto de J</v>
      </c>
      <c r="F895">
        <f>VLOOKUP(B895,CLIENTES!$A:$C,3,0)</f>
        <v>4007</v>
      </c>
      <c r="G895" t="str">
        <f>VLOOKUP(F895,GERENTES!A:C,2,0)</f>
        <v>GERENTE G</v>
      </c>
      <c r="H895">
        <f>VLOOKUP(F895,GERENTES!A:C,3,0)</f>
        <v>1113</v>
      </c>
      <c r="I895" t="str">
        <f>VLOOKUP(H895,AGENCIAS!$A$1:$B$17,2,0)</f>
        <v>norte</v>
      </c>
      <c r="J895" t="str">
        <f>VLOOKUP(C895,PRODUTO!$A$1:$B$6,2,0)</f>
        <v>Financiamento RES</v>
      </c>
    </row>
    <row r="896" spans="1:10" x14ac:dyDescent="0.25">
      <c r="A896" s="1">
        <v>45476</v>
      </c>
      <c r="B896">
        <v>108</v>
      </c>
      <c r="C896">
        <v>5</v>
      </c>
      <c r="D896" s="2">
        <v>316031</v>
      </c>
      <c r="E896" t="str">
        <f>VLOOKUP(B896,CLIENTES!$A:$C,2,0)</f>
        <v>Filisberto de R</v>
      </c>
      <c r="F896">
        <f>VLOOKUP(B896,CLIENTES!$A:$C,3,0)</f>
        <v>4012</v>
      </c>
      <c r="G896" t="str">
        <f>VLOOKUP(F896,GERENTES!A:C,2,0)</f>
        <v>GERENTE L</v>
      </c>
      <c r="H896">
        <f>VLOOKUP(F896,GERENTES!A:C,3,0)</f>
        <v>1115</v>
      </c>
      <c r="I896" t="str">
        <f>VLOOKUP(H896,AGENCIAS!$A$1:$B$17,2,0)</f>
        <v>sul</v>
      </c>
      <c r="J896" t="str">
        <f>VLOOKUP(C896,PRODUTO!$A$1:$B$6,2,0)</f>
        <v>Financiamento RES</v>
      </c>
    </row>
    <row r="897" spans="1:10" x14ac:dyDescent="0.25">
      <c r="A897" s="1">
        <v>45487</v>
      </c>
      <c r="B897">
        <v>233</v>
      </c>
      <c r="C897">
        <v>5</v>
      </c>
      <c r="D897" s="2">
        <v>416209</v>
      </c>
      <c r="E897" t="str">
        <f>VLOOKUP(B897,CLIENTES!$A:$C,2,0)</f>
        <v>Deltrano de N e A</v>
      </c>
      <c r="F897">
        <f>VLOOKUP(B897,CLIENTES!$A:$C,3,0)</f>
        <v>4041</v>
      </c>
      <c r="G897" t="str">
        <f>VLOOKUP(F897,GERENTES!A:C,2,0)</f>
        <v>GERENTE AO</v>
      </c>
      <c r="H897">
        <f>VLOOKUP(F897,GERENTES!A:C,3,0)</f>
        <v>1124</v>
      </c>
      <c r="I897" t="str">
        <f>VLOOKUP(H897,AGENCIAS!$A$1:$B$17,2,0)</f>
        <v>oeste</v>
      </c>
      <c r="J897" t="str">
        <f>VLOOKUP(C897,PRODUTO!$A$1:$B$6,2,0)</f>
        <v>Financiamento RES</v>
      </c>
    </row>
    <row r="898" spans="1:10" x14ac:dyDescent="0.25">
      <c r="A898" s="1">
        <v>45494</v>
      </c>
      <c r="B898">
        <v>43</v>
      </c>
      <c r="C898">
        <v>1</v>
      </c>
      <c r="D898" s="2">
        <v>24223</v>
      </c>
      <c r="E898" t="str">
        <f>VLOOKUP(B898,CLIENTES!$A:$C,2,0)</f>
        <v>Alberto de H</v>
      </c>
      <c r="F898">
        <f>VLOOKUP(B898,CLIENTES!$A:$C,3,0)</f>
        <v>4043</v>
      </c>
      <c r="G898" t="str">
        <f>VLOOKUP(F898,GERENTES!A:C,2,0)</f>
        <v>GERENTE AQ</v>
      </c>
      <c r="H898">
        <f>VLOOKUP(F898,GERENTES!A:C,3,0)</f>
        <v>1125</v>
      </c>
      <c r="I898" t="str">
        <f>VLOOKUP(H898,AGENCIAS!$A$1:$B$17,2,0)</f>
        <v>oeste</v>
      </c>
      <c r="J898" t="str">
        <f>VLOOKUP(C898,PRODUTO!$A$1:$B$6,2,0)</f>
        <v>Consignado</v>
      </c>
    </row>
    <row r="899" spans="1:10" x14ac:dyDescent="0.25">
      <c r="A899" s="1">
        <v>45482</v>
      </c>
      <c r="B899">
        <v>131</v>
      </c>
      <c r="C899">
        <v>1</v>
      </c>
      <c r="D899" s="2">
        <v>6047</v>
      </c>
      <c r="E899" t="str">
        <f>VLOOKUP(B899,CLIENTES!$A:$C,2,0)</f>
        <v>Deltrano de V</v>
      </c>
      <c r="F899">
        <f>VLOOKUP(B899,CLIENTES!$A:$C,3,0)</f>
        <v>4035</v>
      </c>
      <c r="G899" t="str">
        <f>VLOOKUP(F899,GERENTES!A:C,2,0)</f>
        <v>GERENTE AI</v>
      </c>
      <c r="H899">
        <f>VLOOKUP(F899,GERENTES!A:C,3,0)</f>
        <v>1122</v>
      </c>
      <c r="I899" t="str">
        <f>VLOOKUP(H899,AGENCIAS!$A$1:$B$17,2,0)</f>
        <v>leste</v>
      </c>
      <c r="J899" t="str">
        <f>VLOOKUP(C899,PRODUTO!$A$1:$B$6,2,0)</f>
        <v>Consignado</v>
      </c>
    </row>
    <row r="900" spans="1:10" x14ac:dyDescent="0.25">
      <c r="A900" s="1">
        <v>45474</v>
      </c>
      <c r="B900">
        <v>56</v>
      </c>
      <c r="C900">
        <v>3</v>
      </c>
      <c r="D900" s="2">
        <v>196898</v>
      </c>
      <c r="E900" t="str">
        <f>VLOOKUP(B900,CLIENTES!$A:$C,2,0)</f>
        <v>Fulano de J</v>
      </c>
      <c r="F900">
        <f>VLOOKUP(B900,CLIENTES!$A:$C,3,0)</f>
        <v>4008</v>
      </c>
      <c r="G900" t="str">
        <f>VLOOKUP(F900,GERENTES!A:C,2,0)</f>
        <v>GERENTE H</v>
      </c>
      <c r="H900">
        <f>VLOOKUP(F900,GERENTES!A:C,3,0)</f>
        <v>1113</v>
      </c>
      <c r="I900" t="str">
        <f>VLOOKUP(H900,AGENCIAS!$A$1:$B$17,2,0)</f>
        <v>norte</v>
      </c>
      <c r="J900" t="str">
        <f>VLOOKUP(C900,PRODUTO!$A$1:$B$6,2,0)</f>
        <v>Credito pessoal</v>
      </c>
    </row>
    <row r="901" spans="1:10" x14ac:dyDescent="0.25">
      <c r="A901" s="1">
        <v>45499</v>
      </c>
      <c r="B901">
        <v>118</v>
      </c>
      <c r="C901">
        <v>3</v>
      </c>
      <c r="D901" s="2">
        <v>440148</v>
      </c>
      <c r="E901" t="str">
        <f>VLOOKUP(B901,CLIENTES!$A:$C,2,0)</f>
        <v>Beltrano de T</v>
      </c>
      <c r="F901">
        <f>VLOOKUP(B901,CLIENTES!$A:$C,3,0)</f>
        <v>4022</v>
      </c>
      <c r="G901" t="str">
        <f>VLOOKUP(F901,GERENTES!A:C,2,0)</f>
        <v>GERENTE V</v>
      </c>
      <c r="H901">
        <f>VLOOKUP(F901,GERENTES!A:C,3,0)</f>
        <v>1118</v>
      </c>
      <c r="I901" t="str">
        <f>VLOOKUP(H901,AGENCIAS!$A$1:$B$17,2,0)</f>
        <v>sul</v>
      </c>
      <c r="J901" t="str">
        <f>VLOOKUP(C901,PRODUTO!$A$1:$B$6,2,0)</f>
        <v>Credito pessoal</v>
      </c>
    </row>
    <row r="902" spans="1:10" x14ac:dyDescent="0.25">
      <c r="A902" s="1">
        <v>45496</v>
      </c>
      <c r="B902">
        <v>283</v>
      </c>
      <c r="C902">
        <v>4</v>
      </c>
      <c r="D902" s="2">
        <v>73917</v>
      </c>
      <c r="E902" t="str">
        <f>VLOOKUP(B902,CLIENTES!$A:$C,2,0)</f>
        <v>Alberto de W e A</v>
      </c>
      <c r="F902">
        <f>VLOOKUP(B902,CLIENTES!$A:$C,3,0)</f>
        <v>4043</v>
      </c>
      <c r="G902" t="str">
        <f>VLOOKUP(F902,GERENTES!A:C,2,0)</f>
        <v>GERENTE AQ</v>
      </c>
      <c r="H902">
        <f>VLOOKUP(F902,GERENTES!A:C,3,0)</f>
        <v>1125</v>
      </c>
      <c r="I902" t="str">
        <f>VLOOKUP(H902,AGENCIAS!$A$1:$B$17,2,0)</f>
        <v>oeste</v>
      </c>
      <c r="J902" t="str">
        <f>VLOOKUP(C902,PRODUTO!$A$1:$B$6,2,0)</f>
        <v>Financiamento AUTO</v>
      </c>
    </row>
    <row r="903" spans="1:10" x14ac:dyDescent="0.25">
      <c r="A903" s="1">
        <v>45497</v>
      </c>
      <c r="B903">
        <v>129</v>
      </c>
      <c r="C903">
        <v>4</v>
      </c>
      <c r="D903" s="2">
        <v>77187</v>
      </c>
      <c r="E903" t="str">
        <f>VLOOKUP(B903,CLIENTES!$A:$C,2,0)</f>
        <v>Ciclano de V</v>
      </c>
      <c r="F903">
        <f>VLOOKUP(B903,CLIENTES!$A:$C,3,0)</f>
        <v>4033</v>
      </c>
      <c r="G903" t="str">
        <f>VLOOKUP(F903,GERENTES!A:C,2,0)</f>
        <v>GERENTE AG</v>
      </c>
      <c r="H903">
        <f>VLOOKUP(F903,GERENTES!A:C,3,0)</f>
        <v>1122</v>
      </c>
      <c r="I903" t="str">
        <f>VLOOKUP(H903,AGENCIAS!$A$1:$B$17,2,0)</f>
        <v>leste</v>
      </c>
      <c r="J903" t="str">
        <f>VLOOKUP(C903,PRODUTO!$A$1:$B$6,2,0)</f>
        <v>Financiamento AUTO</v>
      </c>
    </row>
    <row r="904" spans="1:10" x14ac:dyDescent="0.25">
      <c r="A904" s="1">
        <v>45485</v>
      </c>
      <c r="B904">
        <v>232</v>
      </c>
      <c r="C904">
        <v>2</v>
      </c>
      <c r="D904" s="2">
        <v>5288</v>
      </c>
      <c r="E904" t="str">
        <f>VLOOKUP(B904,CLIENTES!$A:$C,2,0)</f>
        <v>Beltrano de N e A</v>
      </c>
      <c r="F904">
        <f>VLOOKUP(B904,CLIENTES!$A:$C,3,0)</f>
        <v>4040</v>
      </c>
      <c r="G904" t="str">
        <f>VLOOKUP(F904,GERENTES!A:C,2,0)</f>
        <v>GERENTE NA</v>
      </c>
      <c r="H904">
        <f>VLOOKUP(F904,GERENTES!A:C,3,0)</f>
        <v>1124</v>
      </c>
      <c r="I904" t="str">
        <f>VLOOKUP(H904,AGENCIAS!$A$1:$B$17,2,0)</f>
        <v>oeste</v>
      </c>
      <c r="J904" t="str">
        <f>VLOOKUP(C904,PRODUTO!$A$1:$B$6,2,0)</f>
        <v>Emprestimo</v>
      </c>
    </row>
    <row r="905" spans="1:10" x14ac:dyDescent="0.25">
      <c r="A905" s="1">
        <v>45491</v>
      </c>
      <c r="B905">
        <v>264</v>
      </c>
      <c r="C905">
        <v>1</v>
      </c>
      <c r="D905" s="2">
        <v>25399</v>
      </c>
      <c r="E905" t="str">
        <f>VLOOKUP(B905,CLIENTES!$A:$C,2,0)</f>
        <v>Filisberto de S e A</v>
      </c>
      <c r="F905">
        <f>VLOOKUP(B905,CLIENTES!$A:$C,3,0)</f>
        <v>4024</v>
      </c>
      <c r="G905" t="str">
        <f>VLOOKUP(F905,GERENTES!A:C,2,0)</f>
        <v>GERENTE X</v>
      </c>
      <c r="H905">
        <f>VLOOKUP(F905,GERENTES!A:C,3,0)</f>
        <v>1119</v>
      </c>
      <c r="I905" t="str">
        <f>VLOOKUP(H905,AGENCIAS!$A$1:$B$17,2,0)</f>
        <v>leste</v>
      </c>
      <c r="J905" t="str">
        <f>VLOOKUP(C905,PRODUTO!$A$1:$B$6,2,0)</f>
        <v>Consignado</v>
      </c>
    </row>
    <row r="906" spans="1:10" x14ac:dyDescent="0.25">
      <c r="A906" s="1">
        <v>45503</v>
      </c>
      <c r="B906">
        <v>270</v>
      </c>
      <c r="C906">
        <v>1</v>
      </c>
      <c r="D906" s="2">
        <v>6840</v>
      </c>
      <c r="E906" t="str">
        <f>VLOOKUP(B906,CLIENTES!$A:$C,2,0)</f>
        <v>Filisberto de T e A</v>
      </c>
      <c r="F906">
        <f>VLOOKUP(B906,CLIENTES!$A:$C,3,0)</f>
        <v>4030</v>
      </c>
      <c r="G906" t="str">
        <f>VLOOKUP(F906,GERENTES!A:C,2,0)</f>
        <v>GERENTE AD</v>
      </c>
      <c r="H906">
        <f>VLOOKUP(F906,GERENTES!A:C,3,0)</f>
        <v>1121</v>
      </c>
      <c r="I906" t="str">
        <f>VLOOKUP(H906,AGENCIAS!$A$1:$B$17,2,0)</f>
        <v>leste</v>
      </c>
      <c r="J906" t="str">
        <f>VLOOKUP(C906,PRODUTO!$A$1:$B$6,2,0)</f>
        <v>Consignado</v>
      </c>
    </row>
    <row r="907" spans="1:10" x14ac:dyDescent="0.25">
      <c r="A907" s="1">
        <v>45503</v>
      </c>
      <c r="B907">
        <v>132</v>
      </c>
      <c r="C907">
        <v>3</v>
      </c>
      <c r="D907" s="2">
        <v>125495</v>
      </c>
      <c r="E907" t="str">
        <f>VLOOKUP(B907,CLIENTES!$A:$C,2,0)</f>
        <v>Filisberto de V</v>
      </c>
      <c r="F907">
        <f>VLOOKUP(B907,CLIENTES!$A:$C,3,0)</f>
        <v>4036</v>
      </c>
      <c r="G907" t="str">
        <f>VLOOKUP(F907,GERENTES!A:C,2,0)</f>
        <v>GERENTE AJ</v>
      </c>
      <c r="H907">
        <f>VLOOKUP(F907,GERENTES!A:C,3,0)</f>
        <v>1123</v>
      </c>
      <c r="I907" t="str">
        <f>VLOOKUP(H907,AGENCIAS!$A$1:$B$17,2,0)</f>
        <v>oeste</v>
      </c>
      <c r="J907" t="str">
        <f>VLOOKUP(C907,PRODUTO!$A$1:$B$6,2,0)</f>
        <v>Credito pessoal</v>
      </c>
    </row>
    <row r="908" spans="1:10" x14ac:dyDescent="0.25">
      <c r="A908" s="1">
        <v>45484</v>
      </c>
      <c r="B908">
        <v>136</v>
      </c>
      <c r="C908">
        <v>3</v>
      </c>
      <c r="D908" s="2">
        <v>448114</v>
      </c>
      <c r="E908" t="str">
        <f>VLOOKUP(B908,CLIENTES!$A:$C,2,0)</f>
        <v>Beltrano de W</v>
      </c>
      <c r="F908">
        <f>VLOOKUP(B908,CLIENTES!$A:$C,3,0)</f>
        <v>4040</v>
      </c>
      <c r="G908" t="str">
        <f>VLOOKUP(F908,GERENTES!A:C,2,0)</f>
        <v>GERENTE NA</v>
      </c>
      <c r="H908">
        <f>VLOOKUP(F908,GERENTES!A:C,3,0)</f>
        <v>1124</v>
      </c>
      <c r="I908" t="str">
        <f>VLOOKUP(H908,AGENCIAS!$A$1:$B$17,2,0)</f>
        <v>oeste</v>
      </c>
      <c r="J908" t="str">
        <f>VLOOKUP(C908,PRODUTO!$A$1:$B$6,2,0)</f>
        <v>Credito pessoal</v>
      </c>
    </row>
    <row r="909" spans="1:10" x14ac:dyDescent="0.25">
      <c r="A909" s="1">
        <v>45492</v>
      </c>
      <c r="B909">
        <v>286</v>
      </c>
      <c r="C909">
        <v>2</v>
      </c>
      <c r="D909" s="2">
        <v>19599</v>
      </c>
      <c r="E909" t="str">
        <f>VLOOKUP(B909,CLIENTES!$A:$C,2,0)</f>
        <v>Beltrano de W e A</v>
      </c>
      <c r="F909">
        <f>VLOOKUP(B909,CLIENTES!$A:$C,3,0)</f>
        <v>4046</v>
      </c>
      <c r="G909" t="str">
        <f>VLOOKUP(F909,GERENTES!A:C,2,0)</f>
        <v>GERENTE AT</v>
      </c>
      <c r="H909">
        <f>VLOOKUP(F909,GERENTES!A:C,3,0)</f>
        <v>1126</v>
      </c>
      <c r="I909" t="str">
        <f>VLOOKUP(H909,AGENCIAS!$A$1:$B$17,2,0)</f>
        <v>oeste</v>
      </c>
      <c r="J909" t="str">
        <f>VLOOKUP(C909,PRODUTO!$A$1:$B$6,2,0)</f>
        <v>Emprestimo</v>
      </c>
    </row>
    <row r="910" spans="1:10" x14ac:dyDescent="0.25">
      <c r="A910" s="1">
        <v>45502</v>
      </c>
      <c r="B910">
        <v>53</v>
      </c>
      <c r="C910">
        <v>5</v>
      </c>
      <c r="D910" s="2">
        <v>217351</v>
      </c>
      <c r="E910" t="str">
        <f>VLOOKUP(B910,CLIENTES!$A:$C,2,0)</f>
        <v>Deltrano de I</v>
      </c>
      <c r="F910">
        <f>VLOOKUP(B910,CLIENTES!$A:$C,3,0)</f>
        <v>4005</v>
      </c>
      <c r="G910" t="str">
        <f>VLOOKUP(F910,GERENTES!A:C,2,0)</f>
        <v>GERENTE E</v>
      </c>
      <c r="H910">
        <f>VLOOKUP(F910,GERENTES!A:C,3,0)</f>
        <v>1112</v>
      </c>
      <c r="I910" t="str">
        <f>VLOOKUP(H910,AGENCIAS!$A$1:$B$17,2,0)</f>
        <v>norte</v>
      </c>
      <c r="J910" t="str">
        <f>VLOOKUP(C910,PRODUTO!$A$1:$B$6,2,0)</f>
        <v>Financiamento RES</v>
      </c>
    </row>
    <row r="911" spans="1:10" x14ac:dyDescent="0.25">
      <c r="A911" s="1">
        <v>45501</v>
      </c>
      <c r="B911">
        <v>122</v>
      </c>
      <c r="C911">
        <v>5</v>
      </c>
      <c r="D911" s="2">
        <v>159361</v>
      </c>
      <c r="E911" t="str">
        <f>VLOOKUP(B911,CLIENTES!$A:$C,2,0)</f>
        <v>Fulano de U</v>
      </c>
      <c r="F911">
        <f>VLOOKUP(B911,CLIENTES!$A:$C,3,0)</f>
        <v>4026</v>
      </c>
      <c r="G911" t="str">
        <f>VLOOKUP(F911,GERENTES!A:C,2,0)</f>
        <v>GERENTE Z</v>
      </c>
      <c r="H911">
        <f>VLOOKUP(F911,GERENTES!A:C,3,0)</f>
        <v>1119</v>
      </c>
      <c r="I911" t="str">
        <f>VLOOKUP(H911,AGENCIAS!$A$1:$B$17,2,0)</f>
        <v>leste</v>
      </c>
      <c r="J911" t="str">
        <f>VLOOKUP(C911,PRODUTO!$A$1:$B$6,2,0)</f>
        <v>Financiamento RES</v>
      </c>
    </row>
    <row r="912" spans="1:10" x14ac:dyDescent="0.25">
      <c r="A912" s="1">
        <v>45495</v>
      </c>
      <c r="B912">
        <v>127</v>
      </c>
      <c r="C912">
        <v>4</v>
      </c>
      <c r="D912" s="2">
        <v>43569</v>
      </c>
      <c r="E912" t="str">
        <f>VLOOKUP(B912,CLIENTES!$A:$C,2,0)</f>
        <v>Alberto de V</v>
      </c>
      <c r="F912">
        <f>VLOOKUP(B912,CLIENTES!$A:$C,3,0)</f>
        <v>4031</v>
      </c>
      <c r="G912" t="str">
        <f>VLOOKUP(F912,GERENTES!A:C,2,0)</f>
        <v>GERENTE AE</v>
      </c>
      <c r="H912">
        <f>VLOOKUP(F912,GERENTES!A:C,3,0)</f>
        <v>1121</v>
      </c>
      <c r="I912" t="str">
        <f>VLOOKUP(H912,AGENCIAS!$A$1:$B$17,2,0)</f>
        <v>leste</v>
      </c>
      <c r="J912" t="str">
        <f>VLOOKUP(C912,PRODUTO!$A$1:$B$6,2,0)</f>
        <v>Financiamento AUTO</v>
      </c>
    </row>
    <row r="913" spans="1:10" x14ac:dyDescent="0.25">
      <c r="A913" s="1">
        <v>45501</v>
      </c>
      <c r="B913">
        <v>133</v>
      </c>
      <c r="C913">
        <v>5</v>
      </c>
      <c r="D913" s="2">
        <v>384746</v>
      </c>
      <c r="E913" t="str">
        <f>VLOOKUP(B913,CLIENTES!$A:$C,2,0)</f>
        <v>Alberto de W</v>
      </c>
      <c r="F913">
        <f>VLOOKUP(B913,CLIENTES!$A:$C,3,0)</f>
        <v>4037</v>
      </c>
      <c r="G913" t="str">
        <f>VLOOKUP(F913,GERENTES!A:C,2,0)</f>
        <v>GERENTE AK</v>
      </c>
      <c r="H913">
        <f>VLOOKUP(F913,GERENTES!A:C,3,0)</f>
        <v>1123</v>
      </c>
      <c r="I913" t="str">
        <f>VLOOKUP(H913,AGENCIAS!$A$1:$B$17,2,0)</f>
        <v>oeste</v>
      </c>
      <c r="J913" t="str">
        <f>VLOOKUP(C913,PRODUTO!$A$1:$B$6,2,0)</f>
        <v>Financiamento RES</v>
      </c>
    </row>
    <row r="914" spans="1:10" x14ac:dyDescent="0.25">
      <c r="A914" s="1">
        <v>45500</v>
      </c>
      <c r="B914">
        <v>190</v>
      </c>
      <c r="C914">
        <v>1</v>
      </c>
      <c r="D914" s="2">
        <v>4286</v>
      </c>
      <c r="E914" t="str">
        <f>VLOOKUP(B914,CLIENTES!$A:$C,2,0)</f>
        <v>Beltrano de G e A</v>
      </c>
      <c r="F914">
        <f>VLOOKUP(B914,CLIENTES!$A:$C,3,0)</f>
        <v>4046</v>
      </c>
      <c r="G914" t="str">
        <f>VLOOKUP(F914,GERENTES!A:C,2,0)</f>
        <v>GERENTE AT</v>
      </c>
      <c r="H914">
        <f>VLOOKUP(F914,GERENTES!A:C,3,0)</f>
        <v>1126</v>
      </c>
      <c r="I914" t="str">
        <f>VLOOKUP(H914,AGENCIAS!$A$1:$B$17,2,0)</f>
        <v>oeste</v>
      </c>
      <c r="J914" t="str">
        <f>VLOOKUP(C914,PRODUTO!$A$1:$B$6,2,0)</f>
        <v>Consignado</v>
      </c>
    </row>
    <row r="915" spans="1:10" x14ac:dyDescent="0.25">
      <c r="A915" s="1">
        <v>45482</v>
      </c>
      <c r="B915">
        <v>100</v>
      </c>
      <c r="C915">
        <v>4</v>
      </c>
      <c r="D915" s="2">
        <v>42879</v>
      </c>
      <c r="E915" t="str">
        <f>VLOOKUP(B915,CLIENTES!$A:$C,2,0)</f>
        <v>Beltrano de Q</v>
      </c>
      <c r="F915">
        <f>VLOOKUP(B915,CLIENTES!$A:$C,3,0)</f>
        <v>4004</v>
      </c>
      <c r="G915" t="str">
        <f>VLOOKUP(F915,GERENTES!A:C,2,0)</f>
        <v>GERENTE D</v>
      </c>
      <c r="H915">
        <f>VLOOKUP(F915,GERENTES!A:C,3,0)</f>
        <v>1112</v>
      </c>
      <c r="I915" t="str">
        <f>VLOOKUP(H915,AGENCIAS!$A$1:$B$17,2,0)</f>
        <v>norte</v>
      </c>
      <c r="J915" t="str">
        <f>VLOOKUP(C915,PRODUTO!$A$1:$B$6,2,0)</f>
        <v>Financiamento AUTO</v>
      </c>
    </row>
    <row r="916" spans="1:10" x14ac:dyDescent="0.25">
      <c r="A916" s="1">
        <v>45479</v>
      </c>
      <c r="B916">
        <v>141</v>
      </c>
      <c r="C916">
        <v>4</v>
      </c>
      <c r="D916" s="2">
        <v>47379</v>
      </c>
      <c r="E916" t="str">
        <f>VLOOKUP(B916,CLIENTES!$A:$C,2,0)</f>
        <v>Ciclano de X</v>
      </c>
      <c r="F916">
        <f>VLOOKUP(B916,CLIENTES!$A:$C,3,0)</f>
        <v>4045</v>
      </c>
      <c r="G916" t="str">
        <f>VLOOKUP(F916,GERENTES!A:C,2,0)</f>
        <v>GERENTE AS</v>
      </c>
      <c r="H916">
        <f>VLOOKUP(F916,GERENTES!A:C,3,0)</f>
        <v>1126</v>
      </c>
      <c r="I916" t="str">
        <f>VLOOKUP(H916,AGENCIAS!$A$1:$B$17,2,0)</f>
        <v>oeste</v>
      </c>
      <c r="J916" t="str">
        <f>VLOOKUP(C916,PRODUTO!$A$1:$B$6,2,0)</f>
        <v>Financiamento AUTO</v>
      </c>
    </row>
    <row r="917" spans="1:10" x14ac:dyDescent="0.25">
      <c r="A917" s="1">
        <v>45474</v>
      </c>
      <c r="B917">
        <v>180</v>
      </c>
      <c r="C917">
        <v>3</v>
      </c>
      <c r="D917" s="2">
        <v>376292</v>
      </c>
      <c r="E917" t="str">
        <f>VLOOKUP(B917,CLIENTES!$A:$C,2,0)</f>
        <v>Filisberto de E e A</v>
      </c>
      <c r="F917">
        <f>VLOOKUP(B917,CLIENTES!$A:$C,3,0)</f>
        <v>4036</v>
      </c>
      <c r="G917" t="str">
        <f>VLOOKUP(F917,GERENTES!A:C,2,0)</f>
        <v>GERENTE AJ</v>
      </c>
      <c r="H917">
        <f>VLOOKUP(F917,GERENTES!A:C,3,0)</f>
        <v>1123</v>
      </c>
      <c r="I917" t="str">
        <f>VLOOKUP(H917,AGENCIAS!$A$1:$B$17,2,0)</f>
        <v>oeste</v>
      </c>
      <c r="J917" t="str">
        <f>VLOOKUP(C917,PRODUTO!$A$1:$B$6,2,0)</f>
        <v>Credito pessoal</v>
      </c>
    </row>
    <row r="918" spans="1:10" x14ac:dyDescent="0.25">
      <c r="A918" s="1">
        <v>45480</v>
      </c>
      <c r="B918">
        <v>239</v>
      </c>
      <c r="C918">
        <v>2</v>
      </c>
      <c r="D918" s="2">
        <v>12526</v>
      </c>
      <c r="E918" t="str">
        <f>VLOOKUP(B918,CLIENTES!$A:$C,2,0)</f>
        <v>Deltrano de O e A</v>
      </c>
      <c r="F918">
        <f>VLOOKUP(B918,CLIENTES!$A:$C,3,0)</f>
        <v>4047</v>
      </c>
      <c r="G918" t="str">
        <f>VLOOKUP(F918,GERENTES!A:C,2,0)</f>
        <v>GERENTE AU</v>
      </c>
      <c r="H918">
        <f>VLOOKUP(F918,GERENTES!A:C,3,0)</f>
        <v>1126</v>
      </c>
      <c r="I918" t="str">
        <f>VLOOKUP(H918,AGENCIAS!$A$1:$B$17,2,0)</f>
        <v>oeste</v>
      </c>
      <c r="J918" t="str">
        <f>VLOOKUP(C918,PRODUTO!$A$1:$B$6,2,0)</f>
        <v>Emprestimo</v>
      </c>
    </row>
    <row r="919" spans="1:10" x14ac:dyDescent="0.25">
      <c r="A919" s="1">
        <v>45488</v>
      </c>
      <c r="B919">
        <v>276</v>
      </c>
      <c r="C919">
        <v>2</v>
      </c>
      <c r="D919" s="2">
        <v>28561</v>
      </c>
      <c r="E919" t="str">
        <f>VLOOKUP(B919,CLIENTES!$A:$C,2,0)</f>
        <v>Filisberto de U e A</v>
      </c>
      <c r="F919">
        <f>VLOOKUP(B919,CLIENTES!$A:$C,3,0)</f>
        <v>4036</v>
      </c>
      <c r="G919" t="str">
        <f>VLOOKUP(F919,GERENTES!A:C,2,0)</f>
        <v>GERENTE AJ</v>
      </c>
      <c r="H919">
        <f>VLOOKUP(F919,GERENTES!A:C,3,0)</f>
        <v>1123</v>
      </c>
      <c r="I919" t="str">
        <f>VLOOKUP(H919,AGENCIAS!$A$1:$B$17,2,0)</f>
        <v>oeste</v>
      </c>
      <c r="J919" t="str">
        <f>VLOOKUP(C919,PRODUTO!$A$1:$B$6,2,0)</f>
        <v>Emprestimo</v>
      </c>
    </row>
    <row r="920" spans="1:10" x14ac:dyDescent="0.25">
      <c r="A920" s="1">
        <v>45503</v>
      </c>
      <c r="B920">
        <v>288</v>
      </c>
      <c r="C920">
        <v>2</v>
      </c>
      <c r="D920" s="2">
        <v>15126</v>
      </c>
      <c r="E920" t="str">
        <f>VLOOKUP(B920,CLIENTES!$A:$C,2,0)</f>
        <v>Filisberto de W e A</v>
      </c>
      <c r="F920">
        <f>VLOOKUP(B920,CLIENTES!$A:$C,3,0)</f>
        <v>4048</v>
      </c>
      <c r="G920" t="str">
        <f>VLOOKUP(F920,GERENTES!A:C,2,0)</f>
        <v>GERENTE AV</v>
      </c>
      <c r="H920">
        <f>VLOOKUP(F920,GERENTES!A:C,3,0)</f>
        <v>1126</v>
      </c>
      <c r="I920" t="str">
        <f>VLOOKUP(H920,AGENCIAS!$A$1:$B$17,2,0)</f>
        <v>oeste</v>
      </c>
      <c r="J920" t="str">
        <f>VLOOKUP(C920,PRODUTO!$A$1:$B$6,2,0)</f>
        <v>Emprestimo</v>
      </c>
    </row>
    <row r="921" spans="1:10" x14ac:dyDescent="0.25">
      <c r="A921" s="1">
        <v>45475</v>
      </c>
      <c r="B921">
        <v>103</v>
      </c>
      <c r="C921">
        <v>1</v>
      </c>
      <c r="D921" s="2">
        <v>27898</v>
      </c>
      <c r="E921" t="str">
        <f>VLOOKUP(B921,CLIENTES!$A:$C,2,0)</f>
        <v>Alberto de R</v>
      </c>
      <c r="F921">
        <f>VLOOKUP(B921,CLIENTES!$A:$C,3,0)</f>
        <v>4007</v>
      </c>
      <c r="G921" t="str">
        <f>VLOOKUP(F921,GERENTES!A:C,2,0)</f>
        <v>GERENTE G</v>
      </c>
      <c r="H921">
        <f>VLOOKUP(F921,GERENTES!A:C,3,0)</f>
        <v>1113</v>
      </c>
      <c r="I921" t="str">
        <f>VLOOKUP(H921,AGENCIAS!$A$1:$B$17,2,0)</f>
        <v>norte</v>
      </c>
      <c r="J921" t="str">
        <f>VLOOKUP(C921,PRODUTO!$A$1:$B$6,2,0)</f>
        <v>Consignado</v>
      </c>
    </row>
    <row r="922" spans="1:10" x14ac:dyDescent="0.25">
      <c r="A922" s="1">
        <v>45475</v>
      </c>
      <c r="B922">
        <v>289</v>
      </c>
      <c r="C922">
        <v>3</v>
      </c>
      <c r="D922" s="2">
        <v>187414</v>
      </c>
      <c r="E922" t="str">
        <f>VLOOKUP(B922,CLIENTES!$A:$C,2,0)</f>
        <v>Filisberto de W e A</v>
      </c>
      <c r="F922">
        <f>VLOOKUP(B922,CLIENTES!$A:$C,3,0)</f>
        <v>4001</v>
      </c>
      <c r="G922" t="str">
        <f>VLOOKUP(F922,GERENTES!A:C,2,0)</f>
        <v>GERENTE A</v>
      </c>
      <c r="H922">
        <f>VLOOKUP(F922,GERENTES!A:C,3,0)</f>
        <v>1111</v>
      </c>
      <c r="I922" t="str">
        <f>VLOOKUP(H922,AGENCIAS!$A$1:$B$17,2,0)</f>
        <v>norte</v>
      </c>
      <c r="J922" t="str">
        <f>VLOOKUP(C922,PRODUTO!$A$1:$B$6,2,0)</f>
        <v>Credito pessoal</v>
      </c>
    </row>
    <row r="923" spans="1:10" x14ac:dyDescent="0.25">
      <c r="A923" s="1">
        <v>45491</v>
      </c>
      <c r="B923">
        <v>257</v>
      </c>
      <c r="C923">
        <v>4</v>
      </c>
      <c r="D923" s="2">
        <v>43887</v>
      </c>
      <c r="E923" t="str">
        <f>VLOOKUP(B923,CLIENTES!$A:$C,2,0)</f>
        <v>Deltrano de R e A</v>
      </c>
      <c r="F923">
        <f>VLOOKUP(B923,CLIENTES!$A:$C,3,0)</f>
        <v>4017</v>
      </c>
      <c r="G923" t="str">
        <f>VLOOKUP(F923,GERENTES!A:C,2,0)</f>
        <v>GERENTE Q</v>
      </c>
      <c r="H923">
        <f>VLOOKUP(F923,GERENTES!A:C,3,0)</f>
        <v>1116</v>
      </c>
      <c r="I923" t="str">
        <f>VLOOKUP(H923,AGENCIAS!$A$1:$B$17,2,0)</f>
        <v>sul</v>
      </c>
      <c r="J923" t="str">
        <f>VLOOKUP(C923,PRODUTO!$A$1:$B$6,2,0)</f>
        <v>Financiamento AUTO</v>
      </c>
    </row>
    <row r="924" spans="1:10" x14ac:dyDescent="0.25">
      <c r="A924" s="1">
        <v>45492</v>
      </c>
      <c r="B924">
        <v>100</v>
      </c>
      <c r="C924">
        <v>2</v>
      </c>
      <c r="D924" s="2">
        <v>9993</v>
      </c>
      <c r="E924" t="str">
        <f>VLOOKUP(B924,CLIENTES!$A:$C,2,0)</f>
        <v>Beltrano de Q</v>
      </c>
      <c r="F924">
        <f>VLOOKUP(B924,CLIENTES!$A:$C,3,0)</f>
        <v>4004</v>
      </c>
      <c r="G924" t="str">
        <f>VLOOKUP(F924,GERENTES!A:C,2,0)</f>
        <v>GERENTE D</v>
      </c>
      <c r="H924">
        <f>VLOOKUP(F924,GERENTES!A:C,3,0)</f>
        <v>1112</v>
      </c>
      <c r="I924" t="str">
        <f>VLOOKUP(H924,AGENCIAS!$A$1:$B$17,2,0)</f>
        <v>norte</v>
      </c>
      <c r="J924" t="str">
        <f>VLOOKUP(C924,PRODUTO!$A$1:$B$6,2,0)</f>
        <v>Emprestimo</v>
      </c>
    </row>
    <row r="925" spans="1:10" x14ac:dyDescent="0.25">
      <c r="A925" s="1">
        <v>45475</v>
      </c>
      <c r="B925">
        <v>281</v>
      </c>
      <c r="C925">
        <v>4</v>
      </c>
      <c r="D925" s="2">
        <v>40349</v>
      </c>
      <c r="E925" t="str">
        <f>VLOOKUP(B925,CLIENTES!$A:$C,2,0)</f>
        <v>Deltrano de V e A</v>
      </c>
      <c r="F925">
        <f>VLOOKUP(B925,CLIENTES!$A:$C,3,0)</f>
        <v>4041</v>
      </c>
      <c r="G925" t="str">
        <f>VLOOKUP(F925,GERENTES!A:C,2,0)</f>
        <v>GERENTE AO</v>
      </c>
      <c r="H925">
        <f>VLOOKUP(F925,GERENTES!A:C,3,0)</f>
        <v>1124</v>
      </c>
      <c r="I925" t="str">
        <f>VLOOKUP(H925,AGENCIAS!$A$1:$B$17,2,0)</f>
        <v>oeste</v>
      </c>
      <c r="J925" t="str">
        <f>VLOOKUP(C925,PRODUTO!$A$1:$B$6,2,0)</f>
        <v>Financiamento AUTO</v>
      </c>
    </row>
    <row r="926" spans="1:10" x14ac:dyDescent="0.25">
      <c r="A926" s="1">
        <v>45480</v>
      </c>
      <c r="B926">
        <v>90</v>
      </c>
      <c r="C926">
        <v>3</v>
      </c>
      <c r="D926" s="2">
        <v>306966</v>
      </c>
      <c r="E926" t="str">
        <f>VLOOKUP(B926,CLIENTES!$A:$C,2,0)</f>
        <v>Filisberto de O</v>
      </c>
      <c r="F926">
        <f>VLOOKUP(B926,CLIENTES!$A:$C,3,0)</f>
        <v>4042</v>
      </c>
      <c r="G926" t="str">
        <f>VLOOKUP(F926,GERENTES!A:C,2,0)</f>
        <v>GERENTE AP</v>
      </c>
      <c r="H926">
        <f>VLOOKUP(F926,GERENTES!A:C,3,0)</f>
        <v>1125</v>
      </c>
      <c r="I926" t="str">
        <f>VLOOKUP(H926,AGENCIAS!$A$1:$B$17,2,0)</f>
        <v>oeste</v>
      </c>
      <c r="J926" t="str">
        <f>VLOOKUP(C926,PRODUTO!$A$1:$B$6,2,0)</f>
        <v>Credito pessoal</v>
      </c>
    </row>
    <row r="927" spans="1:10" x14ac:dyDescent="0.25">
      <c r="A927" s="1">
        <v>45502</v>
      </c>
      <c r="B927">
        <v>252</v>
      </c>
      <c r="C927">
        <v>5</v>
      </c>
      <c r="D927" s="2">
        <v>188064</v>
      </c>
      <c r="E927" t="str">
        <f>VLOOKUP(B927,CLIENTES!$A:$C,2,0)</f>
        <v>Filisberto de Q e A</v>
      </c>
      <c r="F927">
        <f>VLOOKUP(B927,CLIENTES!$A:$C,3,0)</f>
        <v>4012</v>
      </c>
      <c r="G927" t="str">
        <f>VLOOKUP(F927,GERENTES!A:C,2,0)</f>
        <v>GERENTE L</v>
      </c>
      <c r="H927">
        <f>VLOOKUP(F927,GERENTES!A:C,3,0)</f>
        <v>1115</v>
      </c>
      <c r="I927" t="str">
        <f>VLOOKUP(H927,AGENCIAS!$A$1:$B$17,2,0)</f>
        <v>sul</v>
      </c>
      <c r="J927" t="str">
        <f>VLOOKUP(C927,PRODUTO!$A$1:$B$6,2,0)</f>
        <v>Financiamento RES</v>
      </c>
    </row>
    <row r="928" spans="1:10" x14ac:dyDescent="0.25">
      <c r="A928" s="1">
        <v>45500</v>
      </c>
      <c r="B928">
        <v>174</v>
      </c>
      <c r="C928">
        <v>3</v>
      </c>
      <c r="D928" s="2">
        <v>265398</v>
      </c>
      <c r="E928" t="str">
        <f>VLOOKUP(B928,CLIENTES!$A:$C,2,0)</f>
        <v>Filisberto de D e A</v>
      </c>
      <c r="F928">
        <f>VLOOKUP(B928,CLIENTES!$A:$C,3,0)</f>
        <v>4030</v>
      </c>
      <c r="G928" t="str">
        <f>VLOOKUP(F928,GERENTES!A:C,2,0)</f>
        <v>GERENTE AD</v>
      </c>
      <c r="H928">
        <f>VLOOKUP(F928,GERENTES!A:C,3,0)</f>
        <v>1121</v>
      </c>
      <c r="I928" t="str">
        <f>VLOOKUP(H928,AGENCIAS!$A$1:$B$17,2,0)</f>
        <v>leste</v>
      </c>
      <c r="J928" t="str">
        <f>VLOOKUP(C928,PRODUTO!$A$1:$B$6,2,0)</f>
        <v>Credito pessoal</v>
      </c>
    </row>
    <row r="929" spans="1:10" x14ac:dyDescent="0.25">
      <c r="A929" s="1">
        <v>45488</v>
      </c>
      <c r="B929">
        <v>218</v>
      </c>
      <c r="C929">
        <v>1</v>
      </c>
      <c r="D929" s="2">
        <v>5004</v>
      </c>
      <c r="E929" t="str">
        <f>VLOOKUP(B929,CLIENTES!$A:$C,2,0)</f>
        <v>Fulano de L e A</v>
      </c>
      <c r="F929">
        <f>VLOOKUP(B929,CLIENTES!$A:$C,3,0)</f>
        <v>4026</v>
      </c>
      <c r="G929" t="str">
        <f>VLOOKUP(F929,GERENTES!A:C,2,0)</f>
        <v>GERENTE Z</v>
      </c>
      <c r="H929">
        <f>VLOOKUP(F929,GERENTES!A:C,3,0)</f>
        <v>1119</v>
      </c>
      <c r="I929" t="str">
        <f>VLOOKUP(H929,AGENCIAS!$A$1:$B$17,2,0)</f>
        <v>leste</v>
      </c>
      <c r="J929" t="str">
        <f>VLOOKUP(C929,PRODUTO!$A$1:$B$6,2,0)</f>
        <v>Consignado</v>
      </c>
    </row>
    <row r="930" spans="1:10" x14ac:dyDescent="0.25">
      <c r="A930" s="1">
        <v>45493</v>
      </c>
      <c r="B930">
        <v>190</v>
      </c>
      <c r="C930">
        <v>1</v>
      </c>
      <c r="D930" s="2">
        <v>5564</v>
      </c>
      <c r="E930" t="str">
        <f>VLOOKUP(B930,CLIENTES!$A:$C,2,0)</f>
        <v>Beltrano de G e A</v>
      </c>
      <c r="F930">
        <f>VLOOKUP(B930,CLIENTES!$A:$C,3,0)</f>
        <v>4046</v>
      </c>
      <c r="G930" t="str">
        <f>VLOOKUP(F930,GERENTES!A:C,2,0)</f>
        <v>GERENTE AT</v>
      </c>
      <c r="H930">
        <f>VLOOKUP(F930,GERENTES!A:C,3,0)</f>
        <v>1126</v>
      </c>
      <c r="I930" t="str">
        <f>VLOOKUP(H930,AGENCIAS!$A$1:$B$17,2,0)</f>
        <v>oeste</v>
      </c>
      <c r="J930" t="str">
        <f>VLOOKUP(C930,PRODUTO!$A$1:$B$6,2,0)</f>
        <v>Consignado</v>
      </c>
    </row>
    <row r="931" spans="1:10" x14ac:dyDescent="0.25">
      <c r="A931" s="1">
        <v>45499</v>
      </c>
      <c r="B931">
        <v>251</v>
      </c>
      <c r="C931">
        <v>2</v>
      </c>
      <c r="D931" s="2">
        <v>806</v>
      </c>
      <c r="E931" t="str">
        <f>VLOOKUP(B931,CLIENTES!$A:$C,2,0)</f>
        <v>Deltrano de Q e A</v>
      </c>
      <c r="F931">
        <f>VLOOKUP(B931,CLIENTES!$A:$C,3,0)</f>
        <v>4011</v>
      </c>
      <c r="G931" t="str">
        <f>VLOOKUP(F931,GERENTES!A:C,2,0)</f>
        <v>GERENTE K</v>
      </c>
      <c r="H931">
        <f>VLOOKUP(F931,GERENTES!A:C,3,0)</f>
        <v>1114</v>
      </c>
      <c r="I931" t="str">
        <f>VLOOKUP(H931,AGENCIAS!$A$1:$B$17,2,0)</f>
        <v>norte</v>
      </c>
      <c r="J931" t="str">
        <f>VLOOKUP(C931,PRODUTO!$A$1:$B$6,2,0)</f>
        <v>Emprestimo</v>
      </c>
    </row>
    <row r="932" spans="1:10" x14ac:dyDescent="0.25">
      <c r="A932" s="1">
        <v>45474</v>
      </c>
      <c r="B932">
        <v>49</v>
      </c>
      <c r="C932">
        <v>4</v>
      </c>
      <c r="D932" s="2">
        <v>58381</v>
      </c>
      <c r="E932" t="str">
        <f>VLOOKUP(B932,CLIENTES!$A:$C,2,0)</f>
        <v>Alberto de I</v>
      </c>
      <c r="F932">
        <f>VLOOKUP(B932,CLIENTES!$A:$C,3,0)</f>
        <v>4001</v>
      </c>
      <c r="G932" t="str">
        <f>VLOOKUP(F932,GERENTES!A:C,2,0)</f>
        <v>GERENTE A</v>
      </c>
      <c r="H932">
        <f>VLOOKUP(F932,GERENTES!A:C,3,0)</f>
        <v>1111</v>
      </c>
      <c r="I932" t="str">
        <f>VLOOKUP(H932,AGENCIAS!$A$1:$B$17,2,0)</f>
        <v>norte</v>
      </c>
      <c r="J932" t="str">
        <f>VLOOKUP(C932,PRODUTO!$A$1:$B$6,2,0)</f>
        <v>Financiamento AUTO</v>
      </c>
    </row>
    <row r="933" spans="1:10" x14ac:dyDescent="0.25">
      <c r="A933" s="1">
        <v>45485</v>
      </c>
      <c r="B933">
        <v>115</v>
      </c>
      <c r="C933">
        <v>3</v>
      </c>
      <c r="D933" s="2">
        <v>256737</v>
      </c>
      <c r="E933" t="str">
        <f>VLOOKUP(B933,CLIENTES!$A:$C,2,0)</f>
        <v>Alberto de T</v>
      </c>
      <c r="F933">
        <f>VLOOKUP(B933,CLIENTES!$A:$C,3,0)</f>
        <v>4019</v>
      </c>
      <c r="G933" t="str">
        <f>VLOOKUP(F933,GERENTES!A:C,2,0)</f>
        <v>GERENTE S</v>
      </c>
      <c r="H933">
        <f>VLOOKUP(F933,GERENTES!A:C,3,0)</f>
        <v>1117</v>
      </c>
      <c r="I933" t="str">
        <f>VLOOKUP(H933,AGENCIAS!$A$1:$B$17,2,0)</f>
        <v>sul</v>
      </c>
      <c r="J933" t="str">
        <f>VLOOKUP(C933,PRODUTO!$A$1:$B$6,2,0)</f>
        <v>Credito pessoal</v>
      </c>
    </row>
    <row r="934" spans="1:10" x14ac:dyDescent="0.25">
      <c r="A934" s="1">
        <v>45504</v>
      </c>
      <c r="B934">
        <v>39</v>
      </c>
      <c r="C934">
        <v>1</v>
      </c>
      <c r="D934" s="2">
        <v>16761</v>
      </c>
      <c r="E934" t="str">
        <f>VLOOKUP(B934,CLIENTES!$A:$C,2,0)</f>
        <v>Ciclano de G</v>
      </c>
      <c r="F934">
        <f>VLOOKUP(B934,CLIENTES!$A:$C,3,0)</f>
        <v>4039</v>
      </c>
      <c r="G934" t="str">
        <f>VLOOKUP(F934,GERENTES!A:C,2,0)</f>
        <v>GERENTE AM</v>
      </c>
      <c r="H934">
        <f>VLOOKUP(F934,GERENTES!A:C,3,0)</f>
        <v>1124</v>
      </c>
      <c r="I934" t="str">
        <f>VLOOKUP(H934,AGENCIAS!$A$1:$B$17,2,0)</f>
        <v>oeste</v>
      </c>
      <c r="J934" t="str">
        <f>VLOOKUP(C934,PRODUTO!$A$1:$B$6,2,0)</f>
        <v>Consignado</v>
      </c>
    </row>
    <row r="935" spans="1:10" x14ac:dyDescent="0.25">
      <c r="A935" s="1">
        <v>45490</v>
      </c>
      <c r="B935">
        <v>25</v>
      </c>
      <c r="C935">
        <v>1</v>
      </c>
      <c r="D935" s="2">
        <v>17776</v>
      </c>
      <c r="E935" t="str">
        <f>VLOOKUP(B935,CLIENTES!$A:$C,2,0)</f>
        <v>Alberto de E</v>
      </c>
      <c r="F935">
        <f>VLOOKUP(B935,CLIENTES!$A:$C,3,0)</f>
        <v>4025</v>
      </c>
      <c r="G935" t="str">
        <f>VLOOKUP(F935,GERENTES!A:C,2,0)</f>
        <v>GERENTE Y</v>
      </c>
      <c r="H935">
        <f>VLOOKUP(F935,GERENTES!A:C,3,0)</f>
        <v>1119</v>
      </c>
      <c r="I935" t="str">
        <f>VLOOKUP(H935,AGENCIAS!$A$1:$B$17,2,0)</f>
        <v>leste</v>
      </c>
      <c r="J935" t="str">
        <f>VLOOKUP(C935,PRODUTO!$A$1:$B$6,2,0)</f>
        <v>Consignado</v>
      </c>
    </row>
    <row r="936" spans="1:10" x14ac:dyDescent="0.25">
      <c r="A936" s="1">
        <v>45487</v>
      </c>
      <c r="B936">
        <v>265</v>
      </c>
      <c r="C936">
        <v>4</v>
      </c>
      <c r="D936" s="2">
        <v>61055</v>
      </c>
      <c r="E936" t="str">
        <f>VLOOKUP(B936,CLIENTES!$A:$C,2,0)</f>
        <v>Alberto de T e A</v>
      </c>
      <c r="F936">
        <f>VLOOKUP(B936,CLIENTES!$A:$C,3,0)</f>
        <v>4025</v>
      </c>
      <c r="G936" t="str">
        <f>VLOOKUP(F936,GERENTES!A:C,2,0)</f>
        <v>GERENTE Y</v>
      </c>
      <c r="H936">
        <f>VLOOKUP(F936,GERENTES!A:C,3,0)</f>
        <v>1119</v>
      </c>
      <c r="I936" t="str">
        <f>VLOOKUP(H936,AGENCIAS!$A$1:$B$17,2,0)</f>
        <v>leste</v>
      </c>
      <c r="J936" t="str">
        <f>VLOOKUP(C936,PRODUTO!$A$1:$B$6,2,0)</f>
        <v>Financiamento AUTO</v>
      </c>
    </row>
    <row r="937" spans="1:10" x14ac:dyDescent="0.25">
      <c r="A937" s="1">
        <v>45500</v>
      </c>
      <c r="B937">
        <v>52</v>
      </c>
      <c r="C937">
        <v>3</v>
      </c>
      <c r="D937" s="2">
        <v>437747</v>
      </c>
      <c r="E937" t="str">
        <f>VLOOKUP(B937,CLIENTES!$A:$C,2,0)</f>
        <v>Beltrano de I</v>
      </c>
      <c r="F937">
        <f>VLOOKUP(B937,CLIENTES!$A:$C,3,0)</f>
        <v>4004</v>
      </c>
      <c r="G937" t="str">
        <f>VLOOKUP(F937,GERENTES!A:C,2,0)</f>
        <v>GERENTE D</v>
      </c>
      <c r="H937">
        <f>VLOOKUP(F937,GERENTES!A:C,3,0)</f>
        <v>1112</v>
      </c>
      <c r="I937" t="str">
        <f>VLOOKUP(H937,AGENCIAS!$A$1:$B$17,2,0)</f>
        <v>norte</v>
      </c>
      <c r="J937" t="str">
        <f>VLOOKUP(C937,PRODUTO!$A$1:$B$6,2,0)</f>
        <v>Credito pessoal</v>
      </c>
    </row>
    <row r="938" spans="1:10" x14ac:dyDescent="0.25">
      <c r="A938" s="1">
        <v>45480</v>
      </c>
      <c r="B938">
        <v>287</v>
      </c>
      <c r="C938">
        <v>1</v>
      </c>
      <c r="D938" s="2">
        <v>6723</v>
      </c>
      <c r="E938" t="str">
        <f>VLOOKUP(B938,CLIENTES!$A:$C,2,0)</f>
        <v>Deltrano de W e A</v>
      </c>
      <c r="F938">
        <f>VLOOKUP(B938,CLIENTES!$A:$C,3,0)</f>
        <v>4047</v>
      </c>
      <c r="G938" t="str">
        <f>VLOOKUP(F938,GERENTES!A:C,2,0)</f>
        <v>GERENTE AU</v>
      </c>
      <c r="H938">
        <f>VLOOKUP(F938,GERENTES!A:C,3,0)</f>
        <v>1126</v>
      </c>
      <c r="I938" t="str">
        <f>VLOOKUP(H938,AGENCIAS!$A$1:$B$17,2,0)</f>
        <v>oeste</v>
      </c>
      <c r="J938" t="str">
        <f>VLOOKUP(C938,PRODUTO!$A$1:$B$6,2,0)</f>
        <v>Consignado</v>
      </c>
    </row>
    <row r="939" spans="1:10" x14ac:dyDescent="0.25">
      <c r="A939" s="1">
        <v>45496</v>
      </c>
      <c r="B939">
        <v>56</v>
      </c>
      <c r="C939">
        <v>2</v>
      </c>
      <c r="D939" s="2">
        <v>3023</v>
      </c>
      <c r="E939" t="str">
        <f>VLOOKUP(B939,CLIENTES!$A:$C,2,0)</f>
        <v>Fulano de J</v>
      </c>
      <c r="F939">
        <f>VLOOKUP(B939,CLIENTES!$A:$C,3,0)</f>
        <v>4008</v>
      </c>
      <c r="G939" t="str">
        <f>VLOOKUP(F939,GERENTES!A:C,2,0)</f>
        <v>GERENTE H</v>
      </c>
      <c r="H939">
        <f>VLOOKUP(F939,GERENTES!A:C,3,0)</f>
        <v>1113</v>
      </c>
      <c r="I939" t="str">
        <f>VLOOKUP(H939,AGENCIAS!$A$1:$B$17,2,0)</f>
        <v>norte</v>
      </c>
      <c r="J939" t="str">
        <f>VLOOKUP(C939,PRODUTO!$A$1:$B$6,2,0)</f>
        <v>Emprestimo</v>
      </c>
    </row>
    <row r="940" spans="1:10" x14ac:dyDescent="0.25">
      <c r="A940" s="1">
        <v>45484</v>
      </c>
      <c r="B940">
        <v>83</v>
      </c>
      <c r="C940">
        <v>2</v>
      </c>
      <c r="D940" s="2">
        <v>15176</v>
      </c>
      <c r="E940" t="str">
        <f>VLOOKUP(B940,CLIENTES!$A:$C,2,0)</f>
        <v>Deltrano de N</v>
      </c>
      <c r="F940">
        <f>VLOOKUP(B940,CLIENTES!$A:$C,3,0)</f>
        <v>4035</v>
      </c>
      <c r="G940" t="str">
        <f>VLOOKUP(F940,GERENTES!A:C,2,0)</f>
        <v>GERENTE AI</v>
      </c>
      <c r="H940">
        <f>VLOOKUP(F940,GERENTES!A:C,3,0)</f>
        <v>1122</v>
      </c>
      <c r="I940" t="str">
        <f>VLOOKUP(H940,AGENCIAS!$A$1:$B$17,2,0)</f>
        <v>leste</v>
      </c>
      <c r="J940" t="str">
        <f>VLOOKUP(C940,PRODUTO!$A$1:$B$6,2,0)</f>
        <v>Emprestimo</v>
      </c>
    </row>
    <row r="941" spans="1:10" x14ac:dyDescent="0.25">
      <c r="A941" s="1">
        <v>45499</v>
      </c>
      <c r="B941">
        <v>152</v>
      </c>
      <c r="C941">
        <v>3</v>
      </c>
      <c r="D941" s="2">
        <v>440018</v>
      </c>
      <c r="E941" t="str">
        <f>VLOOKUP(B941,CLIENTES!$A:$C,2,0)</f>
        <v>Fulano de A e A</v>
      </c>
      <c r="F941">
        <f>VLOOKUP(B941,CLIENTES!$A:$C,3,0)</f>
        <v>4008</v>
      </c>
      <c r="G941" t="str">
        <f>VLOOKUP(F941,GERENTES!A:C,2,0)</f>
        <v>GERENTE H</v>
      </c>
      <c r="H941">
        <f>VLOOKUP(F941,GERENTES!A:C,3,0)</f>
        <v>1113</v>
      </c>
      <c r="I941" t="str">
        <f>VLOOKUP(H941,AGENCIAS!$A$1:$B$17,2,0)</f>
        <v>norte</v>
      </c>
      <c r="J941" t="str">
        <f>VLOOKUP(C941,PRODUTO!$A$1:$B$6,2,0)</f>
        <v>Credito pessoal</v>
      </c>
    </row>
    <row r="942" spans="1:10" x14ac:dyDescent="0.25">
      <c r="A942" s="1">
        <v>45499</v>
      </c>
      <c r="B942">
        <v>97</v>
      </c>
      <c r="C942">
        <v>4</v>
      </c>
      <c r="D942" s="2">
        <v>39545</v>
      </c>
      <c r="E942" t="str">
        <f>VLOOKUP(B942,CLIENTES!$A:$C,2,0)</f>
        <v>Alberto de Q</v>
      </c>
      <c r="F942">
        <f>VLOOKUP(B942,CLIENTES!$A:$C,3,0)</f>
        <v>4001</v>
      </c>
      <c r="G942" t="str">
        <f>VLOOKUP(F942,GERENTES!A:C,2,0)</f>
        <v>GERENTE A</v>
      </c>
      <c r="H942">
        <f>VLOOKUP(F942,GERENTES!A:C,3,0)</f>
        <v>1111</v>
      </c>
      <c r="I942" t="str">
        <f>VLOOKUP(H942,AGENCIAS!$A$1:$B$17,2,0)</f>
        <v>norte</v>
      </c>
      <c r="J942" t="str">
        <f>VLOOKUP(C942,PRODUTO!$A$1:$B$6,2,0)</f>
        <v>Financiamento AUTO</v>
      </c>
    </row>
    <row r="943" spans="1:10" x14ac:dyDescent="0.25">
      <c r="A943" s="1">
        <v>45479</v>
      </c>
      <c r="B943">
        <v>275</v>
      </c>
      <c r="C943">
        <v>4</v>
      </c>
      <c r="D943" s="2">
        <v>59363</v>
      </c>
      <c r="E943" t="str">
        <f>VLOOKUP(B943,CLIENTES!$A:$C,2,0)</f>
        <v>Deltrano de U e A</v>
      </c>
      <c r="F943">
        <f>VLOOKUP(B943,CLIENTES!$A:$C,3,0)</f>
        <v>4035</v>
      </c>
      <c r="G943" t="str">
        <f>VLOOKUP(F943,GERENTES!A:C,2,0)</f>
        <v>GERENTE AI</v>
      </c>
      <c r="H943">
        <f>VLOOKUP(F943,GERENTES!A:C,3,0)</f>
        <v>1122</v>
      </c>
      <c r="I943" t="str">
        <f>VLOOKUP(H943,AGENCIAS!$A$1:$B$17,2,0)</f>
        <v>leste</v>
      </c>
      <c r="J943" t="str">
        <f>VLOOKUP(C943,PRODUTO!$A$1:$B$6,2,0)</f>
        <v>Financiamento AUTO</v>
      </c>
    </row>
    <row r="944" spans="1:10" x14ac:dyDescent="0.25">
      <c r="A944" s="1">
        <v>45486</v>
      </c>
      <c r="B944">
        <v>211</v>
      </c>
      <c r="C944">
        <v>2</v>
      </c>
      <c r="D944" s="2">
        <v>6022</v>
      </c>
      <c r="E944" t="str">
        <f>VLOOKUP(B944,CLIENTES!$A:$C,2,0)</f>
        <v>Alberto de H e A</v>
      </c>
      <c r="F944">
        <f>VLOOKUP(B944,CLIENTES!$A:$C,3,0)</f>
        <v>4019</v>
      </c>
      <c r="G944" t="str">
        <f>VLOOKUP(F944,GERENTES!A:C,2,0)</f>
        <v>GERENTE S</v>
      </c>
      <c r="H944">
        <f>VLOOKUP(F944,GERENTES!A:C,3,0)</f>
        <v>1117</v>
      </c>
      <c r="I944" t="str">
        <f>VLOOKUP(H944,AGENCIAS!$A$1:$B$17,2,0)</f>
        <v>sul</v>
      </c>
      <c r="J944" t="str">
        <f>VLOOKUP(C944,PRODUTO!$A$1:$B$6,2,0)</f>
        <v>Emprestimo</v>
      </c>
    </row>
    <row r="945" spans="1:10" x14ac:dyDescent="0.25">
      <c r="A945" s="1">
        <v>45494</v>
      </c>
      <c r="B945">
        <v>288</v>
      </c>
      <c r="C945">
        <v>3</v>
      </c>
      <c r="D945" s="2">
        <v>473165</v>
      </c>
      <c r="E945" t="str">
        <f>VLOOKUP(B945,CLIENTES!$A:$C,2,0)</f>
        <v>Filisberto de W e A</v>
      </c>
      <c r="F945">
        <f>VLOOKUP(B945,CLIENTES!$A:$C,3,0)</f>
        <v>4048</v>
      </c>
      <c r="G945" t="str">
        <f>VLOOKUP(F945,GERENTES!A:C,2,0)</f>
        <v>GERENTE AV</v>
      </c>
      <c r="H945">
        <f>VLOOKUP(F945,GERENTES!A:C,3,0)</f>
        <v>1126</v>
      </c>
      <c r="I945" t="str">
        <f>VLOOKUP(H945,AGENCIAS!$A$1:$B$17,2,0)</f>
        <v>oeste</v>
      </c>
      <c r="J945" t="str">
        <f>VLOOKUP(C945,PRODUTO!$A$1:$B$6,2,0)</f>
        <v>Credito pessoal</v>
      </c>
    </row>
    <row r="946" spans="1:10" x14ac:dyDescent="0.25">
      <c r="A946" s="1">
        <v>45474</v>
      </c>
      <c r="B946">
        <v>76</v>
      </c>
      <c r="C946">
        <v>5</v>
      </c>
      <c r="D946" s="2">
        <v>298410</v>
      </c>
      <c r="E946" t="str">
        <f>VLOOKUP(B946,CLIENTES!$A:$C,2,0)</f>
        <v>Beltrano de M</v>
      </c>
      <c r="F946">
        <f>VLOOKUP(B946,CLIENTES!$A:$C,3,0)</f>
        <v>4028</v>
      </c>
      <c r="G946" t="str">
        <f>VLOOKUP(F946,GERENTES!A:C,2,0)</f>
        <v>GERENTE AB</v>
      </c>
      <c r="H946">
        <f>VLOOKUP(F946,GERENTES!A:C,3,0)</f>
        <v>1120</v>
      </c>
      <c r="I946" t="str">
        <f>VLOOKUP(H946,AGENCIAS!$A$1:$B$17,2,0)</f>
        <v>leste</v>
      </c>
      <c r="J946" t="str">
        <f>VLOOKUP(C946,PRODUTO!$A$1:$B$6,2,0)</f>
        <v>Financiamento RES</v>
      </c>
    </row>
    <row r="947" spans="1:10" x14ac:dyDescent="0.25">
      <c r="A947" s="1">
        <v>45490</v>
      </c>
      <c r="B947">
        <v>129</v>
      </c>
      <c r="C947">
        <v>3</v>
      </c>
      <c r="D947" s="2">
        <v>105537</v>
      </c>
      <c r="E947" t="str">
        <f>VLOOKUP(B947,CLIENTES!$A:$C,2,0)</f>
        <v>Ciclano de V</v>
      </c>
      <c r="F947">
        <f>VLOOKUP(B947,CLIENTES!$A:$C,3,0)</f>
        <v>4033</v>
      </c>
      <c r="G947" t="str">
        <f>VLOOKUP(F947,GERENTES!A:C,2,0)</f>
        <v>GERENTE AG</v>
      </c>
      <c r="H947">
        <f>VLOOKUP(F947,GERENTES!A:C,3,0)</f>
        <v>1122</v>
      </c>
      <c r="I947" t="str">
        <f>VLOOKUP(H947,AGENCIAS!$A$1:$B$17,2,0)</f>
        <v>leste</v>
      </c>
      <c r="J947" t="str">
        <f>VLOOKUP(C947,PRODUTO!$A$1:$B$6,2,0)</f>
        <v>Credito pessoal</v>
      </c>
    </row>
    <row r="948" spans="1:10" x14ac:dyDescent="0.25">
      <c r="A948" s="1">
        <v>45497</v>
      </c>
      <c r="B948">
        <v>282</v>
      </c>
      <c r="C948">
        <v>5</v>
      </c>
      <c r="D948" s="2">
        <v>318275</v>
      </c>
      <c r="E948" t="str">
        <f>VLOOKUP(B948,CLIENTES!$A:$C,2,0)</f>
        <v>Filisberto de V e A</v>
      </c>
      <c r="F948">
        <f>VLOOKUP(B948,CLIENTES!$A:$C,3,0)</f>
        <v>4042</v>
      </c>
      <c r="G948" t="str">
        <f>VLOOKUP(F948,GERENTES!A:C,2,0)</f>
        <v>GERENTE AP</v>
      </c>
      <c r="H948">
        <f>VLOOKUP(F948,GERENTES!A:C,3,0)</f>
        <v>1125</v>
      </c>
      <c r="I948" t="str">
        <f>VLOOKUP(H948,AGENCIAS!$A$1:$B$17,2,0)</f>
        <v>oeste</v>
      </c>
      <c r="J948" t="str">
        <f>VLOOKUP(C948,PRODUTO!$A$1:$B$6,2,0)</f>
        <v>Financiamento RES</v>
      </c>
    </row>
    <row r="949" spans="1:10" x14ac:dyDescent="0.25">
      <c r="A949" s="1">
        <v>45477</v>
      </c>
      <c r="B949">
        <v>49</v>
      </c>
      <c r="C949">
        <v>3</v>
      </c>
      <c r="D949" s="2">
        <v>102094</v>
      </c>
      <c r="E949" t="str">
        <f>VLOOKUP(B949,CLIENTES!$A:$C,2,0)</f>
        <v>Alberto de I</v>
      </c>
      <c r="F949">
        <f>VLOOKUP(B949,CLIENTES!$A:$C,3,0)</f>
        <v>4001</v>
      </c>
      <c r="G949" t="str">
        <f>VLOOKUP(F949,GERENTES!A:C,2,0)</f>
        <v>GERENTE A</v>
      </c>
      <c r="H949">
        <f>VLOOKUP(F949,GERENTES!A:C,3,0)</f>
        <v>1111</v>
      </c>
      <c r="I949" t="str">
        <f>VLOOKUP(H949,AGENCIAS!$A$1:$B$17,2,0)</f>
        <v>norte</v>
      </c>
      <c r="J949" t="str">
        <f>VLOOKUP(C949,PRODUTO!$A$1:$B$6,2,0)</f>
        <v>Credito pessoal</v>
      </c>
    </row>
    <row r="950" spans="1:10" x14ac:dyDescent="0.25">
      <c r="A950" s="1">
        <v>45488</v>
      </c>
      <c r="B950">
        <v>81</v>
      </c>
      <c r="C950">
        <v>3</v>
      </c>
      <c r="D950" s="2">
        <v>108434</v>
      </c>
      <c r="E950" t="str">
        <f>VLOOKUP(B950,CLIENTES!$A:$C,2,0)</f>
        <v>Ciclano de N</v>
      </c>
      <c r="F950">
        <f>VLOOKUP(B950,CLIENTES!$A:$C,3,0)</f>
        <v>4033</v>
      </c>
      <c r="G950" t="str">
        <f>VLOOKUP(F950,GERENTES!A:C,2,0)</f>
        <v>GERENTE AG</v>
      </c>
      <c r="H950">
        <f>VLOOKUP(F950,GERENTES!A:C,3,0)</f>
        <v>1122</v>
      </c>
      <c r="I950" t="str">
        <f>VLOOKUP(H950,AGENCIAS!$A$1:$B$17,2,0)</f>
        <v>leste</v>
      </c>
      <c r="J950" t="str">
        <f>VLOOKUP(C950,PRODUTO!$A$1:$B$6,2,0)</f>
        <v>Credito pessoal</v>
      </c>
    </row>
    <row r="951" spans="1:10" x14ac:dyDescent="0.25">
      <c r="A951" s="1">
        <v>45486</v>
      </c>
      <c r="B951">
        <v>252</v>
      </c>
      <c r="C951">
        <v>5</v>
      </c>
      <c r="D951" s="2">
        <v>435711</v>
      </c>
      <c r="E951" t="str">
        <f>VLOOKUP(B951,CLIENTES!$A:$C,2,0)</f>
        <v>Filisberto de Q e A</v>
      </c>
      <c r="F951">
        <f>VLOOKUP(B951,CLIENTES!$A:$C,3,0)</f>
        <v>4012</v>
      </c>
      <c r="G951" t="str">
        <f>VLOOKUP(F951,GERENTES!A:C,2,0)</f>
        <v>GERENTE L</v>
      </c>
      <c r="H951">
        <f>VLOOKUP(F951,GERENTES!A:C,3,0)</f>
        <v>1115</v>
      </c>
      <c r="I951" t="str">
        <f>VLOOKUP(H951,AGENCIAS!$A$1:$B$17,2,0)</f>
        <v>sul</v>
      </c>
      <c r="J951" t="str">
        <f>VLOOKUP(C951,PRODUTO!$A$1:$B$6,2,0)</f>
        <v>Financiamento RES</v>
      </c>
    </row>
    <row r="952" spans="1:10" x14ac:dyDescent="0.25">
      <c r="A952" s="1">
        <v>45492</v>
      </c>
      <c r="B952">
        <v>171</v>
      </c>
      <c r="C952">
        <v>5</v>
      </c>
      <c r="D952" s="2">
        <v>158515</v>
      </c>
      <c r="E952" t="str">
        <f>VLOOKUP(B952,CLIENTES!$A:$C,2,0)</f>
        <v>Ciclano de D e A</v>
      </c>
      <c r="F952">
        <f>VLOOKUP(B952,CLIENTES!$A:$C,3,0)</f>
        <v>4027</v>
      </c>
      <c r="G952" t="str">
        <f>VLOOKUP(F952,GERENTES!A:C,2,0)</f>
        <v>GERENTE AA</v>
      </c>
      <c r="H952">
        <f>VLOOKUP(F952,GERENTES!A:C,3,0)</f>
        <v>1120</v>
      </c>
      <c r="I952" t="str">
        <f>VLOOKUP(H952,AGENCIAS!$A$1:$B$17,2,0)</f>
        <v>leste</v>
      </c>
      <c r="J952" t="str">
        <f>VLOOKUP(C952,PRODUTO!$A$1:$B$6,2,0)</f>
        <v>Financiamento RES</v>
      </c>
    </row>
    <row r="953" spans="1:10" x14ac:dyDescent="0.25">
      <c r="A953" s="1">
        <v>45498</v>
      </c>
      <c r="B953">
        <v>113</v>
      </c>
      <c r="C953">
        <v>1</v>
      </c>
      <c r="D953" s="2">
        <v>17946</v>
      </c>
      <c r="E953" t="str">
        <f>VLOOKUP(B953,CLIENTES!$A:$C,2,0)</f>
        <v>Deltrano de S</v>
      </c>
      <c r="F953">
        <f>VLOOKUP(B953,CLIENTES!$A:$C,3,0)</f>
        <v>4017</v>
      </c>
      <c r="G953" t="str">
        <f>VLOOKUP(F953,GERENTES!A:C,2,0)</f>
        <v>GERENTE Q</v>
      </c>
      <c r="H953">
        <f>VLOOKUP(F953,GERENTES!A:C,3,0)</f>
        <v>1116</v>
      </c>
      <c r="I953" t="str">
        <f>VLOOKUP(H953,AGENCIAS!$A$1:$B$17,2,0)</f>
        <v>sul</v>
      </c>
      <c r="J953" t="str">
        <f>VLOOKUP(C953,PRODUTO!$A$1:$B$6,2,0)</f>
        <v>Consignado</v>
      </c>
    </row>
    <row r="954" spans="1:10" x14ac:dyDescent="0.25">
      <c r="A954" s="1">
        <v>45491</v>
      </c>
      <c r="B954">
        <v>71</v>
      </c>
      <c r="C954">
        <v>2</v>
      </c>
      <c r="D954" s="2">
        <v>24229</v>
      </c>
      <c r="E954" t="str">
        <f>VLOOKUP(B954,CLIENTES!$A:$C,2,0)</f>
        <v>Deltrano de L</v>
      </c>
      <c r="F954">
        <f>VLOOKUP(B954,CLIENTES!$A:$C,3,0)</f>
        <v>4023</v>
      </c>
      <c r="G954" t="str">
        <f>VLOOKUP(F954,GERENTES!A:C,2,0)</f>
        <v>GERENTE W</v>
      </c>
      <c r="H954">
        <f>VLOOKUP(F954,GERENTES!A:C,3,0)</f>
        <v>1118</v>
      </c>
      <c r="I954" t="str">
        <f>VLOOKUP(H954,AGENCIAS!$A$1:$B$17,2,0)</f>
        <v>sul</v>
      </c>
      <c r="J954" t="str">
        <f>VLOOKUP(C954,PRODUTO!$A$1:$B$6,2,0)</f>
        <v>Emprestimo</v>
      </c>
    </row>
    <row r="955" spans="1:10" x14ac:dyDescent="0.25">
      <c r="A955" s="1">
        <v>45480</v>
      </c>
      <c r="B955">
        <v>219</v>
      </c>
      <c r="C955">
        <v>3</v>
      </c>
      <c r="D955" s="2">
        <v>334783</v>
      </c>
      <c r="E955" t="str">
        <f>VLOOKUP(B955,CLIENTES!$A:$C,2,0)</f>
        <v>Ciclano de L e A</v>
      </c>
      <c r="F955">
        <f>VLOOKUP(B955,CLIENTES!$A:$C,3,0)</f>
        <v>4027</v>
      </c>
      <c r="G955" t="str">
        <f>VLOOKUP(F955,GERENTES!A:C,2,0)</f>
        <v>GERENTE AA</v>
      </c>
      <c r="H955">
        <f>VLOOKUP(F955,GERENTES!A:C,3,0)</f>
        <v>1120</v>
      </c>
      <c r="I955" t="str">
        <f>VLOOKUP(H955,AGENCIAS!$A$1:$B$17,2,0)</f>
        <v>leste</v>
      </c>
      <c r="J955" t="str">
        <f>VLOOKUP(C955,PRODUTO!$A$1:$B$6,2,0)</f>
        <v>Credito pessoal</v>
      </c>
    </row>
    <row r="956" spans="1:10" x14ac:dyDescent="0.25">
      <c r="A956" s="1">
        <v>45497</v>
      </c>
      <c r="B956">
        <v>85</v>
      </c>
      <c r="C956">
        <v>1</v>
      </c>
      <c r="D956" s="2">
        <v>6254</v>
      </c>
      <c r="E956" t="str">
        <f>VLOOKUP(B956,CLIENTES!$A:$C,2,0)</f>
        <v>Alberto de O</v>
      </c>
      <c r="F956">
        <f>VLOOKUP(B956,CLIENTES!$A:$C,3,0)</f>
        <v>4037</v>
      </c>
      <c r="G956" t="str">
        <f>VLOOKUP(F956,GERENTES!A:C,2,0)</f>
        <v>GERENTE AK</v>
      </c>
      <c r="H956">
        <f>VLOOKUP(F956,GERENTES!A:C,3,0)</f>
        <v>1123</v>
      </c>
      <c r="I956" t="str">
        <f>VLOOKUP(H956,AGENCIAS!$A$1:$B$17,2,0)</f>
        <v>oeste</v>
      </c>
      <c r="J956" t="str">
        <f>VLOOKUP(C956,PRODUTO!$A$1:$B$6,2,0)</f>
        <v>Consignado</v>
      </c>
    </row>
    <row r="957" spans="1:10" x14ac:dyDescent="0.25">
      <c r="A957" s="1">
        <v>45498</v>
      </c>
      <c r="B957">
        <v>211</v>
      </c>
      <c r="C957">
        <v>3</v>
      </c>
      <c r="D957" s="2">
        <v>480615</v>
      </c>
      <c r="E957" t="str">
        <f>VLOOKUP(B957,CLIENTES!$A:$C,2,0)</f>
        <v>Alberto de H e A</v>
      </c>
      <c r="F957">
        <f>VLOOKUP(B957,CLIENTES!$A:$C,3,0)</f>
        <v>4019</v>
      </c>
      <c r="G957" t="str">
        <f>VLOOKUP(F957,GERENTES!A:C,2,0)</f>
        <v>GERENTE S</v>
      </c>
      <c r="H957">
        <f>VLOOKUP(F957,GERENTES!A:C,3,0)</f>
        <v>1117</v>
      </c>
      <c r="I957" t="str">
        <f>VLOOKUP(H957,AGENCIAS!$A$1:$B$17,2,0)</f>
        <v>sul</v>
      </c>
      <c r="J957" t="str">
        <f>VLOOKUP(C957,PRODUTO!$A$1:$B$6,2,0)</f>
        <v>Credito pessoal</v>
      </c>
    </row>
    <row r="958" spans="1:10" x14ac:dyDescent="0.25">
      <c r="A958" s="1">
        <v>45504</v>
      </c>
      <c r="B958">
        <v>250</v>
      </c>
      <c r="C958">
        <v>5</v>
      </c>
      <c r="D958" s="2">
        <v>311380</v>
      </c>
      <c r="E958" t="str">
        <f>VLOOKUP(B958,CLIENTES!$A:$C,2,0)</f>
        <v>Beltrano de Q e A</v>
      </c>
      <c r="F958">
        <f>VLOOKUP(B958,CLIENTES!$A:$C,3,0)</f>
        <v>4010</v>
      </c>
      <c r="G958" t="str">
        <f>VLOOKUP(F958,GERENTES!A:C,2,0)</f>
        <v>GERENTE J</v>
      </c>
      <c r="H958">
        <f>VLOOKUP(F958,GERENTES!A:C,3,0)</f>
        <v>1114</v>
      </c>
      <c r="I958" t="str">
        <f>VLOOKUP(H958,AGENCIAS!$A$1:$B$17,2,0)</f>
        <v>norte</v>
      </c>
      <c r="J958" t="str">
        <f>VLOOKUP(C958,PRODUTO!$A$1:$B$6,2,0)</f>
        <v>Financiamento RES</v>
      </c>
    </row>
    <row r="959" spans="1:10" x14ac:dyDescent="0.25">
      <c r="A959" s="1">
        <v>45498</v>
      </c>
      <c r="B959">
        <v>244</v>
      </c>
      <c r="C959">
        <v>4</v>
      </c>
      <c r="D959" s="2">
        <v>56541</v>
      </c>
      <c r="E959" t="str">
        <f>VLOOKUP(B959,CLIENTES!$A:$C,2,0)</f>
        <v>Beltrano de P e A</v>
      </c>
      <c r="F959">
        <f>VLOOKUP(B959,CLIENTES!$A:$C,3,0)</f>
        <v>4004</v>
      </c>
      <c r="G959" t="str">
        <f>VLOOKUP(F959,GERENTES!A:C,2,0)</f>
        <v>GERENTE D</v>
      </c>
      <c r="H959">
        <f>VLOOKUP(F959,GERENTES!A:C,3,0)</f>
        <v>1112</v>
      </c>
      <c r="I959" t="str">
        <f>VLOOKUP(H959,AGENCIAS!$A$1:$B$17,2,0)</f>
        <v>norte</v>
      </c>
      <c r="J959" t="str">
        <f>VLOOKUP(C959,PRODUTO!$A$1:$B$6,2,0)</f>
        <v>Financiamento AUTO</v>
      </c>
    </row>
    <row r="960" spans="1:10" x14ac:dyDescent="0.25">
      <c r="A960" s="1">
        <v>45487</v>
      </c>
      <c r="B960">
        <v>277</v>
      </c>
      <c r="C960">
        <v>1</v>
      </c>
      <c r="D960" s="2">
        <v>22938</v>
      </c>
      <c r="E960" t="str">
        <f>VLOOKUP(B960,CLIENTES!$A:$C,2,0)</f>
        <v>Alberto de V e A</v>
      </c>
      <c r="F960">
        <f>VLOOKUP(B960,CLIENTES!$A:$C,3,0)</f>
        <v>4037</v>
      </c>
      <c r="G960" t="str">
        <f>VLOOKUP(F960,GERENTES!A:C,2,0)</f>
        <v>GERENTE AK</v>
      </c>
      <c r="H960">
        <f>VLOOKUP(F960,GERENTES!A:C,3,0)</f>
        <v>1123</v>
      </c>
      <c r="I960" t="str">
        <f>VLOOKUP(H960,AGENCIAS!$A$1:$B$17,2,0)</f>
        <v>oeste</v>
      </c>
      <c r="J960" t="str">
        <f>VLOOKUP(C960,PRODUTO!$A$1:$B$6,2,0)</f>
        <v>Consignado</v>
      </c>
    </row>
    <row r="961" spans="1:10" x14ac:dyDescent="0.25">
      <c r="A961" s="1">
        <v>45502</v>
      </c>
      <c r="B961">
        <v>186</v>
      </c>
      <c r="C961">
        <v>5</v>
      </c>
      <c r="D961" s="2">
        <v>440367</v>
      </c>
      <c r="E961" t="str">
        <f>VLOOKUP(B961,CLIENTES!$A:$C,2,0)</f>
        <v>Filisberto de F e A</v>
      </c>
      <c r="F961">
        <f>VLOOKUP(B961,CLIENTES!$A:$C,3,0)</f>
        <v>4042</v>
      </c>
      <c r="G961" t="str">
        <f>VLOOKUP(F961,GERENTES!A:C,2,0)</f>
        <v>GERENTE AP</v>
      </c>
      <c r="H961">
        <f>VLOOKUP(F961,GERENTES!A:C,3,0)</f>
        <v>1125</v>
      </c>
      <c r="I961" t="str">
        <f>VLOOKUP(H961,AGENCIAS!$A$1:$B$17,2,0)</f>
        <v>oeste</v>
      </c>
      <c r="J961" t="str">
        <f>VLOOKUP(C961,PRODUTO!$A$1:$B$6,2,0)</f>
        <v>Financiamento RES</v>
      </c>
    </row>
    <row r="962" spans="1:10" x14ac:dyDescent="0.25">
      <c r="A962" s="1">
        <v>45494</v>
      </c>
      <c r="B962">
        <v>290</v>
      </c>
      <c r="C962">
        <v>4</v>
      </c>
      <c r="D962" s="2">
        <v>43450</v>
      </c>
      <c r="E962" t="str">
        <f>VLOOKUP(B962,CLIENTES!$A:$C,2,0)</f>
        <v>Filisberto de X e A</v>
      </c>
      <c r="F962">
        <f>VLOOKUP(B962,CLIENTES!$A:$C,3,0)</f>
        <v>4002</v>
      </c>
      <c r="G962" t="str">
        <f>VLOOKUP(F962,GERENTES!A:C,2,0)</f>
        <v>GERENTE B</v>
      </c>
      <c r="H962">
        <f>VLOOKUP(F962,GERENTES!A:C,3,0)</f>
        <v>1111</v>
      </c>
      <c r="I962" t="str">
        <f>VLOOKUP(H962,AGENCIAS!$A$1:$B$17,2,0)</f>
        <v>norte</v>
      </c>
      <c r="J962" t="str">
        <f>VLOOKUP(C962,PRODUTO!$A$1:$B$6,2,0)</f>
        <v>Financiamento AUTO</v>
      </c>
    </row>
    <row r="963" spans="1:10" x14ac:dyDescent="0.25">
      <c r="A963" s="1">
        <v>45475</v>
      </c>
      <c r="B963">
        <v>9</v>
      </c>
      <c r="C963">
        <v>1</v>
      </c>
      <c r="D963" s="2">
        <v>18756</v>
      </c>
      <c r="E963" t="str">
        <f>VLOOKUP(B963,CLIENTES!$A:$C,2,0)</f>
        <v>Ciclano de B</v>
      </c>
      <c r="F963">
        <f>VLOOKUP(B963,CLIENTES!$A:$C,3,0)</f>
        <v>4009</v>
      </c>
      <c r="G963" t="str">
        <f>VLOOKUP(F963,GERENTES!A:C,2,0)</f>
        <v>GERENTE I</v>
      </c>
      <c r="H963">
        <f>VLOOKUP(F963,GERENTES!A:C,3,0)</f>
        <v>1113</v>
      </c>
      <c r="I963" t="str">
        <f>VLOOKUP(H963,AGENCIAS!$A$1:$B$17,2,0)</f>
        <v>norte</v>
      </c>
      <c r="J963" t="str">
        <f>VLOOKUP(C963,PRODUTO!$A$1:$B$6,2,0)</f>
        <v>Consignado</v>
      </c>
    </row>
    <row r="964" spans="1:10" x14ac:dyDescent="0.25">
      <c r="A964" s="1">
        <v>45487</v>
      </c>
      <c r="B964">
        <v>234</v>
      </c>
      <c r="C964">
        <v>4</v>
      </c>
      <c r="D964" s="2">
        <v>44427</v>
      </c>
      <c r="E964" t="str">
        <f>VLOOKUP(B964,CLIENTES!$A:$C,2,0)</f>
        <v>Filisberto de N e A</v>
      </c>
      <c r="F964">
        <f>VLOOKUP(B964,CLIENTES!$A:$C,3,0)</f>
        <v>4042</v>
      </c>
      <c r="G964" t="str">
        <f>VLOOKUP(F964,GERENTES!A:C,2,0)</f>
        <v>GERENTE AP</v>
      </c>
      <c r="H964">
        <f>VLOOKUP(F964,GERENTES!A:C,3,0)</f>
        <v>1125</v>
      </c>
      <c r="I964" t="str">
        <f>VLOOKUP(H964,AGENCIAS!$A$1:$B$17,2,0)</f>
        <v>oeste</v>
      </c>
      <c r="J964" t="str">
        <f>VLOOKUP(C964,PRODUTO!$A$1:$B$6,2,0)</f>
        <v>Financiamento AUTO</v>
      </c>
    </row>
    <row r="965" spans="1:10" x14ac:dyDescent="0.25">
      <c r="A965" s="1">
        <v>45498</v>
      </c>
      <c r="B965">
        <v>181</v>
      </c>
      <c r="C965">
        <v>3</v>
      </c>
      <c r="D965" s="2">
        <v>178474</v>
      </c>
      <c r="E965" t="str">
        <f>VLOOKUP(B965,CLIENTES!$A:$C,2,0)</f>
        <v>Alberto de F e A</v>
      </c>
      <c r="F965">
        <f>VLOOKUP(B965,CLIENTES!$A:$C,3,0)</f>
        <v>4037</v>
      </c>
      <c r="G965" t="str">
        <f>VLOOKUP(F965,GERENTES!A:C,2,0)</f>
        <v>GERENTE AK</v>
      </c>
      <c r="H965">
        <f>VLOOKUP(F965,GERENTES!A:C,3,0)</f>
        <v>1123</v>
      </c>
      <c r="I965" t="str">
        <f>VLOOKUP(H965,AGENCIAS!$A$1:$B$17,2,0)</f>
        <v>oeste</v>
      </c>
      <c r="J965" t="str">
        <f>VLOOKUP(C965,PRODUTO!$A$1:$B$6,2,0)</f>
        <v>Credito pessoal</v>
      </c>
    </row>
    <row r="966" spans="1:10" x14ac:dyDescent="0.25">
      <c r="A966" s="1">
        <v>45477</v>
      </c>
      <c r="B966">
        <v>254</v>
      </c>
      <c r="C966">
        <v>2</v>
      </c>
      <c r="D966" s="2">
        <v>14267</v>
      </c>
      <c r="E966" t="str">
        <f>VLOOKUP(B966,CLIENTES!$A:$C,2,0)</f>
        <v>Fulano de R e A</v>
      </c>
      <c r="F966">
        <f>VLOOKUP(B966,CLIENTES!$A:$C,3,0)</f>
        <v>4014</v>
      </c>
      <c r="G966" t="str">
        <f>VLOOKUP(F966,GERENTES!A:C,2,0)</f>
        <v>GERENTE N</v>
      </c>
      <c r="H966">
        <f>VLOOKUP(F966,GERENTES!A:C,3,0)</f>
        <v>1115</v>
      </c>
      <c r="I966" t="str">
        <f>VLOOKUP(H966,AGENCIAS!$A$1:$B$17,2,0)</f>
        <v>sul</v>
      </c>
      <c r="J966" t="str">
        <f>VLOOKUP(C966,PRODUTO!$A$1:$B$6,2,0)</f>
        <v>Emprestimo</v>
      </c>
    </row>
    <row r="967" spans="1:10" x14ac:dyDescent="0.25">
      <c r="A967" s="1">
        <v>45474</v>
      </c>
      <c r="B967">
        <v>170</v>
      </c>
      <c r="C967">
        <v>3</v>
      </c>
      <c r="D967" s="2">
        <v>289911</v>
      </c>
      <c r="E967" t="str">
        <f>VLOOKUP(B967,CLIENTES!$A:$C,2,0)</f>
        <v>Fulano de D e A</v>
      </c>
      <c r="F967">
        <f>VLOOKUP(B967,CLIENTES!$A:$C,3,0)</f>
        <v>4026</v>
      </c>
      <c r="G967" t="str">
        <f>VLOOKUP(F967,GERENTES!A:C,2,0)</f>
        <v>GERENTE Z</v>
      </c>
      <c r="H967">
        <f>VLOOKUP(F967,GERENTES!A:C,3,0)</f>
        <v>1119</v>
      </c>
      <c r="I967" t="str">
        <f>VLOOKUP(H967,AGENCIAS!$A$1:$B$17,2,0)</f>
        <v>leste</v>
      </c>
      <c r="J967" t="str">
        <f>VLOOKUP(C967,PRODUTO!$A$1:$B$6,2,0)</f>
        <v>Credito pessoal</v>
      </c>
    </row>
    <row r="968" spans="1:10" x14ac:dyDescent="0.25">
      <c r="A968" s="1">
        <v>45528</v>
      </c>
      <c r="B968">
        <v>75</v>
      </c>
      <c r="C968">
        <v>1</v>
      </c>
      <c r="D968" s="2">
        <v>16724</v>
      </c>
      <c r="E968" t="str">
        <f>VLOOKUP(B968,CLIENTES!$A:$C,2,0)</f>
        <v>Ciclano de M</v>
      </c>
      <c r="F968">
        <f>VLOOKUP(B968,CLIENTES!$A:$C,3,0)</f>
        <v>4027</v>
      </c>
      <c r="G968" t="str">
        <f>VLOOKUP(F968,GERENTES!A:C,2,0)</f>
        <v>GERENTE AA</v>
      </c>
      <c r="H968">
        <f>VLOOKUP(F968,GERENTES!A:C,3,0)</f>
        <v>1120</v>
      </c>
      <c r="I968" t="str">
        <f>VLOOKUP(H968,AGENCIAS!$A$1:$B$17,2,0)</f>
        <v>leste</v>
      </c>
      <c r="J968" t="str">
        <f>VLOOKUP(C968,PRODUTO!$A$1:$B$6,2,0)</f>
        <v>Consignado</v>
      </c>
    </row>
    <row r="969" spans="1:10" x14ac:dyDescent="0.25">
      <c r="A969" s="1">
        <v>45508</v>
      </c>
      <c r="B969">
        <v>290</v>
      </c>
      <c r="C969">
        <v>4</v>
      </c>
      <c r="D969" s="2">
        <v>50910</v>
      </c>
      <c r="E969" t="str">
        <f>VLOOKUP(B969,CLIENTES!$A:$C,2,0)</f>
        <v>Filisberto de X e A</v>
      </c>
      <c r="F969">
        <f>VLOOKUP(B969,CLIENTES!$A:$C,3,0)</f>
        <v>4002</v>
      </c>
      <c r="G969" t="str">
        <f>VLOOKUP(F969,GERENTES!A:C,2,0)</f>
        <v>GERENTE B</v>
      </c>
      <c r="H969">
        <f>VLOOKUP(F969,GERENTES!A:C,3,0)</f>
        <v>1111</v>
      </c>
      <c r="I969" t="str">
        <f>VLOOKUP(H969,AGENCIAS!$A$1:$B$17,2,0)</f>
        <v>norte</v>
      </c>
      <c r="J969" t="str">
        <f>VLOOKUP(C969,PRODUTO!$A$1:$B$6,2,0)</f>
        <v>Financiamento AUTO</v>
      </c>
    </row>
    <row r="970" spans="1:10" x14ac:dyDescent="0.25">
      <c r="A970" s="1">
        <v>45510</v>
      </c>
      <c r="B970">
        <v>102</v>
      </c>
      <c r="C970">
        <v>3</v>
      </c>
      <c r="D970" s="2">
        <v>438829</v>
      </c>
      <c r="E970" t="str">
        <f>VLOOKUP(B970,CLIENTES!$A:$C,2,0)</f>
        <v>Filisberto de Q</v>
      </c>
      <c r="F970">
        <f>VLOOKUP(B970,CLIENTES!$A:$C,3,0)</f>
        <v>4006</v>
      </c>
      <c r="G970" t="str">
        <f>VLOOKUP(F970,GERENTES!A:C,2,0)</f>
        <v>GERENTE F</v>
      </c>
      <c r="H970">
        <f>VLOOKUP(F970,GERENTES!A:C,3,0)</f>
        <v>1112</v>
      </c>
      <c r="I970" t="str">
        <f>VLOOKUP(H970,AGENCIAS!$A$1:$B$17,2,0)</f>
        <v>norte</v>
      </c>
      <c r="J970" t="str">
        <f>VLOOKUP(C970,PRODUTO!$A$1:$B$6,2,0)</f>
        <v>Credito pessoal</v>
      </c>
    </row>
    <row r="971" spans="1:10" x14ac:dyDescent="0.25">
      <c r="A971" s="1">
        <v>45509</v>
      </c>
      <c r="B971">
        <v>12</v>
      </c>
      <c r="C971">
        <v>1</v>
      </c>
      <c r="D971" s="2">
        <v>6312</v>
      </c>
      <c r="E971" t="str">
        <f>VLOOKUP(B971,CLIENTES!$A:$C,2,0)</f>
        <v>Filisberto de B</v>
      </c>
      <c r="F971">
        <f>VLOOKUP(B971,CLIENTES!$A:$C,3,0)</f>
        <v>4012</v>
      </c>
      <c r="G971" t="str">
        <f>VLOOKUP(F971,GERENTES!A:C,2,0)</f>
        <v>GERENTE L</v>
      </c>
      <c r="H971">
        <f>VLOOKUP(F971,GERENTES!A:C,3,0)</f>
        <v>1115</v>
      </c>
      <c r="I971" t="str">
        <f>VLOOKUP(H971,AGENCIAS!$A$1:$B$17,2,0)</f>
        <v>sul</v>
      </c>
      <c r="J971" t="str">
        <f>VLOOKUP(C971,PRODUTO!$A$1:$B$6,2,0)</f>
        <v>Consignado</v>
      </c>
    </row>
    <row r="972" spans="1:10" x14ac:dyDescent="0.25">
      <c r="A972" s="1">
        <v>45519</v>
      </c>
      <c r="B972">
        <v>61</v>
      </c>
      <c r="C972">
        <v>5</v>
      </c>
      <c r="D972" s="2">
        <v>237599</v>
      </c>
      <c r="E972" t="str">
        <f>VLOOKUP(B972,CLIENTES!$A:$C,2,0)</f>
        <v>Alberto de H</v>
      </c>
      <c r="F972">
        <f>VLOOKUP(B972,CLIENTES!$A:$C,3,0)</f>
        <v>4013</v>
      </c>
      <c r="G972" t="str">
        <f>VLOOKUP(F972,GERENTES!A:C,2,0)</f>
        <v>GERENTE M</v>
      </c>
      <c r="H972">
        <f>VLOOKUP(F972,GERENTES!A:C,3,0)</f>
        <v>1115</v>
      </c>
      <c r="I972" t="str">
        <f>VLOOKUP(H972,AGENCIAS!$A$1:$B$17,2,0)</f>
        <v>sul</v>
      </c>
      <c r="J972" t="str">
        <f>VLOOKUP(C972,PRODUTO!$A$1:$B$6,2,0)</f>
        <v>Financiamento RES</v>
      </c>
    </row>
    <row r="973" spans="1:10" x14ac:dyDescent="0.25">
      <c r="A973" s="1">
        <v>45507</v>
      </c>
      <c r="B973">
        <v>28</v>
      </c>
      <c r="C973">
        <v>1</v>
      </c>
      <c r="D973" s="2">
        <v>7213</v>
      </c>
      <c r="E973" t="str">
        <f>VLOOKUP(B973,CLIENTES!$A:$C,2,0)</f>
        <v>Beltrano de E</v>
      </c>
      <c r="F973">
        <f>VLOOKUP(B973,CLIENTES!$A:$C,3,0)</f>
        <v>4028</v>
      </c>
      <c r="G973" t="str">
        <f>VLOOKUP(F973,GERENTES!A:C,2,0)</f>
        <v>GERENTE AB</v>
      </c>
      <c r="H973">
        <f>VLOOKUP(F973,GERENTES!A:C,3,0)</f>
        <v>1120</v>
      </c>
      <c r="I973" t="str">
        <f>VLOOKUP(H973,AGENCIAS!$A$1:$B$17,2,0)</f>
        <v>leste</v>
      </c>
      <c r="J973" t="str">
        <f>VLOOKUP(C973,PRODUTO!$A$1:$B$6,2,0)</f>
        <v>Consignado</v>
      </c>
    </row>
    <row r="974" spans="1:10" x14ac:dyDescent="0.25">
      <c r="A974" s="1">
        <v>45528</v>
      </c>
      <c r="B974">
        <v>86</v>
      </c>
      <c r="C974">
        <v>2</v>
      </c>
      <c r="D974" s="2">
        <v>6929</v>
      </c>
      <c r="E974" t="str">
        <f>VLOOKUP(B974,CLIENTES!$A:$C,2,0)</f>
        <v>Fulano de O</v>
      </c>
      <c r="F974">
        <f>VLOOKUP(B974,CLIENTES!$A:$C,3,0)</f>
        <v>4038</v>
      </c>
      <c r="G974" t="str">
        <f>VLOOKUP(F974,GERENTES!A:C,2,0)</f>
        <v>GERENTE AL</v>
      </c>
      <c r="H974">
        <f>VLOOKUP(F974,GERENTES!A:C,3,0)</f>
        <v>1123</v>
      </c>
      <c r="I974" t="str">
        <f>VLOOKUP(H974,AGENCIAS!$A$1:$B$17,2,0)</f>
        <v>oeste</v>
      </c>
      <c r="J974" t="str">
        <f>VLOOKUP(C974,PRODUTO!$A$1:$B$6,2,0)</f>
        <v>Emprestimo</v>
      </c>
    </row>
    <row r="975" spans="1:10" x14ac:dyDescent="0.25">
      <c r="A975" s="1">
        <v>45528</v>
      </c>
      <c r="B975">
        <v>139</v>
      </c>
      <c r="C975">
        <v>4</v>
      </c>
      <c r="D975" s="2">
        <v>64288</v>
      </c>
      <c r="E975" t="str">
        <f>VLOOKUP(B975,CLIENTES!$A:$C,2,0)</f>
        <v>Alberto de W</v>
      </c>
      <c r="F975">
        <f>VLOOKUP(B975,CLIENTES!$A:$C,3,0)</f>
        <v>4043</v>
      </c>
      <c r="G975" t="str">
        <f>VLOOKUP(F975,GERENTES!A:C,2,0)</f>
        <v>GERENTE AQ</v>
      </c>
      <c r="H975">
        <f>VLOOKUP(F975,GERENTES!A:C,3,0)</f>
        <v>1125</v>
      </c>
      <c r="I975" t="str">
        <f>VLOOKUP(H975,AGENCIAS!$A$1:$B$17,2,0)</f>
        <v>oeste</v>
      </c>
      <c r="J975" t="str">
        <f>VLOOKUP(C975,PRODUTO!$A$1:$B$6,2,0)</f>
        <v>Financiamento AUTO</v>
      </c>
    </row>
    <row r="976" spans="1:10" x14ac:dyDescent="0.25">
      <c r="A976" s="1">
        <v>45523</v>
      </c>
      <c r="B976">
        <v>286</v>
      </c>
      <c r="C976">
        <v>5</v>
      </c>
      <c r="D976" s="2">
        <v>232614</v>
      </c>
      <c r="E976" t="str">
        <f>VLOOKUP(B976,CLIENTES!$A:$C,2,0)</f>
        <v>Beltrano de W e A</v>
      </c>
      <c r="F976">
        <f>VLOOKUP(B976,CLIENTES!$A:$C,3,0)</f>
        <v>4046</v>
      </c>
      <c r="G976" t="str">
        <f>VLOOKUP(F976,GERENTES!A:C,2,0)</f>
        <v>GERENTE AT</v>
      </c>
      <c r="H976">
        <f>VLOOKUP(F976,GERENTES!A:C,3,0)</f>
        <v>1126</v>
      </c>
      <c r="I976" t="str">
        <f>VLOOKUP(H976,AGENCIAS!$A$1:$B$17,2,0)</f>
        <v>oeste</v>
      </c>
      <c r="J976" t="str">
        <f>VLOOKUP(C976,PRODUTO!$A$1:$B$6,2,0)</f>
        <v>Financiamento RES</v>
      </c>
    </row>
    <row r="977" spans="1:10" x14ac:dyDescent="0.25">
      <c r="A977" s="1">
        <v>45530</v>
      </c>
      <c r="B977">
        <v>136</v>
      </c>
      <c r="C977">
        <v>1</v>
      </c>
      <c r="D977" s="2">
        <v>15539</v>
      </c>
      <c r="E977" t="str">
        <f>VLOOKUP(B977,CLIENTES!$A:$C,2,0)</f>
        <v>Beltrano de W</v>
      </c>
      <c r="F977">
        <f>VLOOKUP(B977,CLIENTES!$A:$C,3,0)</f>
        <v>4040</v>
      </c>
      <c r="G977" t="str">
        <f>VLOOKUP(F977,GERENTES!A:C,2,0)</f>
        <v>GERENTE NA</v>
      </c>
      <c r="H977">
        <f>VLOOKUP(F977,GERENTES!A:C,3,0)</f>
        <v>1124</v>
      </c>
      <c r="I977" t="str">
        <f>VLOOKUP(H977,AGENCIAS!$A$1:$B$17,2,0)</f>
        <v>oeste</v>
      </c>
      <c r="J977" t="str">
        <f>VLOOKUP(C977,PRODUTO!$A$1:$B$6,2,0)</f>
        <v>Consignado</v>
      </c>
    </row>
    <row r="978" spans="1:10" x14ac:dyDescent="0.25">
      <c r="A978" s="1">
        <v>45526</v>
      </c>
      <c r="B978">
        <v>236</v>
      </c>
      <c r="C978">
        <v>2</v>
      </c>
      <c r="D978" s="2">
        <v>7642</v>
      </c>
      <c r="E978" t="str">
        <f>VLOOKUP(B978,CLIENTES!$A:$C,2,0)</f>
        <v>Fulano de O e A</v>
      </c>
      <c r="F978">
        <f>VLOOKUP(B978,CLIENTES!$A:$C,3,0)</f>
        <v>4044</v>
      </c>
      <c r="G978" t="str">
        <f>VLOOKUP(F978,GERENTES!A:C,2,0)</f>
        <v>GERENTE AR</v>
      </c>
      <c r="H978">
        <f>VLOOKUP(F978,GERENTES!A:C,3,0)</f>
        <v>1125</v>
      </c>
      <c r="I978" t="str">
        <f>VLOOKUP(H978,AGENCIAS!$A$1:$B$17,2,0)</f>
        <v>oeste</v>
      </c>
      <c r="J978" t="str">
        <f>VLOOKUP(C978,PRODUTO!$A$1:$B$6,2,0)</f>
        <v>Emprestimo</v>
      </c>
    </row>
    <row r="979" spans="1:10" x14ac:dyDescent="0.25">
      <c r="A979" s="1">
        <v>45518</v>
      </c>
      <c r="B979">
        <v>222</v>
      </c>
      <c r="C979">
        <v>2</v>
      </c>
      <c r="D979" s="2">
        <v>13528</v>
      </c>
      <c r="E979" t="str">
        <f>VLOOKUP(B979,CLIENTES!$A:$C,2,0)</f>
        <v>Filisberto de L e A</v>
      </c>
      <c r="F979">
        <f>VLOOKUP(B979,CLIENTES!$A:$C,3,0)</f>
        <v>4030</v>
      </c>
      <c r="G979" t="str">
        <f>VLOOKUP(F979,GERENTES!A:C,2,0)</f>
        <v>GERENTE AD</v>
      </c>
      <c r="H979">
        <f>VLOOKUP(F979,GERENTES!A:C,3,0)</f>
        <v>1121</v>
      </c>
      <c r="I979" t="str">
        <f>VLOOKUP(H979,AGENCIAS!$A$1:$B$17,2,0)</f>
        <v>leste</v>
      </c>
      <c r="J979" t="str">
        <f>VLOOKUP(C979,PRODUTO!$A$1:$B$6,2,0)</f>
        <v>Emprestimo</v>
      </c>
    </row>
    <row r="980" spans="1:10" x14ac:dyDescent="0.25">
      <c r="A980" s="1">
        <v>45518</v>
      </c>
      <c r="B980">
        <v>14</v>
      </c>
      <c r="C980">
        <v>4</v>
      </c>
      <c r="D980" s="2">
        <v>69995</v>
      </c>
      <c r="E980" t="str">
        <f>VLOOKUP(B980,CLIENTES!$A:$C,2,0)</f>
        <v>Fulano de C</v>
      </c>
      <c r="F980">
        <f>VLOOKUP(B980,CLIENTES!$A:$C,3,0)</f>
        <v>4014</v>
      </c>
      <c r="G980" t="str">
        <f>VLOOKUP(F980,GERENTES!A:C,2,0)</f>
        <v>GERENTE N</v>
      </c>
      <c r="H980">
        <f>VLOOKUP(F980,GERENTES!A:C,3,0)</f>
        <v>1115</v>
      </c>
      <c r="I980" t="str">
        <f>VLOOKUP(H980,AGENCIAS!$A$1:$B$17,2,0)</f>
        <v>sul</v>
      </c>
      <c r="J980" t="str">
        <f>VLOOKUP(C980,PRODUTO!$A$1:$B$6,2,0)</f>
        <v>Financiamento AUTO</v>
      </c>
    </row>
    <row r="981" spans="1:10" x14ac:dyDescent="0.25">
      <c r="A981" s="1">
        <v>45526</v>
      </c>
      <c r="B981">
        <v>73</v>
      </c>
      <c r="C981">
        <v>5</v>
      </c>
      <c r="D981" s="2">
        <v>379563</v>
      </c>
      <c r="E981" t="str">
        <f>VLOOKUP(B981,CLIENTES!$A:$C,2,0)</f>
        <v>Alberto de M</v>
      </c>
      <c r="F981">
        <f>VLOOKUP(B981,CLIENTES!$A:$C,3,0)</f>
        <v>4025</v>
      </c>
      <c r="G981" t="str">
        <f>VLOOKUP(F981,GERENTES!A:C,2,0)</f>
        <v>GERENTE Y</v>
      </c>
      <c r="H981">
        <f>VLOOKUP(F981,GERENTES!A:C,3,0)</f>
        <v>1119</v>
      </c>
      <c r="I981" t="str">
        <f>VLOOKUP(H981,AGENCIAS!$A$1:$B$17,2,0)</f>
        <v>leste</v>
      </c>
      <c r="J981" t="str">
        <f>VLOOKUP(C981,PRODUTO!$A$1:$B$6,2,0)</f>
        <v>Financiamento RES</v>
      </c>
    </row>
    <row r="982" spans="1:10" x14ac:dyDescent="0.25">
      <c r="A982" s="1">
        <v>45505</v>
      </c>
      <c r="B982">
        <v>222</v>
      </c>
      <c r="C982">
        <v>5</v>
      </c>
      <c r="D982" s="2">
        <v>442776</v>
      </c>
      <c r="E982" t="str">
        <f>VLOOKUP(B982,CLIENTES!$A:$C,2,0)</f>
        <v>Filisberto de L e A</v>
      </c>
      <c r="F982">
        <f>VLOOKUP(B982,CLIENTES!$A:$C,3,0)</f>
        <v>4030</v>
      </c>
      <c r="G982" t="str">
        <f>VLOOKUP(F982,GERENTES!A:C,2,0)</f>
        <v>GERENTE AD</v>
      </c>
      <c r="H982">
        <f>VLOOKUP(F982,GERENTES!A:C,3,0)</f>
        <v>1121</v>
      </c>
      <c r="I982" t="str">
        <f>VLOOKUP(H982,AGENCIAS!$A$1:$B$17,2,0)</f>
        <v>leste</v>
      </c>
      <c r="J982" t="str">
        <f>VLOOKUP(C982,PRODUTO!$A$1:$B$6,2,0)</f>
        <v>Financiamento RES</v>
      </c>
    </row>
    <row r="983" spans="1:10" x14ac:dyDescent="0.25">
      <c r="A983" s="1">
        <v>45516</v>
      </c>
      <c r="B983">
        <v>234</v>
      </c>
      <c r="C983">
        <v>2</v>
      </c>
      <c r="D983" s="2">
        <v>3446</v>
      </c>
      <c r="E983" t="str">
        <f>VLOOKUP(B983,CLIENTES!$A:$C,2,0)</f>
        <v>Filisberto de N e A</v>
      </c>
      <c r="F983">
        <f>VLOOKUP(B983,CLIENTES!$A:$C,3,0)</f>
        <v>4042</v>
      </c>
      <c r="G983" t="str">
        <f>VLOOKUP(F983,GERENTES!A:C,2,0)</f>
        <v>GERENTE AP</v>
      </c>
      <c r="H983">
        <f>VLOOKUP(F983,GERENTES!A:C,3,0)</f>
        <v>1125</v>
      </c>
      <c r="I983" t="str">
        <f>VLOOKUP(H983,AGENCIAS!$A$1:$B$17,2,0)</f>
        <v>oeste</v>
      </c>
      <c r="J983" t="str">
        <f>VLOOKUP(C983,PRODUTO!$A$1:$B$6,2,0)</f>
        <v>Emprestimo</v>
      </c>
    </row>
    <row r="984" spans="1:10" x14ac:dyDescent="0.25">
      <c r="A984" s="1">
        <v>45505</v>
      </c>
      <c r="B984">
        <v>32</v>
      </c>
      <c r="C984">
        <v>5</v>
      </c>
      <c r="D984" s="2">
        <v>479949</v>
      </c>
      <c r="E984" t="str">
        <f>VLOOKUP(B984,CLIENTES!$A:$C,2,0)</f>
        <v>Fulano de F</v>
      </c>
      <c r="F984">
        <f>VLOOKUP(B984,CLIENTES!$A:$C,3,0)</f>
        <v>4032</v>
      </c>
      <c r="G984" t="str">
        <f>VLOOKUP(F984,GERENTES!A:C,2,0)</f>
        <v>GERENTE AF</v>
      </c>
      <c r="H984">
        <f>VLOOKUP(F984,GERENTES!A:C,3,0)</f>
        <v>1121</v>
      </c>
      <c r="I984" t="str">
        <f>VLOOKUP(H984,AGENCIAS!$A$1:$B$17,2,0)</f>
        <v>leste</v>
      </c>
      <c r="J984" t="str">
        <f>VLOOKUP(C984,PRODUTO!$A$1:$B$6,2,0)</f>
        <v>Financiamento RES</v>
      </c>
    </row>
    <row r="985" spans="1:10" x14ac:dyDescent="0.25">
      <c r="A985" s="1">
        <v>45514</v>
      </c>
      <c r="B985">
        <v>268</v>
      </c>
      <c r="C985">
        <v>1</v>
      </c>
      <c r="D985" s="2">
        <v>25794</v>
      </c>
      <c r="E985" t="str">
        <f>VLOOKUP(B985,CLIENTES!$A:$C,2,0)</f>
        <v>Beltrano de T e A</v>
      </c>
      <c r="F985">
        <f>VLOOKUP(B985,CLIENTES!$A:$C,3,0)</f>
        <v>4028</v>
      </c>
      <c r="G985" t="str">
        <f>VLOOKUP(F985,GERENTES!A:C,2,0)</f>
        <v>GERENTE AB</v>
      </c>
      <c r="H985">
        <f>VLOOKUP(F985,GERENTES!A:C,3,0)</f>
        <v>1120</v>
      </c>
      <c r="I985" t="str">
        <f>VLOOKUP(H985,AGENCIAS!$A$1:$B$17,2,0)</f>
        <v>leste</v>
      </c>
      <c r="J985" t="str">
        <f>VLOOKUP(C985,PRODUTO!$A$1:$B$6,2,0)</f>
        <v>Consignado</v>
      </c>
    </row>
    <row r="986" spans="1:10" x14ac:dyDescent="0.25">
      <c r="A986" s="1">
        <v>45529</v>
      </c>
      <c r="B986">
        <v>210</v>
      </c>
      <c r="C986">
        <v>3</v>
      </c>
      <c r="D986" s="2">
        <v>326532</v>
      </c>
      <c r="E986" t="str">
        <f>VLOOKUP(B986,CLIENTES!$A:$C,2,0)</f>
        <v>Filisberto de J e A</v>
      </c>
      <c r="F986">
        <f>VLOOKUP(B986,CLIENTES!$A:$C,3,0)</f>
        <v>4018</v>
      </c>
      <c r="G986" t="str">
        <f>VLOOKUP(F986,GERENTES!A:C,2,0)</f>
        <v>GERENTE R</v>
      </c>
      <c r="H986">
        <f>VLOOKUP(F986,GERENTES!A:C,3,0)</f>
        <v>1117</v>
      </c>
      <c r="I986" t="str">
        <f>VLOOKUP(H986,AGENCIAS!$A$1:$B$17,2,0)</f>
        <v>sul</v>
      </c>
      <c r="J986" t="str">
        <f>VLOOKUP(C986,PRODUTO!$A$1:$B$6,2,0)</f>
        <v>Credito pessoal</v>
      </c>
    </row>
    <row r="987" spans="1:10" x14ac:dyDescent="0.25">
      <c r="A987" s="1">
        <v>45507</v>
      </c>
      <c r="B987">
        <v>84</v>
      </c>
      <c r="C987">
        <v>2</v>
      </c>
      <c r="D987" s="2">
        <v>4497</v>
      </c>
      <c r="E987" t="str">
        <f>VLOOKUP(B987,CLIENTES!$A:$C,2,0)</f>
        <v>Filisberto de N</v>
      </c>
      <c r="F987">
        <f>VLOOKUP(B987,CLIENTES!$A:$C,3,0)</f>
        <v>4036</v>
      </c>
      <c r="G987" t="str">
        <f>VLOOKUP(F987,GERENTES!A:C,2,0)</f>
        <v>GERENTE AJ</v>
      </c>
      <c r="H987">
        <f>VLOOKUP(F987,GERENTES!A:C,3,0)</f>
        <v>1123</v>
      </c>
      <c r="I987" t="str">
        <f>VLOOKUP(H987,AGENCIAS!$A$1:$B$17,2,0)</f>
        <v>oeste</v>
      </c>
      <c r="J987" t="str">
        <f>VLOOKUP(C987,PRODUTO!$A$1:$B$6,2,0)</f>
        <v>Emprestimo</v>
      </c>
    </row>
    <row r="988" spans="1:10" x14ac:dyDescent="0.25">
      <c r="A988" s="1">
        <v>45518</v>
      </c>
      <c r="B988">
        <v>105</v>
      </c>
      <c r="C988">
        <v>2</v>
      </c>
      <c r="D988" s="2">
        <v>13370</v>
      </c>
      <c r="E988" t="str">
        <f>VLOOKUP(B988,CLIENTES!$A:$C,2,0)</f>
        <v>Ciclano de R</v>
      </c>
      <c r="F988">
        <f>VLOOKUP(B988,CLIENTES!$A:$C,3,0)</f>
        <v>4009</v>
      </c>
      <c r="G988" t="str">
        <f>VLOOKUP(F988,GERENTES!A:C,2,0)</f>
        <v>GERENTE I</v>
      </c>
      <c r="H988">
        <f>VLOOKUP(F988,GERENTES!A:C,3,0)</f>
        <v>1113</v>
      </c>
      <c r="I988" t="str">
        <f>VLOOKUP(H988,AGENCIAS!$A$1:$B$17,2,0)</f>
        <v>norte</v>
      </c>
      <c r="J988" t="str">
        <f>VLOOKUP(C988,PRODUTO!$A$1:$B$6,2,0)</f>
        <v>Emprestimo</v>
      </c>
    </row>
    <row r="989" spans="1:10" x14ac:dyDescent="0.25">
      <c r="A989" s="1">
        <v>45523</v>
      </c>
      <c r="B989">
        <v>178</v>
      </c>
      <c r="C989">
        <v>3</v>
      </c>
      <c r="D989" s="2">
        <v>208118</v>
      </c>
      <c r="E989" t="str">
        <f>VLOOKUP(B989,CLIENTES!$A:$C,2,0)</f>
        <v>Beltrano de E e A</v>
      </c>
      <c r="F989">
        <f>VLOOKUP(B989,CLIENTES!$A:$C,3,0)</f>
        <v>4034</v>
      </c>
      <c r="G989" t="str">
        <f>VLOOKUP(F989,GERENTES!A:C,2,0)</f>
        <v>GERENTE AH</v>
      </c>
      <c r="H989">
        <f>VLOOKUP(F989,GERENTES!A:C,3,0)</f>
        <v>1122</v>
      </c>
      <c r="I989" t="str">
        <f>VLOOKUP(H989,AGENCIAS!$A$1:$B$17,2,0)</f>
        <v>leste</v>
      </c>
      <c r="J989" t="str">
        <f>VLOOKUP(C989,PRODUTO!$A$1:$B$6,2,0)</f>
        <v>Credito pessoal</v>
      </c>
    </row>
    <row r="990" spans="1:10" x14ac:dyDescent="0.25">
      <c r="A990" s="1">
        <v>45506</v>
      </c>
      <c r="B990">
        <v>177</v>
      </c>
      <c r="C990">
        <v>1</v>
      </c>
      <c r="D990" s="2">
        <v>13661</v>
      </c>
      <c r="E990" t="str">
        <f>VLOOKUP(B990,CLIENTES!$A:$C,2,0)</f>
        <v>Ciclano de E e A</v>
      </c>
      <c r="F990">
        <f>VLOOKUP(B990,CLIENTES!$A:$C,3,0)</f>
        <v>4033</v>
      </c>
      <c r="G990" t="str">
        <f>VLOOKUP(F990,GERENTES!A:C,2,0)</f>
        <v>GERENTE AG</v>
      </c>
      <c r="H990">
        <f>VLOOKUP(F990,GERENTES!A:C,3,0)</f>
        <v>1122</v>
      </c>
      <c r="I990" t="str">
        <f>VLOOKUP(H990,AGENCIAS!$A$1:$B$17,2,0)</f>
        <v>leste</v>
      </c>
      <c r="J990" t="str">
        <f>VLOOKUP(C990,PRODUTO!$A$1:$B$6,2,0)</f>
        <v>Consignado</v>
      </c>
    </row>
    <row r="991" spans="1:10" x14ac:dyDescent="0.25">
      <c r="A991" s="1">
        <v>45505</v>
      </c>
      <c r="B991">
        <v>217</v>
      </c>
      <c r="C991">
        <v>2</v>
      </c>
      <c r="D991" s="2">
        <v>2340</v>
      </c>
      <c r="E991" t="str">
        <f>VLOOKUP(B991,CLIENTES!$A:$C,2,0)</f>
        <v>Alberto de L e A</v>
      </c>
      <c r="F991">
        <f>VLOOKUP(B991,CLIENTES!$A:$C,3,0)</f>
        <v>4025</v>
      </c>
      <c r="G991" t="str">
        <f>VLOOKUP(F991,GERENTES!A:C,2,0)</f>
        <v>GERENTE Y</v>
      </c>
      <c r="H991">
        <f>VLOOKUP(F991,GERENTES!A:C,3,0)</f>
        <v>1119</v>
      </c>
      <c r="I991" t="str">
        <f>VLOOKUP(H991,AGENCIAS!$A$1:$B$17,2,0)</f>
        <v>leste</v>
      </c>
      <c r="J991" t="str">
        <f>VLOOKUP(C991,PRODUTO!$A$1:$B$6,2,0)</f>
        <v>Emprestimo</v>
      </c>
    </row>
    <row r="992" spans="1:10" x14ac:dyDescent="0.25">
      <c r="A992" s="1">
        <v>45518</v>
      </c>
      <c r="B992">
        <v>96</v>
      </c>
      <c r="C992">
        <v>1</v>
      </c>
      <c r="D992" s="2">
        <v>15449</v>
      </c>
      <c r="E992" t="str">
        <f>VLOOKUP(B992,CLIENTES!$A:$C,2,0)</f>
        <v>Filisberto de P</v>
      </c>
      <c r="F992">
        <f>VLOOKUP(B992,CLIENTES!$A:$C,3,0)</f>
        <v>4048</v>
      </c>
      <c r="G992" t="str">
        <f>VLOOKUP(F992,GERENTES!A:C,2,0)</f>
        <v>GERENTE AV</v>
      </c>
      <c r="H992">
        <f>VLOOKUP(F992,GERENTES!A:C,3,0)</f>
        <v>1126</v>
      </c>
      <c r="I992" t="str">
        <f>VLOOKUP(H992,AGENCIAS!$A$1:$B$17,2,0)</f>
        <v>oeste</v>
      </c>
      <c r="J992" t="str">
        <f>VLOOKUP(C992,PRODUTO!$A$1:$B$6,2,0)</f>
        <v>Consignado</v>
      </c>
    </row>
    <row r="993" spans="1:10" x14ac:dyDescent="0.25">
      <c r="A993" s="1">
        <v>45529</v>
      </c>
      <c r="B993">
        <v>37</v>
      </c>
      <c r="C993">
        <v>5</v>
      </c>
      <c r="D993" s="2">
        <v>381674</v>
      </c>
      <c r="E993" t="str">
        <f>VLOOKUP(B993,CLIENTES!$A:$C,2,0)</f>
        <v>Alberto de G</v>
      </c>
      <c r="F993">
        <f>VLOOKUP(B993,CLIENTES!$A:$C,3,0)</f>
        <v>4037</v>
      </c>
      <c r="G993" t="str">
        <f>VLOOKUP(F993,GERENTES!A:C,2,0)</f>
        <v>GERENTE AK</v>
      </c>
      <c r="H993">
        <f>VLOOKUP(F993,GERENTES!A:C,3,0)</f>
        <v>1123</v>
      </c>
      <c r="I993" t="str">
        <f>VLOOKUP(H993,AGENCIAS!$A$1:$B$17,2,0)</f>
        <v>oeste</v>
      </c>
      <c r="J993" t="str">
        <f>VLOOKUP(C993,PRODUTO!$A$1:$B$6,2,0)</f>
        <v>Financiamento RES</v>
      </c>
    </row>
    <row r="994" spans="1:10" x14ac:dyDescent="0.25">
      <c r="A994" s="1">
        <v>45508</v>
      </c>
      <c r="B994">
        <v>44</v>
      </c>
      <c r="C994">
        <v>5</v>
      </c>
      <c r="D994" s="2">
        <v>148096</v>
      </c>
      <c r="E994" t="str">
        <f>VLOOKUP(B994,CLIENTES!$A:$C,2,0)</f>
        <v>Fulano de H</v>
      </c>
      <c r="F994">
        <f>VLOOKUP(B994,CLIENTES!$A:$C,3,0)</f>
        <v>4044</v>
      </c>
      <c r="G994" t="str">
        <f>VLOOKUP(F994,GERENTES!A:C,2,0)</f>
        <v>GERENTE AR</v>
      </c>
      <c r="H994">
        <f>VLOOKUP(F994,GERENTES!A:C,3,0)</f>
        <v>1125</v>
      </c>
      <c r="I994" t="str">
        <f>VLOOKUP(H994,AGENCIAS!$A$1:$B$17,2,0)</f>
        <v>oeste</v>
      </c>
      <c r="J994" t="str">
        <f>VLOOKUP(C994,PRODUTO!$A$1:$B$6,2,0)</f>
        <v>Financiamento RES</v>
      </c>
    </row>
    <row r="995" spans="1:10" x14ac:dyDescent="0.25">
      <c r="A995" s="1">
        <v>45512</v>
      </c>
      <c r="B995">
        <v>157</v>
      </c>
      <c r="C995">
        <v>1</v>
      </c>
      <c r="D995" s="2">
        <v>2423</v>
      </c>
      <c r="E995" t="str">
        <f>VLOOKUP(B995,CLIENTES!$A:$C,2,0)</f>
        <v>Alberto de B e A</v>
      </c>
      <c r="F995">
        <f>VLOOKUP(B995,CLIENTES!$A:$C,3,0)</f>
        <v>4013</v>
      </c>
      <c r="G995" t="str">
        <f>VLOOKUP(F995,GERENTES!A:C,2,0)</f>
        <v>GERENTE M</v>
      </c>
      <c r="H995">
        <f>VLOOKUP(F995,GERENTES!A:C,3,0)</f>
        <v>1115</v>
      </c>
      <c r="I995" t="str">
        <f>VLOOKUP(H995,AGENCIAS!$A$1:$B$17,2,0)</f>
        <v>sul</v>
      </c>
      <c r="J995" t="str">
        <f>VLOOKUP(C995,PRODUTO!$A$1:$B$6,2,0)</f>
        <v>Consignado</v>
      </c>
    </row>
    <row r="996" spans="1:10" x14ac:dyDescent="0.25">
      <c r="A996" s="1">
        <v>45533</v>
      </c>
      <c r="B996">
        <v>265</v>
      </c>
      <c r="C996">
        <v>4</v>
      </c>
      <c r="D996" s="2">
        <v>44397</v>
      </c>
      <c r="E996" t="str">
        <f>VLOOKUP(B996,CLIENTES!$A:$C,2,0)</f>
        <v>Alberto de T e A</v>
      </c>
      <c r="F996">
        <f>VLOOKUP(B996,CLIENTES!$A:$C,3,0)</f>
        <v>4025</v>
      </c>
      <c r="G996" t="str">
        <f>VLOOKUP(F996,GERENTES!A:C,2,0)</f>
        <v>GERENTE Y</v>
      </c>
      <c r="H996">
        <f>VLOOKUP(F996,GERENTES!A:C,3,0)</f>
        <v>1119</v>
      </c>
      <c r="I996" t="str">
        <f>VLOOKUP(H996,AGENCIAS!$A$1:$B$17,2,0)</f>
        <v>leste</v>
      </c>
      <c r="J996" t="str">
        <f>VLOOKUP(C996,PRODUTO!$A$1:$B$6,2,0)</f>
        <v>Financiamento AUTO</v>
      </c>
    </row>
    <row r="997" spans="1:10" x14ac:dyDescent="0.25">
      <c r="A997" s="1">
        <v>45523</v>
      </c>
      <c r="B997">
        <v>203</v>
      </c>
      <c r="C997">
        <v>2</v>
      </c>
      <c r="D997" s="2">
        <v>13891</v>
      </c>
      <c r="E997" t="str">
        <f>VLOOKUP(B997,CLIENTES!$A:$C,2,0)</f>
        <v>Deltrano de I e A</v>
      </c>
      <c r="F997">
        <f>VLOOKUP(B997,CLIENTES!$A:$C,3,0)</f>
        <v>4011</v>
      </c>
      <c r="G997" t="str">
        <f>VLOOKUP(F997,GERENTES!A:C,2,0)</f>
        <v>GERENTE K</v>
      </c>
      <c r="H997">
        <f>VLOOKUP(F997,GERENTES!A:C,3,0)</f>
        <v>1114</v>
      </c>
      <c r="I997" t="str">
        <f>VLOOKUP(H997,AGENCIAS!$A$1:$B$17,2,0)</f>
        <v>norte</v>
      </c>
      <c r="J997" t="str">
        <f>VLOOKUP(C997,PRODUTO!$A$1:$B$6,2,0)</f>
        <v>Emprestimo</v>
      </c>
    </row>
    <row r="998" spans="1:10" x14ac:dyDescent="0.25">
      <c r="A998" s="1">
        <v>45519</v>
      </c>
      <c r="B998">
        <v>166</v>
      </c>
      <c r="C998">
        <v>2</v>
      </c>
      <c r="D998" s="2">
        <v>12551</v>
      </c>
      <c r="E998" t="str">
        <f>VLOOKUP(B998,CLIENTES!$A:$C,2,0)</f>
        <v>Beltrano de C e A</v>
      </c>
      <c r="F998">
        <f>VLOOKUP(B998,CLIENTES!$A:$C,3,0)</f>
        <v>4022</v>
      </c>
      <c r="G998" t="str">
        <f>VLOOKUP(F998,GERENTES!A:C,2,0)</f>
        <v>GERENTE V</v>
      </c>
      <c r="H998">
        <f>VLOOKUP(F998,GERENTES!A:C,3,0)</f>
        <v>1118</v>
      </c>
      <c r="I998" t="str">
        <f>VLOOKUP(H998,AGENCIAS!$A$1:$B$17,2,0)</f>
        <v>sul</v>
      </c>
      <c r="J998" t="str">
        <f>VLOOKUP(C998,PRODUTO!$A$1:$B$6,2,0)</f>
        <v>Emprestimo</v>
      </c>
    </row>
    <row r="999" spans="1:10" x14ac:dyDescent="0.25">
      <c r="A999" s="1">
        <v>45526</v>
      </c>
      <c r="B999">
        <v>232</v>
      </c>
      <c r="C999">
        <v>4</v>
      </c>
      <c r="D999" s="2">
        <v>77110</v>
      </c>
      <c r="E999" t="str">
        <f>VLOOKUP(B999,CLIENTES!$A:$C,2,0)</f>
        <v>Beltrano de N e A</v>
      </c>
      <c r="F999">
        <f>VLOOKUP(B999,CLIENTES!$A:$C,3,0)</f>
        <v>4040</v>
      </c>
      <c r="G999" t="str">
        <f>VLOOKUP(F999,GERENTES!A:C,2,0)</f>
        <v>GERENTE NA</v>
      </c>
      <c r="H999">
        <f>VLOOKUP(F999,GERENTES!A:C,3,0)</f>
        <v>1124</v>
      </c>
      <c r="I999" t="str">
        <f>VLOOKUP(H999,AGENCIAS!$A$1:$B$17,2,0)</f>
        <v>oeste</v>
      </c>
      <c r="J999" t="str">
        <f>VLOOKUP(C999,PRODUTO!$A$1:$B$6,2,0)</f>
        <v>Financiamento AUTO</v>
      </c>
    </row>
    <row r="1000" spans="1:10" x14ac:dyDescent="0.25">
      <c r="A1000" s="1">
        <v>45514</v>
      </c>
      <c r="B1000">
        <v>215</v>
      </c>
      <c r="C1000">
        <v>5</v>
      </c>
      <c r="D1000" s="2">
        <v>456449</v>
      </c>
      <c r="E1000" t="str">
        <f>VLOOKUP(B1000,CLIENTES!$A:$C,2,0)</f>
        <v>Deltrano de H e A</v>
      </c>
      <c r="F1000">
        <f>VLOOKUP(B1000,CLIENTES!$A:$C,3,0)</f>
        <v>4023</v>
      </c>
      <c r="G1000" t="str">
        <f>VLOOKUP(F1000,GERENTES!A:C,2,0)</f>
        <v>GERENTE W</v>
      </c>
      <c r="H1000">
        <f>VLOOKUP(F1000,GERENTES!A:C,3,0)</f>
        <v>1118</v>
      </c>
      <c r="I1000" t="str">
        <f>VLOOKUP(H1000,AGENCIAS!$A$1:$B$17,2,0)</f>
        <v>sul</v>
      </c>
      <c r="J1000" t="str">
        <f>VLOOKUP(C1000,PRODUTO!$A$1:$B$6,2,0)</f>
        <v>Financiamento RES</v>
      </c>
    </row>
    <row r="1001" spans="1:10" x14ac:dyDescent="0.25">
      <c r="A1001" s="1">
        <v>45519</v>
      </c>
      <c r="B1001">
        <v>64</v>
      </c>
      <c r="C1001">
        <v>1</v>
      </c>
      <c r="D1001" s="2">
        <v>25592</v>
      </c>
      <c r="E1001" t="str">
        <f>VLOOKUP(B1001,CLIENTES!$A:$C,2,0)</f>
        <v>Beltrano de H</v>
      </c>
      <c r="F1001">
        <f>VLOOKUP(B1001,CLIENTES!$A:$C,3,0)</f>
        <v>4016</v>
      </c>
      <c r="G1001" t="str">
        <f>VLOOKUP(F1001,GERENTES!A:C,2,0)</f>
        <v>GERENTE P</v>
      </c>
      <c r="H1001">
        <f>VLOOKUP(F1001,GERENTES!A:C,3,0)</f>
        <v>1116</v>
      </c>
      <c r="I1001" t="str">
        <f>VLOOKUP(H1001,AGENCIAS!$A$1:$B$17,2,0)</f>
        <v>sul</v>
      </c>
      <c r="J1001" t="str">
        <f>VLOOKUP(C1001,PRODUTO!$A$1:$B$6,2,0)</f>
        <v>Consignado</v>
      </c>
    </row>
    <row r="1002" spans="1:10" x14ac:dyDescent="0.25">
      <c r="A1002" s="1">
        <v>45531</v>
      </c>
      <c r="B1002">
        <v>226</v>
      </c>
      <c r="C1002">
        <v>4</v>
      </c>
      <c r="D1002" s="2">
        <v>36428</v>
      </c>
      <c r="E1002" t="str">
        <f>VLOOKUP(B1002,CLIENTES!$A:$C,2,0)</f>
        <v>Beltrano de M e A</v>
      </c>
      <c r="F1002">
        <f>VLOOKUP(B1002,CLIENTES!$A:$C,3,0)</f>
        <v>4034</v>
      </c>
      <c r="G1002" t="str">
        <f>VLOOKUP(F1002,GERENTES!A:C,2,0)</f>
        <v>GERENTE AH</v>
      </c>
      <c r="H1002">
        <f>VLOOKUP(F1002,GERENTES!A:C,3,0)</f>
        <v>1122</v>
      </c>
      <c r="I1002" t="str">
        <f>VLOOKUP(H1002,AGENCIAS!$A$1:$B$17,2,0)</f>
        <v>leste</v>
      </c>
      <c r="J1002" t="str">
        <f>VLOOKUP(C1002,PRODUTO!$A$1:$B$6,2,0)</f>
        <v>Financiamento AUTO</v>
      </c>
    </row>
    <row r="1003" spans="1:10" x14ac:dyDescent="0.25">
      <c r="A1003" s="1">
        <v>45532</v>
      </c>
      <c r="B1003">
        <v>227</v>
      </c>
      <c r="C1003">
        <v>1</v>
      </c>
      <c r="D1003" s="2">
        <v>14659</v>
      </c>
      <c r="E1003" t="str">
        <f>VLOOKUP(B1003,CLIENTES!$A:$C,2,0)</f>
        <v>Deltrano de M e A</v>
      </c>
      <c r="F1003">
        <f>VLOOKUP(B1003,CLIENTES!$A:$C,3,0)</f>
        <v>4035</v>
      </c>
      <c r="G1003" t="str">
        <f>VLOOKUP(F1003,GERENTES!A:C,2,0)</f>
        <v>GERENTE AI</v>
      </c>
      <c r="H1003">
        <f>VLOOKUP(F1003,GERENTES!A:C,3,0)</f>
        <v>1122</v>
      </c>
      <c r="I1003" t="str">
        <f>VLOOKUP(H1003,AGENCIAS!$A$1:$B$17,2,0)</f>
        <v>leste</v>
      </c>
      <c r="J1003" t="str">
        <f>VLOOKUP(C1003,PRODUTO!$A$1:$B$6,2,0)</f>
        <v>Consignado</v>
      </c>
    </row>
    <row r="1004" spans="1:10" x14ac:dyDescent="0.25">
      <c r="A1004" s="1">
        <v>45520</v>
      </c>
      <c r="B1004">
        <v>259</v>
      </c>
      <c r="C1004">
        <v>2</v>
      </c>
      <c r="D1004" s="2">
        <v>14217</v>
      </c>
      <c r="E1004" t="str">
        <f>VLOOKUP(B1004,CLIENTES!$A:$C,2,0)</f>
        <v>Alberto de S e A</v>
      </c>
      <c r="F1004">
        <f>VLOOKUP(B1004,CLIENTES!$A:$C,3,0)</f>
        <v>4019</v>
      </c>
      <c r="G1004" t="str">
        <f>VLOOKUP(F1004,GERENTES!A:C,2,0)</f>
        <v>GERENTE S</v>
      </c>
      <c r="H1004">
        <f>VLOOKUP(F1004,GERENTES!A:C,3,0)</f>
        <v>1117</v>
      </c>
      <c r="I1004" t="str">
        <f>VLOOKUP(H1004,AGENCIAS!$A$1:$B$17,2,0)</f>
        <v>sul</v>
      </c>
      <c r="J1004" t="str">
        <f>VLOOKUP(C1004,PRODUTO!$A$1:$B$6,2,0)</f>
        <v>Emprestimo</v>
      </c>
    </row>
    <row r="1005" spans="1:10" x14ac:dyDescent="0.25">
      <c r="A1005" s="1">
        <v>45507</v>
      </c>
      <c r="B1005">
        <v>200</v>
      </c>
      <c r="C1005">
        <v>2</v>
      </c>
      <c r="D1005" s="2">
        <v>1678</v>
      </c>
      <c r="E1005" t="str">
        <f>VLOOKUP(B1005,CLIENTES!$A:$C,2,0)</f>
        <v>Fulano de I e A</v>
      </c>
      <c r="F1005">
        <f>VLOOKUP(B1005,CLIENTES!$A:$C,3,0)</f>
        <v>4008</v>
      </c>
      <c r="G1005" t="str">
        <f>VLOOKUP(F1005,GERENTES!A:C,2,0)</f>
        <v>GERENTE H</v>
      </c>
      <c r="H1005">
        <f>VLOOKUP(F1005,GERENTES!A:C,3,0)</f>
        <v>1113</v>
      </c>
      <c r="I1005" t="str">
        <f>VLOOKUP(H1005,AGENCIAS!$A$1:$B$17,2,0)</f>
        <v>norte</v>
      </c>
      <c r="J1005" t="str">
        <f>VLOOKUP(C1005,PRODUTO!$A$1:$B$6,2,0)</f>
        <v>Emprestimo</v>
      </c>
    </row>
    <row r="1006" spans="1:10" x14ac:dyDescent="0.25">
      <c r="A1006" s="1">
        <v>45514</v>
      </c>
      <c r="B1006">
        <v>202</v>
      </c>
      <c r="C1006">
        <v>2</v>
      </c>
      <c r="D1006" s="2">
        <v>15301</v>
      </c>
      <c r="E1006" t="str">
        <f>VLOOKUP(B1006,CLIENTES!$A:$C,2,0)</f>
        <v>Beltrano de I e A</v>
      </c>
      <c r="F1006">
        <f>VLOOKUP(B1006,CLIENTES!$A:$C,3,0)</f>
        <v>4010</v>
      </c>
      <c r="G1006" t="str">
        <f>VLOOKUP(F1006,GERENTES!A:C,2,0)</f>
        <v>GERENTE J</v>
      </c>
      <c r="H1006">
        <f>VLOOKUP(F1006,GERENTES!A:C,3,0)</f>
        <v>1114</v>
      </c>
      <c r="I1006" t="str">
        <f>VLOOKUP(H1006,AGENCIAS!$A$1:$B$17,2,0)</f>
        <v>norte</v>
      </c>
      <c r="J1006" t="str">
        <f>VLOOKUP(C1006,PRODUTO!$A$1:$B$6,2,0)</f>
        <v>Emprestimo</v>
      </c>
    </row>
    <row r="1007" spans="1:10" x14ac:dyDescent="0.25">
      <c r="A1007" s="1">
        <v>45517</v>
      </c>
      <c r="B1007">
        <v>284</v>
      </c>
      <c r="C1007">
        <v>5</v>
      </c>
      <c r="D1007" s="2">
        <v>116855</v>
      </c>
      <c r="E1007" t="str">
        <f>VLOOKUP(B1007,CLIENTES!$A:$C,2,0)</f>
        <v>Fulano de W e A</v>
      </c>
      <c r="F1007">
        <f>VLOOKUP(B1007,CLIENTES!$A:$C,3,0)</f>
        <v>4044</v>
      </c>
      <c r="G1007" t="str">
        <f>VLOOKUP(F1007,GERENTES!A:C,2,0)</f>
        <v>GERENTE AR</v>
      </c>
      <c r="H1007">
        <f>VLOOKUP(F1007,GERENTES!A:C,3,0)</f>
        <v>1125</v>
      </c>
      <c r="I1007" t="str">
        <f>VLOOKUP(H1007,AGENCIAS!$A$1:$B$17,2,0)</f>
        <v>oeste</v>
      </c>
      <c r="J1007" t="str">
        <f>VLOOKUP(C1007,PRODUTO!$A$1:$B$6,2,0)</f>
        <v>Financiamento RES</v>
      </c>
    </row>
    <row r="1008" spans="1:10" x14ac:dyDescent="0.25">
      <c r="A1008" s="1">
        <v>45528</v>
      </c>
      <c r="B1008">
        <v>240</v>
      </c>
      <c r="C1008">
        <v>5</v>
      </c>
      <c r="D1008" s="2">
        <v>198357</v>
      </c>
      <c r="E1008" t="str">
        <f>VLOOKUP(B1008,CLIENTES!$A:$C,2,0)</f>
        <v>Filisberto de O e A</v>
      </c>
      <c r="F1008">
        <f>VLOOKUP(B1008,CLIENTES!$A:$C,3,0)</f>
        <v>4048</v>
      </c>
      <c r="G1008" t="str">
        <f>VLOOKUP(F1008,GERENTES!A:C,2,0)</f>
        <v>GERENTE AV</v>
      </c>
      <c r="H1008">
        <f>VLOOKUP(F1008,GERENTES!A:C,3,0)</f>
        <v>1126</v>
      </c>
      <c r="I1008" t="str">
        <f>VLOOKUP(H1008,AGENCIAS!$A$1:$B$17,2,0)</f>
        <v>oeste</v>
      </c>
      <c r="J1008" t="str">
        <f>VLOOKUP(C1008,PRODUTO!$A$1:$B$6,2,0)</f>
        <v>Financiamento RES</v>
      </c>
    </row>
    <row r="1009" spans="1:10" x14ac:dyDescent="0.25">
      <c r="A1009" s="1">
        <v>45533</v>
      </c>
      <c r="B1009">
        <v>263</v>
      </c>
      <c r="C1009">
        <v>4</v>
      </c>
      <c r="D1009" s="2">
        <v>32727</v>
      </c>
      <c r="E1009" t="str">
        <f>VLOOKUP(B1009,CLIENTES!$A:$C,2,0)</f>
        <v>Deltrano de S e A</v>
      </c>
      <c r="F1009">
        <f>VLOOKUP(B1009,CLIENTES!$A:$C,3,0)</f>
        <v>4023</v>
      </c>
      <c r="G1009" t="str">
        <f>VLOOKUP(F1009,GERENTES!A:C,2,0)</f>
        <v>GERENTE W</v>
      </c>
      <c r="H1009">
        <f>VLOOKUP(F1009,GERENTES!A:C,3,0)</f>
        <v>1118</v>
      </c>
      <c r="I1009" t="str">
        <f>VLOOKUP(H1009,AGENCIAS!$A$1:$B$17,2,0)</f>
        <v>sul</v>
      </c>
      <c r="J1009" t="str">
        <f>VLOOKUP(C1009,PRODUTO!$A$1:$B$6,2,0)</f>
        <v>Financiamento AUTO</v>
      </c>
    </row>
    <row r="1010" spans="1:10" x14ac:dyDescent="0.25">
      <c r="A1010" s="1">
        <v>45533</v>
      </c>
      <c r="B1010">
        <v>226</v>
      </c>
      <c r="C1010">
        <v>2</v>
      </c>
      <c r="D1010" s="2">
        <v>4780</v>
      </c>
      <c r="E1010" t="str">
        <f>VLOOKUP(B1010,CLIENTES!$A:$C,2,0)</f>
        <v>Beltrano de M e A</v>
      </c>
      <c r="F1010">
        <f>VLOOKUP(B1010,CLIENTES!$A:$C,3,0)</f>
        <v>4034</v>
      </c>
      <c r="G1010" t="str">
        <f>VLOOKUP(F1010,GERENTES!A:C,2,0)</f>
        <v>GERENTE AH</v>
      </c>
      <c r="H1010">
        <f>VLOOKUP(F1010,GERENTES!A:C,3,0)</f>
        <v>1122</v>
      </c>
      <c r="I1010" t="str">
        <f>VLOOKUP(H1010,AGENCIAS!$A$1:$B$17,2,0)</f>
        <v>leste</v>
      </c>
      <c r="J1010" t="str">
        <f>VLOOKUP(C1010,PRODUTO!$A$1:$B$6,2,0)</f>
        <v>Emprestimo</v>
      </c>
    </row>
    <row r="1011" spans="1:10" x14ac:dyDescent="0.25">
      <c r="A1011" s="1">
        <v>45509</v>
      </c>
      <c r="B1011">
        <v>148</v>
      </c>
      <c r="C1011">
        <v>5</v>
      </c>
      <c r="D1011" s="2">
        <v>179560</v>
      </c>
      <c r="E1011" t="str">
        <f>VLOOKUP(B1011,CLIENTES!$A:$C,2,0)</f>
        <v>Beltrano de Z</v>
      </c>
      <c r="F1011">
        <f>VLOOKUP(B1011,CLIENTES!$A:$C,3,0)</f>
        <v>4004</v>
      </c>
      <c r="G1011" t="str">
        <f>VLOOKUP(F1011,GERENTES!A:C,2,0)</f>
        <v>GERENTE D</v>
      </c>
      <c r="H1011">
        <f>VLOOKUP(F1011,GERENTES!A:C,3,0)</f>
        <v>1112</v>
      </c>
      <c r="I1011" t="str">
        <f>VLOOKUP(H1011,AGENCIAS!$A$1:$B$17,2,0)</f>
        <v>norte</v>
      </c>
      <c r="J1011" t="str">
        <f>VLOOKUP(C1011,PRODUTO!$A$1:$B$6,2,0)</f>
        <v>Financiamento RES</v>
      </c>
    </row>
    <row r="1012" spans="1:10" x14ac:dyDescent="0.25">
      <c r="A1012" s="1">
        <v>45520</v>
      </c>
      <c r="B1012">
        <v>218</v>
      </c>
      <c r="C1012">
        <v>1</v>
      </c>
      <c r="D1012" s="2">
        <v>13483</v>
      </c>
      <c r="E1012" t="str">
        <f>VLOOKUP(B1012,CLIENTES!$A:$C,2,0)</f>
        <v>Fulano de L e A</v>
      </c>
      <c r="F1012">
        <f>VLOOKUP(B1012,CLIENTES!$A:$C,3,0)</f>
        <v>4026</v>
      </c>
      <c r="G1012" t="str">
        <f>VLOOKUP(F1012,GERENTES!A:C,2,0)</f>
        <v>GERENTE Z</v>
      </c>
      <c r="H1012">
        <f>VLOOKUP(F1012,GERENTES!A:C,3,0)</f>
        <v>1119</v>
      </c>
      <c r="I1012" t="str">
        <f>VLOOKUP(H1012,AGENCIAS!$A$1:$B$17,2,0)</f>
        <v>leste</v>
      </c>
      <c r="J1012" t="str">
        <f>VLOOKUP(C1012,PRODUTO!$A$1:$B$6,2,0)</f>
        <v>Consignado</v>
      </c>
    </row>
    <row r="1013" spans="1:10" x14ac:dyDescent="0.25">
      <c r="A1013" s="1">
        <v>45508</v>
      </c>
      <c r="B1013">
        <v>105</v>
      </c>
      <c r="C1013">
        <v>5</v>
      </c>
      <c r="D1013" s="2">
        <v>386859</v>
      </c>
      <c r="E1013" t="str">
        <f>VLOOKUP(B1013,CLIENTES!$A:$C,2,0)</f>
        <v>Ciclano de R</v>
      </c>
      <c r="F1013">
        <f>VLOOKUP(B1013,CLIENTES!$A:$C,3,0)</f>
        <v>4009</v>
      </c>
      <c r="G1013" t="str">
        <f>VLOOKUP(F1013,GERENTES!A:C,2,0)</f>
        <v>GERENTE I</v>
      </c>
      <c r="H1013">
        <f>VLOOKUP(F1013,GERENTES!A:C,3,0)</f>
        <v>1113</v>
      </c>
      <c r="I1013" t="str">
        <f>VLOOKUP(H1013,AGENCIAS!$A$1:$B$17,2,0)</f>
        <v>norte</v>
      </c>
      <c r="J1013" t="str">
        <f>VLOOKUP(C1013,PRODUTO!$A$1:$B$6,2,0)</f>
        <v>Financiamento RES</v>
      </c>
    </row>
    <row r="1014" spans="1:10" x14ac:dyDescent="0.25">
      <c r="A1014" s="1">
        <v>45518</v>
      </c>
      <c r="B1014">
        <v>21</v>
      </c>
      <c r="C1014">
        <v>5</v>
      </c>
      <c r="D1014" s="2">
        <v>260540</v>
      </c>
      <c r="E1014" t="str">
        <f>VLOOKUP(B1014,CLIENTES!$A:$C,2,0)</f>
        <v>Ciclano de D</v>
      </c>
      <c r="F1014">
        <f>VLOOKUP(B1014,CLIENTES!$A:$C,3,0)</f>
        <v>4021</v>
      </c>
      <c r="G1014" t="str">
        <f>VLOOKUP(F1014,GERENTES!A:C,2,0)</f>
        <v>GERENTE U</v>
      </c>
      <c r="H1014">
        <f>VLOOKUP(F1014,GERENTES!A:C,3,0)</f>
        <v>1118</v>
      </c>
      <c r="I1014" t="str">
        <f>VLOOKUP(H1014,AGENCIAS!$A$1:$B$17,2,0)</f>
        <v>sul</v>
      </c>
      <c r="J1014" t="str">
        <f>VLOOKUP(C1014,PRODUTO!$A$1:$B$6,2,0)</f>
        <v>Financiamento RES</v>
      </c>
    </row>
    <row r="1015" spans="1:10" x14ac:dyDescent="0.25">
      <c r="A1015" s="1">
        <v>45526</v>
      </c>
      <c r="B1015">
        <v>94</v>
      </c>
      <c r="C1015">
        <v>2</v>
      </c>
      <c r="D1015" s="2">
        <v>20602</v>
      </c>
      <c r="E1015" t="str">
        <f>VLOOKUP(B1015,CLIENTES!$A:$C,2,0)</f>
        <v>Beltrano de P</v>
      </c>
      <c r="F1015">
        <f>VLOOKUP(B1015,CLIENTES!$A:$C,3,0)</f>
        <v>4046</v>
      </c>
      <c r="G1015" t="str">
        <f>VLOOKUP(F1015,GERENTES!A:C,2,0)</f>
        <v>GERENTE AT</v>
      </c>
      <c r="H1015">
        <f>VLOOKUP(F1015,GERENTES!A:C,3,0)</f>
        <v>1126</v>
      </c>
      <c r="I1015" t="str">
        <f>VLOOKUP(H1015,AGENCIAS!$A$1:$B$17,2,0)</f>
        <v>oeste</v>
      </c>
      <c r="J1015" t="str">
        <f>VLOOKUP(C1015,PRODUTO!$A$1:$B$6,2,0)</f>
        <v>Emprestimo</v>
      </c>
    </row>
    <row r="1016" spans="1:10" x14ac:dyDescent="0.25">
      <c r="A1016" s="1">
        <v>45517</v>
      </c>
      <c r="B1016">
        <v>214</v>
      </c>
      <c r="C1016">
        <v>4</v>
      </c>
      <c r="D1016" s="2">
        <v>67843</v>
      </c>
      <c r="E1016" t="str">
        <f>VLOOKUP(B1016,CLIENTES!$A:$C,2,0)</f>
        <v>Beltrano de H e A</v>
      </c>
      <c r="F1016">
        <f>VLOOKUP(B1016,CLIENTES!$A:$C,3,0)</f>
        <v>4022</v>
      </c>
      <c r="G1016" t="str">
        <f>VLOOKUP(F1016,GERENTES!A:C,2,0)</f>
        <v>GERENTE V</v>
      </c>
      <c r="H1016">
        <f>VLOOKUP(F1016,GERENTES!A:C,3,0)</f>
        <v>1118</v>
      </c>
      <c r="I1016" t="str">
        <f>VLOOKUP(H1016,AGENCIAS!$A$1:$B$17,2,0)</f>
        <v>sul</v>
      </c>
      <c r="J1016" t="str">
        <f>VLOOKUP(C1016,PRODUTO!$A$1:$B$6,2,0)</f>
        <v>Financiamento AUTO</v>
      </c>
    </row>
    <row r="1017" spans="1:10" x14ac:dyDescent="0.25">
      <c r="A1017" s="1">
        <v>45505</v>
      </c>
      <c r="B1017">
        <v>94</v>
      </c>
      <c r="C1017">
        <v>1</v>
      </c>
      <c r="D1017" s="2">
        <v>27025</v>
      </c>
      <c r="E1017" t="str">
        <f>VLOOKUP(B1017,CLIENTES!$A:$C,2,0)</f>
        <v>Beltrano de P</v>
      </c>
      <c r="F1017">
        <f>VLOOKUP(B1017,CLIENTES!$A:$C,3,0)</f>
        <v>4046</v>
      </c>
      <c r="G1017" t="str">
        <f>VLOOKUP(F1017,GERENTES!A:C,2,0)</f>
        <v>GERENTE AT</v>
      </c>
      <c r="H1017">
        <f>VLOOKUP(F1017,GERENTES!A:C,3,0)</f>
        <v>1126</v>
      </c>
      <c r="I1017" t="str">
        <f>VLOOKUP(H1017,AGENCIAS!$A$1:$B$17,2,0)</f>
        <v>oeste</v>
      </c>
      <c r="J1017" t="str">
        <f>VLOOKUP(C1017,PRODUTO!$A$1:$B$6,2,0)</f>
        <v>Consignado</v>
      </c>
    </row>
    <row r="1018" spans="1:10" x14ac:dyDescent="0.25">
      <c r="A1018" s="1">
        <v>45528</v>
      </c>
      <c r="B1018">
        <v>22</v>
      </c>
      <c r="C1018">
        <v>5</v>
      </c>
      <c r="D1018" s="2">
        <v>305907</v>
      </c>
      <c r="E1018" t="str">
        <f>VLOOKUP(B1018,CLIENTES!$A:$C,2,0)</f>
        <v>Beltrano de D</v>
      </c>
      <c r="F1018">
        <f>VLOOKUP(B1018,CLIENTES!$A:$C,3,0)</f>
        <v>4022</v>
      </c>
      <c r="G1018" t="str">
        <f>VLOOKUP(F1018,GERENTES!A:C,2,0)</f>
        <v>GERENTE V</v>
      </c>
      <c r="H1018">
        <f>VLOOKUP(F1018,GERENTES!A:C,3,0)</f>
        <v>1118</v>
      </c>
      <c r="I1018" t="str">
        <f>VLOOKUP(H1018,AGENCIAS!$A$1:$B$17,2,0)</f>
        <v>sul</v>
      </c>
      <c r="J1018" t="str">
        <f>VLOOKUP(C1018,PRODUTO!$A$1:$B$6,2,0)</f>
        <v>Financiamento RES</v>
      </c>
    </row>
    <row r="1019" spans="1:10" x14ac:dyDescent="0.25">
      <c r="A1019" s="1">
        <v>45535</v>
      </c>
      <c r="B1019">
        <v>195</v>
      </c>
      <c r="C1019">
        <v>3</v>
      </c>
      <c r="D1019" s="2">
        <v>381091</v>
      </c>
      <c r="E1019" t="str">
        <f>VLOOKUP(B1019,CLIENTES!$A:$C,2,0)</f>
        <v>Ciclano de H e A</v>
      </c>
      <c r="F1019">
        <f>VLOOKUP(B1019,CLIENTES!$A:$C,3,0)</f>
        <v>4003</v>
      </c>
      <c r="G1019" t="str">
        <f>VLOOKUP(F1019,GERENTES!A:C,2,0)</f>
        <v>GERENTE C</v>
      </c>
      <c r="H1019">
        <f>VLOOKUP(F1019,GERENTES!A:C,3,0)</f>
        <v>1111</v>
      </c>
      <c r="I1019" t="str">
        <f>VLOOKUP(H1019,AGENCIAS!$A$1:$B$17,2,0)</f>
        <v>norte</v>
      </c>
      <c r="J1019" t="str">
        <f>VLOOKUP(C1019,PRODUTO!$A$1:$B$6,2,0)</f>
        <v>Credito pessoal</v>
      </c>
    </row>
    <row r="1020" spans="1:10" x14ac:dyDescent="0.25">
      <c r="A1020" s="1">
        <v>45507</v>
      </c>
      <c r="B1020">
        <v>268</v>
      </c>
      <c r="C1020">
        <v>1</v>
      </c>
      <c r="D1020" s="2">
        <v>17133</v>
      </c>
      <c r="E1020" t="str">
        <f>VLOOKUP(B1020,CLIENTES!$A:$C,2,0)</f>
        <v>Beltrano de T e A</v>
      </c>
      <c r="F1020">
        <f>VLOOKUP(B1020,CLIENTES!$A:$C,3,0)</f>
        <v>4028</v>
      </c>
      <c r="G1020" t="str">
        <f>VLOOKUP(F1020,GERENTES!A:C,2,0)</f>
        <v>GERENTE AB</v>
      </c>
      <c r="H1020">
        <f>VLOOKUP(F1020,GERENTES!A:C,3,0)</f>
        <v>1120</v>
      </c>
      <c r="I1020" t="str">
        <f>VLOOKUP(H1020,AGENCIAS!$A$1:$B$17,2,0)</f>
        <v>leste</v>
      </c>
      <c r="J1020" t="str">
        <f>VLOOKUP(C1020,PRODUTO!$A$1:$B$6,2,0)</f>
        <v>Consignado</v>
      </c>
    </row>
    <row r="1021" spans="1:10" x14ac:dyDescent="0.25">
      <c r="A1021" s="1">
        <v>45535</v>
      </c>
      <c r="B1021">
        <v>11</v>
      </c>
      <c r="C1021">
        <v>1</v>
      </c>
      <c r="D1021" s="2">
        <v>25896</v>
      </c>
      <c r="E1021" t="str">
        <f>VLOOKUP(B1021,CLIENTES!$A:$C,2,0)</f>
        <v>Deltrano de B</v>
      </c>
      <c r="F1021">
        <f>VLOOKUP(B1021,CLIENTES!$A:$C,3,0)</f>
        <v>4011</v>
      </c>
      <c r="G1021" t="str">
        <f>VLOOKUP(F1021,GERENTES!A:C,2,0)</f>
        <v>GERENTE K</v>
      </c>
      <c r="H1021">
        <f>VLOOKUP(F1021,GERENTES!A:C,3,0)</f>
        <v>1114</v>
      </c>
      <c r="I1021" t="str">
        <f>VLOOKUP(H1021,AGENCIAS!$A$1:$B$17,2,0)</f>
        <v>norte</v>
      </c>
      <c r="J1021" t="str">
        <f>VLOOKUP(C1021,PRODUTO!$A$1:$B$6,2,0)</f>
        <v>Consignado</v>
      </c>
    </row>
    <row r="1022" spans="1:10" x14ac:dyDescent="0.25">
      <c r="A1022" s="1">
        <v>45514</v>
      </c>
      <c r="B1022">
        <v>160</v>
      </c>
      <c r="C1022">
        <v>2</v>
      </c>
      <c r="D1022" s="2">
        <v>27443</v>
      </c>
      <c r="E1022" t="str">
        <f>VLOOKUP(B1022,CLIENTES!$A:$C,2,0)</f>
        <v>Beltrano de B e A</v>
      </c>
      <c r="F1022">
        <f>VLOOKUP(B1022,CLIENTES!$A:$C,3,0)</f>
        <v>4016</v>
      </c>
      <c r="G1022" t="str">
        <f>VLOOKUP(F1022,GERENTES!A:C,2,0)</f>
        <v>GERENTE P</v>
      </c>
      <c r="H1022">
        <f>VLOOKUP(F1022,GERENTES!A:C,3,0)</f>
        <v>1116</v>
      </c>
      <c r="I1022" t="str">
        <f>VLOOKUP(H1022,AGENCIAS!$A$1:$B$17,2,0)</f>
        <v>sul</v>
      </c>
      <c r="J1022" t="str">
        <f>VLOOKUP(C1022,PRODUTO!$A$1:$B$6,2,0)</f>
        <v>Emprestimo</v>
      </c>
    </row>
    <row r="1023" spans="1:10" x14ac:dyDescent="0.25">
      <c r="A1023" s="1">
        <v>45526</v>
      </c>
      <c r="B1023">
        <v>294</v>
      </c>
      <c r="C1023">
        <v>5</v>
      </c>
      <c r="D1023" s="2">
        <v>358290</v>
      </c>
      <c r="E1023" t="str">
        <f>VLOOKUP(B1023,CLIENTES!$A:$C,2,0)</f>
        <v>Filisberto de X e A</v>
      </c>
      <c r="F1023">
        <f>VLOOKUP(B1023,CLIENTES!$A:$C,3,0)</f>
        <v>4006</v>
      </c>
      <c r="G1023" t="str">
        <f>VLOOKUP(F1023,GERENTES!A:C,2,0)</f>
        <v>GERENTE F</v>
      </c>
      <c r="H1023">
        <f>VLOOKUP(F1023,GERENTES!A:C,3,0)</f>
        <v>1112</v>
      </c>
      <c r="I1023" t="str">
        <f>VLOOKUP(H1023,AGENCIAS!$A$1:$B$17,2,0)</f>
        <v>norte</v>
      </c>
      <c r="J1023" t="str">
        <f>VLOOKUP(C1023,PRODUTO!$A$1:$B$6,2,0)</f>
        <v>Financiamento RES</v>
      </c>
    </row>
    <row r="1024" spans="1:10" x14ac:dyDescent="0.25">
      <c r="A1024" s="1">
        <v>45529</v>
      </c>
      <c r="B1024">
        <v>202</v>
      </c>
      <c r="C1024">
        <v>1</v>
      </c>
      <c r="D1024" s="2">
        <v>10034</v>
      </c>
      <c r="E1024" t="str">
        <f>VLOOKUP(B1024,CLIENTES!$A:$C,2,0)</f>
        <v>Beltrano de I e A</v>
      </c>
      <c r="F1024">
        <f>VLOOKUP(B1024,CLIENTES!$A:$C,3,0)</f>
        <v>4010</v>
      </c>
      <c r="G1024" t="str">
        <f>VLOOKUP(F1024,GERENTES!A:C,2,0)</f>
        <v>GERENTE J</v>
      </c>
      <c r="H1024">
        <f>VLOOKUP(F1024,GERENTES!A:C,3,0)</f>
        <v>1114</v>
      </c>
      <c r="I1024" t="str">
        <f>VLOOKUP(H1024,AGENCIAS!$A$1:$B$17,2,0)</f>
        <v>norte</v>
      </c>
      <c r="J1024" t="str">
        <f>VLOOKUP(C1024,PRODUTO!$A$1:$B$6,2,0)</f>
        <v>Consignado</v>
      </c>
    </row>
    <row r="1025" spans="1:10" x14ac:dyDescent="0.25">
      <c r="A1025" s="1">
        <v>45534</v>
      </c>
      <c r="B1025">
        <v>191</v>
      </c>
      <c r="C1025">
        <v>3</v>
      </c>
      <c r="D1025" s="2">
        <v>155339</v>
      </c>
      <c r="E1025" t="str">
        <f>VLOOKUP(B1025,CLIENTES!$A:$C,2,0)</f>
        <v>Deltrano de G e A</v>
      </c>
      <c r="F1025">
        <f>VLOOKUP(B1025,CLIENTES!$A:$C,3,0)</f>
        <v>4047</v>
      </c>
      <c r="G1025" t="str">
        <f>VLOOKUP(F1025,GERENTES!A:C,2,0)</f>
        <v>GERENTE AU</v>
      </c>
      <c r="H1025">
        <f>VLOOKUP(F1025,GERENTES!A:C,3,0)</f>
        <v>1126</v>
      </c>
      <c r="I1025" t="str">
        <f>VLOOKUP(H1025,AGENCIAS!$A$1:$B$17,2,0)</f>
        <v>oeste</v>
      </c>
      <c r="J1025" t="str">
        <f>VLOOKUP(C1025,PRODUTO!$A$1:$B$6,2,0)</f>
        <v>Credito pessoal</v>
      </c>
    </row>
    <row r="1026" spans="1:10" x14ac:dyDescent="0.25">
      <c r="A1026" s="1">
        <v>45519</v>
      </c>
      <c r="B1026">
        <v>182</v>
      </c>
      <c r="C1026">
        <v>1</v>
      </c>
      <c r="D1026" s="2">
        <v>18221</v>
      </c>
      <c r="E1026" t="str">
        <f>VLOOKUP(B1026,CLIENTES!$A:$C,2,0)</f>
        <v>Fulano de F e A</v>
      </c>
      <c r="F1026">
        <f>VLOOKUP(B1026,CLIENTES!$A:$C,3,0)</f>
        <v>4038</v>
      </c>
      <c r="G1026" t="str">
        <f>VLOOKUP(F1026,GERENTES!A:C,2,0)</f>
        <v>GERENTE AL</v>
      </c>
      <c r="H1026">
        <f>VLOOKUP(F1026,GERENTES!A:C,3,0)</f>
        <v>1123</v>
      </c>
      <c r="I1026" t="str">
        <f>VLOOKUP(H1026,AGENCIAS!$A$1:$B$17,2,0)</f>
        <v>oeste</v>
      </c>
      <c r="J1026" t="str">
        <f>VLOOKUP(C1026,PRODUTO!$A$1:$B$6,2,0)</f>
        <v>Consignado</v>
      </c>
    </row>
    <row r="1027" spans="1:10" x14ac:dyDescent="0.25">
      <c r="A1027" s="1">
        <v>45511</v>
      </c>
      <c r="B1027">
        <v>103</v>
      </c>
      <c r="C1027">
        <v>4</v>
      </c>
      <c r="D1027" s="2">
        <v>31116</v>
      </c>
      <c r="E1027" t="str">
        <f>VLOOKUP(B1027,CLIENTES!$A:$C,2,0)</f>
        <v>Alberto de R</v>
      </c>
      <c r="F1027">
        <f>VLOOKUP(B1027,CLIENTES!$A:$C,3,0)</f>
        <v>4007</v>
      </c>
      <c r="G1027" t="str">
        <f>VLOOKUP(F1027,GERENTES!A:C,2,0)</f>
        <v>GERENTE G</v>
      </c>
      <c r="H1027">
        <f>VLOOKUP(F1027,GERENTES!A:C,3,0)</f>
        <v>1113</v>
      </c>
      <c r="I1027" t="str">
        <f>VLOOKUP(H1027,AGENCIAS!$A$1:$B$17,2,0)</f>
        <v>norte</v>
      </c>
      <c r="J1027" t="str">
        <f>VLOOKUP(C1027,PRODUTO!$A$1:$B$6,2,0)</f>
        <v>Financiamento AUTO</v>
      </c>
    </row>
    <row r="1028" spans="1:10" x14ac:dyDescent="0.25">
      <c r="A1028" s="1">
        <v>45508</v>
      </c>
      <c r="B1028">
        <v>227</v>
      </c>
      <c r="C1028">
        <v>1</v>
      </c>
      <c r="D1028" s="2">
        <v>2013</v>
      </c>
      <c r="E1028" t="str">
        <f>VLOOKUP(B1028,CLIENTES!$A:$C,2,0)</f>
        <v>Deltrano de M e A</v>
      </c>
      <c r="F1028">
        <f>VLOOKUP(B1028,CLIENTES!$A:$C,3,0)</f>
        <v>4035</v>
      </c>
      <c r="G1028" t="str">
        <f>VLOOKUP(F1028,GERENTES!A:C,2,0)</f>
        <v>GERENTE AI</v>
      </c>
      <c r="H1028">
        <f>VLOOKUP(F1028,GERENTES!A:C,3,0)</f>
        <v>1122</v>
      </c>
      <c r="I1028" t="str">
        <f>VLOOKUP(H1028,AGENCIAS!$A$1:$B$17,2,0)</f>
        <v>leste</v>
      </c>
      <c r="J1028" t="str">
        <f>VLOOKUP(C1028,PRODUTO!$A$1:$B$6,2,0)</f>
        <v>Consignado</v>
      </c>
    </row>
    <row r="1029" spans="1:10" x14ac:dyDescent="0.25">
      <c r="A1029" s="1">
        <v>45514</v>
      </c>
      <c r="B1029">
        <v>278</v>
      </c>
      <c r="C1029">
        <v>1</v>
      </c>
      <c r="D1029" s="2">
        <v>15662</v>
      </c>
      <c r="E1029" t="str">
        <f>VLOOKUP(B1029,CLIENTES!$A:$C,2,0)</f>
        <v>Fulano de V e A</v>
      </c>
      <c r="F1029">
        <f>VLOOKUP(B1029,CLIENTES!$A:$C,3,0)</f>
        <v>4038</v>
      </c>
      <c r="G1029" t="str">
        <f>VLOOKUP(F1029,GERENTES!A:C,2,0)</f>
        <v>GERENTE AL</v>
      </c>
      <c r="H1029">
        <f>VLOOKUP(F1029,GERENTES!A:C,3,0)</f>
        <v>1123</v>
      </c>
      <c r="I1029" t="str">
        <f>VLOOKUP(H1029,AGENCIAS!$A$1:$B$17,2,0)</f>
        <v>oeste</v>
      </c>
      <c r="J1029" t="str">
        <f>VLOOKUP(C1029,PRODUTO!$A$1:$B$6,2,0)</f>
        <v>Consignado</v>
      </c>
    </row>
    <row r="1030" spans="1:10" x14ac:dyDescent="0.25">
      <c r="A1030" s="1">
        <v>45507</v>
      </c>
      <c r="B1030">
        <v>211</v>
      </c>
      <c r="C1030">
        <v>2</v>
      </c>
      <c r="D1030" s="2">
        <v>4577</v>
      </c>
      <c r="E1030" t="str">
        <f>VLOOKUP(B1030,CLIENTES!$A:$C,2,0)</f>
        <v>Alberto de H e A</v>
      </c>
      <c r="F1030">
        <f>VLOOKUP(B1030,CLIENTES!$A:$C,3,0)</f>
        <v>4019</v>
      </c>
      <c r="G1030" t="str">
        <f>VLOOKUP(F1030,GERENTES!A:C,2,0)</f>
        <v>GERENTE S</v>
      </c>
      <c r="H1030">
        <f>VLOOKUP(F1030,GERENTES!A:C,3,0)</f>
        <v>1117</v>
      </c>
      <c r="I1030" t="str">
        <f>VLOOKUP(H1030,AGENCIAS!$A$1:$B$17,2,0)</f>
        <v>sul</v>
      </c>
      <c r="J1030" t="str">
        <f>VLOOKUP(C1030,PRODUTO!$A$1:$B$6,2,0)</f>
        <v>Emprestimo</v>
      </c>
    </row>
    <row r="1031" spans="1:10" x14ac:dyDescent="0.25">
      <c r="A1031" s="1">
        <v>45526</v>
      </c>
      <c r="B1031">
        <v>171</v>
      </c>
      <c r="C1031">
        <v>5</v>
      </c>
      <c r="D1031" s="2">
        <v>264935</v>
      </c>
      <c r="E1031" t="str">
        <f>VLOOKUP(B1031,CLIENTES!$A:$C,2,0)</f>
        <v>Ciclano de D e A</v>
      </c>
      <c r="F1031">
        <f>VLOOKUP(B1031,CLIENTES!$A:$C,3,0)</f>
        <v>4027</v>
      </c>
      <c r="G1031" t="str">
        <f>VLOOKUP(F1031,GERENTES!A:C,2,0)</f>
        <v>GERENTE AA</v>
      </c>
      <c r="H1031">
        <f>VLOOKUP(F1031,GERENTES!A:C,3,0)</f>
        <v>1120</v>
      </c>
      <c r="I1031" t="str">
        <f>VLOOKUP(H1031,AGENCIAS!$A$1:$B$17,2,0)</f>
        <v>leste</v>
      </c>
      <c r="J1031" t="str">
        <f>VLOOKUP(C1031,PRODUTO!$A$1:$B$6,2,0)</f>
        <v>Financiamento RES</v>
      </c>
    </row>
    <row r="1032" spans="1:10" x14ac:dyDescent="0.25">
      <c r="A1032" s="1">
        <v>45508</v>
      </c>
      <c r="B1032">
        <v>14</v>
      </c>
      <c r="C1032">
        <v>1</v>
      </c>
      <c r="D1032" s="2">
        <v>10288</v>
      </c>
      <c r="E1032" t="str">
        <f>VLOOKUP(B1032,CLIENTES!$A:$C,2,0)</f>
        <v>Fulano de C</v>
      </c>
      <c r="F1032">
        <f>VLOOKUP(B1032,CLIENTES!$A:$C,3,0)</f>
        <v>4014</v>
      </c>
      <c r="G1032" t="str">
        <f>VLOOKUP(F1032,GERENTES!A:C,2,0)</f>
        <v>GERENTE N</v>
      </c>
      <c r="H1032">
        <f>VLOOKUP(F1032,GERENTES!A:C,3,0)</f>
        <v>1115</v>
      </c>
      <c r="I1032" t="str">
        <f>VLOOKUP(H1032,AGENCIAS!$A$1:$B$17,2,0)</f>
        <v>sul</v>
      </c>
      <c r="J1032" t="str">
        <f>VLOOKUP(C1032,PRODUTO!$A$1:$B$6,2,0)</f>
        <v>Consignado</v>
      </c>
    </row>
    <row r="1033" spans="1:10" x14ac:dyDescent="0.25">
      <c r="A1033" s="1">
        <v>45527</v>
      </c>
      <c r="B1033">
        <v>219</v>
      </c>
      <c r="C1033">
        <v>1</v>
      </c>
      <c r="D1033" s="2">
        <v>21898</v>
      </c>
      <c r="E1033" t="str">
        <f>VLOOKUP(B1033,CLIENTES!$A:$C,2,0)</f>
        <v>Ciclano de L e A</v>
      </c>
      <c r="F1033">
        <f>VLOOKUP(B1033,CLIENTES!$A:$C,3,0)</f>
        <v>4027</v>
      </c>
      <c r="G1033" t="str">
        <f>VLOOKUP(F1033,GERENTES!A:C,2,0)</f>
        <v>GERENTE AA</v>
      </c>
      <c r="H1033">
        <f>VLOOKUP(F1033,GERENTES!A:C,3,0)</f>
        <v>1120</v>
      </c>
      <c r="I1033" t="str">
        <f>VLOOKUP(H1033,AGENCIAS!$A$1:$B$17,2,0)</f>
        <v>leste</v>
      </c>
      <c r="J1033" t="str">
        <f>VLOOKUP(C1033,PRODUTO!$A$1:$B$6,2,0)</f>
        <v>Consignado</v>
      </c>
    </row>
    <row r="1034" spans="1:10" x14ac:dyDescent="0.25">
      <c r="A1034" s="1">
        <v>45509</v>
      </c>
      <c r="B1034">
        <v>44</v>
      </c>
      <c r="C1034">
        <v>3</v>
      </c>
      <c r="D1034" s="2">
        <v>499580</v>
      </c>
      <c r="E1034" t="str">
        <f>VLOOKUP(B1034,CLIENTES!$A:$C,2,0)</f>
        <v>Fulano de H</v>
      </c>
      <c r="F1034">
        <f>VLOOKUP(B1034,CLIENTES!$A:$C,3,0)</f>
        <v>4044</v>
      </c>
      <c r="G1034" t="str">
        <f>VLOOKUP(F1034,GERENTES!A:C,2,0)</f>
        <v>GERENTE AR</v>
      </c>
      <c r="H1034">
        <f>VLOOKUP(F1034,GERENTES!A:C,3,0)</f>
        <v>1125</v>
      </c>
      <c r="I1034" t="str">
        <f>VLOOKUP(H1034,AGENCIAS!$A$1:$B$17,2,0)</f>
        <v>oeste</v>
      </c>
      <c r="J1034" t="str">
        <f>VLOOKUP(C1034,PRODUTO!$A$1:$B$6,2,0)</f>
        <v>Credito pessoal</v>
      </c>
    </row>
    <row r="1035" spans="1:10" x14ac:dyDescent="0.25">
      <c r="A1035" s="1">
        <v>45517</v>
      </c>
      <c r="B1035">
        <v>279</v>
      </c>
      <c r="C1035">
        <v>4</v>
      </c>
      <c r="D1035" s="2">
        <v>46089</v>
      </c>
      <c r="E1035" t="str">
        <f>VLOOKUP(B1035,CLIENTES!$A:$C,2,0)</f>
        <v>Ciclano de V e A</v>
      </c>
      <c r="F1035">
        <f>VLOOKUP(B1035,CLIENTES!$A:$C,3,0)</f>
        <v>4039</v>
      </c>
      <c r="G1035" t="str">
        <f>VLOOKUP(F1035,GERENTES!A:C,2,0)</f>
        <v>GERENTE AM</v>
      </c>
      <c r="H1035">
        <f>VLOOKUP(F1035,GERENTES!A:C,3,0)</f>
        <v>1124</v>
      </c>
      <c r="I1035" t="str">
        <f>VLOOKUP(H1035,AGENCIAS!$A$1:$B$17,2,0)</f>
        <v>oeste</v>
      </c>
      <c r="J1035" t="str">
        <f>VLOOKUP(C1035,PRODUTO!$A$1:$B$6,2,0)</f>
        <v>Financiamento AUTO</v>
      </c>
    </row>
    <row r="1036" spans="1:10" x14ac:dyDescent="0.25">
      <c r="A1036" s="1">
        <v>45522</v>
      </c>
      <c r="B1036">
        <v>80</v>
      </c>
      <c r="C1036">
        <v>3</v>
      </c>
      <c r="D1036" s="2">
        <v>318744</v>
      </c>
      <c r="E1036" t="str">
        <f>VLOOKUP(B1036,CLIENTES!$A:$C,2,0)</f>
        <v>Fulano de N</v>
      </c>
      <c r="F1036">
        <f>VLOOKUP(B1036,CLIENTES!$A:$C,3,0)</f>
        <v>4032</v>
      </c>
      <c r="G1036" t="str">
        <f>VLOOKUP(F1036,GERENTES!A:C,2,0)</f>
        <v>GERENTE AF</v>
      </c>
      <c r="H1036">
        <f>VLOOKUP(F1036,GERENTES!A:C,3,0)</f>
        <v>1121</v>
      </c>
      <c r="I1036" t="str">
        <f>VLOOKUP(H1036,AGENCIAS!$A$1:$B$17,2,0)</f>
        <v>leste</v>
      </c>
      <c r="J1036" t="str">
        <f>VLOOKUP(C1036,PRODUTO!$A$1:$B$6,2,0)</f>
        <v>Credito pessoal</v>
      </c>
    </row>
    <row r="1037" spans="1:10" x14ac:dyDescent="0.25">
      <c r="A1037" s="1">
        <v>45529</v>
      </c>
      <c r="B1037">
        <v>285</v>
      </c>
      <c r="C1037">
        <v>1</v>
      </c>
      <c r="D1037" s="2">
        <v>29454</v>
      </c>
      <c r="E1037" t="str">
        <f>VLOOKUP(B1037,CLIENTES!$A:$C,2,0)</f>
        <v>Ciclano de W e A</v>
      </c>
      <c r="F1037">
        <f>VLOOKUP(B1037,CLIENTES!$A:$C,3,0)</f>
        <v>4045</v>
      </c>
      <c r="G1037" t="str">
        <f>VLOOKUP(F1037,GERENTES!A:C,2,0)</f>
        <v>GERENTE AS</v>
      </c>
      <c r="H1037">
        <f>VLOOKUP(F1037,GERENTES!A:C,3,0)</f>
        <v>1126</v>
      </c>
      <c r="I1037" t="str">
        <f>VLOOKUP(H1037,AGENCIAS!$A$1:$B$17,2,0)</f>
        <v>oeste</v>
      </c>
      <c r="J1037" t="str">
        <f>VLOOKUP(C1037,PRODUTO!$A$1:$B$6,2,0)</f>
        <v>Consignado</v>
      </c>
    </row>
    <row r="1038" spans="1:10" x14ac:dyDescent="0.25">
      <c r="A1038" s="1">
        <v>45505</v>
      </c>
      <c r="B1038">
        <v>55</v>
      </c>
      <c r="C1038">
        <v>2</v>
      </c>
      <c r="D1038" s="2">
        <v>28074</v>
      </c>
      <c r="E1038" t="str">
        <f>VLOOKUP(B1038,CLIENTES!$A:$C,2,0)</f>
        <v>Alberto de J</v>
      </c>
      <c r="F1038">
        <f>VLOOKUP(B1038,CLIENTES!$A:$C,3,0)</f>
        <v>4007</v>
      </c>
      <c r="G1038" t="str">
        <f>VLOOKUP(F1038,GERENTES!A:C,2,0)</f>
        <v>GERENTE G</v>
      </c>
      <c r="H1038">
        <f>VLOOKUP(F1038,GERENTES!A:C,3,0)</f>
        <v>1113</v>
      </c>
      <c r="I1038" t="str">
        <f>VLOOKUP(H1038,AGENCIAS!$A$1:$B$17,2,0)</f>
        <v>norte</v>
      </c>
      <c r="J1038" t="str">
        <f>VLOOKUP(C1038,PRODUTO!$A$1:$B$6,2,0)</f>
        <v>Emprestimo</v>
      </c>
    </row>
    <row r="1039" spans="1:10" x14ac:dyDescent="0.25">
      <c r="A1039" s="1">
        <v>45518</v>
      </c>
      <c r="B1039">
        <v>117</v>
      </c>
      <c r="C1039">
        <v>5</v>
      </c>
      <c r="D1039" s="2">
        <v>487933</v>
      </c>
      <c r="E1039" t="str">
        <f>VLOOKUP(B1039,CLIENTES!$A:$C,2,0)</f>
        <v>Ciclano de T</v>
      </c>
      <c r="F1039">
        <f>VLOOKUP(B1039,CLIENTES!$A:$C,3,0)</f>
        <v>4021</v>
      </c>
      <c r="G1039" t="str">
        <f>VLOOKUP(F1039,GERENTES!A:C,2,0)</f>
        <v>GERENTE U</v>
      </c>
      <c r="H1039">
        <f>VLOOKUP(F1039,GERENTES!A:C,3,0)</f>
        <v>1118</v>
      </c>
      <c r="I1039" t="str">
        <f>VLOOKUP(H1039,AGENCIAS!$A$1:$B$17,2,0)</f>
        <v>sul</v>
      </c>
      <c r="J1039" t="str">
        <f>VLOOKUP(C1039,PRODUTO!$A$1:$B$6,2,0)</f>
        <v>Financiamento RES</v>
      </c>
    </row>
    <row r="1040" spans="1:10" x14ac:dyDescent="0.25">
      <c r="A1040" s="1">
        <v>45506</v>
      </c>
      <c r="B1040">
        <v>153</v>
      </c>
      <c r="C1040">
        <v>2</v>
      </c>
      <c r="D1040" s="2">
        <v>18565</v>
      </c>
      <c r="E1040" t="str">
        <f>VLOOKUP(B1040,CLIENTES!$A:$C,2,0)</f>
        <v>Ciclano de A e A</v>
      </c>
      <c r="F1040">
        <f>VLOOKUP(B1040,CLIENTES!$A:$C,3,0)</f>
        <v>4009</v>
      </c>
      <c r="G1040" t="str">
        <f>VLOOKUP(F1040,GERENTES!A:C,2,0)</f>
        <v>GERENTE I</v>
      </c>
      <c r="H1040">
        <f>VLOOKUP(F1040,GERENTES!A:C,3,0)</f>
        <v>1113</v>
      </c>
      <c r="I1040" t="str">
        <f>VLOOKUP(H1040,AGENCIAS!$A$1:$B$17,2,0)</f>
        <v>norte</v>
      </c>
      <c r="J1040" t="str">
        <f>VLOOKUP(C1040,PRODUTO!$A$1:$B$6,2,0)</f>
        <v>Emprestimo</v>
      </c>
    </row>
    <row r="1041" spans="1:10" x14ac:dyDescent="0.25">
      <c r="A1041" s="1">
        <v>45523</v>
      </c>
      <c r="B1041">
        <v>111</v>
      </c>
      <c r="C1041">
        <v>5</v>
      </c>
      <c r="D1041" s="2">
        <v>140359</v>
      </c>
      <c r="E1041" t="str">
        <f>VLOOKUP(B1041,CLIENTES!$A:$C,2,0)</f>
        <v>Ciclano de S</v>
      </c>
      <c r="F1041">
        <f>VLOOKUP(B1041,CLIENTES!$A:$C,3,0)</f>
        <v>4015</v>
      </c>
      <c r="G1041" t="str">
        <f>VLOOKUP(F1041,GERENTES!A:C,2,0)</f>
        <v>GERENTE O</v>
      </c>
      <c r="H1041">
        <f>VLOOKUP(F1041,GERENTES!A:C,3,0)</f>
        <v>1116</v>
      </c>
      <c r="I1041" t="str">
        <f>VLOOKUP(H1041,AGENCIAS!$A$1:$B$17,2,0)</f>
        <v>sul</v>
      </c>
      <c r="J1041" t="str">
        <f>VLOOKUP(C1041,PRODUTO!$A$1:$B$6,2,0)</f>
        <v>Financiamento RES</v>
      </c>
    </row>
    <row r="1042" spans="1:10" x14ac:dyDescent="0.25">
      <c r="A1042" s="1">
        <v>45517</v>
      </c>
      <c r="B1042">
        <v>96</v>
      </c>
      <c r="C1042">
        <v>4</v>
      </c>
      <c r="D1042" s="2">
        <v>64115</v>
      </c>
      <c r="E1042" t="str">
        <f>VLOOKUP(B1042,CLIENTES!$A:$C,2,0)</f>
        <v>Filisberto de P</v>
      </c>
      <c r="F1042">
        <f>VLOOKUP(B1042,CLIENTES!$A:$C,3,0)</f>
        <v>4048</v>
      </c>
      <c r="G1042" t="str">
        <f>VLOOKUP(F1042,GERENTES!A:C,2,0)</f>
        <v>GERENTE AV</v>
      </c>
      <c r="H1042">
        <f>VLOOKUP(F1042,GERENTES!A:C,3,0)</f>
        <v>1126</v>
      </c>
      <c r="I1042" t="str">
        <f>VLOOKUP(H1042,AGENCIAS!$A$1:$B$17,2,0)</f>
        <v>oeste</v>
      </c>
      <c r="J1042" t="str">
        <f>VLOOKUP(C1042,PRODUTO!$A$1:$B$6,2,0)</f>
        <v>Financiamento AUTO</v>
      </c>
    </row>
    <row r="1043" spans="1:10" x14ac:dyDescent="0.25">
      <c r="A1043" s="1">
        <v>45508</v>
      </c>
      <c r="B1043">
        <v>239</v>
      </c>
      <c r="C1043">
        <v>1</v>
      </c>
      <c r="D1043" s="2">
        <v>17784</v>
      </c>
      <c r="E1043" t="str">
        <f>VLOOKUP(B1043,CLIENTES!$A:$C,2,0)</f>
        <v>Deltrano de O e A</v>
      </c>
      <c r="F1043">
        <f>VLOOKUP(B1043,CLIENTES!$A:$C,3,0)</f>
        <v>4047</v>
      </c>
      <c r="G1043" t="str">
        <f>VLOOKUP(F1043,GERENTES!A:C,2,0)</f>
        <v>GERENTE AU</v>
      </c>
      <c r="H1043">
        <f>VLOOKUP(F1043,GERENTES!A:C,3,0)</f>
        <v>1126</v>
      </c>
      <c r="I1043" t="str">
        <f>VLOOKUP(H1043,AGENCIAS!$A$1:$B$17,2,0)</f>
        <v>oeste</v>
      </c>
      <c r="J1043" t="str">
        <f>VLOOKUP(C1043,PRODUTO!$A$1:$B$6,2,0)</f>
        <v>Consignado</v>
      </c>
    </row>
    <row r="1044" spans="1:10" x14ac:dyDescent="0.25">
      <c r="A1044" s="1">
        <v>45525</v>
      </c>
      <c r="B1044">
        <v>244</v>
      </c>
      <c r="C1044">
        <v>2</v>
      </c>
      <c r="D1044" s="2">
        <v>1811</v>
      </c>
      <c r="E1044" t="str">
        <f>VLOOKUP(B1044,CLIENTES!$A:$C,2,0)</f>
        <v>Beltrano de P e A</v>
      </c>
      <c r="F1044">
        <f>VLOOKUP(B1044,CLIENTES!$A:$C,3,0)</f>
        <v>4004</v>
      </c>
      <c r="G1044" t="str">
        <f>VLOOKUP(F1044,GERENTES!A:C,2,0)</f>
        <v>GERENTE D</v>
      </c>
      <c r="H1044">
        <f>VLOOKUP(F1044,GERENTES!A:C,3,0)</f>
        <v>1112</v>
      </c>
      <c r="I1044" t="str">
        <f>VLOOKUP(H1044,AGENCIAS!$A$1:$B$17,2,0)</f>
        <v>norte</v>
      </c>
      <c r="J1044" t="str">
        <f>VLOOKUP(C1044,PRODUTO!$A$1:$B$6,2,0)</f>
        <v>Emprestimo</v>
      </c>
    </row>
    <row r="1045" spans="1:10" x14ac:dyDescent="0.25">
      <c r="A1045" s="1">
        <v>45507</v>
      </c>
      <c r="B1045">
        <v>181</v>
      </c>
      <c r="C1045">
        <v>5</v>
      </c>
      <c r="D1045" s="2">
        <v>335558</v>
      </c>
      <c r="E1045" t="str">
        <f>VLOOKUP(B1045,CLIENTES!$A:$C,2,0)</f>
        <v>Alberto de F e A</v>
      </c>
      <c r="F1045">
        <f>VLOOKUP(B1045,CLIENTES!$A:$C,3,0)</f>
        <v>4037</v>
      </c>
      <c r="G1045" t="str">
        <f>VLOOKUP(F1045,GERENTES!A:C,2,0)</f>
        <v>GERENTE AK</v>
      </c>
      <c r="H1045">
        <f>VLOOKUP(F1045,GERENTES!A:C,3,0)</f>
        <v>1123</v>
      </c>
      <c r="I1045" t="str">
        <f>VLOOKUP(H1045,AGENCIAS!$A$1:$B$17,2,0)</f>
        <v>oeste</v>
      </c>
      <c r="J1045" t="str">
        <f>VLOOKUP(C1045,PRODUTO!$A$1:$B$6,2,0)</f>
        <v>Financiamento RES</v>
      </c>
    </row>
    <row r="1046" spans="1:10" x14ac:dyDescent="0.25">
      <c r="A1046" s="1">
        <v>45509</v>
      </c>
      <c r="B1046">
        <v>291</v>
      </c>
      <c r="C1046">
        <v>1</v>
      </c>
      <c r="D1046" s="2">
        <v>25871</v>
      </c>
      <c r="E1046" t="str">
        <f>VLOOKUP(B1046,CLIENTES!$A:$C,2,0)</f>
        <v>Filisberto de X e A</v>
      </c>
      <c r="F1046">
        <f>VLOOKUP(B1046,CLIENTES!$A:$C,3,0)</f>
        <v>4003</v>
      </c>
      <c r="G1046" t="str">
        <f>VLOOKUP(F1046,GERENTES!A:C,2,0)</f>
        <v>GERENTE C</v>
      </c>
      <c r="H1046">
        <f>VLOOKUP(F1046,GERENTES!A:C,3,0)</f>
        <v>1111</v>
      </c>
      <c r="I1046" t="str">
        <f>VLOOKUP(H1046,AGENCIAS!$A$1:$B$17,2,0)</f>
        <v>norte</v>
      </c>
      <c r="J1046" t="str">
        <f>VLOOKUP(C1046,PRODUTO!$A$1:$B$6,2,0)</f>
        <v>Consignado</v>
      </c>
    </row>
    <row r="1047" spans="1:10" x14ac:dyDescent="0.25">
      <c r="A1047" s="1">
        <v>45512</v>
      </c>
      <c r="B1047">
        <v>226</v>
      </c>
      <c r="C1047">
        <v>2</v>
      </c>
      <c r="D1047" s="2">
        <v>9579</v>
      </c>
      <c r="E1047" t="str">
        <f>VLOOKUP(B1047,CLIENTES!$A:$C,2,0)</f>
        <v>Beltrano de M e A</v>
      </c>
      <c r="F1047">
        <f>VLOOKUP(B1047,CLIENTES!$A:$C,3,0)</f>
        <v>4034</v>
      </c>
      <c r="G1047" t="str">
        <f>VLOOKUP(F1047,GERENTES!A:C,2,0)</f>
        <v>GERENTE AH</v>
      </c>
      <c r="H1047">
        <f>VLOOKUP(F1047,GERENTES!A:C,3,0)</f>
        <v>1122</v>
      </c>
      <c r="I1047" t="str">
        <f>VLOOKUP(H1047,AGENCIAS!$A$1:$B$17,2,0)</f>
        <v>leste</v>
      </c>
      <c r="J1047" t="str">
        <f>VLOOKUP(C1047,PRODUTO!$A$1:$B$6,2,0)</f>
        <v>Emprestimo</v>
      </c>
    </row>
    <row r="1048" spans="1:10" x14ac:dyDescent="0.25">
      <c r="A1048" s="1">
        <v>45526</v>
      </c>
      <c r="B1048">
        <v>30</v>
      </c>
      <c r="C1048">
        <v>2</v>
      </c>
      <c r="D1048" s="2">
        <v>22862</v>
      </c>
      <c r="E1048" t="str">
        <f>VLOOKUP(B1048,CLIENTES!$A:$C,2,0)</f>
        <v>Filisberto de E</v>
      </c>
      <c r="F1048">
        <f>VLOOKUP(B1048,CLIENTES!$A:$C,3,0)</f>
        <v>4030</v>
      </c>
      <c r="G1048" t="str">
        <f>VLOOKUP(F1048,GERENTES!A:C,2,0)</f>
        <v>GERENTE AD</v>
      </c>
      <c r="H1048">
        <f>VLOOKUP(F1048,GERENTES!A:C,3,0)</f>
        <v>1121</v>
      </c>
      <c r="I1048" t="str">
        <f>VLOOKUP(H1048,AGENCIAS!$A$1:$B$17,2,0)</f>
        <v>leste</v>
      </c>
      <c r="J1048" t="str">
        <f>VLOOKUP(C1048,PRODUTO!$A$1:$B$6,2,0)</f>
        <v>Emprestimo</v>
      </c>
    </row>
    <row r="1049" spans="1:10" x14ac:dyDescent="0.25">
      <c r="A1049" s="1">
        <v>45533</v>
      </c>
      <c r="B1049">
        <v>208</v>
      </c>
      <c r="C1049">
        <v>2</v>
      </c>
      <c r="D1049" s="2">
        <v>13147</v>
      </c>
      <c r="E1049" t="str">
        <f>VLOOKUP(B1049,CLIENTES!$A:$C,2,0)</f>
        <v>Beltrano de J e A</v>
      </c>
      <c r="F1049">
        <f>VLOOKUP(B1049,CLIENTES!$A:$C,3,0)</f>
        <v>4016</v>
      </c>
      <c r="G1049" t="str">
        <f>VLOOKUP(F1049,GERENTES!A:C,2,0)</f>
        <v>GERENTE P</v>
      </c>
      <c r="H1049">
        <f>VLOOKUP(F1049,GERENTES!A:C,3,0)</f>
        <v>1116</v>
      </c>
      <c r="I1049" t="str">
        <f>VLOOKUP(H1049,AGENCIAS!$A$1:$B$17,2,0)</f>
        <v>sul</v>
      </c>
      <c r="J1049" t="str">
        <f>VLOOKUP(C1049,PRODUTO!$A$1:$B$6,2,0)</f>
        <v>Emprestimo</v>
      </c>
    </row>
    <row r="1050" spans="1:10" x14ac:dyDescent="0.25">
      <c r="A1050" s="1">
        <v>45506</v>
      </c>
      <c r="B1050">
        <v>23</v>
      </c>
      <c r="C1050">
        <v>1</v>
      </c>
      <c r="D1050" s="2">
        <v>24917</v>
      </c>
      <c r="E1050" t="str">
        <f>VLOOKUP(B1050,CLIENTES!$A:$C,2,0)</f>
        <v>Deltrano de D</v>
      </c>
      <c r="F1050">
        <f>VLOOKUP(B1050,CLIENTES!$A:$C,3,0)</f>
        <v>4023</v>
      </c>
      <c r="G1050" t="str">
        <f>VLOOKUP(F1050,GERENTES!A:C,2,0)</f>
        <v>GERENTE W</v>
      </c>
      <c r="H1050">
        <f>VLOOKUP(F1050,GERENTES!A:C,3,0)</f>
        <v>1118</v>
      </c>
      <c r="I1050" t="str">
        <f>VLOOKUP(H1050,AGENCIAS!$A$1:$B$17,2,0)</f>
        <v>sul</v>
      </c>
      <c r="J1050" t="str">
        <f>VLOOKUP(C1050,PRODUTO!$A$1:$B$6,2,0)</f>
        <v>Consignado</v>
      </c>
    </row>
    <row r="1051" spans="1:10" x14ac:dyDescent="0.25">
      <c r="A1051" s="1">
        <v>45526</v>
      </c>
      <c r="B1051">
        <v>58</v>
      </c>
      <c r="C1051">
        <v>2</v>
      </c>
      <c r="D1051" s="2">
        <v>11042</v>
      </c>
      <c r="E1051" t="str">
        <f>VLOOKUP(B1051,CLIENTES!$A:$C,2,0)</f>
        <v>Beltrano de J</v>
      </c>
      <c r="F1051">
        <f>VLOOKUP(B1051,CLIENTES!$A:$C,3,0)</f>
        <v>4010</v>
      </c>
      <c r="G1051" t="str">
        <f>VLOOKUP(F1051,GERENTES!A:C,2,0)</f>
        <v>GERENTE J</v>
      </c>
      <c r="H1051">
        <f>VLOOKUP(F1051,GERENTES!A:C,3,0)</f>
        <v>1114</v>
      </c>
      <c r="I1051" t="str">
        <f>VLOOKUP(H1051,AGENCIAS!$A$1:$B$17,2,0)</f>
        <v>norte</v>
      </c>
      <c r="J1051" t="str">
        <f>VLOOKUP(C1051,PRODUTO!$A$1:$B$6,2,0)</f>
        <v>Emprestimo</v>
      </c>
    </row>
    <row r="1052" spans="1:10" x14ac:dyDescent="0.25">
      <c r="A1052" s="1">
        <v>45521</v>
      </c>
      <c r="B1052">
        <v>82</v>
      </c>
      <c r="C1052">
        <v>3</v>
      </c>
      <c r="D1052" s="2">
        <v>288446</v>
      </c>
      <c r="E1052" t="str">
        <f>VLOOKUP(B1052,CLIENTES!$A:$C,2,0)</f>
        <v>Beltrano de N</v>
      </c>
      <c r="F1052">
        <f>VLOOKUP(B1052,CLIENTES!$A:$C,3,0)</f>
        <v>4034</v>
      </c>
      <c r="G1052" t="str">
        <f>VLOOKUP(F1052,GERENTES!A:C,2,0)</f>
        <v>GERENTE AH</v>
      </c>
      <c r="H1052">
        <f>VLOOKUP(F1052,GERENTES!A:C,3,0)</f>
        <v>1122</v>
      </c>
      <c r="I1052" t="str">
        <f>VLOOKUP(H1052,AGENCIAS!$A$1:$B$17,2,0)</f>
        <v>leste</v>
      </c>
      <c r="J1052" t="str">
        <f>VLOOKUP(C1052,PRODUTO!$A$1:$B$6,2,0)</f>
        <v>Credito pessoal</v>
      </c>
    </row>
    <row r="1053" spans="1:10" x14ac:dyDescent="0.25">
      <c r="A1053" s="1">
        <v>45532</v>
      </c>
      <c r="B1053">
        <v>44</v>
      </c>
      <c r="C1053">
        <v>1</v>
      </c>
      <c r="D1053" s="2">
        <v>16406</v>
      </c>
      <c r="E1053" t="str">
        <f>VLOOKUP(B1053,CLIENTES!$A:$C,2,0)</f>
        <v>Fulano de H</v>
      </c>
      <c r="F1053">
        <f>VLOOKUP(B1053,CLIENTES!$A:$C,3,0)</f>
        <v>4044</v>
      </c>
      <c r="G1053" t="str">
        <f>VLOOKUP(F1053,GERENTES!A:C,2,0)</f>
        <v>GERENTE AR</v>
      </c>
      <c r="H1053">
        <f>VLOOKUP(F1053,GERENTES!A:C,3,0)</f>
        <v>1125</v>
      </c>
      <c r="I1053" t="str">
        <f>VLOOKUP(H1053,AGENCIAS!$A$1:$B$17,2,0)</f>
        <v>oeste</v>
      </c>
      <c r="J1053" t="str">
        <f>VLOOKUP(C1053,PRODUTO!$A$1:$B$6,2,0)</f>
        <v>Consignado</v>
      </c>
    </row>
    <row r="1054" spans="1:10" x14ac:dyDescent="0.25">
      <c r="A1054" s="1">
        <v>45514</v>
      </c>
      <c r="B1054">
        <v>239</v>
      </c>
      <c r="C1054">
        <v>3</v>
      </c>
      <c r="D1054" s="2">
        <v>110667</v>
      </c>
      <c r="E1054" t="str">
        <f>VLOOKUP(B1054,CLIENTES!$A:$C,2,0)</f>
        <v>Deltrano de O e A</v>
      </c>
      <c r="F1054">
        <f>VLOOKUP(B1054,CLIENTES!$A:$C,3,0)</f>
        <v>4047</v>
      </c>
      <c r="G1054" t="str">
        <f>VLOOKUP(F1054,GERENTES!A:C,2,0)</f>
        <v>GERENTE AU</v>
      </c>
      <c r="H1054">
        <f>VLOOKUP(F1054,GERENTES!A:C,3,0)</f>
        <v>1126</v>
      </c>
      <c r="I1054" t="str">
        <f>VLOOKUP(H1054,AGENCIAS!$A$1:$B$17,2,0)</f>
        <v>oeste</v>
      </c>
      <c r="J1054" t="str">
        <f>VLOOKUP(C1054,PRODUTO!$A$1:$B$6,2,0)</f>
        <v>Credito pessoal</v>
      </c>
    </row>
    <row r="1055" spans="1:10" x14ac:dyDescent="0.25">
      <c r="A1055" s="1">
        <v>45521</v>
      </c>
      <c r="B1055">
        <v>225</v>
      </c>
      <c r="C1055">
        <v>5</v>
      </c>
      <c r="D1055" s="2">
        <v>98512</v>
      </c>
      <c r="E1055" t="str">
        <f>VLOOKUP(B1055,CLIENTES!$A:$C,2,0)</f>
        <v>Ciclano de M e A</v>
      </c>
      <c r="F1055">
        <f>VLOOKUP(B1055,CLIENTES!$A:$C,3,0)</f>
        <v>4033</v>
      </c>
      <c r="G1055" t="str">
        <f>VLOOKUP(F1055,GERENTES!A:C,2,0)</f>
        <v>GERENTE AG</v>
      </c>
      <c r="H1055">
        <f>VLOOKUP(F1055,GERENTES!A:C,3,0)</f>
        <v>1122</v>
      </c>
      <c r="I1055" t="str">
        <f>VLOOKUP(H1055,AGENCIAS!$A$1:$B$17,2,0)</f>
        <v>leste</v>
      </c>
      <c r="J1055" t="str">
        <f>VLOOKUP(C1055,PRODUTO!$A$1:$B$6,2,0)</f>
        <v>Financiamento RES</v>
      </c>
    </row>
    <row r="1056" spans="1:10" x14ac:dyDescent="0.25">
      <c r="A1056" s="1">
        <v>45514</v>
      </c>
      <c r="B1056">
        <v>249</v>
      </c>
      <c r="C1056">
        <v>2</v>
      </c>
      <c r="D1056" s="2">
        <v>26204</v>
      </c>
      <c r="E1056" t="str">
        <f>VLOOKUP(B1056,CLIENTES!$A:$C,2,0)</f>
        <v>Ciclano de Q e A</v>
      </c>
      <c r="F1056">
        <f>VLOOKUP(B1056,CLIENTES!$A:$C,3,0)</f>
        <v>4009</v>
      </c>
      <c r="G1056" t="str">
        <f>VLOOKUP(F1056,GERENTES!A:C,2,0)</f>
        <v>GERENTE I</v>
      </c>
      <c r="H1056">
        <f>VLOOKUP(F1056,GERENTES!A:C,3,0)</f>
        <v>1113</v>
      </c>
      <c r="I1056" t="str">
        <f>VLOOKUP(H1056,AGENCIAS!$A$1:$B$17,2,0)</f>
        <v>norte</v>
      </c>
      <c r="J1056" t="str">
        <f>VLOOKUP(C1056,PRODUTO!$A$1:$B$6,2,0)</f>
        <v>Emprestimo</v>
      </c>
    </row>
    <row r="1057" spans="1:10" x14ac:dyDescent="0.25">
      <c r="A1057" s="1">
        <v>45505</v>
      </c>
      <c r="B1057">
        <v>62</v>
      </c>
      <c r="C1057">
        <v>5</v>
      </c>
      <c r="D1057" s="2">
        <v>289698</v>
      </c>
      <c r="E1057" t="str">
        <f>VLOOKUP(B1057,CLIENTES!$A:$C,2,0)</f>
        <v>Fulano de H</v>
      </c>
      <c r="F1057">
        <f>VLOOKUP(B1057,CLIENTES!$A:$C,3,0)</f>
        <v>4014</v>
      </c>
      <c r="G1057" t="str">
        <f>VLOOKUP(F1057,GERENTES!A:C,2,0)</f>
        <v>GERENTE N</v>
      </c>
      <c r="H1057">
        <f>VLOOKUP(F1057,GERENTES!A:C,3,0)</f>
        <v>1115</v>
      </c>
      <c r="I1057" t="str">
        <f>VLOOKUP(H1057,AGENCIAS!$A$1:$B$17,2,0)</f>
        <v>sul</v>
      </c>
      <c r="J1057" t="str">
        <f>VLOOKUP(C1057,PRODUTO!$A$1:$B$6,2,0)</f>
        <v>Financiamento RES</v>
      </c>
    </row>
    <row r="1058" spans="1:10" x14ac:dyDescent="0.25">
      <c r="A1058" s="1">
        <v>45514</v>
      </c>
      <c r="B1058">
        <v>264</v>
      </c>
      <c r="C1058">
        <v>2</v>
      </c>
      <c r="D1058" s="2">
        <v>17384</v>
      </c>
      <c r="E1058" t="str">
        <f>VLOOKUP(B1058,CLIENTES!$A:$C,2,0)</f>
        <v>Filisberto de S e A</v>
      </c>
      <c r="F1058">
        <f>VLOOKUP(B1058,CLIENTES!$A:$C,3,0)</f>
        <v>4024</v>
      </c>
      <c r="G1058" t="str">
        <f>VLOOKUP(F1058,GERENTES!A:C,2,0)</f>
        <v>GERENTE X</v>
      </c>
      <c r="H1058">
        <f>VLOOKUP(F1058,GERENTES!A:C,3,0)</f>
        <v>1119</v>
      </c>
      <c r="I1058" t="str">
        <f>VLOOKUP(H1058,AGENCIAS!$A$1:$B$17,2,0)</f>
        <v>leste</v>
      </c>
      <c r="J1058" t="str">
        <f>VLOOKUP(C1058,PRODUTO!$A$1:$B$6,2,0)</f>
        <v>Emprestimo</v>
      </c>
    </row>
    <row r="1059" spans="1:10" x14ac:dyDescent="0.25">
      <c r="A1059" s="1">
        <v>45534</v>
      </c>
      <c r="B1059">
        <v>193</v>
      </c>
      <c r="C1059">
        <v>4</v>
      </c>
      <c r="D1059" s="2">
        <v>67484</v>
      </c>
      <c r="E1059" t="str">
        <f>VLOOKUP(B1059,CLIENTES!$A:$C,2,0)</f>
        <v>Alberto de H e A</v>
      </c>
      <c r="F1059">
        <f>VLOOKUP(B1059,CLIENTES!$A:$C,3,0)</f>
        <v>4001</v>
      </c>
      <c r="G1059" t="str">
        <f>VLOOKUP(F1059,GERENTES!A:C,2,0)</f>
        <v>GERENTE A</v>
      </c>
      <c r="H1059">
        <f>VLOOKUP(F1059,GERENTES!A:C,3,0)</f>
        <v>1111</v>
      </c>
      <c r="I1059" t="str">
        <f>VLOOKUP(H1059,AGENCIAS!$A$1:$B$17,2,0)</f>
        <v>norte</v>
      </c>
      <c r="J1059" t="str">
        <f>VLOOKUP(C1059,PRODUTO!$A$1:$B$6,2,0)</f>
        <v>Financiamento AUTO</v>
      </c>
    </row>
    <row r="1060" spans="1:10" x14ac:dyDescent="0.25">
      <c r="A1060" s="1">
        <v>45509</v>
      </c>
      <c r="B1060">
        <v>18</v>
      </c>
      <c r="C1060">
        <v>5</v>
      </c>
      <c r="D1060" s="2">
        <v>145446</v>
      </c>
      <c r="E1060" t="str">
        <f>VLOOKUP(B1060,CLIENTES!$A:$C,2,0)</f>
        <v>Filisberto de C</v>
      </c>
      <c r="F1060">
        <f>VLOOKUP(B1060,CLIENTES!$A:$C,3,0)</f>
        <v>4018</v>
      </c>
      <c r="G1060" t="str">
        <f>VLOOKUP(F1060,GERENTES!A:C,2,0)</f>
        <v>GERENTE R</v>
      </c>
      <c r="H1060">
        <f>VLOOKUP(F1060,GERENTES!A:C,3,0)</f>
        <v>1117</v>
      </c>
      <c r="I1060" t="str">
        <f>VLOOKUP(H1060,AGENCIAS!$A$1:$B$17,2,0)</f>
        <v>sul</v>
      </c>
      <c r="J1060" t="str">
        <f>VLOOKUP(C1060,PRODUTO!$A$1:$B$6,2,0)</f>
        <v>Financiamento RES</v>
      </c>
    </row>
    <row r="1061" spans="1:10" x14ac:dyDescent="0.25">
      <c r="A1061" s="1">
        <v>45519</v>
      </c>
      <c r="B1061">
        <v>161</v>
      </c>
      <c r="C1061">
        <v>4</v>
      </c>
      <c r="D1061" s="2">
        <v>38289</v>
      </c>
      <c r="E1061" t="str">
        <f>VLOOKUP(B1061,CLIENTES!$A:$C,2,0)</f>
        <v>Deltrano de B e A</v>
      </c>
      <c r="F1061">
        <f>VLOOKUP(B1061,CLIENTES!$A:$C,3,0)</f>
        <v>4017</v>
      </c>
      <c r="G1061" t="str">
        <f>VLOOKUP(F1061,GERENTES!A:C,2,0)</f>
        <v>GERENTE Q</v>
      </c>
      <c r="H1061">
        <f>VLOOKUP(F1061,GERENTES!A:C,3,0)</f>
        <v>1116</v>
      </c>
      <c r="I1061" t="str">
        <f>VLOOKUP(H1061,AGENCIAS!$A$1:$B$17,2,0)</f>
        <v>sul</v>
      </c>
      <c r="J1061" t="str">
        <f>VLOOKUP(C1061,PRODUTO!$A$1:$B$6,2,0)</f>
        <v>Financiamento AUTO</v>
      </c>
    </row>
    <row r="1062" spans="1:10" x14ac:dyDescent="0.25">
      <c r="A1062" s="1">
        <v>45522</v>
      </c>
      <c r="B1062">
        <v>135</v>
      </c>
      <c r="C1062">
        <v>5</v>
      </c>
      <c r="D1062" s="2">
        <v>208516</v>
      </c>
      <c r="E1062" t="str">
        <f>VLOOKUP(B1062,CLIENTES!$A:$C,2,0)</f>
        <v>Ciclano de W</v>
      </c>
      <c r="F1062">
        <f>VLOOKUP(B1062,CLIENTES!$A:$C,3,0)</f>
        <v>4039</v>
      </c>
      <c r="G1062" t="str">
        <f>VLOOKUP(F1062,GERENTES!A:C,2,0)</f>
        <v>GERENTE AM</v>
      </c>
      <c r="H1062">
        <f>VLOOKUP(F1062,GERENTES!A:C,3,0)</f>
        <v>1124</v>
      </c>
      <c r="I1062" t="str">
        <f>VLOOKUP(H1062,AGENCIAS!$A$1:$B$17,2,0)</f>
        <v>oeste</v>
      </c>
      <c r="J1062" t="str">
        <f>VLOOKUP(C1062,PRODUTO!$A$1:$B$6,2,0)</f>
        <v>Financiamento RES</v>
      </c>
    </row>
    <row r="1063" spans="1:10" x14ac:dyDescent="0.25">
      <c r="A1063" s="1">
        <v>45519</v>
      </c>
      <c r="B1063">
        <v>144</v>
      </c>
      <c r="C1063">
        <v>4</v>
      </c>
      <c r="D1063" s="2">
        <v>67050</v>
      </c>
      <c r="E1063" t="str">
        <f>VLOOKUP(B1063,CLIENTES!$A:$C,2,0)</f>
        <v>Filisberto de X</v>
      </c>
      <c r="F1063">
        <f>VLOOKUP(B1063,CLIENTES!$A:$C,3,0)</f>
        <v>4048</v>
      </c>
      <c r="G1063" t="str">
        <f>VLOOKUP(F1063,GERENTES!A:C,2,0)</f>
        <v>GERENTE AV</v>
      </c>
      <c r="H1063">
        <f>VLOOKUP(F1063,GERENTES!A:C,3,0)</f>
        <v>1126</v>
      </c>
      <c r="I1063" t="str">
        <f>VLOOKUP(H1063,AGENCIAS!$A$1:$B$17,2,0)</f>
        <v>oeste</v>
      </c>
      <c r="J1063" t="str">
        <f>VLOOKUP(C1063,PRODUTO!$A$1:$B$6,2,0)</f>
        <v>Financiamento AUTO</v>
      </c>
    </row>
    <row r="1064" spans="1:10" x14ac:dyDescent="0.25">
      <c r="A1064" s="1">
        <v>45517</v>
      </c>
      <c r="B1064">
        <v>83</v>
      </c>
      <c r="C1064">
        <v>4</v>
      </c>
      <c r="D1064" s="2">
        <v>73087</v>
      </c>
      <c r="E1064" t="str">
        <f>VLOOKUP(B1064,CLIENTES!$A:$C,2,0)</f>
        <v>Deltrano de N</v>
      </c>
      <c r="F1064">
        <f>VLOOKUP(B1064,CLIENTES!$A:$C,3,0)</f>
        <v>4035</v>
      </c>
      <c r="G1064" t="str">
        <f>VLOOKUP(F1064,GERENTES!A:C,2,0)</f>
        <v>GERENTE AI</v>
      </c>
      <c r="H1064">
        <f>VLOOKUP(F1064,GERENTES!A:C,3,0)</f>
        <v>1122</v>
      </c>
      <c r="I1064" t="str">
        <f>VLOOKUP(H1064,AGENCIAS!$A$1:$B$17,2,0)</f>
        <v>leste</v>
      </c>
      <c r="J1064" t="str">
        <f>VLOOKUP(C1064,PRODUTO!$A$1:$B$6,2,0)</f>
        <v>Financiamento AUTO</v>
      </c>
    </row>
    <row r="1065" spans="1:10" x14ac:dyDescent="0.25">
      <c r="A1065" s="1">
        <v>45522</v>
      </c>
      <c r="B1065">
        <v>90</v>
      </c>
      <c r="C1065">
        <v>5</v>
      </c>
      <c r="D1065" s="2">
        <v>274274</v>
      </c>
      <c r="E1065" t="str">
        <f>VLOOKUP(B1065,CLIENTES!$A:$C,2,0)</f>
        <v>Filisberto de O</v>
      </c>
      <c r="F1065">
        <f>VLOOKUP(B1065,CLIENTES!$A:$C,3,0)</f>
        <v>4042</v>
      </c>
      <c r="G1065" t="str">
        <f>VLOOKUP(F1065,GERENTES!A:C,2,0)</f>
        <v>GERENTE AP</v>
      </c>
      <c r="H1065">
        <f>VLOOKUP(F1065,GERENTES!A:C,3,0)</f>
        <v>1125</v>
      </c>
      <c r="I1065" t="str">
        <f>VLOOKUP(H1065,AGENCIAS!$A$1:$B$17,2,0)</f>
        <v>oeste</v>
      </c>
      <c r="J1065" t="str">
        <f>VLOOKUP(C1065,PRODUTO!$A$1:$B$6,2,0)</f>
        <v>Financiamento RES</v>
      </c>
    </row>
    <row r="1066" spans="1:10" x14ac:dyDescent="0.25">
      <c r="A1066" s="1">
        <v>45521</v>
      </c>
      <c r="B1066">
        <v>234</v>
      </c>
      <c r="C1066">
        <v>1</v>
      </c>
      <c r="D1066" s="2">
        <v>5325</v>
      </c>
      <c r="E1066" t="str">
        <f>VLOOKUP(B1066,CLIENTES!$A:$C,2,0)</f>
        <v>Filisberto de N e A</v>
      </c>
      <c r="F1066">
        <f>VLOOKUP(B1066,CLIENTES!$A:$C,3,0)</f>
        <v>4042</v>
      </c>
      <c r="G1066" t="str">
        <f>VLOOKUP(F1066,GERENTES!A:C,2,0)</f>
        <v>GERENTE AP</v>
      </c>
      <c r="H1066">
        <f>VLOOKUP(F1066,GERENTES!A:C,3,0)</f>
        <v>1125</v>
      </c>
      <c r="I1066" t="str">
        <f>VLOOKUP(H1066,AGENCIAS!$A$1:$B$17,2,0)</f>
        <v>oeste</v>
      </c>
      <c r="J1066" t="str">
        <f>VLOOKUP(C1066,PRODUTO!$A$1:$B$6,2,0)</f>
        <v>Consignado</v>
      </c>
    </row>
    <row r="1067" spans="1:10" x14ac:dyDescent="0.25">
      <c r="A1067" s="1">
        <v>45515</v>
      </c>
      <c r="B1067">
        <v>241</v>
      </c>
      <c r="C1067">
        <v>3</v>
      </c>
      <c r="D1067" s="2">
        <v>258898</v>
      </c>
      <c r="E1067" t="str">
        <f>VLOOKUP(B1067,CLIENTES!$A:$C,2,0)</f>
        <v>Alberto de P e A</v>
      </c>
      <c r="F1067">
        <f>VLOOKUP(B1067,CLIENTES!$A:$C,3,0)</f>
        <v>4001</v>
      </c>
      <c r="G1067" t="str">
        <f>VLOOKUP(F1067,GERENTES!A:C,2,0)</f>
        <v>GERENTE A</v>
      </c>
      <c r="H1067">
        <f>VLOOKUP(F1067,GERENTES!A:C,3,0)</f>
        <v>1111</v>
      </c>
      <c r="I1067" t="str">
        <f>VLOOKUP(H1067,AGENCIAS!$A$1:$B$17,2,0)</f>
        <v>norte</v>
      </c>
      <c r="J1067" t="str">
        <f>VLOOKUP(C1067,PRODUTO!$A$1:$B$6,2,0)</f>
        <v>Credito pessoal</v>
      </c>
    </row>
    <row r="1068" spans="1:10" x14ac:dyDescent="0.25">
      <c r="A1068" s="1">
        <v>45511</v>
      </c>
      <c r="B1068">
        <v>43</v>
      </c>
      <c r="C1068">
        <v>1</v>
      </c>
      <c r="D1068" s="2">
        <v>25477</v>
      </c>
      <c r="E1068" t="str">
        <f>VLOOKUP(B1068,CLIENTES!$A:$C,2,0)</f>
        <v>Alberto de H</v>
      </c>
      <c r="F1068">
        <f>VLOOKUP(B1068,CLIENTES!$A:$C,3,0)</f>
        <v>4043</v>
      </c>
      <c r="G1068" t="str">
        <f>VLOOKUP(F1068,GERENTES!A:C,2,0)</f>
        <v>GERENTE AQ</v>
      </c>
      <c r="H1068">
        <f>VLOOKUP(F1068,GERENTES!A:C,3,0)</f>
        <v>1125</v>
      </c>
      <c r="I1068" t="str">
        <f>VLOOKUP(H1068,AGENCIAS!$A$1:$B$17,2,0)</f>
        <v>oeste</v>
      </c>
      <c r="J1068" t="str">
        <f>VLOOKUP(C1068,PRODUTO!$A$1:$B$6,2,0)</f>
        <v>Consignado</v>
      </c>
    </row>
    <row r="1069" spans="1:10" x14ac:dyDescent="0.25">
      <c r="A1069" s="1">
        <v>45510</v>
      </c>
      <c r="B1069">
        <v>113</v>
      </c>
      <c r="C1069">
        <v>4</v>
      </c>
      <c r="D1069" s="2">
        <v>52884</v>
      </c>
      <c r="E1069" t="str">
        <f>VLOOKUP(B1069,CLIENTES!$A:$C,2,0)</f>
        <v>Deltrano de S</v>
      </c>
      <c r="F1069">
        <f>VLOOKUP(B1069,CLIENTES!$A:$C,3,0)</f>
        <v>4017</v>
      </c>
      <c r="G1069" t="str">
        <f>VLOOKUP(F1069,GERENTES!A:C,2,0)</f>
        <v>GERENTE Q</v>
      </c>
      <c r="H1069">
        <f>VLOOKUP(F1069,GERENTES!A:C,3,0)</f>
        <v>1116</v>
      </c>
      <c r="I1069" t="str">
        <f>VLOOKUP(H1069,AGENCIAS!$A$1:$B$17,2,0)</f>
        <v>sul</v>
      </c>
      <c r="J1069" t="str">
        <f>VLOOKUP(C1069,PRODUTO!$A$1:$B$6,2,0)</f>
        <v>Financiamento AUTO</v>
      </c>
    </row>
    <row r="1070" spans="1:10" x14ac:dyDescent="0.25">
      <c r="A1070" s="1">
        <v>45523</v>
      </c>
      <c r="B1070">
        <v>40</v>
      </c>
      <c r="C1070">
        <v>2</v>
      </c>
      <c r="D1070" s="2">
        <v>9599</v>
      </c>
      <c r="E1070" t="str">
        <f>VLOOKUP(B1070,CLIENTES!$A:$C,2,0)</f>
        <v>Beltrano de G</v>
      </c>
      <c r="F1070">
        <f>VLOOKUP(B1070,CLIENTES!$A:$C,3,0)</f>
        <v>4040</v>
      </c>
      <c r="G1070" t="str">
        <f>VLOOKUP(F1070,GERENTES!A:C,2,0)</f>
        <v>GERENTE NA</v>
      </c>
      <c r="H1070">
        <f>VLOOKUP(F1070,GERENTES!A:C,3,0)</f>
        <v>1124</v>
      </c>
      <c r="I1070" t="str">
        <f>VLOOKUP(H1070,AGENCIAS!$A$1:$B$17,2,0)</f>
        <v>oeste</v>
      </c>
      <c r="J1070" t="str">
        <f>VLOOKUP(C1070,PRODUTO!$A$1:$B$6,2,0)</f>
        <v>Emprestimo</v>
      </c>
    </row>
    <row r="1071" spans="1:10" x14ac:dyDescent="0.25">
      <c r="A1071" s="1">
        <v>45505</v>
      </c>
      <c r="B1071">
        <v>27</v>
      </c>
      <c r="C1071">
        <v>3</v>
      </c>
      <c r="D1071" s="2">
        <v>262881</v>
      </c>
      <c r="E1071" t="str">
        <f>VLOOKUP(B1071,CLIENTES!$A:$C,2,0)</f>
        <v>Ciclano de E</v>
      </c>
      <c r="F1071">
        <f>VLOOKUP(B1071,CLIENTES!$A:$C,3,0)</f>
        <v>4027</v>
      </c>
      <c r="G1071" t="str">
        <f>VLOOKUP(F1071,GERENTES!A:C,2,0)</f>
        <v>GERENTE AA</v>
      </c>
      <c r="H1071">
        <f>VLOOKUP(F1071,GERENTES!A:C,3,0)</f>
        <v>1120</v>
      </c>
      <c r="I1071" t="str">
        <f>VLOOKUP(H1071,AGENCIAS!$A$1:$B$17,2,0)</f>
        <v>leste</v>
      </c>
      <c r="J1071" t="str">
        <f>VLOOKUP(C1071,PRODUTO!$A$1:$B$6,2,0)</f>
        <v>Credito pessoal</v>
      </c>
    </row>
    <row r="1072" spans="1:10" x14ac:dyDescent="0.25">
      <c r="A1072" s="1">
        <v>45508</v>
      </c>
      <c r="B1072">
        <v>42</v>
      </c>
      <c r="C1072">
        <v>5</v>
      </c>
      <c r="D1072" s="2">
        <v>324970</v>
      </c>
      <c r="E1072" t="str">
        <f>VLOOKUP(B1072,CLIENTES!$A:$C,2,0)</f>
        <v>Filisberto de G</v>
      </c>
      <c r="F1072">
        <f>VLOOKUP(B1072,CLIENTES!$A:$C,3,0)</f>
        <v>4042</v>
      </c>
      <c r="G1072" t="str">
        <f>VLOOKUP(F1072,GERENTES!A:C,2,0)</f>
        <v>GERENTE AP</v>
      </c>
      <c r="H1072">
        <f>VLOOKUP(F1072,GERENTES!A:C,3,0)</f>
        <v>1125</v>
      </c>
      <c r="I1072" t="str">
        <f>VLOOKUP(H1072,AGENCIAS!$A$1:$B$17,2,0)</f>
        <v>oeste</v>
      </c>
      <c r="J1072" t="str">
        <f>VLOOKUP(C1072,PRODUTO!$A$1:$B$6,2,0)</f>
        <v>Financiamento RES</v>
      </c>
    </row>
    <row r="1073" spans="1:10" x14ac:dyDescent="0.25">
      <c r="A1073" s="1">
        <v>45510</v>
      </c>
      <c r="B1073">
        <v>37</v>
      </c>
      <c r="C1073">
        <v>2</v>
      </c>
      <c r="D1073" s="2">
        <v>20244</v>
      </c>
      <c r="E1073" t="str">
        <f>VLOOKUP(B1073,CLIENTES!$A:$C,2,0)</f>
        <v>Alberto de G</v>
      </c>
      <c r="F1073">
        <f>VLOOKUP(B1073,CLIENTES!$A:$C,3,0)</f>
        <v>4037</v>
      </c>
      <c r="G1073" t="str">
        <f>VLOOKUP(F1073,GERENTES!A:C,2,0)</f>
        <v>GERENTE AK</v>
      </c>
      <c r="H1073">
        <f>VLOOKUP(F1073,GERENTES!A:C,3,0)</f>
        <v>1123</v>
      </c>
      <c r="I1073" t="str">
        <f>VLOOKUP(H1073,AGENCIAS!$A$1:$B$17,2,0)</f>
        <v>oeste</v>
      </c>
      <c r="J1073" t="str">
        <f>VLOOKUP(C1073,PRODUTO!$A$1:$B$6,2,0)</f>
        <v>Emprestimo</v>
      </c>
    </row>
    <row r="1074" spans="1:10" x14ac:dyDescent="0.25">
      <c r="A1074" s="1">
        <v>45518</v>
      </c>
      <c r="B1074">
        <v>62</v>
      </c>
      <c r="C1074">
        <v>4</v>
      </c>
      <c r="D1074" s="2">
        <v>59017</v>
      </c>
      <c r="E1074" t="str">
        <f>VLOOKUP(B1074,CLIENTES!$A:$C,2,0)</f>
        <v>Fulano de H</v>
      </c>
      <c r="F1074">
        <f>VLOOKUP(B1074,CLIENTES!$A:$C,3,0)</f>
        <v>4014</v>
      </c>
      <c r="G1074" t="str">
        <f>VLOOKUP(F1074,GERENTES!A:C,2,0)</f>
        <v>GERENTE N</v>
      </c>
      <c r="H1074">
        <f>VLOOKUP(F1074,GERENTES!A:C,3,0)</f>
        <v>1115</v>
      </c>
      <c r="I1074" t="str">
        <f>VLOOKUP(H1074,AGENCIAS!$A$1:$B$17,2,0)</f>
        <v>sul</v>
      </c>
      <c r="J1074" t="str">
        <f>VLOOKUP(C1074,PRODUTO!$A$1:$B$6,2,0)</f>
        <v>Financiamento AUTO</v>
      </c>
    </row>
    <row r="1075" spans="1:10" x14ac:dyDescent="0.25">
      <c r="A1075" s="1">
        <v>45510</v>
      </c>
      <c r="B1075">
        <v>232</v>
      </c>
      <c r="C1075">
        <v>2</v>
      </c>
      <c r="D1075" s="2">
        <v>8353</v>
      </c>
      <c r="E1075" t="str">
        <f>VLOOKUP(B1075,CLIENTES!$A:$C,2,0)</f>
        <v>Beltrano de N e A</v>
      </c>
      <c r="F1075">
        <f>VLOOKUP(B1075,CLIENTES!$A:$C,3,0)</f>
        <v>4040</v>
      </c>
      <c r="G1075" t="str">
        <f>VLOOKUP(F1075,GERENTES!A:C,2,0)</f>
        <v>GERENTE NA</v>
      </c>
      <c r="H1075">
        <f>VLOOKUP(F1075,GERENTES!A:C,3,0)</f>
        <v>1124</v>
      </c>
      <c r="I1075" t="str">
        <f>VLOOKUP(H1075,AGENCIAS!$A$1:$B$17,2,0)</f>
        <v>oeste</v>
      </c>
      <c r="J1075" t="str">
        <f>VLOOKUP(C1075,PRODUTO!$A$1:$B$6,2,0)</f>
        <v>Emprestimo</v>
      </c>
    </row>
    <row r="1076" spans="1:10" x14ac:dyDescent="0.25">
      <c r="A1076" s="1">
        <v>45520</v>
      </c>
      <c r="B1076">
        <v>65</v>
      </c>
      <c r="C1076">
        <v>4</v>
      </c>
      <c r="D1076" s="2">
        <v>41444</v>
      </c>
      <c r="E1076" t="str">
        <f>VLOOKUP(B1076,CLIENTES!$A:$C,2,0)</f>
        <v>Deltrano de H</v>
      </c>
      <c r="F1076">
        <f>VLOOKUP(B1076,CLIENTES!$A:$C,3,0)</f>
        <v>4017</v>
      </c>
      <c r="G1076" t="str">
        <f>VLOOKUP(F1076,GERENTES!A:C,2,0)</f>
        <v>GERENTE Q</v>
      </c>
      <c r="H1076">
        <f>VLOOKUP(F1076,GERENTES!A:C,3,0)</f>
        <v>1116</v>
      </c>
      <c r="I1076" t="str">
        <f>VLOOKUP(H1076,AGENCIAS!$A$1:$B$17,2,0)</f>
        <v>sul</v>
      </c>
      <c r="J1076" t="str">
        <f>VLOOKUP(C1076,PRODUTO!$A$1:$B$6,2,0)</f>
        <v>Financiamento AUTO</v>
      </c>
    </row>
    <row r="1077" spans="1:10" x14ac:dyDescent="0.25">
      <c r="A1077" s="1">
        <v>45507</v>
      </c>
      <c r="B1077">
        <v>52</v>
      </c>
      <c r="C1077">
        <v>3</v>
      </c>
      <c r="D1077" s="2">
        <v>405696</v>
      </c>
      <c r="E1077" t="str">
        <f>VLOOKUP(B1077,CLIENTES!$A:$C,2,0)</f>
        <v>Beltrano de I</v>
      </c>
      <c r="F1077">
        <f>VLOOKUP(B1077,CLIENTES!$A:$C,3,0)</f>
        <v>4004</v>
      </c>
      <c r="G1077" t="str">
        <f>VLOOKUP(F1077,GERENTES!A:C,2,0)</f>
        <v>GERENTE D</v>
      </c>
      <c r="H1077">
        <f>VLOOKUP(F1077,GERENTES!A:C,3,0)</f>
        <v>1112</v>
      </c>
      <c r="I1077" t="str">
        <f>VLOOKUP(H1077,AGENCIAS!$A$1:$B$17,2,0)</f>
        <v>norte</v>
      </c>
      <c r="J1077" t="str">
        <f>VLOOKUP(C1077,PRODUTO!$A$1:$B$6,2,0)</f>
        <v>Credito pessoal</v>
      </c>
    </row>
    <row r="1078" spans="1:10" x14ac:dyDescent="0.25">
      <c r="A1078" s="1">
        <v>45512</v>
      </c>
      <c r="B1078">
        <v>154</v>
      </c>
      <c r="C1078">
        <v>3</v>
      </c>
      <c r="D1078" s="2">
        <v>135239</v>
      </c>
      <c r="E1078" t="str">
        <f>VLOOKUP(B1078,CLIENTES!$A:$C,2,0)</f>
        <v>Beltrano de A e A</v>
      </c>
      <c r="F1078">
        <f>VLOOKUP(B1078,CLIENTES!$A:$C,3,0)</f>
        <v>4010</v>
      </c>
      <c r="G1078" t="str">
        <f>VLOOKUP(F1078,GERENTES!A:C,2,0)</f>
        <v>GERENTE J</v>
      </c>
      <c r="H1078">
        <f>VLOOKUP(F1078,GERENTES!A:C,3,0)</f>
        <v>1114</v>
      </c>
      <c r="I1078" t="str">
        <f>VLOOKUP(H1078,AGENCIAS!$A$1:$B$17,2,0)</f>
        <v>norte</v>
      </c>
      <c r="J1078" t="str">
        <f>VLOOKUP(C1078,PRODUTO!$A$1:$B$6,2,0)</f>
        <v>Credito pessoal</v>
      </c>
    </row>
    <row r="1079" spans="1:10" x14ac:dyDescent="0.25">
      <c r="A1079" s="1">
        <v>45535</v>
      </c>
      <c r="B1079">
        <v>138</v>
      </c>
      <c r="C1079">
        <v>2</v>
      </c>
      <c r="D1079" s="2">
        <v>16283</v>
      </c>
      <c r="E1079" t="str">
        <f>VLOOKUP(B1079,CLIENTES!$A:$C,2,0)</f>
        <v>Filisberto de W</v>
      </c>
      <c r="F1079">
        <f>VLOOKUP(B1079,CLIENTES!$A:$C,3,0)</f>
        <v>4042</v>
      </c>
      <c r="G1079" t="str">
        <f>VLOOKUP(F1079,GERENTES!A:C,2,0)</f>
        <v>GERENTE AP</v>
      </c>
      <c r="H1079">
        <f>VLOOKUP(F1079,GERENTES!A:C,3,0)</f>
        <v>1125</v>
      </c>
      <c r="I1079" t="str">
        <f>VLOOKUP(H1079,AGENCIAS!$A$1:$B$17,2,0)</f>
        <v>oeste</v>
      </c>
      <c r="J1079" t="str">
        <f>VLOOKUP(C1079,PRODUTO!$A$1:$B$6,2,0)</f>
        <v>Emprestimo</v>
      </c>
    </row>
    <row r="1080" spans="1:10" x14ac:dyDescent="0.25">
      <c r="A1080" s="1">
        <v>45510</v>
      </c>
      <c r="B1080">
        <v>12</v>
      </c>
      <c r="C1080">
        <v>4</v>
      </c>
      <c r="D1080" s="2">
        <v>65055</v>
      </c>
      <c r="E1080" t="str">
        <f>VLOOKUP(B1080,CLIENTES!$A:$C,2,0)</f>
        <v>Filisberto de B</v>
      </c>
      <c r="F1080">
        <f>VLOOKUP(B1080,CLIENTES!$A:$C,3,0)</f>
        <v>4012</v>
      </c>
      <c r="G1080" t="str">
        <f>VLOOKUP(F1080,GERENTES!A:C,2,0)</f>
        <v>GERENTE L</v>
      </c>
      <c r="H1080">
        <f>VLOOKUP(F1080,GERENTES!A:C,3,0)</f>
        <v>1115</v>
      </c>
      <c r="I1080" t="str">
        <f>VLOOKUP(H1080,AGENCIAS!$A$1:$B$17,2,0)</f>
        <v>sul</v>
      </c>
      <c r="J1080" t="str">
        <f>VLOOKUP(C1080,PRODUTO!$A$1:$B$6,2,0)</f>
        <v>Financiamento AUTO</v>
      </c>
    </row>
    <row r="1081" spans="1:10" x14ac:dyDescent="0.25">
      <c r="A1081" s="1">
        <v>45529</v>
      </c>
      <c r="B1081">
        <v>113</v>
      </c>
      <c r="C1081">
        <v>2</v>
      </c>
      <c r="D1081" s="2">
        <v>24089</v>
      </c>
      <c r="E1081" t="str">
        <f>VLOOKUP(B1081,CLIENTES!$A:$C,2,0)</f>
        <v>Deltrano de S</v>
      </c>
      <c r="F1081">
        <f>VLOOKUP(B1081,CLIENTES!$A:$C,3,0)</f>
        <v>4017</v>
      </c>
      <c r="G1081" t="str">
        <f>VLOOKUP(F1081,GERENTES!A:C,2,0)</f>
        <v>GERENTE Q</v>
      </c>
      <c r="H1081">
        <f>VLOOKUP(F1081,GERENTES!A:C,3,0)</f>
        <v>1116</v>
      </c>
      <c r="I1081" t="str">
        <f>VLOOKUP(H1081,AGENCIAS!$A$1:$B$17,2,0)</f>
        <v>sul</v>
      </c>
      <c r="J1081" t="str">
        <f>VLOOKUP(C1081,PRODUTO!$A$1:$B$6,2,0)</f>
        <v>Emprestimo</v>
      </c>
    </row>
    <row r="1082" spans="1:10" x14ac:dyDescent="0.25">
      <c r="A1082" s="1">
        <v>45505</v>
      </c>
      <c r="B1082">
        <v>264</v>
      </c>
      <c r="C1082">
        <v>1</v>
      </c>
      <c r="D1082" s="2">
        <v>20030</v>
      </c>
      <c r="E1082" t="str">
        <f>VLOOKUP(B1082,CLIENTES!$A:$C,2,0)</f>
        <v>Filisberto de S e A</v>
      </c>
      <c r="F1082">
        <f>VLOOKUP(B1082,CLIENTES!$A:$C,3,0)</f>
        <v>4024</v>
      </c>
      <c r="G1082" t="str">
        <f>VLOOKUP(F1082,GERENTES!A:C,2,0)</f>
        <v>GERENTE X</v>
      </c>
      <c r="H1082">
        <f>VLOOKUP(F1082,GERENTES!A:C,3,0)</f>
        <v>1119</v>
      </c>
      <c r="I1082" t="str">
        <f>VLOOKUP(H1082,AGENCIAS!$A$1:$B$17,2,0)</f>
        <v>leste</v>
      </c>
      <c r="J1082" t="str">
        <f>VLOOKUP(C1082,PRODUTO!$A$1:$B$6,2,0)</f>
        <v>Consignado</v>
      </c>
    </row>
    <row r="1083" spans="1:10" x14ac:dyDescent="0.25">
      <c r="A1083" s="1">
        <v>45506</v>
      </c>
      <c r="B1083">
        <v>231</v>
      </c>
      <c r="C1083">
        <v>3</v>
      </c>
      <c r="D1083" s="2">
        <v>355550</v>
      </c>
      <c r="E1083" t="str">
        <f>VLOOKUP(B1083,CLIENTES!$A:$C,2,0)</f>
        <v>Ciclano de N e A</v>
      </c>
      <c r="F1083">
        <f>VLOOKUP(B1083,CLIENTES!$A:$C,3,0)</f>
        <v>4039</v>
      </c>
      <c r="G1083" t="str">
        <f>VLOOKUP(F1083,GERENTES!A:C,2,0)</f>
        <v>GERENTE AM</v>
      </c>
      <c r="H1083">
        <f>VLOOKUP(F1083,GERENTES!A:C,3,0)</f>
        <v>1124</v>
      </c>
      <c r="I1083" t="str">
        <f>VLOOKUP(H1083,AGENCIAS!$A$1:$B$17,2,0)</f>
        <v>oeste</v>
      </c>
      <c r="J1083" t="str">
        <f>VLOOKUP(C1083,PRODUTO!$A$1:$B$6,2,0)</f>
        <v>Credito pessoal</v>
      </c>
    </row>
    <row r="1084" spans="1:10" x14ac:dyDescent="0.25">
      <c r="A1084" s="1">
        <v>45505</v>
      </c>
      <c r="B1084">
        <v>243</v>
      </c>
      <c r="C1084">
        <v>2</v>
      </c>
      <c r="D1084" s="2">
        <v>23809</v>
      </c>
      <c r="E1084" t="str">
        <f>VLOOKUP(B1084,CLIENTES!$A:$C,2,0)</f>
        <v>Ciclano de P e A</v>
      </c>
      <c r="F1084">
        <f>VLOOKUP(B1084,CLIENTES!$A:$C,3,0)</f>
        <v>4003</v>
      </c>
      <c r="G1084" t="str">
        <f>VLOOKUP(F1084,GERENTES!A:C,2,0)</f>
        <v>GERENTE C</v>
      </c>
      <c r="H1084">
        <f>VLOOKUP(F1084,GERENTES!A:C,3,0)</f>
        <v>1111</v>
      </c>
      <c r="I1084" t="str">
        <f>VLOOKUP(H1084,AGENCIAS!$A$1:$B$17,2,0)</f>
        <v>norte</v>
      </c>
      <c r="J1084" t="str">
        <f>VLOOKUP(C1084,PRODUTO!$A$1:$B$6,2,0)</f>
        <v>Emprestimo</v>
      </c>
    </row>
    <row r="1085" spans="1:10" x14ac:dyDescent="0.25">
      <c r="A1085" s="1">
        <v>45522</v>
      </c>
      <c r="B1085">
        <v>201</v>
      </c>
      <c r="C1085">
        <v>2</v>
      </c>
      <c r="D1085" s="2">
        <v>8155</v>
      </c>
      <c r="E1085" t="str">
        <f>VLOOKUP(B1085,CLIENTES!$A:$C,2,0)</f>
        <v>Ciclano de I e A</v>
      </c>
      <c r="F1085">
        <f>VLOOKUP(B1085,CLIENTES!$A:$C,3,0)</f>
        <v>4009</v>
      </c>
      <c r="G1085" t="str">
        <f>VLOOKUP(F1085,GERENTES!A:C,2,0)</f>
        <v>GERENTE I</v>
      </c>
      <c r="H1085">
        <f>VLOOKUP(F1085,GERENTES!A:C,3,0)</f>
        <v>1113</v>
      </c>
      <c r="I1085" t="str">
        <f>VLOOKUP(H1085,AGENCIAS!$A$1:$B$17,2,0)</f>
        <v>norte</v>
      </c>
      <c r="J1085" t="str">
        <f>VLOOKUP(C1085,PRODUTO!$A$1:$B$6,2,0)</f>
        <v>Emprestimo</v>
      </c>
    </row>
    <row r="1086" spans="1:10" x14ac:dyDescent="0.25">
      <c r="A1086" s="1">
        <v>45505</v>
      </c>
      <c r="B1086">
        <v>107</v>
      </c>
      <c r="C1086">
        <v>2</v>
      </c>
      <c r="D1086" s="2">
        <v>20348</v>
      </c>
      <c r="E1086" t="str">
        <f>VLOOKUP(B1086,CLIENTES!$A:$C,2,0)</f>
        <v>Deltrano de R</v>
      </c>
      <c r="F1086">
        <f>VLOOKUP(B1086,CLIENTES!$A:$C,3,0)</f>
        <v>4011</v>
      </c>
      <c r="G1086" t="str">
        <f>VLOOKUP(F1086,GERENTES!A:C,2,0)</f>
        <v>GERENTE K</v>
      </c>
      <c r="H1086">
        <f>VLOOKUP(F1086,GERENTES!A:C,3,0)</f>
        <v>1114</v>
      </c>
      <c r="I1086" t="str">
        <f>VLOOKUP(H1086,AGENCIAS!$A$1:$B$17,2,0)</f>
        <v>norte</v>
      </c>
      <c r="J1086" t="str">
        <f>VLOOKUP(C1086,PRODUTO!$A$1:$B$6,2,0)</f>
        <v>Emprestimo</v>
      </c>
    </row>
    <row r="1087" spans="1:10" x14ac:dyDescent="0.25">
      <c r="A1087" s="1">
        <v>45528</v>
      </c>
      <c r="B1087">
        <v>228</v>
      </c>
      <c r="C1087">
        <v>1</v>
      </c>
      <c r="D1087" s="2">
        <v>11321</v>
      </c>
      <c r="E1087" t="str">
        <f>VLOOKUP(B1087,CLIENTES!$A:$C,2,0)</f>
        <v>Filisberto de M e A</v>
      </c>
      <c r="F1087">
        <f>VLOOKUP(B1087,CLIENTES!$A:$C,3,0)</f>
        <v>4036</v>
      </c>
      <c r="G1087" t="str">
        <f>VLOOKUP(F1087,GERENTES!A:C,2,0)</f>
        <v>GERENTE AJ</v>
      </c>
      <c r="H1087">
        <f>VLOOKUP(F1087,GERENTES!A:C,3,0)</f>
        <v>1123</v>
      </c>
      <c r="I1087" t="str">
        <f>VLOOKUP(H1087,AGENCIAS!$A$1:$B$17,2,0)</f>
        <v>oeste</v>
      </c>
      <c r="J1087" t="str">
        <f>VLOOKUP(C1087,PRODUTO!$A$1:$B$6,2,0)</f>
        <v>Consignado</v>
      </c>
    </row>
    <row r="1088" spans="1:10" x14ac:dyDescent="0.25">
      <c r="A1088" s="1">
        <v>45523</v>
      </c>
      <c r="B1088">
        <v>250</v>
      </c>
      <c r="C1088">
        <v>5</v>
      </c>
      <c r="D1088" s="2">
        <v>173828</v>
      </c>
      <c r="E1088" t="str">
        <f>VLOOKUP(B1088,CLIENTES!$A:$C,2,0)</f>
        <v>Beltrano de Q e A</v>
      </c>
      <c r="F1088">
        <f>VLOOKUP(B1088,CLIENTES!$A:$C,3,0)</f>
        <v>4010</v>
      </c>
      <c r="G1088" t="str">
        <f>VLOOKUP(F1088,GERENTES!A:C,2,0)</f>
        <v>GERENTE J</v>
      </c>
      <c r="H1088">
        <f>VLOOKUP(F1088,GERENTES!A:C,3,0)</f>
        <v>1114</v>
      </c>
      <c r="I1088" t="str">
        <f>VLOOKUP(H1088,AGENCIAS!$A$1:$B$17,2,0)</f>
        <v>norte</v>
      </c>
      <c r="J1088" t="str">
        <f>VLOOKUP(C1088,PRODUTO!$A$1:$B$6,2,0)</f>
        <v>Financiamento RES</v>
      </c>
    </row>
    <row r="1089" spans="1:10" x14ac:dyDescent="0.25">
      <c r="A1089" s="1">
        <v>45510</v>
      </c>
      <c r="B1089">
        <v>43</v>
      </c>
      <c r="C1089">
        <v>1</v>
      </c>
      <c r="D1089" s="2">
        <v>8451</v>
      </c>
      <c r="E1089" t="str">
        <f>VLOOKUP(B1089,CLIENTES!$A:$C,2,0)</f>
        <v>Alberto de H</v>
      </c>
      <c r="F1089">
        <f>VLOOKUP(B1089,CLIENTES!$A:$C,3,0)</f>
        <v>4043</v>
      </c>
      <c r="G1089" t="str">
        <f>VLOOKUP(F1089,GERENTES!A:C,2,0)</f>
        <v>GERENTE AQ</v>
      </c>
      <c r="H1089">
        <f>VLOOKUP(F1089,GERENTES!A:C,3,0)</f>
        <v>1125</v>
      </c>
      <c r="I1089" t="str">
        <f>VLOOKUP(H1089,AGENCIAS!$A$1:$B$17,2,0)</f>
        <v>oeste</v>
      </c>
      <c r="J1089" t="str">
        <f>VLOOKUP(C1089,PRODUTO!$A$1:$B$6,2,0)</f>
        <v>Consignado</v>
      </c>
    </row>
    <row r="1090" spans="1:10" x14ac:dyDescent="0.25">
      <c r="A1090" s="1">
        <v>45505</v>
      </c>
      <c r="B1090">
        <v>273</v>
      </c>
      <c r="C1090">
        <v>1</v>
      </c>
      <c r="D1090" s="2">
        <v>6912</v>
      </c>
      <c r="E1090" t="str">
        <f>VLOOKUP(B1090,CLIENTES!$A:$C,2,0)</f>
        <v>Ciclano de U e A</v>
      </c>
      <c r="F1090">
        <f>VLOOKUP(B1090,CLIENTES!$A:$C,3,0)</f>
        <v>4033</v>
      </c>
      <c r="G1090" t="str">
        <f>VLOOKUP(F1090,GERENTES!A:C,2,0)</f>
        <v>GERENTE AG</v>
      </c>
      <c r="H1090">
        <f>VLOOKUP(F1090,GERENTES!A:C,3,0)</f>
        <v>1122</v>
      </c>
      <c r="I1090" t="str">
        <f>VLOOKUP(H1090,AGENCIAS!$A$1:$B$17,2,0)</f>
        <v>leste</v>
      </c>
      <c r="J1090" t="str">
        <f>VLOOKUP(C1090,PRODUTO!$A$1:$B$6,2,0)</f>
        <v>Consignado</v>
      </c>
    </row>
    <row r="1091" spans="1:10" x14ac:dyDescent="0.25">
      <c r="A1091" s="1">
        <v>45531</v>
      </c>
      <c r="B1091">
        <v>83</v>
      </c>
      <c r="C1091">
        <v>4</v>
      </c>
      <c r="D1091" s="2">
        <v>57893</v>
      </c>
      <c r="E1091" t="str">
        <f>VLOOKUP(B1091,CLIENTES!$A:$C,2,0)</f>
        <v>Deltrano de N</v>
      </c>
      <c r="F1091">
        <f>VLOOKUP(B1091,CLIENTES!$A:$C,3,0)</f>
        <v>4035</v>
      </c>
      <c r="G1091" t="str">
        <f>VLOOKUP(F1091,GERENTES!A:C,2,0)</f>
        <v>GERENTE AI</v>
      </c>
      <c r="H1091">
        <f>VLOOKUP(F1091,GERENTES!A:C,3,0)</f>
        <v>1122</v>
      </c>
      <c r="I1091" t="str">
        <f>VLOOKUP(H1091,AGENCIAS!$A$1:$B$17,2,0)</f>
        <v>leste</v>
      </c>
      <c r="J1091" t="str">
        <f>VLOOKUP(C1091,PRODUTO!$A$1:$B$6,2,0)</f>
        <v>Financiamento AUTO</v>
      </c>
    </row>
    <row r="1092" spans="1:10" x14ac:dyDescent="0.25">
      <c r="A1092" s="1">
        <v>45513</v>
      </c>
      <c r="B1092">
        <v>163</v>
      </c>
      <c r="C1092">
        <v>5</v>
      </c>
      <c r="D1092" s="2">
        <v>185842</v>
      </c>
      <c r="E1092" t="str">
        <f>VLOOKUP(B1092,CLIENTES!$A:$C,2,0)</f>
        <v>Alberto de C e A</v>
      </c>
      <c r="F1092">
        <f>VLOOKUP(B1092,CLIENTES!$A:$C,3,0)</f>
        <v>4019</v>
      </c>
      <c r="G1092" t="str">
        <f>VLOOKUP(F1092,GERENTES!A:C,2,0)</f>
        <v>GERENTE S</v>
      </c>
      <c r="H1092">
        <f>VLOOKUP(F1092,GERENTES!A:C,3,0)</f>
        <v>1117</v>
      </c>
      <c r="I1092" t="str">
        <f>VLOOKUP(H1092,AGENCIAS!$A$1:$B$17,2,0)</f>
        <v>sul</v>
      </c>
      <c r="J1092" t="str">
        <f>VLOOKUP(C1092,PRODUTO!$A$1:$B$6,2,0)</f>
        <v>Financiamento RES</v>
      </c>
    </row>
    <row r="1093" spans="1:10" x14ac:dyDescent="0.25">
      <c r="A1093" s="1">
        <v>45527</v>
      </c>
      <c r="B1093">
        <v>175</v>
      </c>
      <c r="C1093">
        <v>4</v>
      </c>
      <c r="D1093" s="2">
        <v>47518</v>
      </c>
      <c r="E1093" t="str">
        <f>VLOOKUP(B1093,CLIENTES!$A:$C,2,0)</f>
        <v>Alberto de E e A</v>
      </c>
      <c r="F1093">
        <f>VLOOKUP(B1093,CLIENTES!$A:$C,3,0)</f>
        <v>4031</v>
      </c>
      <c r="G1093" t="str">
        <f>VLOOKUP(F1093,GERENTES!A:C,2,0)</f>
        <v>GERENTE AE</v>
      </c>
      <c r="H1093">
        <f>VLOOKUP(F1093,GERENTES!A:C,3,0)</f>
        <v>1121</v>
      </c>
      <c r="I1093" t="str">
        <f>VLOOKUP(H1093,AGENCIAS!$A$1:$B$17,2,0)</f>
        <v>leste</v>
      </c>
      <c r="J1093" t="str">
        <f>VLOOKUP(C1093,PRODUTO!$A$1:$B$6,2,0)</f>
        <v>Financiamento AUTO</v>
      </c>
    </row>
    <row r="1094" spans="1:10" x14ac:dyDescent="0.25">
      <c r="A1094" s="1">
        <v>45533</v>
      </c>
      <c r="B1094">
        <v>202</v>
      </c>
      <c r="C1094">
        <v>1</v>
      </c>
      <c r="D1094" s="2">
        <v>6454</v>
      </c>
      <c r="E1094" t="str">
        <f>VLOOKUP(B1094,CLIENTES!$A:$C,2,0)</f>
        <v>Beltrano de I e A</v>
      </c>
      <c r="F1094">
        <f>VLOOKUP(B1094,CLIENTES!$A:$C,3,0)</f>
        <v>4010</v>
      </c>
      <c r="G1094" t="str">
        <f>VLOOKUP(F1094,GERENTES!A:C,2,0)</f>
        <v>GERENTE J</v>
      </c>
      <c r="H1094">
        <f>VLOOKUP(F1094,GERENTES!A:C,3,0)</f>
        <v>1114</v>
      </c>
      <c r="I1094" t="str">
        <f>VLOOKUP(H1094,AGENCIAS!$A$1:$B$17,2,0)</f>
        <v>norte</v>
      </c>
      <c r="J1094" t="str">
        <f>VLOOKUP(C1094,PRODUTO!$A$1:$B$6,2,0)</f>
        <v>Consignado</v>
      </c>
    </row>
    <row r="1095" spans="1:10" x14ac:dyDescent="0.25">
      <c r="A1095" s="1">
        <v>45525</v>
      </c>
      <c r="B1095">
        <v>287</v>
      </c>
      <c r="C1095">
        <v>3</v>
      </c>
      <c r="D1095" s="2">
        <v>417101</v>
      </c>
      <c r="E1095" t="str">
        <f>VLOOKUP(B1095,CLIENTES!$A:$C,2,0)</f>
        <v>Deltrano de W e A</v>
      </c>
      <c r="F1095">
        <f>VLOOKUP(B1095,CLIENTES!$A:$C,3,0)</f>
        <v>4047</v>
      </c>
      <c r="G1095" t="str">
        <f>VLOOKUP(F1095,GERENTES!A:C,2,0)</f>
        <v>GERENTE AU</v>
      </c>
      <c r="H1095">
        <f>VLOOKUP(F1095,GERENTES!A:C,3,0)</f>
        <v>1126</v>
      </c>
      <c r="I1095" t="str">
        <f>VLOOKUP(H1095,AGENCIAS!$A$1:$B$17,2,0)</f>
        <v>oeste</v>
      </c>
      <c r="J1095" t="str">
        <f>VLOOKUP(C1095,PRODUTO!$A$1:$B$6,2,0)</f>
        <v>Credito pessoal</v>
      </c>
    </row>
    <row r="1096" spans="1:10" x14ac:dyDescent="0.25">
      <c r="A1096" s="1">
        <v>45507</v>
      </c>
      <c r="B1096">
        <v>177</v>
      </c>
      <c r="C1096">
        <v>1</v>
      </c>
      <c r="D1096" s="2">
        <v>21095</v>
      </c>
      <c r="E1096" t="str">
        <f>VLOOKUP(B1096,CLIENTES!$A:$C,2,0)</f>
        <v>Ciclano de E e A</v>
      </c>
      <c r="F1096">
        <f>VLOOKUP(B1096,CLIENTES!$A:$C,3,0)</f>
        <v>4033</v>
      </c>
      <c r="G1096" t="str">
        <f>VLOOKUP(F1096,GERENTES!A:C,2,0)</f>
        <v>GERENTE AG</v>
      </c>
      <c r="H1096">
        <f>VLOOKUP(F1096,GERENTES!A:C,3,0)</f>
        <v>1122</v>
      </c>
      <c r="I1096" t="str">
        <f>VLOOKUP(H1096,AGENCIAS!$A$1:$B$17,2,0)</f>
        <v>leste</v>
      </c>
      <c r="J1096" t="str">
        <f>VLOOKUP(C1096,PRODUTO!$A$1:$B$6,2,0)</f>
        <v>Consignado</v>
      </c>
    </row>
    <row r="1097" spans="1:10" x14ac:dyDescent="0.25">
      <c r="A1097" s="1">
        <v>45535</v>
      </c>
      <c r="B1097">
        <v>54</v>
      </c>
      <c r="C1097">
        <v>2</v>
      </c>
      <c r="D1097" s="2">
        <v>23653</v>
      </c>
      <c r="E1097" t="str">
        <f>VLOOKUP(B1097,CLIENTES!$A:$C,2,0)</f>
        <v>Filisberto de I</v>
      </c>
      <c r="F1097">
        <f>VLOOKUP(B1097,CLIENTES!$A:$C,3,0)</f>
        <v>4006</v>
      </c>
      <c r="G1097" t="str">
        <f>VLOOKUP(F1097,GERENTES!A:C,2,0)</f>
        <v>GERENTE F</v>
      </c>
      <c r="H1097">
        <f>VLOOKUP(F1097,GERENTES!A:C,3,0)</f>
        <v>1112</v>
      </c>
      <c r="I1097" t="str">
        <f>VLOOKUP(H1097,AGENCIAS!$A$1:$B$17,2,0)</f>
        <v>norte</v>
      </c>
      <c r="J1097" t="str">
        <f>VLOOKUP(C1097,PRODUTO!$A$1:$B$6,2,0)</f>
        <v>Emprestimo</v>
      </c>
    </row>
    <row r="1098" spans="1:10" x14ac:dyDescent="0.25">
      <c r="A1098" s="1">
        <v>45521</v>
      </c>
      <c r="B1098">
        <v>115</v>
      </c>
      <c r="C1098">
        <v>3</v>
      </c>
      <c r="D1098" s="2">
        <v>278989</v>
      </c>
      <c r="E1098" t="str">
        <f>VLOOKUP(B1098,CLIENTES!$A:$C,2,0)</f>
        <v>Alberto de T</v>
      </c>
      <c r="F1098">
        <f>VLOOKUP(B1098,CLIENTES!$A:$C,3,0)</f>
        <v>4019</v>
      </c>
      <c r="G1098" t="str">
        <f>VLOOKUP(F1098,GERENTES!A:C,2,0)</f>
        <v>GERENTE S</v>
      </c>
      <c r="H1098">
        <f>VLOOKUP(F1098,GERENTES!A:C,3,0)</f>
        <v>1117</v>
      </c>
      <c r="I1098" t="str">
        <f>VLOOKUP(H1098,AGENCIAS!$A$1:$B$17,2,0)</f>
        <v>sul</v>
      </c>
      <c r="J1098" t="str">
        <f>VLOOKUP(C1098,PRODUTO!$A$1:$B$6,2,0)</f>
        <v>Credito pessoal</v>
      </c>
    </row>
    <row r="1099" spans="1:10" x14ac:dyDescent="0.25">
      <c r="A1099" s="1">
        <v>45520</v>
      </c>
      <c r="B1099">
        <v>11</v>
      </c>
      <c r="C1099">
        <v>3</v>
      </c>
      <c r="D1099" s="2">
        <v>93612</v>
      </c>
      <c r="E1099" t="str">
        <f>VLOOKUP(B1099,CLIENTES!$A:$C,2,0)</f>
        <v>Deltrano de B</v>
      </c>
      <c r="F1099">
        <f>VLOOKUP(B1099,CLIENTES!$A:$C,3,0)</f>
        <v>4011</v>
      </c>
      <c r="G1099" t="str">
        <f>VLOOKUP(F1099,GERENTES!A:C,2,0)</f>
        <v>GERENTE K</v>
      </c>
      <c r="H1099">
        <f>VLOOKUP(F1099,GERENTES!A:C,3,0)</f>
        <v>1114</v>
      </c>
      <c r="I1099" t="str">
        <f>VLOOKUP(H1099,AGENCIAS!$A$1:$B$17,2,0)</f>
        <v>norte</v>
      </c>
      <c r="J1099" t="str">
        <f>VLOOKUP(C1099,PRODUTO!$A$1:$B$6,2,0)</f>
        <v>Credito pessoal</v>
      </c>
    </row>
    <row r="1100" spans="1:10" x14ac:dyDescent="0.25">
      <c r="A1100" s="1">
        <v>45526</v>
      </c>
      <c r="B1100">
        <v>205</v>
      </c>
      <c r="C1100">
        <v>1</v>
      </c>
      <c r="D1100" s="2">
        <v>20115</v>
      </c>
      <c r="E1100" t="str">
        <f>VLOOKUP(B1100,CLIENTES!$A:$C,2,0)</f>
        <v>Alberto de J e A</v>
      </c>
      <c r="F1100">
        <f>VLOOKUP(B1100,CLIENTES!$A:$C,3,0)</f>
        <v>4013</v>
      </c>
      <c r="G1100" t="str">
        <f>VLOOKUP(F1100,GERENTES!A:C,2,0)</f>
        <v>GERENTE M</v>
      </c>
      <c r="H1100">
        <f>VLOOKUP(F1100,GERENTES!A:C,3,0)</f>
        <v>1115</v>
      </c>
      <c r="I1100" t="str">
        <f>VLOOKUP(H1100,AGENCIAS!$A$1:$B$17,2,0)</f>
        <v>sul</v>
      </c>
      <c r="J1100" t="str">
        <f>VLOOKUP(C1100,PRODUTO!$A$1:$B$6,2,0)</f>
        <v>Consignado</v>
      </c>
    </row>
    <row r="1101" spans="1:10" x14ac:dyDescent="0.25">
      <c r="A1101" s="1">
        <v>45516</v>
      </c>
      <c r="B1101">
        <v>288</v>
      </c>
      <c r="C1101">
        <v>2</v>
      </c>
      <c r="D1101" s="2">
        <v>12713</v>
      </c>
      <c r="E1101" t="str">
        <f>VLOOKUP(B1101,CLIENTES!$A:$C,2,0)</f>
        <v>Filisberto de W e A</v>
      </c>
      <c r="F1101">
        <f>VLOOKUP(B1101,CLIENTES!$A:$C,3,0)</f>
        <v>4048</v>
      </c>
      <c r="G1101" t="str">
        <f>VLOOKUP(F1101,GERENTES!A:C,2,0)</f>
        <v>GERENTE AV</v>
      </c>
      <c r="H1101">
        <f>VLOOKUP(F1101,GERENTES!A:C,3,0)</f>
        <v>1126</v>
      </c>
      <c r="I1101" t="str">
        <f>VLOOKUP(H1101,AGENCIAS!$A$1:$B$17,2,0)</f>
        <v>oeste</v>
      </c>
      <c r="J1101" t="str">
        <f>VLOOKUP(C1101,PRODUTO!$A$1:$B$6,2,0)</f>
        <v>Emprestimo</v>
      </c>
    </row>
    <row r="1102" spans="1:10" x14ac:dyDescent="0.25">
      <c r="A1102" s="1">
        <v>45519</v>
      </c>
      <c r="B1102">
        <v>158</v>
      </c>
      <c r="C1102">
        <v>5</v>
      </c>
      <c r="D1102" s="2">
        <v>249146</v>
      </c>
      <c r="E1102" t="str">
        <f>VLOOKUP(B1102,CLIENTES!$A:$C,2,0)</f>
        <v>Fulano de B e A</v>
      </c>
      <c r="F1102">
        <f>VLOOKUP(B1102,CLIENTES!$A:$C,3,0)</f>
        <v>4014</v>
      </c>
      <c r="G1102" t="str">
        <f>VLOOKUP(F1102,GERENTES!A:C,2,0)</f>
        <v>GERENTE N</v>
      </c>
      <c r="H1102">
        <f>VLOOKUP(F1102,GERENTES!A:C,3,0)</f>
        <v>1115</v>
      </c>
      <c r="I1102" t="str">
        <f>VLOOKUP(H1102,AGENCIAS!$A$1:$B$17,2,0)</f>
        <v>sul</v>
      </c>
      <c r="J1102" t="str">
        <f>VLOOKUP(C1102,PRODUTO!$A$1:$B$6,2,0)</f>
        <v>Financiamento RES</v>
      </c>
    </row>
    <row r="1103" spans="1:10" x14ac:dyDescent="0.25">
      <c r="A1103" s="1">
        <v>45519</v>
      </c>
      <c r="B1103">
        <v>81</v>
      </c>
      <c r="C1103">
        <v>2</v>
      </c>
      <c r="D1103" s="2">
        <v>1888</v>
      </c>
      <c r="E1103" t="str">
        <f>VLOOKUP(B1103,CLIENTES!$A:$C,2,0)</f>
        <v>Ciclano de N</v>
      </c>
      <c r="F1103">
        <f>VLOOKUP(B1103,CLIENTES!$A:$C,3,0)</f>
        <v>4033</v>
      </c>
      <c r="G1103" t="str">
        <f>VLOOKUP(F1103,GERENTES!A:C,2,0)</f>
        <v>GERENTE AG</v>
      </c>
      <c r="H1103">
        <f>VLOOKUP(F1103,GERENTES!A:C,3,0)</f>
        <v>1122</v>
      </c>
      <c r="I1103" t="str">
        <f>VLOOKUP(H1103,AGENCIAS!$A$1:$B$17,2,0)</f>
        <v>leste</v>
      </c>
      <c r="J1103" t="str">
        <f>VLOOKUP(C1103,PRODUTO!$A$1:$B$6,2,0)</f>
        <v>Emprestimo</v>
      </c>
    </row>
    <row r="1104" spans="1:10" x14ac:dyDescent="0.25">
      <c r="A1104" s="1">
        <v>45520</v>
      </c>
      <c r="B1104">
        <v>133</v>
      </c>
      <c r="C1104">
        <v>4</v>
      </c>
      <c r="D1104" s="2">
        <v>46575</v>
      </c>
      <c r="E1104" t="str">
        <f>VLOOKUP(B1104,CLIENTES!$A:$C,2,0)</f>
        <v>Alberto de W</v>
      </c>
      <c r="F1104">
        <f>VLOOKUP(B1104,CLIENTES!$A:$C,3,0)</f>
        <v>4037</v>
      </c>
      <c r="G1104" t="str">
        <f>VLOOKUP(F1104,GERENTES!A:C,2,0)</f>
        <v>GERENTE AK</v>
      </c>
      <c r="H1104">
        <f>VLOOKUP(F1104,GERENTES!A:C,3,0)</f>
        <v>1123</v>
      </c>
      <c r="I1104" t="str">
        <f>VLOOKUP(H1104,AGENCIAS!$A$1:$B$17,2,0)</f>
        <v>oeste</v>
      </c>
      <c r="J1104" t="str">
        <f>VLOOKUP(C1104,PRODUTO!$A$1:$B$6,2,0)</f>
        <v>Financiamento AUTO</v>
      </c>
    </row>
    <row r="1105" spans="1:10" x14ac:dyDescent="0.25">
      <c r="A1105" s="1">
        <v>45518</v>
      </c>
      <c r="B1105">
        <v>172</v>
      </c>
      <c r="C1105">
        <v>3</v>
      </c>
      <c r="D1105" s="2">
        <v>278947</v>
      </c>
      <c r="E1105" t="str">
        <f>VLOOKUP(B1105,CLIENTES!$A:$C,2,0)</f>
        <v>Beltrano de D e A</v>
      </c>
      <c r="F1105">
        <f>VLOOKUP(B1105,CLIENTES!$A:$C,3,0)</f>
        <v>4028</v>
      </c>
      <c r="G1105" t="str">
        <f>VLOOKUP(F1105,GERENTES!A:C,2,0)</f>
        <v>GERENTE AB</v>
      </c>
      <c r="H1105">
        <f>VLOOKUP(F1105,GERENTES!A:C,3,0)</f>
        <v>1120</v>
      </c>
      <c r="I1105" t="str">
        <f>VLOOKUP(H1105,AGENCIAS!$A$1:$B$17,2,0)</f>
        <v>leste</v>
      </c>
      <c r="J1105" t="str">
        <f>VLOOKUP(C1105,PRODUTO!$A$1:$B$6,2,0)</f>
        <v>Credito pessoal</v>
      </c>
    </row>
    <row r="1106" spans="1:10" x14ac:dyDescent="0.25">
      <c r="A1106" s="1">
        <v>45536</v>
      </c>
      <c r="B1106">
        <v>143</v>
      </c>
      <c r="C1106">
        <v>5</v>
      </c>
      <c r="D1106" s="2">
        <v>250162</v>
      </c>
      <c r="E1106" t="str">
        <f>VLOOKUP(B1106,CLIENTES!$A:$C,2,0)</f>
        <v>Deltrano de X</v>
      </c>
      <c r="F1106">
        <f>VLOOKUP(B1106,CLIENTES!$A:$C,3,0)</f>
        <v>4047</v>
      </c>
      <c r="G1106" t="str">
        <f>VLOOKUP(F1106,GERENTES!A:C,2,0)</f>
        <v>GERENTE AU</v>
      </c>
      <c r="H1106">
        <f>VLOOKUP(F1106,GERENTES!A:C,3,0)</f>
        <v>1126</v>
      </c>
      <c r="I1106" t="str">
        <f>VLOOKUP(H1106,AGENCIAS!$A$1:$B$17,2,0)</f>
        <v>oeste</v>
      </c>
      <c r="J1106" t="str">
        <f>VLOOKUP(C1106,PRODUTO!$A$1:$B$6,2,0)</f>
        <v>Financiamento RES</v>
      </c>
    </row>
    <row r="1107" spans="1:10" x14ac:dyDescent="0.25">
      <c r="A1107" s="1">
        <v>45542</v>
      </c>
      <c r="B1107">
        <v>145</v>
      </c>
      <c r="C1107">
        <v>3</v>
      </c>
      <c r="D1107" s="2">
        <v>181262</v>
      </c>
      <c r="E1107" t="str">
        <f>VLOOKUP(B1107,CLIENTES!$A:$C,2,0)</f>
        <v>Alberto de Z</v>
      </c>
      <c r="F1107">
        <f>VLOOKUP(B1107,CLIENTES!$A:$C,3,0)</f>
        <v>4001</v>
      </c>
      <c r="G1107" t="str">
        <f>VLOOKUP(F1107,GERENTES!A:C,2,0)</f>
        <v>GERENTE A</v>
      </c>
      <c r="H1107">
        <f>VLOOKUP(F1107,GERENTES!A:C,3,0)</f>
        <v>1111</v>
      </c>
      <c r="I1107" t="str">
        <f>VLOOKUP(H1107,AGENCIAS!$A$1:$B$17,2,0)</f>
        <v>norte</v>
      </c>
      <c r="J1107" t="str">
        <f>VLOOKUP(C1107,PRODUTO!$A$1:$B$6,2,0)</f>
        <v>Credito pessoal</v>
      </c>
    </row>
    <row r="1108" spans="1:10" x14ac:dyDescent="0.25">
      <c r="A1108" s="1">
        <v>45554</v>
      </c>
      <c r="B1108">
        <v>185</v>
      </c>
      <c r="C1108">
        <v>3</v>
      </c>
      <c r="D1108" s="2">
        <v>353855</v>
      </c>
      <c r="E1108" t="str">
        <f>VLOOKUP(B1108,CLIENTES!$A:$C,2,0)</f>
        <v>Deltrano de F e A</v>
      </c>
      <c r="F1108">
        <f>VLOOKUP(B1108,CLIENTES!$A:$C,3,0)</f>
        <v>4041</v>
      </c>
      <c r="G1108" t="str">
        <f>VLOOKUP(F1108,GERENTES!A:C,2,0)</f>
        <v>GERENTE AO</v>
      </c>
      <c r="H1108">
        <f>VLOOKUP(F1108,GERENTES!A:C,3,0)</f>
        <v>1124</v>
      </c>
      <c r="I1108" t="str">
        <f>VLOOKUP(H1108,AGENCIAS!$A$1:$B$17,2,0)</f>
        <v>oeste</v>
      </c>
      <c r="J1108" t="str">
        <f>VLOOKUP(C1108,PRODUTO!$A$1:$B$6,2,0)</f>
        <v>Credito pessoal</v>
      </c>
    </row>
    <row r="1109" spans="1:10" x14ac:dyDescent="0.25">
      <c r="A1109" s="1">
        <v>45552</v>
      </c>
      <c r="B1109">
        <v>111</v>
      </c>
      <c r="C1109">
        <v>3</v>
      </c>
      <c r="D1109" s="2">
        <v>157199</v>
      </c>
      <c r="E1109" t="str">
        <f>VLOOKUP(B1109,CLIENTES!$A:$C,2,0)</f>
        <v>Ciclano de S</v>
      </c>
      <c r="F1109">
        <f>VLOOKUP(B1109,CLIENTES!$A:$C,3,0)</f>
        <v>4015</v>
      </c>
      <c r="G1109" t="str">
        <f>VLOOKUP(F1109,GERENTES!A:C,2,0)</f>
        <v>GERENTE O</v>
      </c>
      <c r="H1109">
        <f>VLOOKUP(F1109,GERENTES!A:C,3,0)</f>
        <v>1116</v>
      </c>
      <c r="I1109" t="str">
        <f>VLOOKUP(H1109,AGENCIAS!$A$1:$B$17,2,0)</f>
        <v>sul</v>
      </c>
      <c r="J1109" t="str">
        <f>VLOOKUP(C1109,PRODUTO!$A$1:$B$6,2,0)</f>
        <v>Credito pessoal</v>
      </c>
    </row>
    <row r="1110" spans="1:10" x14ac:dyDescent="0.25">
      <c r="A1110" s="1">
        <v>45548</v>
      </c>
      <c r="B1110">
        <v>252</v>
      </c>
      <c r="C1110">
        <v>2</v>
      </c>
      <c r="D1110" s="2">
        <v>6255</v>
      </c>
      <c r="E1110" t="str">
        <f>VLOOKUP(B1110,CLIENTES!$A:$C,2,0)</f>
        <v>Filisberto de Q e A</v>
      </c>
      <c r="F1110">
        <f>VLOOKUP(B1110,CLIENTES!$A:$C,3,0)</f>
        <v>4012</v>
      </c>
      <c r="G1110" t="str">
        <f>VLOOKUP(F1110,GERENTES!A:C,2,0)</f>
        <v>GERENTE L</v>
      </c>
      <c r="H1110">
        <f>VLOOKUP(F1110,GERENTES!A:C,3,0)</f>
        <v>1115</v>
      </c>
      <c r="I1110" t="str">
        <f>VLOOKUP(H1110,AGENCIAS!$A$1:$B$17,2,0)</f>
        <v>sul</v>
      </c>
      <c r="J1110" t="str">
        <f>VLOOKUP(C1110,PRODUTO!$A$1:$B$6,2,0)</f>
        <v>Emprestimo</v>
      </c>
    </row>
    <row r="1111" spans="1:10" x14ac:dyDescent="0.25">
      <c r="A1111" s="1">
        <v>45545</v>
      </c>
      <c r="B1111">
        <v>269</v>
      </c>
      <c r="C1111">
        <v>5</v>
      </c>
      <c r="D1111" s="2">
        <v>140464</v>
      </c>
      <c r="E1111" t="str">
        <f>VLOOKUP(B1111,CLIENTES!$A:$C,2,0)</f>
        <v>Deltrano de T e A</v>
      </c>
      <c r="F1111">
        <f>VLOOKUP(B1111,CLIENTES!$A:$C,3,0)</f>
        <v>4029</v>
      </c>
      <c r="G1111" t="str">
        <f>VLOOKUP(F1111,GERENTES!A:C,2,0)</f>
        <v>GERENTE AC</v>
      </c>
      <c r="H1111">
        <f>VLOOKUP(F1111,GERENTES!A:C,3,0)</f>
        <v>1120</v>
      </c>
      <c r="I1111" t="str">
        <f>VLOOKUP(H1111,AGENCIAS!$A$1:$B$17,2,0)</f>
        <v>leste</v>
      </c>
      <c r="J1111" t="str">
        <f>VLOOKUP(C1111,PRODUTO!$A$1:$B$6,2,0)</f>
        <v>Financiamento RES</v>
      </c>
    </row>
    <row r="1112" spans="1:10" x14ac:dyDescent="0.25">
      <c r="A1112" s="1">
        <v>45548</v>
      </c>
      <c r="B1112">
        <v>15</v>
      </c>
      <c r="C1112">
        <v>5</v>
      </c>
      <c r="D1112" s="2">
        <v>335574</v>
      </c>
      <c r="E1112" t="str">
        <f>VLOOKUP(B1112,CLIENTES!$A:$C,2,0)</f>
        <v>Ciclano de C</v>
      </c>
      <c r="F1112">
        <f>VLOOKUP(B1112,CLIENTES!$A:$C,3,0)</f>
        <v>4015</v>
      </c>
      <c r="G1112" t="str">
        <f>VLOOKUP(F1112,GERENTES!A:C,2,0)</f>
        <v>GERENTE O</v>
      </c>
      <c r="H1112">
        <f>VLOOKUP(F1112,GERENTES!A:C,3,0)</f>
        <v>1116</v>
      </c>
      <c r="I1112" t="str">
        <f>VLOOKUP(H1112,AGENCIAS!$A$1:$B$17,2,0)</f>
        <v>sul</v>
      </c>
      <c r="J1112" t="str">
        <f>VLOOKUP(C1112,PRODUTO!$A$1:$B$6,2,0)</f>
        <v>Financiamento RES</v>
      </c>
    </row>
    <row r="1113" spans="1:10" x14ac:dyDescent="0.25">
      <c r="A1113" s="1">
        <v>45561</v>
      </c>
      <c r="B1113">
        <v>1</v>
      </c>
      <c r="C1113">
        <v>5</v>
      </c>
      <c r="D1113" s="2">
        <v>191490</v>
      </c>
      <c r="E1113" t="str">
        <f>VLOOKUP(B1113,CLIENTES!$A:$C,2,0)</f>
        <v>Alberto de A</v>
      </c>
      <c r="F1113">
        <f>VLOOKUP(B1113,CLIENTES!$A:$C,3,0)</f>
        <v>4001</v>
      </c>
      <c r="G1113" t="str">
        <f>VLOOKUP(F1113,GERENTES!A:C,2,0)</f>
        <v>GERENTE A</v>
      </c>
      <c r="H1113">
        <f>VLOOKUP(F1113,GERENTES!A:C,3,0)</f>
        <v>1111</v>
      </c>
      <c r="I1113" t="str">
        <f>VLOOKUP(H1113,AGENCIAS!$A$1:$B$17,2,0)</f>
        <v>norte</v>
      </c>
      <c r="J1113" t="str">
        <f>VLOOKUP(C1113,PRODUTO!$A$1:$B$6,2,0)</f>
        <v>Financiamento RES</v>
      </c>
    </row>
    <row r="1114" spans="1:10" x14ac:dyDescent="0.25">
      <c r="A1114" s="1">
        <v>45536</v>
      </c>
      <c r="B1114">
        <v>54</v>
      </c>
      <c r="C1114">
        <v>3</v>
      </c>
      <c r="D1114" s="2">
        <v>135842</v>
      </c>
      <c r="E1114" t="str">
        <f>VLOOKUP(B1114,CLIENTES!$A:$C,2,0)</f>
        <v>Filisberto de I</v>
      </c>
      <c r="F1114">
        <f>VLOOKUP(B1114,CLIENTES!$A:$C,3,0)</f>
        <v>4006</v>
      </c>
      <c r="G1114" t="str">
        <f>VLOOKUP(F1114,GERENTES!A:C,2,0)</f>
        <v>GERENTE F</v>
      </c>
      <c r="H1114">
        <f>VLOOKUP(F1114,GERENTES!A:C,3,0)</f>
        <v>1112</v>
      </c>
      <c r="I1114" t="str">
        <f>VLOOKUP(H1114,AGENCIAS!$A$1:$B$17,2,0)</f>
        <v>norte</v>
      </c>
      <c r="J1114" t="str">
        <f>VLOOKUP(C1114,PRODUTO!$A$1:$B$6,2,0)</f>
        <v>Credito pessoal</v>
      </c>
    </row>
    <row r="1115" spans="1:10" x14ac:dyDescent="0.25">
      <c r="A1115" s="1">
        <v>45561</v>
      </c>
      <c r="B1115">
        <v>27</v>
      </c>
      <c r="C1115">
        <v>2</v>
      </c>
      <c r="D1115" s="2">
        <v>10862</v>
      </c>
      <c r="E1115" t="str">
        <f>VLOOKUP(B1115,CLIENTES!$A:$C,2,0)</f>
        <v>Ciclano de E</v>
      </c>
      <c r="F1115">
        <f>VLOOKUP(B1115,CLIENTES!$A:$C,3,0)</f>
        <v>4027</v>
      </c>
      <c r="G1115" t="str">
        <f>VLOOKUP(F1115,GERENTES!A:C,2,0)</f>
        <v>GERENTE AA</v>
      </c>
      <c r="H1115">
        <f>VLOOKUP(F1115,GERENTES!A:C,3,0)</f>
        <v>1120</v>
      </c>
      <c r="I1115" t="str">
        <f>VLOOKUP(H1115,AGENCIAS!$A$1:$B$17,2,0)</f>
        <v>leste</v>
      </c>
      <c r="J1115" t="str">
        <f>VLOOKUP(C1115,PRODUTO!$A$1:$B$6,2,0)</f>
        <v>Emprestimo</v>
      </c>
    </row>
    <row r="1116" spans="1:10" x14ac:dyDescent="0.25">
      <c r="A1116" s="1">
        <v>45547</v>
      </c>
      <c r="B1116">
        <v>222</v>
      </c>
      <c r="C1116">
        <v>1</v>
      </c>
      <c r="D1116" s="2">
        <v>21031</v>
      </c>
      <c r="E1116" t="str">
        <f>VLOOKUP(B1116,CLIENTES!$A:$C,2,0)</f>
        <v>Filisberto de L e A</v>
      </c>
      <c r="F1116">
        <f>VLOOKUP(B1116,CLIENTES!$A:$C,3,0)</f>
        <v>4030</v>
      </c>
      <c r="G1116" t="str">
        <f>VLOOKUP(F1116,GERENTES!A:C,2,0)</f>
        <v>GERENTE AD</v>
      </c>
      <c r="H1116">
        <f>VLOOKUP(F1116,GERENTES!A:C,3,0)</f>
        <v>1121</v>
      </c>
      <c r="I1116" t="str">
        <f>VLOOKUP(H1116,AGENCIAS!$A$1:$B$17,2,0)</f>
        <v>leste</v>
      </c>
      <c r="J1116" t="str">
        <f>VLOOKUP(C1116,PRODUTO!$A$1:$B$6,2,0)</f>
        <v>Consignado</v>
      </c>
    </row>
    <row r="1117" spans="1:10" x14ac:dyDescent="0.25">
      <c r="A1117" s="1">
        <v>45559</v>
      </c>
      <c r="B1117">
        <v>277</v>
      </c>
      <c r="C1117">
        <v>5</v>
      </c>
      <c r="D1117" s="2">
        <v>404258</v>
      </c>
      <c r="E1117" t="str">
        <f>VLOOKUP(B1117,CLIENTES!$A:$C,2,0)</f>
        <v>Alberto de V e A</v>
      </c>
      <c r="F1117">
        <f>VLOOKUP(B1117,CLIENTES!$A:$C,3,0)</f>
        <v>4037</v>
      </c>
      <c r="G1117" t="str">
        <f>VLOOKUP(F1117,GERENTES!A:C,2,0)</f>
        <v>GERENTE AK</v>
      </c>
      <c r="H1117">
        <f>VLOOKUP(F1117,GERENTES!A:C,3,0)</f>
        <v>1123</v>
      </c>
      <c r="I1117" t="str">
        <f>VLOOKUP(H1117,AGENCIAS!$A$1:$B$17,2,0)</f>
        <v>oeste</v>
      </c>
      <c r="J1117" t="str">
        <f>VLOOKUP(C1117,PRODUTO!$A$1:$B$6,2,0)</f>
        <v>Financiamento RES</v>
      </c>
    </row>
    <row r="1118" spans="1:10" x14ac:dyDescent="0.25">
      <c r="A1118" s="1">
        <v>45556</v>
      </c>
      <c r="B1118">
        <v>241</v>
      </c>
      <c r="C1118">
        <v>1</v>
      </c>
      <c r="D1118" s="2">
        <v>5297</v>
      </c>
      <c r="E1118" t="str">
        <f>VLOOKUP(B1118,CLIENTES!$A:$C,2,0)</f>
        <v>Alberto de P e A</v>
      </c>
      <c r="F1118">
        <f>VLOOKUP(B1118,CLIENTES!$A:$C,3,0)</f>
        <v>4001</v>
      </c>
      <c r="G1118" t="str">
        <f>VLOOKUP(F1118,GERENTES!A:C,2,0)</f>
        <v>GERENTE A</v>
      </c>
      <c r="H1118">
        <f>VLOOKUP(F1118,GERENTES!A:C,3,0)</f>
        <v>1111</v>
      </c>
      <c r="I1118" t="str">
        <f>VLOOKUP(H1118,AGENCIAS!$A$1:$B$17,2,0)</f>
        <v>norte</v>
      </c>
      <c r="J1118" t="str">
        <f>VLOOKUP(C1118,PRODUTO!$A$1:$B$6,2,0)</f>
        <v>Consignado</v>
      </c>
    </row>
    <row r="1119" spans="1:10" x14ac:dyDescent="0.25">
      <c r="A1119" s="1">
        <v>45563</v>
      </c>
      <c r="B1119">
        <v>68</v>
      </c>
      <c r="C1119">
        <v>1</v>
      </c>
      <c r="D1119" s="2">
        <v>8997</v>
      </c>
      <c r="E1119" t="str">
        <f>VLOOKUP(B1119,CLIENTES!$A:$C,2,0)</f>
        <v>Fulano de L</v>
      </c>
      <c r="F1119">
        <f>VLOOKUP(B1119,CLIENTES!$A:$C,3,0)</f>
        <v>4020</v>
      </c>
      <c r="G1119" t="str">
        <f>VLOOKUP(F1119,GERENTES!A:C,2,0)</f>
        <v>GERENTE T</v>
      </c>
      <c r="H1119">
        <f>VLOOKUP(F1119,GERENTES!A:C,3,0)</f>
        <v>1117</v>
      </c>
      <c r="I1119" t="str">
        <f>VLOOKUP(H1119,AGENCIAS!$A$1:$B$17,2,0)</f>
        <v>sul</v>
      </c>
      <c r="J1119" t="str">
        <f>VLOOKUP(C1119,PRODUTO!$A$1:$B$6,2,0)</f>
        <v>Consignado</v>
      </c>
    </row>
    <row r="1120" spans="1:10" x14ac:dyDescent="0.25">
      <c r="A1120" s="1">
        <v>45539</v>
      </c>
      <c r="B1120">
        <v>22</v>
      </c>
      <c r="C1120">
        <v>3</v>
      </c>
      <c r="D1120" s="2">
        <v>79677</v>
      </c>
      <c r="E1120" t="str">
        <f>VLOOKUP(B1120,CLIENTES!$A:$C,2,0)</f>
        <v>Beltrano de D</v>
      </c>
      <c r="F1120">
        <f>VLOOKUP(B1120,CLIENTES!$A:$C,3,0)</f>
        <v>4022</v>
      </c>
      <c r="G1120" t="str">
        <f>VLOOKUP(F1120,GERENTES!A:C,2,0)</f>
        <v>GERENTE V</v>
      </c>
      <c r="H1120">
        <f>VLOOKUP(F1120,GERENTES!A:C,3,0)</f>
        <v>1118</v>
      </c>
      <c r="I1120" t="str">
        <f>VLOOKUP(H1120,AGENCIAS!$A$1:$B$17,2,0)</f>
        <v>sul</v>
      </c>
      <c r="J1120" t="str">
        <f>VLOOKUP(C1120,PRODUTO!$A$1:$B$6,2,0)</f>
        <v>Credito pessoal</v>
      </c>
    </row>
    <row r="1121" spans="1:10" x14ac:dyDescent="0.25">
      <c r="A1121" s="1">
        <v>45536</v>
      </c>
      <c r="B1121">
        <v>152</v>
      </c>
      <c r="C1121">
        <v>1</v>
      </c>
      <c r="D1121" s="2">
        <v>15218</v>
      </c>
      <c r="E1121" t="str">
        <f>VLOOKUP(B1121,CLIENTES!$A:$C,2,0)</f>
        <v>Fulano de A e A</v>
      </c>
      <c r="F1121">
        <f>VLOOKUP(B1121,CLIENTES!$A:$C,3,0)</f>
        <v>4008</v>
      </c>
      <c r="G1121" t="str">
        <f>VLOOKUP(F1121,GERENTES!A:C,2,0)</f>
        <v>GERENTE H</v>
      </c>
      <c r="H1121">
        <f>VLOOKUP(F1121,GERENTES!A:C,3,0)</f>
        <v>1113</v>
      </c>
      <c r="I1121" t="str">
        <f>VLOOKUP(H1121,AGENCIAS!$A$1:$B$17,2,0)</f>
        <v>norte</v>
      </c>
      <c r="J1121" t="str">
        <f>VLOOKUP(C1121,PRODUTO!$A$1:$B$6,2,0)</f>
        <v>Consignado</v>
      </c>
    </row>
    <row r="1122" spans="1:10" x14ac:dyDescent="0.25">
      <c r="A1122" s="1">
        <v>45563</v>
      </c>
      <c r="B1122">
        <v>184</v>
      </c>
      <c r="C1122">
        <v>3</v>
      </c>
      <c r="D1122" s="2">
        <v>407949</v>
      </c>
      <c r="E1122" t="str">
        <f>VLOOKUP(B1122,CLIENTES!$A:$C,2,0)</f>
        <v>Beltrano de F e A</v>
      </c>
      <c r="F1122">
        <f>VLOOKUP(B1122,CLIENTES!$A:$C,3,0)</f>
        <v>4040</v>
      </c>
      <c r="G1122" t="str">
        <f>VLOOKUP(F1122,GERENTES!A:C,2,0)</f>
        <v>GERENTE NA</v>
      </c>
      <c r="H1122">
        <f>VLOOKUP(F1122,GERENTES!A:C,3,0)</f>
        <v>1124</v>
      </c>
      <c r="I1122" t="str">
        <f>VLOOKUP(H1122,AGENCIAS!$A$1:$B$17,2,0)</f>
        <v>oeste</v>
      </c>
      <c r="J1122" t="str">
        <f>VLOOKUP(C1122,PRODUTO!$A$1:$B$6,2,0)</f>
        <v>Credito pessoal</v>
      </c>
    </row>
    <row r="1123" spans="1:10" x14ac:dyDescent="0.25">
      <c r="A1123" s="1">
        <v>45547</v>
      </c>
      <c r="B1123">
        <v>71</v>
      </c>
      <c r="C1123">
        <v>1</v>
      </c>
      <c r="D1123" s="2">
        <v>1233</v>
      </c>
      <c r="E1123" t="str">
        <f>VLOOKUP(B1123,CLIENTES!$A:$C,2,0)</f>
        <v>Deltrano de L</v>
      </c>
      <c r="F1123">
        <f>VLOOKUP(B1123,CLIENTES!$A:$C,3,0)</f>
        <v>4023</v>
      </c>
      <c r="G1123" t="str">
        <f>VLOOKUP(F1123,GERENTES!A:C,2,0)</f>
        <v>GERENTE W</v>
      </c>
      <c r="H1123">
        <f>VLOOKUP(F1123,GERENTES!A:C,3,0)</f>
        <v>1118</v>
      </c>
      <c r="I1123" t="str">
        <f>VLOOKUP(H1123,AGENCIAS!$A$1:$B$17,2,0)</f>
        <v>sul</v>
      </c>
      <c r="J1123" t="str">
        <f>VLOOKUP(C1123,PRODUTO!$A$1:$B$6,2,0)</f>
        <v>Consignado</v>
      </c>
    </row>
    <row r="1124" spans="1:10" x14ac:dyDescent="0.25">
      <c r="A1124" s="1">
        <v>45551</v>
      </c>
      <c r="B1124">
        <v>135</v>
      </c>
      <c r="C1124">
        <v>1</v>
      </c>
      <c r="D1124" s="2">
        <v>29561</v>
      </c>
      <c r="E1124" t="str">
        <f>VLOOKUP(B1124,CLIENTES!$A:$C,2,0)</f>
        <v>Ciclano de W</v>
      </c>
      <c r="F1124">
        <f>VLOOKUP(B1124,CLIENTES!$A:$C,3,0)</f>
        <v>4039</v>
      </c>
      <c r="G1124" t="str">
        <f>VLOOKUP(F1124,GERENTES!A:C,2,0)</f>
        <v>GERENTE AM</v>
      </c>
      <c r="H1124">
        <f>VLOOKUP(F1124,GERENTES!A:C,3,0)</f>
        <v>1124</v>
      </c>
      <c r="I1124" t="str">
        <f>VLOOKUP(H1124,AGENCIAS!$A$1:$B$17,2,0)</f>
        <v>oeste</v>
      </c>
      <c r="J1124" t="str">
        <f>VLOOKUP(C1124,PRODUTO!$A$1:$B$6,2,0)</f>
        <v>Consignado</v>
      </c>
    </row>
    <row r="1125" spans="1:10" x14ac:dyDescent="0.25">
      <c r="A1125" s="1">
        <v>45546</v>
      </c>
      <c r="B1125">
        <v>115</v>
      </c>
      <c r="C1125">
        <v>4</v>
      </c>
      <c r="D1125" s="2">
        <v>67970</v>
      </c>
      <c r="E1125" t="str">
        <f>VLOOKUP(B1125,CLIENTES!$A:$C,2,0)</f>
        <v>Alberto de T</v>
      </c>
      <c r="F1125">
        <f>VLOOKUP(B1125,CLIENTES!$A:$C,3,0)</f>
        <v>4019</v>
      </c>
      <c r="G1125" t="str">
        <f>VLOOKUP(F1125,GERENTES!A:C,2,0)</f>
        <v>GERENTE S</v>
      </c>
      <c r="H1125">
        <f>VLOOKUP(F1125,GERENTES!A:C,3,0)</f>
        <v>1117</v>
      </c>
      <c r="I1125" t="str">
        <f>VLOOKUP(H1125,AGENCIAS!$A$1:$B$17,2,0)</f>
        <v>sul</v>
      </c>
      <c r="J1125" t="str">
        <f>VLOOKUP(C1125,PRODUTO!$A$1:$B$6,2,0)</f>
        <v>Financiamento AUTO</v>
      </c>
    </row>
    <row r="1126" spans="1:10" x14ac:dyDescent="0.25">
      <c r="A1126" s="1">
        <v>45548</v>
      </c>
      <c r="B1126">
        <v>200</v>
      </c>
      <c r="C1126">
        <v>3</v>
      </c>
      <c r="D1126" s="2">
        <v>83095</v>
      </c>
      <c r="E1126" t="str">
        <f>VLOOKUP(B1126,CLIENTES!$A:$C,2,0)</f>
        <v>Fulano de I e A</v>
      </c>
      <c r="F1126">
        <f>VLOOKUP(B1126,CLIENTES!$A:$C,3,0)</f>
        <v>4008</v>
      </c>
      <c r="G1126" t="str">
        <f>VLOOKUP(F1126,GERENTES!A:C,2,0)</f>
        <v>GERENTE H</v>
      </c>
      <c r="H1126">
        <f>VLOOKUP(F1126,GERENTES!A:C,3,0)</f>
        <v>1113</v>
      </c>
      <c r="I1126" t="str">
        <f>VLOOKUP(H1126,AGENCIAS!$A$1:$B$17,2,0)</f>
        <v>norte</v>
      </c>
      <c r="J1126" t="str">
        <f>VLOOKUP(C1126,PRODUTO!$A$1:$B$6,2,0)</f>
        <v>Credito pessoal</v>
      </c>
    </row>
    <row r="1127" spans="1:10" x14ac:dyDescent="0.25">
      <c r="A1127" s="1">
        <v>45558</v>
      </c>
      <c r="B1127">
        <v>254</v>
      </c>
      <c r="C1127">
        <v>1</v>
      </c>
      <c r="D1127" s="2">
        <v>4275</v>
      </c>
      <c r="E1127" t="str">
        <f>VLOOKUP(B1127,CLIENTES!$A:$C,2,0)</f>
        <v>Fulano de R e A</v>
      </c>
      <c r="F1127">
        <f>VLOOKUP(B1127,CLIENTES!$A:$C,3,0)</f>
        <v>4014</v>
      </c>
      <c r="G1127" t="str">
        <f>VLOOKUP(F1127,GERENTES!A:C,2,0)</f>
        <v>GERENTE N</v>
      </c>
      <c r="H1127">
        <f>VLOOKUP(F1127,GERENTES!A:C,3,0)</f>
        <v>1115</v>
      </c>
      <c r="I1127" t="str">
        <f>VLOOKUP(H1127,AGENCIAS!$A$1:$B$17,2,0)</f>
        <v>sul</v>
      </c>
      <c r="J1127" t="str">
        <f>VLOOKUP(C1127,PRODUTO!$A$1:$B$6,2,0)</f>
        <v>Consignado</v>
      </c>
    </row>
    <row r="1128" spans="1:10" x14ac:dyDescent="0.25">
      <c r="A1128" s="1">
        <v>45537</v>
      </c>
      <c r="B1128">
        <v>172</v>
      </c>
      <c r="C1128">
        <v>3</v>
      </c>
      <c r="D1128" s="2">
        <v>99880</v>
      </c>
      <c r="E1128" t="str">
        <f>VLOOKUP(B1128,CLIENTES!$A:$C,2,0)</f>
        <v>Beltrano de D e A</v>
      </c>
      <c r="F1128">
        <f>VLOOKUP(B1128,CLIENTES!$A:$C,3,0)</f>
        <v>4028</v>
      </c>
      <c r="G1128" t="str">
        <f>VLOOKUP(F1128,GERENTES!A:C,2,0)</f>
        <v>GERENTE AB</v>
      </c>
      <c r="H1128">
        <f>VLOOKUP(F1128,GERENTES!A:C,3,0)</f>
        <v>1120</v>
      </c>
      <c r="I1128" t="str">
        <f>VLOOKUP(H1128,AGENCIAS!$A$1:$B$17,2,0)</f>
        <v>leste</v>
      </c>
      <c r="J1128" t="str">
        <f>VLOOKUP(C1128,PRODUTO!$A$1:$B$6,2,0)</f>
        <v>Credito pessoal</v>
      </c>
    </row>
    <row r="1129" spans="1:10" x14ac:dyDescent="0.25">
      <c r="A1129" s="1">
        <v>45554</v>
      </c>
      <c r="B1129">
        <v>5</v>
      </c>
      <c r="C1129">
        <v>1</v>
      </c>
      <c r="D1129" s="2">
        <v>22144</v>
      </c>
      <c r="E1129" t="str">
        <f>VLOOKUP(B1129,CLIENTES!$A:$C,2,0)</f>
        <v>Deltrano de A</v>
      </c>
      <c r="F1129">
        <f>VLOOKUP(B1129,CLIENTES!$A:$C,3,0)</f>
        <v>4005</v>
      </c>
      <c r="G1129" t="str">
        <f>VLOOKUP(F1129,GERENTES!A:C,2,0)</f>
        <v>GERENTE E</v>
      </c>
      <c r="H1129">
        <f>VLOOKUP(F1129,GERENTES!A:C,3,0)</f>
        <v>1112</v>
      </c>
      <c r="I1129" t="str">
        <f>VLOOKUP(H1129,AGENCIAS!$A$1:$B$17,2,0)</f>
        <v>norte</v>
      </c>
      <c r="J1129" t="str">
        <f>VLOOKUP(C1129,PRODUTO!$A$1:$B$6,2,0)</f>
        <v>Consignado</v>
      </c>
    </row>
    <row r="1130" spans="1:10" x14ac:dyDescent="0.25">
      <c r="A1130" s="1">
        <v>45545</v>
      </c>
      <c r="B1130">
        <v>124</v>
      </c>
      <c r="C1130">
        <v>1</v>
      </c>
      <c r="D1130" s="2">
        <v>10004</v>
      </c>
      <c r="E1130" t="str">
        <f>VLOOKUP(B1130,CLIENTES!$A:$C,2,0)</f>
        <v>Beltrano de U</v>
      </c>
      <c r="F1130">
        <f>VLOOKUP(B1130,CLIENTES!$A:$C,3,0)</f>
        <v>4028</v>
      </c>
      <c r="G1130" t="str">
        <f>VLOOKUP(F1130,GERENTES!A:C,2,0)</f>
        <v>GERENTE AB</v>
      </c>
      <c r="H1130">
        <f>VLOOKUP(F1130,GERENTES!A:C,3,0)</f>
        <v>1120</v>
      </c>
      <c r="I1130" t="str">
        <f>VLOOKUP(H1130,AGENCIAS!$A$1:$B$17,2,0)</f>
        <v>leste</v>
      </c>
      <c r="J1130" t="str">
        <f>VLOOKUP(C1130,PRODUTO!$A$1:$B$6,2,0)</f>
        <v>Consignado</v>
      </c>
    </row>
    <row r="1131" spans="1:10" x14ac:dyDescent="0.25">
      <c r="A1131" s="1">
        <v>45541</v>
      </c>
      <c r="B1131">
        <v>101</v>
      </c>
      <c r="C1131">
        <v>4</v>
      </c>
      <c r="D1131" s="2">
        <v>56709</v>
      </c>
      <c r="E1131" t="str">
        <f>VLOOKUP(B1131,CLIENTES!$A:$C,2,0)</f>
        <v>Deltrano de Q</v>
      </c>
      <c r="F1131">
        <f>VLOOKUP(B1131,CLIENTES!$A:$C,3,0)</f>
        <v>4005</v>
      </c>
      <c r="G1131" t="str">
        <f>VLOOKUP(F1131,GERENTES!A:C,2,0)</f>
        <v>GERENTE E</v>
      </c>
      <c r="H1131">
        <f>VLOOKUP(F1131,GERENTES!A:C,3,0)</f>
        <v>1112</v>
      </c>
      <c r="I1131" t="str">
        <f>VLOOKUP(H1131,AGENCIAS!$A$1:$B$17,2,0)</f>
        <v>norte</v>
      </c>
      <c r="J1131" t="str">
        <f>VLOOKUP(C1131,PRODUTO!$A$1:$B$6,2,0)</f>
        <v>Financiamento AUTO</v>
      </c>
    </row>
    <row r="1132" spans="1:10" x14ac:dyDescent="0.25">
      <c r="A1132" s="1">
        <v>45557</v>
      </c>
      <c r="B1132">
        <v>2</v>
      </c>
      <c r="C1132">
        <v>3</v>
      </c>
      <c r="D1132" s="2">
        <v>187175</v>
      </c>
      <c r="E1132" t="str">
        <f>VLOOKUP(B1132,CLIENTES!$A:$C,2,0)</f>
        <v>Fulano de A</v>
      </c>
      <c r="F1132">
        <f>VLOOKUP(B1132,CLIENTES!$A:$C,3,0)</f>
        <v>4002</v>
      </c>
      <c r="G1132" t="str">
        <f>VLOOKUP(F1132,GERENTES!A:C,2,0)</f>
        <v>GERENTE B</v>
      </c>
      <c r="H1132">
        <f>VLOOKUP(F1132,GERENTES!A:C,3,0)</f>
        <v>1111</v>
      </c>
      <c r="I1132" t="str">
        <f>VLOOKUP(H1132,AGENCIAS!$A$1:$B$17,2,0)</f>
        <v>norte</v>
      </c>
      <c r="J1132" t="str">
        <f>VLOOKUP(C1132,PRODUTO!$A$1:$B$6,2,0)</f>
        <v>Credito pessoal</v>
      </c>
    </row>
    <row r="1133" spans="1:10" x14ac:dyDescent="0.25">
      <c r="A1133" s="1">
        <v>45558</v>
      </c>
      <c r="B1133">
        <v>88</v>
      </c>
      <c r="C1133">
        <v>4</v>
      </c>
      <c r="D1133" s="2">
        <v>42596</v>
      </c>
      <c r="E1133" t="str">
        <f>VLOOKUP(B1133,CLIENTES!$A:$C,2,0)</f>
        <v>Beltrano de O</v>
      </c>
      <c r="F1133">
        <f>VLOOKUP(B1133,CLIENTES!$A:$C,3,0)</f>
        <v>4040</v>
      </c>
      <c r="G1133" t="str">
        <f>VLOOKUP(F1133,GERENTES!A:C,2,0)</f>
        <v>GERENTE NA</v>
      </c>
      <c r="H1133">
        <f>VLOOKUP(F1133,GERENTES!A:C,3,0)</f>
        <v>1124</v>
      </c>
      <c r="I1133" t="str">
        <f>VLOOKUP(H1133,AGENCIAS!$A$1:$B$17,2,0)</f>
        <v>oeste</v>
      </c>
      <c r="J1133" t="str">
        <f>VLOOKUP(C1133,PRODUTO!$A$1:$B$6,2,0)</f>
        <v>Financiamento AUTO</v>
      </c>
    </row>
    <row r="1134" spans="1:10" x14ac:dyDescent="0.25">
      <c r="A1134" s="1">
        <v>45548</v>
      </c>
      <c r="B1134">
        <v>202</v>
      </c>
      <c r="C1134">
        <v>4</v>
      </c>
      <c r="D1134" s="2">
        <v>35126</v>
      </c>
      <c r="E1134" t="str">
        <f>VLOOKUP(B1134,CLIENTES!$A:$C,2,0)</f>
        <v>Beltrano de I e A</v>
      </c>
      <c r="F1134">
        <f>VLOOKUP(B1134,CLIENTES!$A:$C,3,0)</f>
        <v>4010</v>
      </c>
      <c r="G1134" t="str">
        <f>VLOOKUP(F1134,GERENTES!A:C,2,0)</f>
        <v>GERENTE J</v>
      </c>
      <c r="H1134">
        <f>VLOOKUP(F1134,GERENTES!A:C,3,0)</f>
        <v>1114</v>
      </c>
      <c r="I1134" t="str">
        <f>VLOOKUP(H1134,AGENCIAS!$A$1:$B$17,2,0)</f>
        <v>norte</v>
      </c>
      <c r="J1134" t="str">
        <f>VLOOKUP(C1134,PRODUTO!$A$1:$B$6,2,0)</f>
        <v>Financiamento AUTO</v>
      </c>
    </row>
    <row r="1135" spans="1:10" x14ac:dyDescent="0.25">
      <c r="A1135" s="1">
        <v>45544</v>
      </c>
      <c r="B1135">
        <v>89</v>
      </c>
      <c r="C1135">
        <v>1</v>
      </c>
      <c r="D1135" s="2">
        <v>21627</v>
      </c>
      <c r="E1135" t="str">
        <f>VLOOKUP(B1135,CLIENTES!$A:$C,2,0)</f>
        <v>Deltrano de O</v>
      </c>
      <c r="F1135">
        <f>VLOOKUP(B1135,CLIENTES!$A:$C,3,0)</f>
        <v>4041</v>
      </c>
      <c r="G1135" t="str">
        <f>VLOOKUP(F1135,GERENTES!A:C,2,0)</f>
        <v>GERENTE AO</v>
      </c>
      <c r="H1135">
        <f>VLOOKUP(F1135,GERENTES!A:C,3,0)</f>
        <v>1124</v>
      </c>
      <c r="I1135" t="str">
        <f>VLOOKUP(H1135,AGENCIAS!$A$1:$B$17,2,0)</f>
        <v>oeste</v>
      </c>
      <c r="J1135" t="str">
        <f>VLOOKUP(C1135,PRODUTO!$A$1:$B$6,2,0)</f>
        <v>Consignado</v>
      </c>
    </row>
    <row r="1136" spans="1:10" x14ac:dyDescent="0.25">
      <c r="A1136" s="1">
        <v>45540</v>
      </c>
      <c r="B1136">
        <v>4</v>
      </c>
      <c r="C1136">
        <v>4</v>
      </c>
      <c r="D1136" s="2">
        <v>49007</v>
      </c>
      <c r="E1136" t="str">
        <f>VLOOKUP(B1136,CLIENTES!$A:$C,2,0)</f>
        <v>Beltrano de A</v>
      </c>
      <c r="F1136">
        <f>VLOOKUP(B1136,CLIENTES!$A:$C,3,0)</f>
        <v>4004</v>
      </c>
      <c r="G1136" t="str">
        <f>VLOOKUP(F1136,GERENTES!A:C,2,0)</f>
        <v>GERENTE D</v>
      </c>
      <c r="H1136">
        <f>VLOOKUP(F1136,GERENTES!A:C,3,0)</f>
        <v>1112</v>
      </c>
      <c r="I1136" t="str">
        <f>VLOOKUP(H1136,AGENCIAS!$A$1:$B$17,2,0)</f>
        <v>norte</v>
      </c>
      <c r="J1136" t="str">
        <f>VLOOKUP(C1136,PRODUTO!$A$1:$B$6,2,0)</f>
        <v>Financiamento AUTO</v>
      </c>
    </row>
    <row r="1137" spans="1:10" x14ac:dyDescent="0.25">
      <c r="A1137" s="1">
        <v>45553</v>
      </c>
      <c r="B1137">
        <v>145</v>
      </c>
      <c r="C1137">
        <v>4</v>
      </c>
      <c r="D1137" s="2">
        <v>44007</v>
      </c>
      <c r="E1137" t="str">
        <f>VLOOKUP(B1137,CLIENTES!$A:$C,2,0)</f>
        <v>Alberto de Z</v>
      </c>
      <c r="F1137">
        <f>VLOOKUP(B1137,CLIENTES!$A:$C,3,0)</f>
        <v>4001</v>
      </c>
      <c r="G1137" t="str">
        <f>VLOOKUP(F1137,GERENTES!A:C,2,0)</f>
        <v>GERENTE A</v>
      </c>
      <c r="H1137">
        <f>VLOOKUP(F1137,GERENTES!A:C,3,0)</f>
        <v>1111</v>
      </c>
      <c r="I1137" t="str">
        <f>VLOOKUP(H1137,AGENCIAS!$A$1:$B$17,2,0)</f>
        <v>norte</v>
      </c>
      <c r="J1137" t="str">
        <f>VLOOKUP(C1137,PRODUTO!$A$1:$B$6,2,0)</f>
        <v>Financiamento AUTO</v>
      </c>
    </row>
    <row r="1138" spans="1:10" x14ac:dyDescent="0.25">
      <c r="A1138" s="1">
        <v>45549</v>
      </c>
      <c r="B1138">
        <v>214</v>
      </c>
      <c r="C1138">
        <v>3</v>
      </c>
      <c r="D1138" s="2">
        <v>399457</v>
      </c>
      <c r="E1138" t="str">
        <f>VLOOKUP(B1138,CLIENTES!$A:$C,2,0)</f>
        <v>Beltrano de H e A</v>
      </c>
      <c r="F1138">
        <f>VLOOKUP(B1138,CLIENTES!$A:$C,3,0)</f>
        <v>4022</v>
      </c>
      <c r="G1138" t="str">
        <f>VLOOKUP(F1138,GERENTES!A:C,2,0)</f>
        <v>GERENTE V</v>
      </c>
      <c r="H1138">
        <f>VLOOKUP(F1138,GERENTES!A:C,3,0)</f>
        <v>1118</v>
      </c>
      <c r="I1138" t="str">
        <f>VLOOKUP(H1138,AGENCIAS!$A$1:$B$17,2,0)</f>
        <v>sul</v>
      </c>
      <c r="J1138" t="str">
        <f>VLOOKUP(C1138,PRODUTO!$A$1:$B$6,2,0)</f>
        <v>Credito pessoal</v>
      </c>
    </row>
    <row r="1139" spans="1:10" x14ac:dyDescent="0.25">
      <c r="A1139" s="1">
        <v>45553</v>
      </c>
      <c r="B1139">
        <v>297</v>
      </c>
      <c r="C1139">
        <v>2</v>
      </c>
      <c r="D1139" s="2">
        <v>5229</v>
      </c>
      <c r="E1139" t="str">
        <f>VLOOKUP(B1139,CLIENTES!$A:$C,2,0)</f>
        <v>Filisberto de Z e A</v>
      </c>
      <c r="F1139">
        <f>VLOOKUP(B1139,CLIENTES!$A:$C,3,0)</f>
        <v>4009</v>
      </c>
      <c r="G1139" t="str">
        <f>VLOOKUP(F1139,GERENTES!A:C,2,0)</f>
        <v>GERENTE I</v>
      </c>
      <c r="H1139">
        <f>VLOOKUP(F1139,GERENTES!A:C,3,0)</f>
        <v>1113</v>
      </c>
      <c r="I1139" t="str">
        <f>VLOOKUP(H1139,AGENCIAS!$A$1:$B$17,2,0)</f>
        <v>norte</v>
      </c>
      <c r="J1139" t="str">
        <f>VLOOKUP(C1139,PRODUTO!$A$1:$B$6,2,0)</f>
        <v>Emprestimo</v>
      </c>
    </row>
    <row r="1140" spans="1:10" x14ac:dyDescent="0.25">
      <c r="A1140" s="1">
        <v>45536</v>
      </c>
      <c r="B1140">
        <v>69</v>
      </c>
      <c r="C1140">
        <v>4</v>
      </c>
      <c r="D1140" s="2">
        <v>33586</v>
      </c>
      <c r="E1140" t="str">
        <f>VLOOKUP(B1140,CLIENTES!$A:$C,2,0)</f>
        <v>Ciclano de L</v>
      </c>
      <c r="F1140">
        <f>VLOOKUP(B1140,CLIENTES!$A:$C,3,0)</f>
        <v>4021</v>
      </c>
      <c r="G1140" t="str">
        <f>VLOOKUP(F1140,GERENTES!A:C,2,0)</f>
        <v>GERENTE U</v>
      </c>
      <c r="H1140">
        <f>VLOOKUP(F1140,GERENTES!A:C,3,0)</f>
        <v>1118</v>
      </c>
      <c r="I1140" t="str">
        <f>VLOOKUP(H1140,AGENCIAS!$A$1:$B$17,2,0)</f>
        <v>sul</v>
      </c>
      <c r="J1140" t="str">
        <f>VLOOKUP(C1140,PRODUTO!$A$1:$B$6,2,0)</f>
        <v>Financiamento AUTO</v>
      </c>
    </row>
    <row r="1141" spans="1:10" x14ac:dyDescent="0.25">
      <c r="A1141" s="1">
        <v>45547</v>
      </c>
      <c r="B1141">
        <v>286</v>
      </c>
      <c r="C1141">
        <v>1</v>
      </c>
      <c r="D1141" s="2">
        <v>9938</v>
      </c>
      <c r="E1141" t="str">
        <f>VLOOKUP(B1141,CLIENTES!$A:$C,2,0)</f>
        <v>Beltrano de W e A</v>
      </c>
      <c r="F1141">
        <f>VLOOKUP(B1141,CLIENTES!$A:$C,3,0)</f>
        <v>4046</v>
      </c>
      <c r="G1141" t="str">
        <f>VLOOKUP(F1141,GERENTES!A:C,2,0)</f>
        <v>GERENTE AT</v>
      </c>
      <c r="H1141">
        <f>VLOOKUP(F1141,GERENTES!A:C,3,0)</f>
        <v>1126</v>
      </c>
      <c r="I1141" t="str">
        <f>VLOOKUP(H1141,AGENCIAS!$A$1:$B$17,2,0)</f>
        <v>oeste</v>
      </c>
      <c r="J1141" t="str">
        <f>VLOOKUP(C1141,PRODUTO!$A$1:$B$6,2,0)</f>
        <v>Consignado</v>
      </c>
    </row>
    <row r="1142" spans="1:10" x14ac:dyDescent="0.25">
      <c r="A1142" s="1">
        <v>45547</v>
      </c>
      <c r="B1142">
        <v>141</v>
      </c>
      <c r="C1142">
        <v>2</v>
      </c>
      <c r="D1142" s="2">
        <v>29830</v>
      </c>
      <c r="E1142" t="str">
        <f>VLOOKUP(B1142,CLIENTES!$A:$C,2,0)</f>
        <v>Ciclano de X</v>
      </c>
      <c r="F1142">
        <f>VLOOKUP(B1142,CLIENTES!$A:$C,3,0)</f>
        <v>4045</v>
      </c>
      <c r="G1142" t="str">
        <f>VLOOKUP(F1142,GERENTES!A:C,2,0)</f>
        <v>GERENTE AS</v>
      </c>
      <c r="H1142">
        <f>VLOOKUP(F1142,GERENTES!A:C,3,0)</f>
        <v>1126</v>
      </c>
      <c r="I1142" t="str">
        <f>VLOOKUP(H1142,AGENCIAS!$A$1:$B$17,2,0)</f>
        <v>oeste</v>
      </c>
      <c r="J1142" t="str">
        <f>VLOOKUP(C1142,PRODUTO!$A$1:$B$6,2,0)</f>
        <v>Emprestimo</v>
      </c>
    </row>
    <row r="1143" spans="1:10" x14ac:dyDescent="0.25">
      <c r="A1143" s="1">
        <v>45561</v>
      </c>
      <c r="B1143">
        <v>38</v>
      </c>
      <c r="C1143">
        <v>3</v>
      </c>
      <c r="D1143" s="2">
        <v>112134</v>
      </c>
      <c r="E1143" t="str">
        <f>VLOOKUP(B1143,CLIENTES!$A:$C,2,0)</f>
        <v>Fulano de G</v>
      </c>
      <c r="F1143">
        <f>VLOOKUP(B1143,CLIENTES!$A:$C,3,0)</f>
        <v>4038</v>
      </c>
      <c r="G1143" t="str">
        <f>VLOOKUP(F1143,GERENTES!A:C,2,0)</f>
        <v>GERENTE AL</v>
      </c>
      <c r="H1143">
        <f>VLOOKUP(F1143,GERENTES!A:C,3,0)</f>
        <v>1123</v>
      </c>
      <c r="I1143" t="str">
        <f>VLOOKUP(H1143,AGENCIAS!$A$1:$B$17,2,0)</f>
        <v>oeste</v>
      </c>
      <c r="J1143" t="str">
        <f>VLOOKUP(C1143,PRODUTO!$A$1:$B$6,2,0)</f>
        <v>Credito pessoal</v>
      </c>
    </row>
    <row r="1144" spans="1:10" x14ac:dyDescent="0.25">
      <c r="A1144" s="1">
        <v>45542</v>
      </c>
      <c r="B1144">
        <v>95</v>
      </c>
      <c r="C1144">
        <v>1</v>
      </c>
      <c r="D1144" s="2">
        <v>29954</v>
      </c>
      <c r="E1144" t="str">
        <f>VLOOKUP(B1144,CLIENTES!$A:$C,2,0)</f>
        <v>Deltrano de P</v>
      </c>
      <c r="F1144">
        <f>VLOOKUP(B1144,CLIENTES!$A:$C,3,0)</f>
        <v>4047</v>
      </c>
      <c r="G1144" t="str">
        <f>VLOOKUP(F1144,GERENTES!A:C,2,0)</f>
        <v>GERENTE AU</v>
      </c>
      <c r="H1144">
        <f>VLOOKUP(F1144,GERENTES!A:C,3,0)</f>
        <v>1126</v>
      </c>
      <c r="I1144" t="str">
        <f>VLOOKUP(H1144,AGENCIAS!$A$1:$B$17,2,0)</f>
        <v>oeste</v>
      </c>
      <c r="J1144" t="str">
        <f>VLOOKUP(C1144,PRODUTO!$A$1:$B$6,2,0)</f>
        <v>Consignado</v>
      </c>
    </row>
    <row r="1145" spans="1:10" x14ac:dyDescent="0.25">
      <c r="A1145" s="1">
        <v>45551</v>
      </c>
      <c r="B1145">
        <v>250</v>
      </c>
      <c r="C1145">
        <v>4</v>
      </c>
      <c r="D1145" s="2">
        <v>64401</v>
      </c>
      <c r="E1145" t="str">
        <f>VLOOKUP(B1145,CLIENTES!$A:$C,2,0)</f>
        <v>Beltrano de Q e A</v>
      </c>
      <c r="F1145">
        <f>VLOOKUP(B1145,CLIENTES!$A:$C,3,0)</f>
        <v>4010</v>
      </c>
      <c r="G1145" t="str">
        <f>VLOOKUP(F1145,GERENTES!A:C,2,0)</f>
        <v>GERENTE J</v>
      </c>
      <c r="H1145">
        <f>VLOOKUP(F1145,GERENTES!A:C,3,0)</f>
        <v>1114</v>
      </c>
      <c r="I1145" t="str">
        <f>VLOOKUP(H1145,AGENCIAS!$A$1:$B$17,2,0)</f>
        <v>norte</v>
      </c>
      <c r="J1145" t="str">
        <f>VLOOKUP(C1145,PRODUTO!$A$1:$B$6,2,0)</f>
        <v>Financiamento AUTO</v>
      </c>
    </row>
    <row r="1146" spans="1:10" x14ac:dyDescent="0.25">
      <c r="A1146" s="1">
        <v>45536</v>
      </c>
      <c r="B1146">
        <v>84</v>
      </c>
      <c r="C1146">
        <v>1</v>
      </c>
      <c r="D1146" s="2">
        <v>25669</v>
      </c>
      <c r="E1146" t="str">
        <f>VLOOKUP(B1146,CLIENTES!$A:$C,2,0)</f>
        <v>Filisberto de N</v>
      </c>
      <c r="F1146">
        <f>VLOOKUP(B1146,CLIENTES!$A:$C,3,0)</f>
        <v>4036</v>
      </c>
      <c r="G1146" t="str">
        <f>VLOOKUP(F1146,GERENTES!A:C,2,0)</f>
        <v>GERENTE AJ</v>
      </c>
      <c r="H1146">
        <f>VLOOKUP(F1146,GERENTES!A:C,3,0)</f>
        <v>1123</v>
      </c>
      <c r="I1146" t="str">
        <f>VLOOKUP(H1146,AGENCIAS!$A$1:$B$17,2,0)</f>
        <v>oeste</v>
      </c>
      <c r="J1146" t="str">
        <f>VLOOKUP(C1146,PRODUTO!$A$1:$B$6,2,0)</f>
        <v>Consignado</v>
      </c>
    </row>
    <row r="1147" spans="1:10" x14ac:dyDescent="0.25">
      <c r="A1147" s="1">
        <v>45556</v>
      </c>
      <c r="B1147">
        <v>227</v>
      </c>
      <c r="C1147">
        <v>4</v>
      </c>
      <c r="D1147" s="2">
        <v>69691</v>
      </c>
      <c r="E1147" t="str">
        <f>VLOOKUP(B1147,CLIENTES!$A:$C,2,0)</f>
        <v>Deltrano de M e A</v>
      </c>
      <c r="F1147">
        <f>VLOOKUP(B1147,CLIENTES!$A:$C,3,0)</f>
        <v>4035</v>
      </c>
      <c r="G1147" t="str">
        <f>VLOOKUP(F1147,GERENTES!A:C,2,0)</f>
        <v>GERENTE AI</v>
      </c>
      <c r="H1147">
        <f>VLOOKUP(F1147,GERENTES!A:C,3,0)</f>
        <v>1122</v>
      </c>
      <c r="I1147" t="str">
        <f>VLOOKUP(H1147,AGENCIAS!$A$1:$B$17,2,0)</f>
        <v>leste</v>
      </c>
      <c r="J1147" t="str">
        <f>VLOOKUP(C1147,PRODUTO!$A$1:$B$6,2,0)</f>
        <v>Financiamento AUTO</v>
      </c>
    </row>
    <row r="1148" spans="1:10" x14ac:dyDescent="0.25">
      <c r="A1148" s="1">
        <v>45560</v>
      </c>
      <c r="B1148">
        <v>256</v>
      </c>
      <c r="C1148">
        <v>2</v>
      </c>
      <c r="D1148" s="2">
        <v>2840</v>
      </c>
      <c r="E1148" t="str">
        <f>VLOOKUP(B1148,CLIENTES!$A:$C,2,0)</f>
        <v>Beltrano de R e A</v>
      </c>
      <c r="F1148">
        <f>VLOOKUP(B1148,CLIENTES!$A:$C,3,0)</f>
        <v>4016</v>
      </c>
      <c r="G1148" t="str">
        <f>VLOOKUP(F1148,GERENTES!A:C,2,0)</f>
        <v>GERENTE P</v>
      </c>
      <c r="H1148">
        <f>VLOOKUP(F1148,GERENTES!A:C,3,0)</f>
        <v>1116</v>
      </c>
      <c r="I1148" t="str">
        <f>VLOOKUP(H1148,AGENCIAS!$A$1:$B$17,2,0)</f>
        <v>sul</v>
      </c>
      <c r="J1148" t="str">
        <f>VLOOKUP(C1148,PRODUTO!$A$1:$B$6,2,0)</f>
        <v>Emprestimo</v>
      </c>
    </row>
    <row r="1149" spans="1:10" x14ac:dyDescent="0.25">
      <c r="A1149" s="1">
        <v>45537</v>
      </c>
      <c r="B1149">
        <v>41</v>
      </c>
      <c r="C1149">
        <v>4</v>
      </c>
      <c r="D1149" s="2">
        <v>74502</v>
      </c>
      <c r="E1149" t="str">
        <f>VLOOKUP(B1149,CLIENTES!$A:$C,2,0)</f>
        <v>Deltrano de G</v>
      </c>
      <c r="F1149">
        <f>VLOOKUP(B1149,CLIENTES!$A:$C,3,0)</f>
        <v>4041</v>
      </c>
      <c r="G1149" t="str">
        <f>VLOOKUP(F1149,GERENTES!A:C,2,0)</f>
        <v>GERENTE AO</v>
      </c>
      <c r="H1149">
        <f>VLOOKUP(F1149,GERENTES!A:C,3,0)</f>
        <v>1124</v>
      </c>
      <c r="I1149" t="str">
        <f>VLOOKUP(H1149,AGENCIAS!$A$1:$B$17,2,0)</f>
        <v>oeste</v>
      </c>
      <c r="J1149" t="str">
        <f>VLOOKUP(C1149,PRODUTO!$A$1:$B$6,2,0)</f>
        <v>Financiamento AUTO</v>
      </c>
    </row>
    <row r="1150" spans="1:10" x14ac:dyDescent="0.25">
      <c r="A1150" s="1">
        <v>45554</v>
      </c>
      <c r="B1150">
        <v>95</v>
      </c>
      <c r="C1150">
        <v>1</v>
      </c>
      <c r="D1150" s="2">
        <v>20034</v>
      </c>
      <c r="E1150" t="str">
        <f>VLOOKUP(B1150,CLIENTES!$A:$C,2,0)</f>
        <v>Deltrano de P</v>
      </c>
      <c r="F1150">
        <f>VLOOKUP(B1150,CLIENTES!$A:$C,3,0)</f>
        <v>4047</v>
      </c>
      <c r="G1150" t="str">
        <f>VLOOKUP(F1150,GERENTES!A:C,2,0)</f>
        <v>GERENTE AU</v>
      </c>
      <c r="H1150">
        <f>VLOOKUP(F1150,GERENTES!A:C,3,0)</f>
        <v>1126</v>
      </c>
      <c r="I1150" t="str">
        <f>VLOOKUP(H1150,AGENCIAS!$A$1:$B$17,2,0)</f>
        <v>oeste</v>
      </c>
      <c r="J1150" t="str">
        <f>VLOOKUP(C1150,PRODUTO!$A$1:$B$6,2,0)</f>
        <v>Consignado</v>
      </c>
    </row>
    <row r="1151" spans="1:10" x14ac:dyDescent="0.25">
      <c r="A1151" s="1">
        <v>45546</v>
      </c>
      <c r="B1151">
        <v>231</v>
      </c>
      <c r="C1151">
        <v>5</v>
      </c>
      <c r="D1151" s="2">
        <v>297307</v>
      </c>
      <c r="E1151" t="str">
        <f>VLOOKUP(B1151,CLIENTES!$A:$C,2,0)</f>
        <v>Ciclano de N e A</v>
      </c>
      <c r="F1151">
        <f>VLOOKUP(B1151,CLIENTES!$A:$C,3,0)</f>
        <v>4039</v>
      </c>
      <c r="G1151" t="str">
        <f>VLOOKUP(F1151,GERENTES!A:C,2,0)</f>
        <v>GERENTE AM</v>
      </c>
      <c r="H1151">
        <f>VLOOKUP(F1151,GERENTES!A:C,3,0)</f>
        <v>1124</v>
      </c>
      <c r="I1151" t="str">
        <f>VLOOKUP(H1151,AGENCIAS!$A$1:$B$17,2,0)</f>
        <v>oeste</v>
      </c>
      <c r="J1151" t="str">
        <f>VLOOKUP(C1151,PRODUTO!$A$1:$B$6,2,0)</f>
        <v>Financiamento RES</v>
      </c>
    </row>
    <row r="1152" spans="1:10" x14ac:dyDescent="0.25">
      <c r="A1152" s="1">
        <v>45558</v>
      </c>
      <c r="B1152">
        <v>145</v>
      </c>
      <c r="C1152">
        <v>4</v>
      </c>
      <c r="D1152" s="2">
        <v>69754</v>
      </c>
      <c r="E1152" t="str">
        <f>VLOOKUP(B1152,CLIENTES!$A:$C,2,0)</f>
        <v>Alberto de Z</v>
      </c>
      <c r="F1152">
        <f>VLOOKUP(B1152,CLIENTES!$A:$C,3,0)</f>
        <v>4001</v>
      </c>
      <c r="G1152" t="str">
        <f>VLOOKUP(F1152,GERENTES!A:C,2,0)</f>
        <v>GERENTE A</v>
      </c>
      <c r="H1152">
        <f>VLOOKUP(F1152,GERENTES!A:C,3,0)</f>
        <v>1111</v>
      </c>
      <c r="I1152" t="str">
        <f>VLOOKUP(H1152,AGENCIAS!$A$1:$B$17,2,0)</f>
        <v>norte</v>
      </c>
      <c r="J1152" t="str">
        <f>VLOOKUP(C1152,PRODUTO!$A$1:$B$6,2,0)</f>
        <v>Financiamento AUTO</v>
      </c>
    </row>
    <row r="1153" spans="1:10" x14ac:dyDescent="0.25">
      <c r="A1153" s="1">
        <v>45544</v>
      </c>
      <c r="B1153">
        <v>230</v>
      </c>
      <c r="C1153">
        <v>1</v>
      </c>
      <c r="D1153" s="2">
        <v>10051</v>
      </c>
      <c r="E1153" t="str">
        <f>VLOOKUP(B1153,CLIENTES!$A:$C,2,0)</f>
        <v>Fulano de N e A</v>
      </c>
      <c r="F1153">
        <f>VLOOKUP(B1153,CLIENTES!$A:$C,3,0)</f>
        <v>4038</v>
      </c>
      <c r="G1153" t="str">
        <f>VLOOKUP(F1153,GERENTES!A:C,2,0)</f>
        <v>GERENTE AL</v>
      </c>
      <c r="H1153">
        <f>VLOOKUP(F1153,GERENTES!A:C,3,0)</f>
        <v>1123</v>
      </c>
      <c r="I1153" t="str">
        <f>VLOOKUP(H1153,AGENCIAS!$A$1:$B$17,2,0)</f>
        <v>oeste</v>
      </c>
      <c r="J1153" t="str">
        <f>VLOOKUP(C1153,PRODUTO!$A$1:$B$6,2,0)</f>
        <v>Consignado</v>
      </c>
    </row>
    <row r="1154" spans="1:10" x14ac:dyDescent="0.25">
      <c r="A1154" s="1">
        <v>45550</v>
      </c>
      <c r="B1154">
        <v>112</v>
      </c>
      <c r="C1154">
        <v>2</v>
      </c>
      <c r="D1154" s="2">
        <v>23071</v>
      </c>
      <c r="E1154" t="str">
        <f>VLOOKUP(B1154,CLIENTES!$A:$C,2,0)</f>
        <v>Beltrano de S</v>
      </c>
      <c r="F1154">
        <f>VLOOKUP(B1154,CLIENTES!$A:$C,3,0)</f>
        <v>4016</v>
      </c>
      <c r="G1154" t="str">
        <f>VLOOKUP(F1154,GERENTES!A:C,2,0)</f>
        <v>GERENTE P</v>
      </c>
      <c r="H1154">
        <f>VLOOKUP(F1154,GERENTES!A:C,3,0)</f>
        <v>1116</v>
      </c>
      <c r="I1154" t="str">
        <f>VLOOKUP(H1154,AGENCIAS!$A$1:$B$17,2,0)</f>
        <v>sul</v>
      </c>
      <c r="J1154" t="str">
        <f>VLOOKUP(C1154,PRODUTO!$A$1:$B$6,2,0)</f>
        <v>Emprestimo</v>
      </c>
    </row>
    <row r="1155" spans="1:10" x14ac:dyDescent="0.25">
      <c r="A1155" s="1">
        <v>45555</v>
      </c>
      <c r="B1155">
        <v>150</v>
      </c>
      <c r="C1155">
        <v>1</v>
      </c>
      <c r="D1155" s="2">
        <v>23483</v>
      </c>
      <c r="E1155" t="str">
        <f>VLOOKUP(B1155,CLIENTES!$A:$C,2,0)</f>
        <v>Filisberto de Z</v>
      </c>
      <c r="F1155">
        <f>VLOOKUP(B1155,CLIENTES!$A:$C,3,0)</f>
        <v>4006</v>
      </c>
      <c r="G1155" t="str">
        <f>VLOOKUP(F1155,GERENTES!A:C,2,0)</f>
        <v>GERENTE F</v>
      </c>
      <c r="H1155">
        <f>VLOOKUP(F1155,GERENTES!A:C,3,0)</f>
        <v>1112</v>
      </c>
      <c r="I1155" t="str">
        <f>VLOOKUP(H1155,AGENCIAS!$A$1:$B$17,2,0)</f>
        <v>norte</v>
      </c>
      <c r="J1155" t="str">
        <f>VLOOKUP(C1155,PRODUTO!$A$1:$B$6,2,0)</f>
        <v>Consignado</v>
      </c>
    </row>
    <row r="1156" spans="1:10" x14ac:dyDescent="0.25">
      <c r="A1156" s="1">
        <v>45560</v>
      </c>
      <c r="B1156">
        <v>44</v>
      </c>
      <c r="C1156">
        <v>3</v>
      </c>
      <c r="D1156" s="2">
        <v>131082</v>
      </c>
      <c r="E1156" t="str">
        <f>VLOOKUP(B1156,CLIENTES!$A:$C,2,0)</f>
        <v>Fulano de H</v>
      </c>
      <c r="F1156">
        <f>VLOOKUP(B1156,CLIENTES!$A:$C,3,0)</f>
        <v>4044</v>
      </c>
      <c r="G1156" t="str">
        <f>VLOOKUP(F1156,GERENTES!A:C,2,0)</f>
        <v>GERENTE AR</v>
      </c>
      <c r="H1156">
        <f>VLOOKUP(F1156,GERENTES!A:C,3,0)</f>
        <v>1125</v>
      </c>
      <c r="I1156" t="str">
        <f>VLOOKUP(H1156,AGENCIAS!$A$1:$B$17,2,0)</f>
        <v>oeste</v>
      </c>
      <c r="J1156" t="str">
        <f>VLOOKUP(C1156,PRODUTO!$A$1:$B$6,2,0)</f>
        <v>Credito pessoal</v>
      </c>
    </row>
    <row r="1157" spans="1:10" x14ac:dyDescent="0.25">
      <c r="A1157" s="1">
        <v>45561</v>
      </c>
      <c r="B1157">
        <v>61</v>
      </c>
      <c r="C1157">
        <v>5</v>
      </c>
      <c r="D1157" s="2">
        <v>362268</v>
      </c>
      <c r="E1157" t="str">
        <f>VLOOKUP(B1157,CLIENTES!$A:$C,2,0)</f>
        <v>Alberto de H</v>
      </c>
      <c r="F1157">
        <f>VLOOKUP(B1157,CLIENTES!$A:$C,3,0)</f>
        <v>4013</v>
      </c>
      <c r="G1157" t="str">
        <f>VLOOKUP(F1157,GERENTES!A:C,2,0)</f>
        <v>GERENTE M</v>
      </c>
      <c r="H1157">
        <f>VLOOKUP(F1157,GERENTES!A:C,3,0)</f>
        <v>1115</v>
      </c>
      <c r="I1157" t="str">
        <f>VLOOKUP(H1157,AGENCIAS!$A$1:$B$17,2,0)</f>
        <v>sul</v>
      </c>
      <c r="J1157" t="str">
        <f>VLOOKUP(C1157,PRODUTO!$A$1:$B$6,2,0)</f>
        <v>Financiamento RES</v>
      </c>
    </row>
    <row r="1158" spans="1:10" x14ac:dyDescent="0.25">
      <c r="A1158" s="1">
        <v>45560</v>
      </c>
      <c r="B1158">
        <v>169</v>
      </c>
      <c r="C1158">
        <v>5</v>
      </c>
      <c r="D1158" s="2">
        <v>481658</v>
      </c>
      <c r="E1158" t="str">
        <f>VLOOKUP(B1158,CLIENTES!$A:$C,2,0)</f>
        <v>Alberto de D e A</v>
      </c>
      <c r="F1158">
        <f>VLOOKUP(B1158,CLIENTES!$A:$C,3,0)</f>
        <v>4025</v>
      </c>
      <c r="G1158" t="str">
        <f>VLOOKUP(F1158,GERENTES!A:C,2,0)</f>
        <v>GERENTE Y</v>
      </c>
      <c r="H1158">
        <f>VLOOKUP(F1158,GERENTES!A:C,3,0)</f>
        <v>1119</v>
      </c>
      <c r="I1158" t="str">
        <f>VLOOKUP(H1158,AGENCIAS!$A$1:$B$17,2,0)</f>
        <v>leste</v>
      </c>
      <c r="J1158" t="str">
        <f>VLOOKUP(C1158,PRODUTO!$A$1:$B$6,2,0)</f>
        <v>Financiamento RES</v>
      </c>
    </row>
    <row r="1159" spans="1:10" x14ac:dyDescent="0.25">
      <c r="A1159" s="1">
        <v>45546</v>
      </c>
      <c r="B1159">
        <v>32</v>
      </c>
      <c r="C1159">
        <v>4</v>
      </c>
      <c r="D1159" s="2">
        <v>66519</v>
      </c>
      <c r="E1159" t="str">
        <f>VLOOKUP(B1159,CLIENTES!$A:$C,2,0)</f>
        <v>Fulano de F</v>
      </c>
      <c r="F1159">
        <f>VLOOKUP(B1159,CLIENTES!$A:$C,3,0)</f>
        <v>4032</v>
      </c>
      <c r="G1159" t="str">
        <f>VLOOKUP(F1159,GERENTES!A:C,2,0)</f>
        <v>GERENTE AF</v>
      </c>
      <c r="H1159">
        <f>VLOOKUP(F1159,GERENTES!A:C,3,0)</f>
        <v>1121</v>
      </c>
      <c r="I1159" t="str">
        <f>VLOOKUP(H1159,AGENCIAS!$A$1:$B$17,2,0)</f>
        <v>leste</v>
      </c>
      <c r="J1159" t="str">
        <f>VLOOKUP(C1159,PRODUTO!$A$1:$B$6,2,0)</f>
        <v>Financiamento AUTO</v>
      </c>
    </row>
    <row r="1160" spans="1:10" x14ac:dyDescent="0.25">
      <c r="A1160" s="1">
        <v>45556</v>
      </c>
      <c r="B1160">
        <v>98</v>
      </c>
      <c r="C1160">
        <v>1</v>
      </c>
      <c r="D1160" s="2">
        <v>21905</v>
      </c>
      <c r="E1160" t="str">
        <f>VLOOKUP(B1160,CLIENTES!$A:$C,2,0)</f>
        <v>Fulano de Q</v>
      </c>
      <c r="F1160">
        <f>VLOOKUP(B1160,CLIENTES!$A:$C,3,0)</f>
        <v>4002</v>
      </c>
      <c r="G1160" t="str">
        <f>VLOOKUP(F1160,GERENTES!A:C,2,0)</f>
        <v>GERENTE B</v>
      </c>
      <c r="H1160">
        <f>VLOOKUP(F1160,GERENTES!A:C,3,0)</f>
        <v>1111</v>
      </c>
      <c r="I1160" t="str">
        <f>VLOOKUP(H1160,AGENCIAS!$A$1:$B$17,2,0)</f>
        <v>norte</v>
      </c>
      <c r="J1160" t="str">
        <f>VLOOKUP(C1160,PRODUTO!$A$1:$B$6,2,0)</f>
        <v>Consignado</v>
      </c>
    </row>
    <row r="1161" spans="1:10" x14ac:dyDescent="0.25">
      <c r="A1161" s="1">
        <v>45558</v>
      </c>
      <c r="B1161">
        <v>258</v>
      </c>
      <c r="C1161">
        <v>1</v>
      </c>
      <c r="D1161" s="2">
        <v>11578</v>
      </c>
      <c r="E1161" t="str">
        <f>VLOOKUP(B1161,CLIENTES!$A:$C,2,0)</f>
        <v>Filisberto de R e A</v>
      </c>
      <c r="F1161">
        <f>VLOOKUP(B1161,CLIENTES!$A:$C,3,0)</f>
        <v>4018</v>
      </c>
      <c r="G1161" t="str">
        <f>VLOOKUP(F1161,GERENTES!A:C,2,0)</f>
        <v>GERENTE R</v>
      </c>
      <c r="H1161">
        <f>VLOOKUP(F1161,GERENTES!A:C,3,0)</f>
        <v>1117</v>
      </c>
      <c r="I1161" t="str">
        <f>VLOOKUP(H1161,AGENCIAS!$A$1:$B$17,2,0)</f>
        <v>sul</v>
      </c>
      <c r="J1161" t="str">
        <f>VLOOKUP(C1161,PRODUTO!$A$1:$B$6,2,0)</f>
        <v>Consignado</v>
      </c>
    </row>
    <row r="1162" spans="1:10" x14ac:dyDescent="0.25">
      <c r="A1162" s="1">
        <v>45547</v>
      </c>
      <c r="B1162">
        <v>201</v>
      </c>
      <c r="C1162">
        <v>3</v>
      </c>
      <c r="D1162" s="2">
        <v>146928</v>
      </c>
      <c r="E1162" t="str">
        <f>VLOOKUP(B1162,CLIENTES!$A:$C,2,0)</f>
        <v>Ciclano de I e A</v>
      </c>
      <c r="F1162">
        <f>VLOOKUP(B1162,CLIENTES!$A:$C,3,0)</f>
        <v>4009</v>
      </c>
      <c r="G1162" t="str">
        <f>VLOOKUP(F1162,GERENTES!A:C,2,0)</f>
        <v>GERENTE I</v>
      </c>
      <c r="H1162">
        <f>VLOOKUP(F1162,GERENTES!A:C,3,0)</f>
        <v>1113</v>
      </c>
      <c r="I1162" t="str">
        <f>VLOOKUP(H1162,AGENCIAS!$A$1:$B$17,2,0)</f>
        <v>norte</v>
      </c>
      <c r="J1162" t="str">
        <f>VLOOKUP(C1162,PRODUTO!$A$1:$B$6,2,0)</f>
        <v>Credito pessoal</v>
      </c>
    </row>
    <row r="1163" spans="1:10" x14ac:dyDescent="0.25">
      <c r="A1163" s="1">
        <v>45552</v>
      </c>
      <c r="B1163">
        <v>139</v>
      </c>
      <c r="C1163">
        <v>4</v>
      </c>
      <c r="D1163" s="2">
        <v>42551</v>
      </c>
      <c r="E1163" t="str">
        <f>VLOOKUP(B1163,CLIENTES!$A:$C,2,0)</f>
        <v>Alberto de W</v>
      </c>
      <c r="F1163">
        <f>VLOOKUP(B1163,CLIENTES!$A:$C,3,0)</f>
        <v>4043</v>
      </c>
      <c r="G1163" t="str">
        <f>VLOOKUP(F1163,GERENTES!A:C,2,0)</f>
        <v>GERENTE AQ</v>
      </c>
      <c r="H1163">
        <f>VLOOKUP(F1163,GERENTES!A:C,3,0)</f>
        <v>1125</v>
      </c>
      <c r="I1163" t="str">
        <f>VLOOKUP(H1163,AGENCIAS!$A$1:$B$17,2,0)</f>
        <v>oeste</v>
      </c>
      <c r="J1163" t="str">
        <f>VLOOKUP(C1163,PRODUTO!$A$1:$B$6,2,0)</f>
        <v>Financiamento AUTO</v>
      </c>
    </row>
    <row r="1164" spans="1:10" x14ac:dyDescent="0.25">
      <c r="A1164" s="1">
        <v>45547</v>
      </c>
      <c r="B1164">
        <v>14</v>
      </c>
      <c r="C1164">
        <v>4</v>
      </c>
      <c r="D1164" s="2">
        <v>61587</v>
      </c>
      <c r="E1164" t="str">
        <f>VLOOKUP(B1164,CLIENTES!$A:$C,2,0)</f>
        <v>Fulano de C</v>
      </c>
      <c r="F1164">
        <f>VLOOKUP(B1164,CLIENTES!$A:$C,3,0)</f>
        <v>4014</v>
      </c>
      <c r="G1164" t="str">
        <f>VLOOKUP(F1164,GERENTES!A:C,2,0)</f>
        <v>GERENTE N</v>
      </c>
      <c r="H1164">
        <f>VLOOKUP(F1164,GERENTES!A:C,3,0)</f>
        <v>1115</v>
      </c>
      <c r="I1164" t="str">
        <f>VLOOKUP(H1164,AGENCIAS!$A$1:$B$17,2,0)</f>
        <v>sul</v>
      </c>
      <c r="J1164" t="str">
        <f>VLOOKUP(C1164,PRODUTO!$A$1:$B$6,2,0)</f>
        <v>Financiamento AUTO</v>
      </c>
    </row>
    <row r="1165" spans="1:10" x14ac:dyDescent="0.25">
      <c r="A1165" s="1">
        <v>45551</v>
      </c>
      <c r="B1165">
        <v>87</v>
      </c>
      <c r="C1165">
        <v>1</v>
      </c>
      <c r="D1165" s="2">
        <v>8127</v>
      </c>
      <c r="E1165" t="str">
        <f>VLOOKUP(B1165,CLIENTES!$A:$C,2,0)</f>
        <v>Ciclano de O</v>
      </c>
      <c r="F1165">
        <f>VLOOKUP(B1165,CLIENTES!$A:$C,3,0)</f>
        <v>4039</v>
      </c>
      <c r="G1165" t="str">
        <f>VLOOKUP(F1165,GERENTES!A:C,2,0)</f>
        <v>GERENTE AM</v>
      </c>
      <c r="H1165">
        <f>VLOOKUP(F1165,GERENTES!A:C,3,0)</f>
        <v>1124</v>
      </c>
      <c r="I1165" t="str">
        <f>VLOOKUP(H1165,AGENCIAS!$A$1:$B$17,2,0)</f>
        <v>oeste</v>
      </c>
      <c r="J1165" t="str">
        <f>VLOOKUP(C1165,PRODUTO!$A$1:$B$6,2,0)</f>
        <v>Consignado</v>
      </c>
    </row>
    <row r="1166" spans="1:10" x14ac:dyDescent="0.25">
      <c r="A1166" s="1">
        <v>45561</v>
      </c>
      <c r="B1166">
        <v>87</v>
      </c>
      <c r="C1166">
        <v>5</v>
      </c>
      <c r="D1166" s="2">
        <v>282497</v>
      </c>
      <c r="E1166" t="str">
        <f>VLOOKUP(B1166,CLIENTES!$A:$C,2,0)</f>
        <v>Ciclano de O</v>
      </c>
      <c r="F1166">
        <f>VLOOKUP(B1166,CLIENTES!$A:$C,3,0)</f>
        <v>4039</v>
      </c>
      <c r="G1166" t="str">
        <f>VLOOKUP(F1166,GERENTES!A:C,2,0)</f>
        <v>GERENTE AM</v>
      </c>
      <c r="H1166">
        <f>VLOOKUP(F1166,GERENTES!A:C,3,0)</f>
        <v>1124</v>
      </c>
      <c r="I1166" t="str">
        <f>VLOOKUP(H1166,AGENCIAS!$A$1:$B$17,2,0)</f>
        <v>oeste</v>
      </c>
      <c r="J1166" t="str">
        <f>VLOOKUP(C1166,PRODUTO!$A$1:$B$6,2,0)</f>
        <v>Financiamento RES</v>
      </c>
    </row>
    <row r="1167" spans="1:10" x14ac:dyDescent="0.25">
      <c r="A1167" s="1">
        <v>45555</v>
      </c>
      <c r="B1167">
        <v>38</v>
      </c>
      <c r="C1167">
        <v>2</v>
      </c>
      <c r="D1167" s="2">
        <v>3663</v>
      </c>
      <c r="E1167" t="str">
        <f>VLOOKUP(B1167,CLIENTES!$A:$C,2,0)</f>
        <v>Fulano de G</v>
      </c>
      <c r="F1167">
        <f>VLOOKUP(B1167,CLIENTES!$A:$C,3,0)</f>
        <v>4038</v>
      </c>
      <c r="G1167" t="str">
        <f>VLOOKUP(F1167,GERENTES!A:C,2,0)</f>
        <v>GERENTE AL</v>
      </c>
      <c r="H1167">
        <f>VLOOKUP(F1167,GERENTES!A:C,3,0)</f>
        <v>1123</v>
      </c>
      <c r="I1167" t="str">
        <f>VLOOKUP(H1167,AGENCIAS!$A$1:$B$17,2,0)</f>
        <v>oeste</v>
      </c>
      <c r="J1167" t="str">
        <f>VLOOKUP(C1167,PRODUTO!$A$1:$B$6,2,0)</f>
        <v>Emprestimo</v>
      </c>
    </row>
    <row r="1168" spans="1:10" x14ac:dyDescent="0.25">
      <c r="A1168" s="1">
        <v>45565</v>
      </c>
      <c r="B1168">
        <v>110</v>
      </c>
      <c r="C1168">
        <v>2</v>
      </c>
      <c r="D1168" s="2">
        <v>8131</v>
      </c>
      <c r="E1168" t="str">
        <f>VLOOKUP(B1168,CLIENTES!$A:$C,2,0)</f>
        <v>Fulano de S</v>
      </c>
      <c r="F1168">
        <f>VLOOKUP(B1168,CLIENTES!$A:$C,3,0)</f>
        <v>4014</v>
      </c>
      <c r="G1168" t="str">
        <f>VLOOKUP(F1168,GERENTES!A:C,2,0)</f>
        <v>GERENTE N</v>
      </c>
      <c r="H1168">
        <f>VLOOKUP(F1168,GERENTES!A:C,3,0)</f>
        <v>1115</v>
      </c>
      <c r="I1168" t="str">
        <f>VLOOKUP(H1168,AGENCIAS!$A$1:$B$17,2,0)</f>
        <v>sul</v>
      </c>
      <c r="J1168" t="str">
        <f>VLOOKUP(C1168,PRODUTO!$A$1:$B$6,2,0)</f>
        <v>Emprestimo</v>
      </c>
    </row>
    <row r="1169" spans="1:10" x14ac:dyDescent="0.25">
      <c r="A1169" s="1">
        <v>45559</v>
      </c>
      <c r="B1169">
        <v>154</v>
      </c>
      <c r="C1169">
        <v>4</v>
      </c>
      <c r="D1169" s="2">
        <v>45858</v>
      </c>
      <c r="E1169" t="str">
        <f>VLOOKUP(B1169,CLIENTES!$A:$C,2,0)</f>
        <v>Beltrano de A e A</v>
      </c>
      <c r="F1169">
        <f>VLOOKUP(B1169,CLIENTES!$A:$C,3,0)</f>
        <v>4010</v>
      </c>
      <c r="G1169" t="str">
        <f>VLOOKUP(F1169,GERENTES!A:C,2,0)</f>
        <v>GERENTE J</v>
      </c>
      <c r="H1169">
        <f>VLOOKUP(F1169,GERENTES!A:C,3,0)</f>
        <v>1114</v>
      </c>
      <c r="I1169" t="str">
        <f>VLOOKUP(H1169,AGENCIAS!$A$1:$B$17,2,0)</f>
        <v>norte</v>
      </c>
      <c r="J1169" t="str">
        <f>VLOOKUP(C1169,PRODUTO!$A$1:$B$6,2,0)</f>
        <v>Financiamento AUTO</v>
      </c>
    </row>
    <row r="1170" spans="1:10" x14ac:dyDescent="0.25">
      <c r="A1170" s="1">
        <v>45551</v>
      </c>
      <c r="B1170">
        <v>245</v>
      </c>
      <c r="C1170">
        <v>1</v>
      </c>
      <c r="D1170" s="2">
        <v>17588</v>
      </c>
      <c r="E1170" t="str">
        <f>VLOOKUP(B1170,CLIENTES!$A:$C,2,0)</f>
        <v>Deltrano de P e A</v>
      </c>
      <c r="F1170">
        <f>VLOOKUP(B1170,CLIENTES!$A:$C,3,0)</f>
        <v>4005</v>
      </c>
      <c r="G1170" t="str">
        <f>VLOOKUP(F1170,GERENTES!A:C,2,0)</f>
        <v>GERENTE E</v>
      </c>
      <c r="H1170">
        <f>VLOOKUP(F1170,GERENTES!A:C,3,0)</f>
        <v>1112</v>
      </c>
      <c r="I1170" t="str">
        <f>VLOOKUP(H1170,AGENCIAS!$A$1:$B$17,2,0)</f>
        <v>norte</v>
      </c>
      <c r="J1170" t="str">
        <f>VLOOKUP(C1170,PRODUTO!$A$1:$B$6,2,0)</f>
        <v>Consignado</v>
      </c>
    </row>
    <row r="1171" spans="1:10" x14ac:dyDescent="0.25">
      <c r="A1171" s="1">
        <v>45551</v>
      </c>
      <c r="B1171">
        <v>34</v>
      </c>
      <c r="C1171">
        <v>1</v>
      </c>
      <c r="D1171" s="2">
        <v>28865</v>
      </c>
      <c r="E1171" t="str">
        <f>VLOOKUP(B1171,CLIENTES!$A:$C,2,0)</f>
        <v>Beltrano de F</v>
      </c>
      <c r="F1171">
        <f>VLOOKUP(B1171,CLIENTES!$A:$C,3,0)</f>
        <v>4034</v>
      </c>
      <c r="G1171" t="str">
        <f>VLOOKUP(F1171,GERENTES!A:C,2,0)</f>
        <v>GERENTE AH</v>
      </c>
      <c r="H1171">
        <f>VLOOKUP(F1171,GERENTES!A:C,3,0)</f>
        <v>1122</v>
      </c>
      <c r="I1171" t="str">
        <f>VLOOKUP(H1171,AGENCIAS!$A$1:$B$17,2,0)</f>
        <v>leste</v>
      </c>
      <c r="J1171" t="str">
        <f>VLOOKUP(C1171,PRODUTO!$A$1:$B$6,2,0)</f>
        <v>Consignado</v>
      </c>
    </row>
    <row r="1172" spans="1:10" x14ac:dyDescent="0.25">
      <c r="A1172" s="1">
        <v>45564</v>
      </c>
      <c r="B1172">
        <v>147</v>
      </c>
      <c r="C1172">
        <v>4</v>
      </c>
      <c r="D1172" s="2">
        <v>36834</v>
      </c>
      <c r="E1172" t="str">
        <f>VLOOKUP(B1172,CLIENTES!$A:$C,2,0)</f>
        <v>Ciclano de Z</v>
      </c>
      <c r="F1172">
        <f>VLOOKUP(B1172,CLIENTES!$A:$C,3,0)</f>
        <v>4003</v>
      </c>
      <c r="G1172" t="str">
        <f>VLOOKUP(F1172,GERENTES!A:C,2,0)</f>
        <v>GERENTE C</v>
      </c>
      <c r="H1172">
        <f>VLOOKUP(F1172,GERENTES!A:C,3,0)</f>
        <v>1111</v>
      </c>
      <c r="I1172" t="str">
        <f>VLOOKUP(H1172,AGENCIAS!$A$1:$B$17,2,0)</f>
        <v>norte</v>
      </c>
      <c r="J1172" t="str">
        <f>VLOOKUP(C1172,PRODUTO!$A$1:$B$6,2,0)</f>
        <v>Financiamento AUTO</v>
      </c>
    </row>
    <row r="1173" spans="1:10" x14ac:dyDescent="0.25">
      <c r="A1173" s="1">
        <v>45540</v>
      </c>
      <c r="B1173">
        <v>124</v>
      </c>
      <c r="C1173">
        <v>1</v>
      </c>
      <c r="D1173" s="2">
        <v>19596</v>
      </c>
      <c r="E1173" t="str">
        <f>VLOOKUP(B1173,CLIENTES!$A:$C,2,0)</f>
        <v>Beltrano de U</v>
      </c>
      <c r="F1173">
        <f>VLOOKUP(B1173,CLIENTES!$A:$C,3,0)</f>
        <v>4028</v>
      </c>
      <c r="G1173" t="str">
        <f>VLOOKUP(F1173,GERENTES!A:C,2,0)</f>
        <v>GERENTE AB</v>
      </c>
      <c r="H1173">
        <f>VLOOKUP(F1173,GERENTES!A:C,3,0)</f>
        <v>1120</v>
      </c>
      <c r="I1173" t="str">
        <f>VLOOKUP(H1173,AGENCIAS!$A$1:$B$17,2,0)</f>
        <v>leste</v>
      </c>
      <c r="J1173" t="str">
        <f>VLOOKUP(C1173,PRODUTO!$A$1:$B$6,2,0)</f>
        <v>Consignado</v>
      </c>
    </row>
    <row r="1174" spans="1:10" x14ac:dyDescent="0.25">
      <c r="A1174" s="1">
        <v>45537</v>
      </c>
      <c r="B1174">
        <v>133</v>
      </c>
      <c r="C1174">
        <v>4</v>
      </c>
      <c r="D1174" s="2">
        <v>35024</v>
      </c>
      <c r="E1174" t="str">
        <f>VLOOKUP(B1174,CLIENTES!$A:$C,2,0)</f>
        <v>Alberto de W</v>
      </c>
      <c r="F1174">
        <f>VLOOKUP(B1174,CLIENTES!$A:$C,3,0)</f>
        <v>4037</v>
      </c>
      <c r="G1174" t="str">
        <f>VLOOKUP(F1174,GERENTES!A:C,2,0)</f>
        <v>GERENTE AK</v>
      </c>
      <c r="H1174">
        <f>VLOOKUP(F1174,GERENTES!A:C,3,0)</f>
        <v>1123</v>
      </c>
      <c r="I1174" t="str">
        <f>VLOOKUP(H1174,AGENCIAS!$A$1:$B$17,2,0)</f>
        <v>oeste</v>
      </c>
      <c r="J1174" t="str">
        <f>VLOOKUP(C1174,PRODUTO!$A$1:$B$6,2,0)</f>
        <v>Financiamento AUTO</v>
      </c>
    </row>
    <row r="1175" spans="1:10" x14ac:dyDescent="0.25">
      <c r="A1175" s="1">
        <v>45536</v>
      </c>
      <c r="B1175">
        <v>42</v>
      </c>
      <c r="C1175">
        <v>1</v>
      </c>
      <c r="D1175" s="2">
        <v>27329</v>
      </c>
      <c r="E1175" t="str">
        <f>VLOOKUP(B1175,CLIENTES!$A:$C,2,0)</f>
        <v>Filisberto de G</v>
      </c>
      <c r="F1175">
        <f>VLOOKUP(B1175,CLIENTES!$A:$C,3,0)</f>
        <v>4042</v>
      </c>
      <c r="G1175" t="str">
        <f>VLOOKUP(F1175,GERENTES!A:C,2,0)</f>
        <v>GERENTE AP</v>
      </c>
      <c r="H1175">
        <f>VLOOKUP(F1175,GERENTES!A:C,3,0)</f>
        <v>1125</v>
      </c>
      <c r="I1175" t="str">
        <f>VLOOKUP(H1175,AGENCIAS!$A$1:$B$17,2,0)</f>
        <v>oeste</v>
      </c>
      <c r="J1175" t="str">
        <f>VLOOKUP(C1175,PRODUTO!$A$1:$B$6,2,0)</f>
        <v>Consignado</v>
      </c>
    </row>
    <row r="1176" spans="1:10" x14ac:dyDescent="0.25">
      <c r="A1176" s="1">
        <v>45539</v>
      </c>
      <c r="B1176">
        <v>54</v>
      </c>
      <c r="C1176">
        <v>2</v>
      </c>
      <c r="D1176" s="2">
        <v>7444</v>
      </c>
      <c r="E1176" t="str">
        <f>VLOOKUP(B1176,CLIENTES!$A:$C,2,0)</f>
        <v>Filisberto de I</v>
      </c>
      <c r="F1176">
        <f>VLOOKUP(B1176,CLIENTES!$A:$C,3,0)</f>
        <v>4006</v>
      </c>
      <c r="G1176" t="str">
        <f>VLOOKUP(F1176,GERENTES!A:C,2,0)</f>
        <v>GERENTE F</v>
      </c>
      <c r="H1176">
        <f>VLOOKUP(F1176,GERENTES!A:C,3,0)</f>
        <v>1112</v>
      </c>
      <c r="I1176" t="str">
        <f>VLOOKUP(H1176,AGENCIAS!$A$1:$B$17,2,0)</f>
        <v>norte</v>
      </c>
      <c r="J1176" t="str">
        <f>VLOOKUP(C1176,PRODUTO!$A$1:$B$6,2,0)</f>
        <v>Emprestimo</v>
      </c>
    </row>
    <row r="1177" spans="1:10" x14ac:dyDescent="0.25">
      <c r="A1177" s="1">
        <v>45554</v>
      </c>
      <c r="B1177">
        <v>205</v>
      </c>
      <c r="C1177">
        <v>3</v>
      </c>
      <c r="D1177" s="2">
        <v>433268</v>
      </c>
      <c r="E1177" t="str">
        <f>VLOOKUP(B1177,CLIENTES!$A:$C,2,0)</f>
        <v>Alberto de J e A</v>
      </c>
      <c r="F1177">
        <f>VLOOKUP(B1177,CLIENTES!$A:$C,3,0)</f>
        <v>4013</v>
      </c>
      <c r="G1177" t="str">
        <f>VLOOKUP(F1177,GERENTES!A:C,2,0)</f>
        <v>GERENTE M</v>
      </c>
      <c r="H1177">
        <f>VLOOKUP(F1177,GERENTES!A:C,3,0)</f>
        <v>1115</v>
      </c>
      <c r="I1177" t="str">
        <f>VLOOKUP(H1177,AGENCIAS!$A$1:$B$17,2,0)</f>
        <v>sul</v>
      </c>
      <c r="J1177" t="str">
        <f>VLOOKUP(C1177,PRODUTO!$A$1:$B$6,2,0)</f>
        <v>Credito pessoal</v>
      </c>
    </row>
    <row r="1178" spans="1:10" x14ac:dyDescent="0.25">
      <c r="A1178" s="1">
        <v>45542</v>
      </c>
      <c r="B1178">
        <v>50</v>
      </c>
      <c r="C1178">
        <v>5</v>
      </c>
      <c r="D1178" s="2">
        <v>223797</v>
      </c>
      <c r="E1178" t="str">
        <f>VLOOKUP(B1178,CLIENTES!$A:$C,2,0)</f>
        <v>Fulano de I</v>
      </c>
      <c r="F1178">
        <f>VLOOKUP(B1178,CLIENTES!$A:$C,3,0)</f>
        <v>4002</v>
      </c>
      <c r="G1178" t="str">
        <f>VLOOKUP(F1178,GERENTES!A:C,2,0)</f>
        <v>GERENTE B</v>
      </c>
      <c r="H1178">
        <f>VLOOKUP(F1178,GERENTES!A:C,3,0)</f>
        <v>1111</v>
      </c>
      <c r="I1178" t="str">
        <f>VLOOKUP(H1178,AGENCIAS!$A$1:$B$17,2,0)</f>
        <v>norte</v>
      </c>
      <c r="J1178" t="str">
        <f>VLOOKUP(C1178,PRODUTO!$A$1:$B$6,2,0)</f>
        <v>Financiamento RES</v>
      </c>
    </row>
    <row r="1179" spans="1:10" x14ac:dyDescent="0.25">
      <c r="A1179" s="1">
        <v>45552</v>
      </c>
      <c r="B1179">
        <v>136</v>
      </c>
      <c r="C1179">
        <v>1</v>
      </c>
      <c r="D1179" s="2">
        <v>13498</v>
      </c>
      <c r="E1179" t="str">
        <f>VLOOKUP(B1179,CLIENTES!$A:$C,2,0)</f>
        <v>Beltrano de W</v>
      </c>
      <c r="F1179">
        <f>VLOOKUP(B1179,CLIENTES!$A:$C,3,0)</f>
        <v>4040</v>
      </c>
      <c r="G1179" t="str">
        <f>VLOOKUP(F1179,GERENTES!A:C,2,0)</f>
        <v>GERENTE NA</v>
      </c>
      <c r="H1179">
        <f>VLOOKUP(F1179,GERENTES!A:C,3,0)</f>
        <v>1124</v>
      </c>
      <c r="I1179" t="str">
        <f>VLOOKUP(H1179,AGENCIAS!$A$1:$B$17,2,0)</f>
        <v>oeste</v>
      </c>
      <c r="J1179" t="str">
        <f>VLOOKUP(C1179,PRODUTO!$A$1:$B$6,2,0)</f>
        <v>Consignado</v>
      </c>
    </row>
    <row r="1180" spans="1:10" x14ac:dyDescent="0.25">
      <c r="A1180" s="1">
        <v>45551</v>
      </c>
      <c r="B1180">
        <v>110</v>
      </c>
      <c r="C1180">
        <v>3</v>
      </c>
      <c r="D1180" s="2">
        <v>76533</v>
      </c>
      <c r="E1180" t="str">
        <f>VLOOKUP(B1180,CLIENTES!$A:$C,2,0)</f>
        <v>Fulano de S</v>
      </c>
      <c r="F1180">
        <f>VLOOKUP(B1180,CLIENTES!$A:$C,3,0)</f>
        <v>4014</v>
      </c>
      <c r="G1180" t="str">
        <f>VLOOKUP(F1180,GERENTES!A:C,2,0)</f>
        <v>GERENTE N</v>
      </c>
      <c r="H1180">
        <f>VLOOKUP(F1180,GERENTES!A:C,3,0)</f>
        <v>1115</v>
      </c>
      <c r="I1180" t="str">
        <f>VLOOKUP(H1180,AGENCIAS!$A$1:$B$17,2,0)</f>
        <v>sul</v>
      </c>
      <c r="J1180" t="str">
        <f>VLOOKUP(C1180,PRODUTO!$A$1:$B$6,2,0)</f>
        <v>Credito pessoal</v>
      </c>
    </row>
    <row r="1181" spans="1:10" x14ac:dyDescent="0.25">
      <c r="A1181" s="1">
        <v>45555</v>
      </c>
      <c r="B1181">
        <v>207</v>
      </c>
      <c r="C1181">
        <v>2</v>
      </c>
      <c r="D1181" s="2">
        <v>3726</v>
      </c>
      <c r="E1181" t="str">
        <f>VLOOKUP(B1181,CLIENTES!$A:$C,2,0)</f>
        <v>Ciclano de J e A</v>
      </c>
      <c r="F1181">
        <f>VLOOKUP(B1181,CLIENTES!$A:$C,3,0)</f>
        <v>4015</v>
      </c>
      <c r="G1181" t="str">
        <f>VLOOKUP(F1181,GERENTES!A:C,2,0)</f>
        <v>GERENTE O</v>
      </c>
      <c r="H1181">
        <f>VLOOKUP(F1181,GERENTES!A:C,3,0)</f>
        <v>1116</v>
      </c>
      <c r="I1181" t="str">
        <f>VLOOKUP(H1181,AGENCIAS!$A$1:$B$17,2,0)</f>
        <v>sul</v>
      </c>
      <c r="J1181" t="str">
        <f>VLOOKUP(C1181,PRODUTO!$A$1:$B$6,2,0)</f>
        <v>Emprestimo</v>
      </c>
    </row>
    <row r="1182" spans="1:10" x14ac:dyDescent="0.25">
      <c r="A1182" s="1">
        <v>45538</v>
      </c>
      <c r="B1182">
        <v>290</v>
      </c>
      <c r="C1182">
        <v>5</v>
      </c>
      <c r="D1182" s="2">
        <v>100435</v>
      </c>
      <c r="E1182" t="str">
        <f>VLOOKUP(B1182,CLIENTES!$A:$C,2,0)</f>
        <v>Filisberto de X e A</v>
      </c>
      <c r="F1182">
        <f>VLOOKUP(B1182,CLIENTES!$A:$C,3,0)</f>
        <v>4002</v>
      </c>
      <c r="G1182" t="str">
        <f>VLOOKUP(F1182,GERENTES!A:C,2,0)</f>
        <v>GERENTE B</v>
      </c>
      <c r="H1182">
        <f>VLOOKUP(F1182,GERENTES!A:C,3,0)</f>
        <v>1111</v>
      </c>
      <c r="I1182" t="str">
        <f>VLOOKUP(H1182,AGENCIAS!$A$1:$B$17,2,0)</f>
        <v>norte</v>
      </c>
      <c r="J1182" t="str">
        <f>VLOOKUP(C1182,PRODUTO!$A$1:$B$6,2,0)</f>
        <v>Financiamento RES</v>
      </c>
    </row>
    <row r="1183" spans="1:10" x14ac:dyDescent="0.25">
      <c r="A1183" s="1">
        <v>45556</v>
      </c>
      <c r="B1183">
        <v>38</v>
      </c>
      <c r="C1183">
        <v>1</v>
      </c>
      <c r="D1183" s="2">
        <v>23911</v>
      </c>
      <c r="E1183" t="str">
        <f>VLOOKUP(B1183,CLIENTES!$A:$C,2,0)</f>
        <v>Fulano de G</v>
      </c>
      <c r="F1183">
        <f>VLOOKUP(B1183,CLIENTES!$A:$C,3,0)</f>
        <v>4038</v>
      </c>
      <c r="G1183" t="str">
        <f>VLOOKUP(F1183,GERENTES!A:C,2,0)</f>
        <v>GERENTE AL</v>
      </c>
      <c r="H1183">
        <f>VLOOKUP(F1183,GERENTES!A:C,3,0)</f>
        <v>1123</v>
      </c>
      <c r="I1183" t="str">
        <f>VLOOKUP(H1183,AGENCIAS!$A$1:$B$17,2,0)</f>
        <v>oeste</v>
      </c>
      <c r="J1183" t="str">
        <f>VLOOKUP(C1183,PRODUTO!$A$1:$B$6,2,0)</f>
        <v>Consignado</v>
      </c>
    </row>
    <row r="1184" spans="1:10" x14ac:dyDescent="0.25">
      <c r="A1184" s="1">
        <v>45552</v>
      </c>
      <c r="B1184">
        <v>38</v>
      </c>
      <c r="C1184">
        <v>2</v>
      </c>
      <c r="D1184" s="2">
        <v>23314</v>
      </c>
      <c r="E1184" t="str">
        <f>VLOOKUP(B1184,CLIENTES!$A:$C,2,0)</f>
        <v>Fulano de G</v>
      </c>
      <c r="F1184">
        <f>VLOOKUP(B1184,CLIENTES!$A:$C,3,0)</f>
        <v>4038</v>
      </c>
      <c r="G1184" t="str">
        <f>VLOOKUP(F1184,GERENTES!A:C,2,0)</f>
        <v>GERENTE AL</v>
      </c>
      <c r="H1184">
        <f>VLOOKUP(F1184,GERENTES!A:C,3,0)</f>
        <v>1123</v>
      </c>
      <c r="I1184" t="str">
        <f>VLOOKUP(H1184,AGENCIAS!$A$1:$B$17,2,0)</f>
        <v>oeste</v>
      </c>
      <c r="J1184" t="str">
        <f>VLOOKUP(C1184,PRODUTO!$A$1:$B$6,2,0)</f>
        <v>Emprestimo</v>
      </c>
    </row>
    <row r="1185" spans="1:10" x14ac:dyDescent="0.25">
      <c r="A1185" s="1">
        <v>45557</v>
      </c>
      <c r="B1185">
        <v>77</v>
      </c>
      <c r="C1185">
        <v>5</v>
      </c>
      <c r="D1185" s="2">
        <v>174613</v>
      </c>
      <c r="E1185" t="str">
        <f>VLOOKUP(B1185,CLIENTES!$A:$C,2,0)</f>
        <v>Deltrano de M</v>
      </c>
      <c r="F1185">
        <f>VLOOKUP(B1185,CLIENTES!$A:$C,3,0)</f>
        <v>4029</v>
      </c>
      <c r="G1185" t="str">
        <f>VLOOKUP(F1185,GERENTES!A:C,2,0)</f>
        <v>GERENTE AC</v>
      </c>
      <c r="H1185">
        <f>VLOOKUP(F1185,GERENTES!A:C,3,0)</f>
        <v>1120</v>
      </c>
      <c r="I1185" t="str">
        <f>VLOOKUP(H1185,AGENCIAS!$A$1:$B$17,2,0)</f>
        <v>leste</v>
      </c>
      <c r="J1185" t="str">
        <f>VLOOKUP(C1185,PRODUTO!$A$1:$B$6,2,0)</f>
        <v>Financiamento RES</v>
      </c>
    </row>
    <row r="1186" spans="1:10" x14ac:dyDescent="0.25">
      <c r="A1186" s="1">
        <v>45550</v>
      </c>
      <c r="B1186">
        <v>270</v>
      </c>
      <c r="C1186">
        <v>3</v>
      </c>
      <c r="D1186" s="2">
        <v>112118</v>
      </c>
      <c r="E1186" t="str">
        <f>VLOOKUP(B1186,CLIENTES!$A:$C,2,0)</f>
        <v>Filisberto de T e A</v>
      </c>
      <c r="F1186">
        <f>VLOOKUP(B1186,CLIENTES!$A:$C,3,0)</f>
        <v>4030</v>
      </c>
      <c r="G1186" t="str">
        <f>VLOOKUP(F1186,GERENTES!A:C,2,0)</f>
        <v>GERENTE AD</v>
      </c>
      <c r="H1186">
        <f>VLOOKUP(F1186,GERENTES!A:C,3,0)</f>
        <v>1121</v>
      </c>
      <c r="I1186" t="str">
        <f>VLOOKUP(H1186,AGENCIAS!$A$1:$B$17,2,0)</f>
        <v>leste</v>
      </c>
      <c r="J1186" t="str">
        <f>VLOOKUP(C1186,PRODUTO!$A$1:$B$6,2,0)</f>
        <v>Credito pessoal</v>
      </c>
    </row>
    <row r="1187" spans="1:10" x14ac:dyDescent="0.25">
      <c r="A1187" s="1">
        <v>45539</v>
      </c>
      <c r="B1187">
        <v>198</v>
      </c>
      <c r="C1187">
        <v>4</v>
      </c>
      <c r="D1187" s="2">
        <v>52981</v>
      </c>
      <c r="E1187" t="str">
        <f>VLOOKUP(B1187,CLIENTES!$A:$C,2,0)</f>
        <v>Filisberto de H e A</v>
      </c>
      <c r="F1187">
        <f>VLOOKUP(B1187,CLIENTES!$A:$C,3,0)</f>
        <v>4006</v>
      </c>
      <c r="G1187" t="str">
        <f>VLOOKUP(F1187,GERENTES!A:C,2,0)</f>
        <v>GERENTE F</v>
      </c>
      <c r="H1187">
        <f>VLOOKUP(F1187,GERENTES!A:C,3,0)</f>
        <v>1112</v>
      </c>
      <c r="I1187" t="str">
        <f>VLOOKUP(H1187,AGENCIAS!$A$1:$B$17,2,0)</f>
        <v>norte</v>
      </c>
      <c r="J1187" t="str">
        <f>VLOOKUP(C1187,PRODUTO!$A$1:$B$6,2,0)</f>
        <v>Financiamento AUTO</v>
      </c>
    </row>
    <row r="1188" spans="1:10" x14ac:dyDescent="0.25">
      <c r="A1188" s="1">
        <v>45553</v>
      </c>
      <c r="B1188">
        <v>2</v>
      </c>
      <c r="C1188">
        <v>3</v>
      </c>
      <c r="D1188" s="2">
        <v>350281</v>
      </c>
      <c r="E1188" t="str">
        <f>VLOOKUP(B1188,CLIENTES!$A:$C,2,0)</f>
        <v>Fulano de A</v>
      </c>
      <c r="F1188">
        <f>VLOOKUP(B1188,CLIENTES!$A:$C,3,0)</f>
        <v>4002</v>
      </c>
      <c r="G1188" t="str">
        <f>VLOOKUP(F1188,GERENTES!A:C,2,0)</f>
        <v>GERENTE B</v>
      </c>
      <c r="H1188">
        <f>VLOOKUP(F1188,GERENTES!A:C,3,0)</f>
        <v>1111</v>
      </c>
      <c r="I1188" t="str">
        <f>VLOOKUP(H1188,AGENCIAS!$A$1:$B$17,2,0)</f>
        <v>norte</v>
      </c>
      <c r="J1188" t="str">
        <f>VLOOKUP(C1188,PRODUTO!$A$1:$B$6,2,0)</f>
        <v>Credito pessoal</v>
      </c>
    </row>
    <row r="1189" spans="1:10" x14ac:dyDescent="0.25">
      <c r="A1189" s="1">
        <v>45564</v>
      </c>
      <c r="B1189">
        <v>49</v>
      </c>
      <c r="C1189">
        <v>5</v>
      </c>
      <c r="D1189" s="2">
        <v>110122</v>
      </c>
      <c r="E1189" t="str">
        <f>VLOOKUP(B1189,CLIENTES!$A:$C,2,0)</f>
        <v>Alberto de I</v>
      </c>
      <c r="F1189">
        <f>VLOOKUP(B1189,CLIENTES!$A:$C,3,0)</f>
        <v>4001</v>
      </c>
      <c r="G1189" t="str">
        <f>VLOOKUP(F1189,GERENTES!A:C,2,0)</f>
        <v>GERENTE A</v>
      </c>
      <c r="H1189">
        <f>VLOOKUP(F1189,GERENTES!A:C,3,0)</f>
        <v>1111</v>
      </c>
      <c r="I1189" t="str">
        <f>VLOOKUP(H1189,AGENCIAS!$A$1:$B$17,2,0)</f>
        <v>norte</v>
      </c>
      <c r="J1189" t="str">
        <f>VLOOKUP(C1189,PRODUTO!$A$1:$B$6,2,0)</f>
        <v>Financiamento RES</v>
      </c>
    </row>
    <row r="1190" spans="1:10" x14ac:dyDescent="0.25">
      <c r="A1190" s="1">
        <v>45562</v>
      </c>
      <c r="B1190">
        <v>124</v>
      </c>
      <c r="C1190">
        <v>4</v>
      </c>
      <c r="D1190" s="2">
        <v>49907</v>
      </c>
      <c r="E1190" t="str">
        <f>VLOOKUP(B1190,CLIENTES!$A:$C,2,0)</f>
        <v>Beltrano de U</v>
      </c>
      <c r="F1190">
        <f>VLOOKUP(B1190,CLIENTES!$A:$C,3,0)</f>
        <v>4028</v>
      </c>
      <c r="G1190" t="str">
        <f>VLOOKUP(F1190,GERENTES!A:C,2,0)</f>
        <v>GERENTE AB</v>
      </c>
      <c r="H1190">
        <f>VLOOKUP(F1190,GERENTES!A:C,3,0)</f>
        <v>1120</v>
      </c>
      <c r="I1190" t="str">
        <f>VLOOKUP(H1190,AGENCIAS!$A$1:$B$17,2,0)</f>
        <v>leste</v>
      </c>
      <c r="J1190" t="str">
        <f>VLOOKUP(C1190,PRODUTO!$A$1:$B$6,2,0)</f>
        <v>Financiamento AUTO</v>
      </c>
    </row>
    <row r="1191" spans="1:10" x14ac:dyDescent="0.25">
      <c r="A1191" s="1">
        <v>45544</v>
      </c>
      <c r="B1191">
        <v>271</v>
      </c>
      <c r="C1191">
        <v>1</v>
      </c>
      <c r="D1191" s="2">
        <v>22876</v>
      </c>
      <c r="E1191" t="str">
        <f>VLOOKUP(B1191,CLIENTES!$A:$C,2,0)</f>
        <v>Alberto de U e A</v>
      </c>
      <c r="F1191">
        <f>VLOOKUP(B1191,CLIENTES!$A:$C,3,0)</f>
        <v>4031</v>
      </c>
      <c r="G1191" t="str">
        <f>VLOOKUP(F1191,GERENTES!A:C,2,0)</f>
        <v>GERENTE AE</v>
      </c>
      <c r="H1191">
        <f>VLOOKUP(F1191,GERENTES!A:C,3,0)</f>
        <v>1121</v>
      </c>
      <c r="I1191" t="str">
        <f>VLOOKUP(H1191,AGENCIAS!$A$1:$B$17,2,0)</f>
        <v>leste</v>
      </c>
      <c r="J1191" t="str">
        <f>VLOOKUP(C1191,PRODUTO!$A$1:$B$6,2,0)</f>
        <v>Consignado</v>
      </c>
    </row>
    <row r="1192" spans="1:10" x14ac:dyDescent="0.25">
      <c r="A1192" s="1">
        <v>45550</v>
      </c>
      <c r="B1192">
        <v>157</v>
      </c>
      <c r="C1192">
        <v>5</v>
      </c>
      <c r="D1192" s="2">
        <v>288865</v>
      </c>
      <c r="E1192" t="str">
        <f>VLOOKUP(B1192,CLIENTES!$A:$C,2,0)</f>
        <v>Alberto de B e A</v>
      </c>
      <c r="F1192">
        <f>VLOOKUP(B1192,CLIENTES!$A:$C,3,0)</f>
        <v>4013</v>
      </c>
      <c r="G1192" t="str">
        <f>VLOOKUP(F1192,GERENTES!A:C,2,0)</f>
        <v>GERENTE M</v>
      </c>
      <c r="H1192">
        <f>VLOOKUP(F1192,GERENTES!A:C,3,0)</f>
        <v>1115</v>
      </c>
      <c r="I1192" t="str">
        <f>VLOOKUP(H1192,AGENCIAS!$A$1:$B$17,2,0)</f>
        <v>sul</v>
      </c>
      <c r="J1192" t="str">
        <f>VLOOKUP(C1192,PRODUTO!$A$1:$B$6,2,0)</f>
        <v>Financiamento RES</v>
      </c>
    </row>
    <row r="1193" spans="1:10" x14ac:dyDescent="0.25">
      <c r="A1193" s="1">
        <v>45564</v>
      </c>
      <c r="B1193">
        <v>57</v>
      </c>
      <c r="C1193">
        <v>2</v>
      </c>
      <c r="D1193" s="2">
        <v>13451</v>
      </c>
      <c r="E1193" t="str">
        <f>VLOOKUP(B1193,CLIENTES!$A:$C,2,0)</f>
        <v>Ciclano de J</v>
      </c>
      <c r="F1193">
        <f>VLOOKUP(B1193,CLIENTES!$A:$C,3,0)</f>
        <v>4009</v>
      </c>
      <c r="G1193" t="str">
        <f>VLOOKUP(F1193,GERENTES!A:C,2,0)</f>
        <v>GERENTE I</v>
      </c>
      <c r="H1193">
        <f>VLOOKUP(F1193,GERENTES!A:C,3,0)</f>
        <v>1113</v>
      </c>
      <c r="I1193" t="str">
        <f>VLOOKUP(H1193,AGENCIAS!$A$1:$B$17,2,0)</f>
        <v>norte</v>
      </c>
      <c r="J1193" t="str">
        <f>VLOOKUP(C1193,PRODUTO!$A$1:$B$6,2,0)</f>
        <v>Emprestimo</v>
      </c>
    </row>
    <row r="1194" spans="1:10" x14ac:dyDescent="0.25">
      <c r="A1194" s="1">
        <v>45553</v>
      </c>
      <c r="B1194">
        <v>47</v>
      </c>
      <c r="C1194">
        <v>4</v>
      </c>
      <c r="D1194" s="2">
        <v>78272</v>
      </c>
      <c r="E1194" t="str">
        <f>VLOOKUP(B1194,CLIENTES!$A:$C,2,0)</f>
        <v>Deltrano de H</v>
      </c>
      <c r="F1194">
        <f>VLOOKUP(B1194,CLIENTES!$A:$C,3,0)</f>
        <v>4047</v>
      </c>
      <c r="G1194" t="str">
        <f>VLOOKUP(F1194,GERENTES!A:C,2,0)</f>
        <v>GERENTE AU</v>
      </c>
      <c r="H1194">
        <f>VLOOKUP(F1194,GERENTES!A:C,3,0)</f>
        <v>1126</v>
      </c>
      <c r="I1194" t="str">
        <f>VLOOKUP(H1194,AGENCIAS!$A$1:$B$17,2,0)</f>
        <v>oeste</v>
      </c>
      <c r="J1194" t="str">
        <f>VLOOKUP(C1194,PRODUTO!$A$1:$B$6,2,0)</f>
        <v>Financiamento AUTO</v>
      </c>
    </row>
    <row r="1195" spans="1:10" x14ac:dyDescent="0.25">
      <c r="A1195" s="1">
        <v>45552</v>
      </c>
      <c r="B1195">
        <v>101</v>
      </c>
      <c r="C1195">
        <v>5</v>
      </c>
      <c r="D1195" s="2">
        <v>178743</v>
      </c>
      <c r="E1195" t="str">
        <f>VLOOKUP(B1195,CLIENTES!$A:$C,2,0)</f>
        <v>Deltrano de Q</v>
      </c>
      <c r="F1195">
        <f>VLOOKUP(B1195,CLIENTES!$A:$C,3,0)</f>
        <v>4005</v>
      </c>
      <c r="G1195" t="str">
        <f>VLOOKUP(F1195,GERENTES!A:C,2,0)</f>
        <v>GERENTE E</v>
      </c>
      <c r="H1195">
        <f>VLOOKUP(F1195,GERENTES!A:C,3,0)</f>
        <v>1112</v>
      </c>
      <c r="I1195" t="str">
        <f>VLOOKUP(H1195,AGENCIAS!$A$1:$B$17,2,0)</f>
        <v>norte</v>
      </c>
      <c r="J1195" t="str">
        <f>VLOOKUP(C1195,PRODUTO!$A$1:$B$6,2,0)</f>
        <v>Financiamento RES</v>
      </c>
    </row>
    <row r="1196" spans="1:10" x14ac:dyDescent="0.25">
      <c r="A1196" s="1">
        <v>45539</v>
      </c>
      <c r="B1196">
        <v>175</v>
      </c>
      <c r="C1196">
        <v>4</v>
      </c>
      <c r="D1196" s="2">
        <v>55466</v>
      </c>
      <c r="E1196" t="str">
        <f>VLOOKUP(B1196,CLIENTES!$A:$C,2,0)</f>
        <v>Alberto de E e A</v>
      </c>
      <c r="F1196">
        <f>VLOOKUP(B1196,CLIENTES!$A:$C,3,0)</f>
        <v>4031</v>
      </c>
      <c r="G1196" t="str">
        <f>VLOOKUP(F1196,GERENTES!A:C,2,0)</f>
        <v>GERENTE AE</v>
      </c>
      <c r="H1196">
        <f>VLOOKUP(F1196,GERENTES!A:C,3,0)</f>
        <v>1121</v>
      </c>
      <c r="I1196" t="str">
        <f>VLOOKUP(H1196,AGENCIAS!$A$1:$B$17,2,0)</f>
        <v>leste</v>
      </c>
      <c r="J1196" t="str">
        <f>VLOOKUP(C1196,PRODUTO!$A$1:$B$6,2,0)</f>
        <v>Financiamento AUTO</v>
      </c>
    </row>
    <row r="1197" spans="1:10" x14ac:dyDescent="0.25">
      <c r="A1197" s="1">
        <v>45558</v>
      </c>
      <c r="B1197">
        <v>230</v>
      </c>
      <c r="C1197">
        <v>3</v>
      </c>
      <c r="D1197" s="2">
        <v>256311</v>
      </c>
      <c r="E1197" t="str">
        <f>VLOOKUP(B1197,CLIENTES!$A:$C,2,0)</f>
        <v>Fulano de N e A</v>
      </c>
      <c r="F1197">
        <f>VLOOKUP(B1197,CLIENTES!$A:$C,3,0)</f>
        <v>4038</v>
      </c>
      <c r="G1197" t="str">
        <f>VLOOKUP(F1197,GERENTES!A:C,2,0)</f>
        <v>GERENTE AL</v>
      </c>
      <c r="H1197">
        <f>VLOOKUP(F1197,GERENTES!A:C,3,0)</f>
        <v>1123</v>
      </c>
      <c r="I1197" t="str">
        <f>VLOOKUP(H1197,AGENCIAS!$A$1:$B$17,2,0)</f>
        <v>oeste</v>
      </c>
      <c r="J1197" t="str">
        <f>VLOOKUP(C1197,PRODUTO!$A$1:$B$6,2,0)</f>
        <v>Credito pessoal</v>
      </c>
    </row>
    <row r="1198" spans="1:10" x14ac:dyDescent="0.25">
      <c r="A1198" s="1">
        <v>45565</v>
      </c>
      <c r="B1198">
        <v>33</v>
      </c>
      <c r="C1198">
        <v>2</v>
      </c>
      <c r="D1198" s="2">
        <v>3189</v>
      </c>
      <c r="E1198" t="str">
        <f>VLOOKUP(B1198,CLIENTES!$A:$C,2,0)</f>
        <v>Ciclano de F</v>
      </c>
      <c r="F1198">
        <f>VLOOKUP(B1198,CLIENTES!$A:$C,3,0)</f>
        <v>4033</v>
      </c>
      <c r="G1198" t="str">
        <f>VLOOKUP(F1198,GERENTES!A:C,2,0)</f>
        <v>GERENTE AG</v>
      </c>
      <c r="H1198">
        <f>VLOOKUP(F1198,GERENTES!A:C,3,0)</f>
        <v>1122</v>
      </c>
      <c r="I1198" t="str">
        <f>VLOOKUP(H1198,AGENCIAS!$A$1:$B$17,2,0)</f>
        <v>leste</v>
      </c>
      <c r="J1198" t="str">
        <f>VLOOKUP(C1198,PRODUTO!$A$1:$B$6,2,0)</f>
        <v>Emprestimo</v>
      </c>
    </row>
    <row r="1199" spans="1:10" x14ac:dyDescent="0.25">
      <c r="A1199" s="1">
        <v>45545</v>
      </c>
      <c r="B1199">
        <v>139</v>
      </c>
      <c r="C1199">
        <v>3</v>
      </c>
      <c r="D1199" s="2">
        <v>302165</v>
      </c>
      <c r="E1199" t="str">
        <f>VLOOKUP(B1199,CLIENTES!$A:$C,2,0)</f>
        <v>Alberto de W</v>
      </c>
      <c r="F1199">
        <f>VLOOKUP(B1199,CLIENTES!$A:$C,3,0)</f>
        <v>4043</v>
      </c>
      <c r="G1199" t="str">
        <f>VLOOKUP(F1199,GERENTES!A:C,2,0)</f>
        <v>GERENTE AQ</v>
      </c>
      <c r="H1199">
        <f>VLOOKUP(F1199,GERENTES!A:C,3,0)</f>
        <v>1125</v>
      </c>
      <c r="I1199" t="str">
        <f>VLOOKUP(H1199,AGENCIAS!$A$1:$B$17,2,0)</f>
        <v>oeste</v>
      </c>
      <c r="J1199" t="str">
        <f>VLOOKUP(C1199,PRODUTO!$A$1:$B$6,2,0)</f>
        <v>Credito pessoal</v>
      </c>
    </row>
    <row r="1200" spans="1:10" x14ac:dyDescent="0.25">
      <c r="A1200" s="1">
        <v>45546</v>
      </c>
      <c r="B1200">
        <v>144</v>
      </c>
      <c r="C1200">
        <v>2</v>
      </c>
      <c r="D1200" s="2">
        <v>20322</v>
      </c>
      <c r="E1200" t="str">
        <f>VLOOKUP(B1200,CLIENTES!$A:$C,2,0)</f>
        <v>Filisberto de X</v>
      </c>
      <c r="F1200">
        <f>VLOOKUP(B1200,CLIENTES!$A:$C,3,0)</f>
        <v>4048</v>
      </c>
      <c r="G1200" t="str">
        <f>VLOOKUP(F1200,GERENTES!A:C,2,0)</f>
        <v>GERENTE AV</v>
      </c>
      <c r="H1200">
        <f>VLOOKUP(F1200,GERENTES!A:C,3,0)</f>
        <v>1126</v>
      </c>
      <c r="I1200" t="str">
        <f>VLOOKUP(H1200,AGENCIAS!$A$1:$B$17,2,0)</f>
        <v>oeste</v>
      </c>
      <c r="J1200" t="str">
        <f>VLOOKUP(C1200,PRODUTO!$A$1:$B$6,2,0)</f>
        <v>Emprestimo</v>
      </c>
    </row>
    <row r="1201" spans="1:10" x14ac:dyDescent="0.25">
      <c r="A1201" s="1">
        <v>45541</v>
      </c>
      <c r="B1201">
        <v>223</v>
      </c>
      <c r="C1201">
        <v>3</v>
      </c>
      <c r="D1201" s="2">
        <v>256544</v>
      </c>
      <c r="E1201" t="str">
        <f>VLOOKUP(B1201,CLIENTES!$A:$C,2,0)</f>
        <v>Alberto de M e A</v>
      </c>
      <c r="F1201">
        <f>VLOOKUP(B1201,CLIENTES!$A:$C,3,0)</f>
        <v>4031</v>
      </c>
      <c r="G1201" t="str">
        <f>VLOOKUP(F1201,GERENTES!A:C,2,0)</f>
        <v>GERENTE AE</v>
      </c>
      <c r="H1201">
        <f>VLOOKUP(F1201,GERENTES!A:C,3,0)</f>
        <v>1121</v>
      </c>
      <c r="I1201" t="str">
        <f>VLOOKUP(H1201,AGENCIAS!$A$1:$B$17,2,0)</f>
        <v>leste</v>
      </c>
      <c r="J1201" t="str">
        <f>VLOOKUP(C1201,PRODUTO!$A$1:$B$6,2,0)</f>
        <v>Credito pessoal</v>
      </c>
    </row>
    <row r="1202" spans="1:10" x14ac:dyDescent="0.25">
      <c r="A1202" s="1">
        <v>45548</v>
      </c>
      <c r="B1202">
        <v>242</v>
      </c>
      <c r="C1202">
        <v>4</v>
      </c>
      <c r="D1202" s="2">
        <v>74926</v>
      </c>
      <c r="E1202" t="str">
        <f>VLOOKUP(B1202,CLIENTES!$A:$C,2,0)</f>
        <v>Fulano de P e A</v>
      </c>
      <c r="F1202">
        <f>VLOOKUP(B1202,CLIENTES!$A:$C,3,0)</f>
        <v>4002</v>
      </c>
      <c r="G1202" t="str">
        <f>VLOOKUP(F1202,GERENTES!A:C,2,0)</f>
        <v>GERENTE B</v>
      </c>
      <c r="H1202">
        <f>VLOOKUP(F1202,GERENTES!A:C,3,0)</f>
        <v>1111</v>
      </c>
      <c r="I1202" t="str">
        <f>VLOOKUP(H1202,AGENCIAS!$A$1:$B$17,2,0)</f>
        <v>norte</v>
      </c>
      <c r="J1202" t="str">
        <f>VLOOKUP(C1202,PRODUTO!$A$1:$B$6,2,0)</f>
        <v>Financiamento AUTO</v>
      </c>
    </row>
    <row r="1203" spans="1:10" x14ac:dyDescent="0.25">
      <c r="A1203" s="1">
        <v>45552</v>
      </c>
      <c r="B1203">
        <v>278</v>
      </c>
      <c r="C1203">
        <v>2</v>
      </c>
      <c r="D1203" s="2">
        <v>23895</v>
      </c>
      <c r="E1203" t="str">
        <f>VLOOKUP(B1203,CLIENTES!$A:$C,2,0)</f>
        <v>Fulano de V e A</v>
      </c>
      <c r="F1203">
        <f>VLOOKUP(B1203,CLIENTES!$A:$C,3,0)</f>
        <v>4038</v>
      </c>
      <c r="G1203" t="str">
        <f>VLOOKUP(F1203,GERENTES!A:C,2,0)</f>
        <v>GERENTE AL</v>
      </c>
      <c r="H1203">
        <f>VLOOKUP(F1203,GERENTES!A:C,3,0)</f>
        <v>1123</v>
      </c>
      <c r="I1203" t="str">
        <f>VLOOKUP(H1203,AGENCIAS!$A$1:$B$17,2,0)</f>
        <v>oeste</v>
      </c>
      <c r="J1203" t="str">
        <f>VLOOKUP(C1203,PRODUTO!$A$1:$B$6,2,0)</f>
        <v>Emprestimo</v>
      </c>
    </row>
    <row r="1204" spans="1:10" x14ac:dyDescent="0.25">
      <c r="A1204" s="1">
        <v>45549</v>
      </c>
      <c r="B1204">
        <v>58</v>
      </c>
      <c r="C1204">
        <v>3</v>
      </c>
      <c r="D1204" s="2">
        <v>132986</v>
      </c>
      <c r="E1204" t="str">
        <f>VLOOKUP(B1204,CLIENTES!$A:$C,2,0)</f>
        <v>Beltrano de J</v>
      </c>
      <c r="F1204">
        <f>VLOOKUP(B1204,CLIENTES!$A:$C,3,0)</f>
        <v>4010</v>
      </c>
      <c r="G1204" t="str">
        <f>VLOOKUP(F1204,GERENTES!A:C,2,0)</f>
        <v>GERENTE J</v>
      </c>
      <c r="H1204">
        <f>VLOOKUP(F1204,GERENTES!A:C,3,0)</f>
        <v>1114</v>
      </c>
      <c r="I1204" t="str">
        <f>VLOOKUP(H1204,AGENCIAS!$A$1:$B$17,2,0)</f>
        <v>norte</v>
      </c>
      <c r="J1204" t="str">
        <f>VLOOKUP(C1204,PRODUTO!$A$1:$B$6,2,0)</f>
        <v>Credito pessoal</v>
      </c>
    </row>
    <row r="1205" spans="1:10" x14ac:dyDescent="0.25">
      <c r="A1205" s="1">
        <v>45558</v>
      </c>
      <c r="B1205">
        <v>121</v>
      </c>
      <c r="C1205">
        <v>4</v>
      </c>
      <c r="D1205" s="2">
        <v>50944</v>
      </c>
      <c r="E1205" t="str">
        <f>VLOOKUP(B1205,CLIENTES!$A:$C,2,0)</f>
        <v>Alberto de U</v>
      </c>
      <c r="F1205">
        <f>VLOOKUP(B1205,CLIENTES!$A:$C,3,0)</f>
        <v>4025</v>
      </c>
      <c r="G1205" t="str">
        <f>VLOOKUP(F1205,GERENTES!A:C,2,0)</f>
        <v>GERENTE Y</v>
      </c>
      <c r="H1205">
        <f>VLOOKUP(F1205,GERENTES!A:C,3,0)</f>
        <v>1119</v>
      </c>
      <c r="I1205" t="str">
        <f>VLOOKUP(H1205,AGENCIAS!$A$1:$B$17,2,0)</f>
        <v>leste</v>
      </c>
      <c r="J1205" t="str">
        <f>VLOOKUP(C1205,PRODUTO!$A$1:$B$6,2,0)</f>
        <v>Financiamento AUTO</v>
      </c>
    </row>
    <row r="1206" spans="1:10" x14ac:dyDescent="0.25">
      <c r="A1206" s="1">
        <v>45555</v>
      </c>
      <c r="B1206">
        <v>232</v>
      </c>
      <c r="C1206">
        <v>4</v>
      </c>
      <c r="D1206" s="2">
        <v>45897</v>
      </c>
      <c r="E1206" t="str">
        <f>VLOOKUP(B1206,CLIENTES!$A:$C,2,0)</f>
        <v>Beltrano de N e A</v>
      </c>
      <c r="F1206">
        <f>VLOOKUP(B1206,CLIENTES!$A:$C,3,0)</f>
        <v>4040</v>
      </c>
      <c r="G1206" t="str">
        <f>VLOOKUP(F1206,GERENTES!A:C,2,0)</f>
        <v>GERENTE NA</v>
      </c>
      <c r="H1206">
        <f>VLOOKUP(F1206,GERENTES!A:C,3,0)</f>
        <v>1124</v>
      </c>
      <c r="I1206" t="str">
        <f>VLOOKUP(H1206,AGENCIAS!$A$1:$B$17,2,0)</f>
        <v>oeste</v>
      </c>
      <c r="J1206" t="str">
        <f>VLOOKUP(C1206,PRODUTO!$A$1:$B$6,2,0)</f>
        <v>Financiamento AUTO</v>
      </c>
    </row>
    <row r="1207" spans="1:10" x14ac:dyDescent="0.25">
      <c r="A1207" s="1">
        <v>45564</v>
      </c>
      <c r="B1207">
        <v>122</v>
      </c>
      <c r="C1207">
        <v>5</v>
      </c>
      <c r="D1207" s="2">
        <v>210962</v>
      </c>
      <c r="E1207" t="str">
        <f>VLOOKUP(B1207,CLIENTES!$A:$C,2,0)</f>
        <v>Fulano de U</v>
      </c>
      <c r="F1207">
        <f>VLOOKUP(B1207,CLIENTES!$A:$C,3,0)</f>
        <v>4026</v>
      </c>
      <c r="G1207" t="str">
        <f>VLOOKUP(F1207,GERENTES!A:C,2,0)</f>
        <v>GERENTE Z</v>
      </c>
      <c r="H1207">
        <f>VLOOKUP(F1207,GERENTES!A:C,3,0)</f>
        <v>1119</v>
      </c>
      <c r="I1207" t="str">
        <f>VLOOKUP(H1207,AGENCIAS!$A$1:$B$17,2,0)</f>
        <v>leste</v>
      </c>
      <c r="J1207" t="str">
        <f>VLOOKUP(C1207,PRODUTO!$A$1:$B$6,2,0)</f>
        <v>Financiamento RES</v>
      </c>
    </row>
    <row r="1208" spans="1:10" x14ac:dyDescent="0.25">
      <c r="A1208" s="1">
        <v>45561</v>
      </c>
      <c r="B1208">
        <v>101</v>
      </c>
      <c r="C1208">
        <v>5</v>
      </c>
      <c r="D1208" s="2">
        <v>263182</v>
      </c>
      <c r="E1208" t="str">
        <f>VLOOKUP(B1208,CLIENTES!$A:$C,2,0)</f>
        <v>Deltrano de Q</v>
      </c>
      <c r="F1208">
        <f>VLOOKUP(B1208,CLIENTES!$A:$C,3,0)</f>
        <v>4005</v>
      </c>
      <c r="G1208" t="str">
        <f>VLOOKUP(F1208,GERENTES!A:C,2,0)</f>
        <v>GERENTE E</v>
      </c>
      <c r="H1208">
        <f>VLOOKUP(F1208,GERENTES!A:C,3,0)</f>
        <v>1112</v>
      </c>
      <c r="I1208" t="str">
        <f>VLOOKUP(H1208,AGENCIAS!$A$1:$B$17,2,0)</f>
        <v>norte</v>
      </c>
      <c r="J1208" t="str">
        <f>VLOOKUP(C1208,PRODUTO!$A$1:$B$6,2,0)</f>
        <v>Financiamento RES</v>
      </c>
    </row>
    <row r="1209" spans="1:10" x14ac:dyDescent="0.25">
      <c r="A1209" s="1">
        <v>45544</v>
      </c>
      <c r="B1209">
        <v>263</v>
      </c>
      <c r="C1209">
        <v>2</v>
      </c>
      <c r="D1209" s="2">
        <v>9589</v>
      </c>
      <c r="E1209" t="str">
        <f>VLOOKUP(B1209,CLIENTES!$A:$C,2,0)</f>
        <v>Deltrano de S e A</v>
      </c>
      <c r="F1209">
        <f>VLOOKUP(B1209,CLIENTES!$A:$C,3,0)</f>
        <v>4023</v>
      </c>
      <c r="G1209" t="str">
        <f>VLOOKUP(F1209,GERENTES!A:C,2,0)</f>
        <v>GERENTE W</v>
      </c>
      <c r="H1209">
        <f>VLOOKUP(F1209,GERENTES!A:C,3,0)</f>
        <v>1118</v>
      </c>
      <c r="I1209" t="str">
        <f>VLOOKUP(H1209,AGENCIAS!$A$1:$B$17,2,0)</f>
        <v>sul</v>
      </c>
      <c r="J1209" t="str">
        <f>VLOOKUP(C1209,PRODUTO!$A$1:$B$6,2,0)</f>
        <v>Emprestimo</v>
      </c>
    </row>
    <row r="1210" spans="1:10" x14ac:dyDescent="0.25">
      <c r="A1210" s="1">
        <v>45541</v>
      </c>
      <c r="B1210">
        <v>271</v>
      </c>
      <c r="C1210">
        <v>3</v>
      </c>
      <c r="D1210" s="2">
        <v>434994</v>
      </c>
      <c r="E1210" t="str">
        <f>VLOOKUP(B1210,CLIENTES!$A:$C,2,0)</f>
        <v>Alberto de U e A</v>
      </c>
      <c r="F1210">
        <f>VLOOKUP(B1210,CLIENTES!$A:$C,3,0)</f>
        <v>4031</v>
      </c>
      <c r="G1210" t="str">
        <f>VLOOKUP(F1210,GERENTES!A:C,2,0)</f>
        <v>GERENTE AE</v>
      </c>
      <c r="H1210">
        <f>VLOOKUP(F1210,GERENTES!A:C,3,0)</f>
        <v>1121</v>
      </c>
      <c r="I1210" t="str">
        <f>VLOOKUP(H1210,AGENCIAS!$A$1:$B$17,2,0)</f>
        <v>leste</v>
      </c>
      <c r="J1210" t="str">
        <f>VLOOKUP(C1210,PRODUTO!$A$1:$B$6,2,0)</f>
        <v>Credito pessoal</v>
      </c>
    </row>
    <row r="1211" spans="1:10" x14ac:dyDescent="0.25">
      <c r="A1211" s="1">
        <v>45536</v>
      </c>
      <c r="B1211">
        <v>175</v>
      </c>
      <c r="C1211">
        <v>3</v>
      </c>
      <c r="D1211" s="2">
        <v>232559</v>
      </c>
      <c r="E1211" t="str">
        <f>VLOOKUP(B1211,CLIENTES!$A:$C,2,0)</f>
        <v>Alberto de E e A</v>
      </c>
      <c r="F1211">
        <f>VLOOKUP(B1211,CLIENTES!$A:$C,3,0)</f>
        <v>4031</v>
      </c>
      <c r="G1211" t="str">
        <f>VLOOKUP(F1211,GERENTES!A:C,2,0)</f>
        <v>GERENTE AE</v>
      </c>
      <c r="H1211">
        <f>VLOOKUP(F1211,GERENTES!A:C,3,0)</f>
        <v>1121</v>
      </c>
      <c r="I1211" t="str">
        <f>VLOOKUP(H1211,AGENCIAS!$A$1:$B$17,2,0)</f>
        <v>leste</v>
      </c>
      <c r="J1211" t="str">
        <f>VLOOKUP(C1211,PRODUTO!$A$1:$B$6,2,0)</f>
        <v>Credito pessoal</v>
      </c>
    </row>
    <row r="1212" spans="1:10" x14ac:dyDescent="0.25">
      <c r="A1212" s="1">
        <v>45553</v>
      </c>
      <c r="B1212">
        <v>216</v>
      </c>
      <c r="C1212">
        <v>3</v>
      </c>
      <c r="D1212" s="2">
        <v>80072</v>
      </c>
      <c r="E1212" t="str">
        <f>VLOOKUP(B1212,CLIENTES!$A:$C,2,0)</f>
        <v>Filisberto de H e A</v>
      </c>
      <c r="F1212">
        <f>VLOOKUP(B1212,CLIENTES!$A:$C,3,0)</f>
        <v>4024</v>
      </c>
      <c r="G1212" t="str">
        <f>VLOOKUP(F1212,GERENTES!A:C,2,0)</f>
        <v>GERENTE X</v>
      </c>
      <c r="H1212">
        <f>VLOOKUP(F1212,GERENTES!A:C,3,0)</f>
        <v>1119</v>
      </c>
      <c r="I1212" t="str">
        <f>VLOOKUP(H1212,AGENCIAS!$A$1:$B$17,2,0)</f>
        <v>leste</v>
      </c>
      <c r="J1212" t="str">
        <f>VLOOKUP(C1212,PRODUTO!$A$1:$B$6,2,0)</f>
        <v>Credito pessoal</v>
      </c>
    </row>
    <row r="1213" spans="1:10" x14ac:dyDescent="0.25">
      <c r="A1213" s="1">
        <v>45554</v>
      </c>
      <c r="B1213">
        <v>14</v>
      </c>
      <c r="C1213">
        <v>1</v>
      </c>
      <c r="D1213" s="2">
        <v>29128</v>
      </c>
      <c r="E1213" t="str">
        <f>VLOOKUP(B1213,CLIENTES!$A:$C,2,0)</f>
        <v>Fulano de C</v>
      </c>
      <c r="F1213">
        <f>VLOOKUP(B1213,CLIENTES!$A:$C,3,0)</f>
        <v>4014</v>
      </c>
      <c r="G1213" t="str">
        <f>VLOOKUP(F1213,GERENTES!A:C,2,0)</f>
        <v>GERENTE N</v>
      </c>
      <c r="H1213">
        <f>VLOOKUP(F1213,GERENTES!A:C,3,0)</f>
        <v>1115</v>
      </c>
      <c r="I1213" t="str">
        <f>VLOOKUP(H1213,AGENCIAS!$A$1:$B$17,2,0)</f>
        <v>sul</v>
      </c>
      <c r="J1213" t="str">
        <f>VLOOKUP(C1213,PRODUTO!$A$1:$B$6,2,0)</f>
        <v>Consignado</v>
      </c>
    </row>
    <row r="1214" spans="1:10" x14ac:dyDescent="0.25">
      <c r="A1214" s="1">
        <v>45546</v>
      </c>
      <c r="B1214">
        <v>156</v>
      </c>
      <c r="C1214">
        <v>5</v>
      </c>
      <c r="D1214" s="2">
        <v>345151</v>
      </c>
      <c r="E1214" t="str">
        <f>VLOOKUP(B1214,CLIENTES!$A:$C,2,0)</f>
        <v>Filisberto de A e A</v>
      </c>
      <c r="F1214">
        <f>VLOOKUP(B1214,CLIENTES!$A:$C,3,0)</f>
        <v>4012</v>
      </c>
      <c r="G1214" t="str">
        <f>VLOOKUP(F1214,GERENTES!A:C,2,0)</f>
        <v>GERENTE L</v>
      </c>
      <c r="H1214">
        <f>VLOOKUP(F1214,GERENTES!A:C,3,0)</f>
        <v>1115</v>
      </c>
      <c r="I1214" t="str">
        <f>VLOOKUP(H1214,AGENCIAS!$A$1:$B$17,2,0)</f>
        <v>sul</v>
      </c>
      <c r="J1214" t="str">
        <f>VLOOKUP(C1214,PRODUTO!$A$1:$B$6,2,0)</f>
        <v>Financiamento RES</v>
      </c>
    </row>
    <row r="1215" spans="1:10" x14ac:dyDescent="0.25">
      <c r="A1215" s="1">
        <v>45554</v>
      </c>
      <c r="B1215">
        <v>279</v>
      </c>
      <c r="C1215">
        <v>1</v>
      </c>
      <c r="D1215" s="2">
        <v>27624</v>
      </c>
      <c r="E1215" t="str">
        <f>VLOOKUP(B1215,CLIENTES!$A:$C,2,0)</f>
        <v>Ciclano de V e A</v>
      </c>
      <c r="F1215">
        <f>VLOOKUP(B1215,CLIENTES!$A:$C,3,0)</f>
        <v>4039</v>
      </c>
      <c r="G1215" t="str">
        <f>VLOOKUP(F1215,GERENTES!A:C,2,0)</f>
        <v>GERENTE AM</v>
      </c>
      <c r="H1215">
        <f>VLOOKUP(F1215,GERENTES!A:C,3,0)</f>
        <v>1124</v>
      </c>
      <c r="I1215" t="str">
        <f>VLOOKUP(H1215,AGENCIAS!$A$1:$B$17,2,0)</f>
        <v>oeste</v>
      </c>
      <c r="J1215" t="str">
        <f>VLOOKUP(C1215,PRODUTO!$A$1:$B$6,2,0)</f>
        <v>Consignado</v>
      </c>
    </row>
    <row r="1216" spans="1:10" x14ac:dyDescent="0.25">
      <c r="A1216" s="1">
        <v>45538</v>
      </c>
      <c r="B1216">
        <v>41</v>
      </c>
      <c r="C1216">
        <v>1</v>
      </c>
      <c r="D1216" s="2">
        <v>3318</v>
      </c>
      <c r="E1216" t="str">
        <f>VLOOKUP(B1216,CLIENTES!$A:$C,2,0)</f>
        <v>Deltrano de G</v>
      </c>
      <c r="F1216">
        <f>VLOOKUP(B1216,CLIENTES!$A:$C,3,0)</f>
        <v>4041</v>
      </c>
      <c r="G1216" t="str">
        <f>VLOOKUP(F1216,GERENTES!A:C,2,0)</f>
        <v>GERENTE AO</v>
      </c>
      <c r="H1216">
        <f>VLOOKUP(F1216,GERENTES!A:C,3,0)</f>
        <v>1124</v>
      </c>
      <c r="I1216" t="str">
        <f>VLOOKUP(H1216,AGENCIAS!$A$1:$B$17,2,0)</f>
        <v>oeste</v>
      </c>
      <c r="J1216" t="str">
        <f>VLOOKUP(C1216,PRODUTO!$A$1:$B$6,2,0)</f>
        <v>Consignado</v>
      </c>
    </row>
    <row r="1217" spans="1:10" x14ac:dyDescent="0.25">
      <c r="A1217" s="1">
        <v>45556</v>
      </c>
      <c r="B1217">
        <v>111</v>
      </c>
      <c r="C1217">
        <v>5</v>
      </c>
      <c r="D1217" s="2">
        <v>155171</v>
      </c>
      <c r="E1217" t="str">
        <f>VLOOKUP(B1217,CLIENTES!$A:$C,2,0)</f>
        <v>Ciclano de S</v>
      </c>
      <c r="F1217">
        <f>VLOOKUP(B1217,CLIENTES!$A:$C,3,0)</f>
        <v>4015</v>
      </c>
      <c r="G1217" t="str">
        <f>VLOOKUP(F1217,GERENTES!A:C,2,0)</f>
        <v>GERENTE O</v>
      </c>
      <c r="H1217">
        <f>VLOOKUP(F1217,GERENTES!A:C,3,0)</f>
        <v>1116</v>
      </c>
      <c r="I1217" t="str">
        <f>VLOOKUP(H1217,AGENCIAS!$A$1:$B$17,2,0)</f>
        <v>sul</v>
      </c>
      <c r="J1217" t="str">
        <f>VLOOKUP(C1217,PRODUTO!$A$1:$B$6,2,0)</f>
        <v>Financiamento RES</v>
      </c>
    </row>
    <row r="1218" spans="1:10" x14ac:dyDescent="0.25">
      <c r="A1218" s="1">
        <v>45550</v>
      </c>
      <c r="B1218">
        <v>29</v>
      </c>
      <c r="C1218">
        <v>1</v>
      </c>
      <c r="D1218" s="2">
        <v>3146</v>
      </c>
      <c r="E1218" t="str">
        <f>VLOOKUP(B1218,CLIENTES!$A:$C,2,0)</f>
        <v>Deltrano de E</v>
      </c>
      <c r="F1218">
        <f>VLOOKUP(B1218,CLIENTES!$A:$C,3,0)</f>
        <v>4029</v>
      </c>
      <c r="G1218" t="str">
        <f>VLOOKUP(F1218,GERENTES!A:C,2,0)</f>
        <v>GERENTE AC</v>
      </c>
      <c r="H1218">
        <f>VLOOKUP(F1218,GERENTES!A:C,3,0)</f>
        <v>1120</v>
      </c>
      <c r="I1218" t="str">
        <f>VLOOKUP(H1218,AGENCIAS!$A$1:$B$17,2,0)</f>
        <v>leste</v>
      </c>
      <c r="J1218" t="str">
        <f>VLOOKUP(C1218,PRODUTO!$A$1:$B$6,2,0)</f>
        <v>Consignado</v>
      </c>
    </row>
    <row r="1219" spans="1:10" x14ac:dyDescent="0.25">
      <c r="A1219" s="1">
        <v>45562</v>
      </c>
      <c r="B1219">
        <v>170</v>
      </c>
      <c r="C1219">
        <v>3</v>
      </c>
      <c r="D1219" s="2">
        <v>417118</v>
      </c>
      <c r="E1219" t="str">
        <f>VLOOKUP(B1219,CLIENTES!$A:$C,2,0)</f>
        <v>Fulano de D e A</v>
      </c>
      <c r="F1219">
        <f>VLOOKUP(B1219,CLIENTES!$A:$C,3,0)</f>
        <v>4026</v>
      </c>
      <c r="G1219" t="str">
        <f>VLOOKUP(F1219,GERENTES!A:C,2,0)</f>
        <v>GERENTE Z</v>
      </c>
      <c r="H1219">
        <f>VLOOKUP(F1219,GERENTES!A:C,3,0)</f>
        <v>1119</v>
      </c>
      <c r="I1219" t="str">
        <f>VLOOKUP(H1219,AGENCIAS!$A$1:$B$17,2,0)</f>
        <v>leste</v>
      </c>
      <c r="J1219" t="str">
        <f>VLOOKUP(C1219,PRODUTO!$A$1:$B$6,2,0)</f>
        <v>Credito pessoal</v>
      </c>
    </row>
    <row r="1220" spans="1:10" x14ac:dyDescent="0.25">
      <c r="A1220" s="1">
        <v>45565</v>
      </c>
      <c r="B1220">
        <v>16</v>
      </c>
      <c r="C1220">
        <v>4</v>
      </c>
      <c r="D1220" s="2">
        <v>40057</v>
      </c>
      <c r="E1220" t="str">
        <f>VLOOKUP(B1220,CLIENTES!$A:$C,2,0)</f>
        <v>Beltrano de C</v>
      </c>
      <c r="F1220">
        <f>VLOOKUP(B1220,CLIENTES!$A:$C,3,0)</f>
        <v>4016</v>
      </c>
      <c r="G1220" t="str">
        <f>VLOOKUP(F1220,GERENTES!A:C,2,0)</f>
        <v>GERENTE P</v>
      </c>
      <c r="H1220">
        <f>VLOOKUP(F1220,GERENTES!A:C,3,0)</f>
        <v>1116</v>
      </c>
      <c r="I1220" t="str">
        <f>VLOOKUP(H1220,AGENCIAS!$A$1:$B$17,2,0)</f>
        <v>sul</v>
      </c>
      <c r="J1220" t="str">
        <f>VLOOKUP(C1220,PRODUTO!$A$1:$B$6,2,0)</f>
        <v>Financiamento AUTO</v>
      </c>
    </row>
    <row r="1221" spans="1:10" x14ac:dyDescent="0.25">
      <c r="A1221" s="1">
        <v>45558</v>
      </c>
      <c r="B1221">
        <v>210</v>
      </c>
      <c r="C1221">
        <v>3</v>
      </c>
      <c r="D1221" s="2">
        <v>177438</v>
      </c>
      <c r="E1221" t="str">
        <f>VLOOKUP(B1221,CLIENTES!$A:$C,2,0)</f>
        <v>Filisberto de J e A</v>
      </c>
      <c r="F1221">
        <f>VLOOKUP(B1221,CLIENTES!$A:$C,3,0)</f>
        <v>4018</v>
      </c>
      <c r="G1221" t="str">
        <f>VLOOKUP(F1221,GERENTES!A:C,2,0)</f>
        <v>GERENTE R</v>
      </c>
      <c r="H1221">
        <f>VLOOKUP(F1221,GERENTES!A:C,3,0)</f>
        <v>1117</v>
      </c>
      <c r="I1221" t="str">
        <f>VLOOKUP(H1221,AGENCIAS!$A$1:$B$17,2,0)</f>
        <v>sul</v>
      </c>
      <c r="J1221" t="str">
        <f>VLOOKUP(C1221,PRODUTO!$A$1:$B$6,2,0)</f>
        <v>Credito pessoal</v>
      </c>
    </row>
    <row r="1222" spans="1:10" x14ac:dyDescent="0.25">
      <c r="A1222" s="1">
        <v>45545</v>
      </c>
      <c r="B1222">
        <v>16</v>
      </c>
      <c r="C1222">
        <v>4</v>
      </c>
      <c r="D1222" s="2">
        <v>74127</v>
      </c>
      <c r="E1222" t="str">
        <f>VLOOKUP(B1222,CLIENTES!$A:$C,2,0)</f>
        <v>Beltrano de C</v>
      </c>
      <c r="F1222">
        <f>VLOOKUP(B1222,CLIENTES!$A:$C,3,0)</f>
        <v>4016</v>
      </c>
      <c r="G1222" t="str">
        <f>VLOOKUP(F1222,GERENTES!A:C,2,0)</f>
        <v>GERENTE P</v>
      </c>
      <c r="H1222">
        <f>VLOOKUP(F1222,GERENTES!A:C,3,0)</f>
        <v>1116</v>
      </c>
      <c r="I1222" t="str">
        <f>VLOOKUP(H1222,AGENCIAS!$A$1:$B$17,2,0)</f>
        <v>sul</v>
      </c>
      <c r="J1222" t="str">
        <f>VLOOKUP(C1222,PRODUTO!$A$1:$B$6,2,0)</f>
        <v>Financiamento AUTO</v>
      </c>
    </row>
    <row r="1223" spans="1:10" x14ac:dyDescent="0.25">
      <c r="A1223" s="1">
        <v>45546</v>
      </c>
      <c r="B1223">
        <v>183</v>
      </c>
      <c r="C1223">
        <v>4</v>
      </c>
      <c r="D1223" s="2">
        <v>72386</v>
      </c>
      <c r="E1223" t="str">
        <f>VLOOKUP(B1223,CLIENTES!$A:$C,2,0)</f>
        <v>Ciclano de F e A</v>
      </c>
      <c r="F1223">
        <f>VLOOKUP(B1223,CLIENTES!$A:$C,3,0)</f>
        <v>4039</v>
      </c>
      <c r="G1223" t="str">
        <f>VLOOKUP(F1223,GERENTES!A:C,2,0)</f>
        <v>GERENTE AM</v>
      </c>
      <c r="H1223">
        <f>VLOOKUP(F1223,GERENTES!A:C,3,0)</f>
        <v>1124</v>
      </c>
      <c r="I1223" t="str">
        <f>VLOOKUP(H1223,AGENCIAS!$A$1:$B$17,2,0)</f>
        <v>oeste</v>
      </c>
      <c r="J1223" t="str">
        <f>VLOOKUP(C1223,PRODUTO!$A$1:$B$6,2,0)</f>
        <v>Financiamento AUTO</v>
      </c>
    </row>
    <row r="1224" spans="1:10" x14ac:dyDescent="0.25">
      <c r="A1224" s="1">
        <v>45565</v>
      </c>
      <c r="B1224">
        <v>272</v>
      </c>
      <c r="C1224">
        <v>1</v>
      </c>
      <c r="D1224" s="2">
        <v>6069</v>
      </c>
      <c r="E1224" t="str">
        <f>VLOOKUP(B1224,CLIENTES!$A:$C,2,0)</f>
        <v>Fulano de U e A</v>
      </c>
      <c r="F1224">
        <f>VLOOKUP(B1224,CLIENTES!$A:$C,3,0)</f>
        <v>4032</v>
      </c>
      <c r="G1224" t="str">
        <f>VLOOKUP(F1224,GERENTES!A:C,2,0)</f>
        <v>GERENTE AF</v>
      </c>
      <c r="H1224">
        <f>VLOOKUP(F1224,GERENTES!A:C,3,0)</f>
        <v>1121</v>
      </c>
      <c r="I1224" t="str">
        <f>VLOOKUP(H1224,AGENCIAS!$A$1:$B$17,2,0)</f>
        <v>leste</v>
      </c>
      <c r="J1224" t="str">
        <f>VLOOKUP(C1224,PRODUTO!$A$1:$B$6,2,0)</f>
        <v>Consignado</v>
      </c>
    </row>
    <row r="1225" spans="1:10" x14ac:dyDescent="0.25">
      <c r="A1225" s="1">
        <v>45539</v>
      </c>
      <c r="B1225">
        <v>117</v>
      </c>
      <c r="C1225">
        <v>5</v>
      </c>
      <c r="D1225" s="2">
        <v>119318</v>
      </c>
      <c r="E1225" t="str">
        <f>VLOOKUP(B1225,CLIENTES!$A:$C,2,0)</f>
        <v>Ciclano de T</v>
      </c>
      <c r="F1225">
        <f>VLOOKUP(B1225,CLIENTES!$A:$C,3,0)</f>
        <v>4021</v>
      </c>
      <c r="G1225" t="str">
        <f>VLOOKUP(F1225,GERENTES!A:C,2,0)</f>
        <v>GERENTE U</v>
      </c>
      <c r="H1225">
        <f>VLOOKUP(F1225,GERENTES!A:C,3,0)</f>
        <v>1118</v>
      </c>
      <c r="I1225" t="str">
        <f>VLOOKUP(H1225,AGENCIAS!$A$1:$B$17,2,0)</f>
        <v>sul</v>
      </c>
      <c r="J1225" t="str">
        <f>VLOOKUP(C1225,PRODUTO!$A$1:$B$6,2,0)</f>
        <v>Financiamento RES</v>
      </c>
    </row>
    <row r="1226" spans="1:10" x14ac:dyDescent="0.25">
      <c r="A1226" s="1">
        <v>45563</v>
      </c>
      <c r="B1226">
        <v>142</v>
      </c>
      <c r="C1226">
        <v>5</v>
      </c>
      <c r="D1226" s="2">
        <v>492218</v>
      </c>
      <c r="E1226" t="str">
        <f>VLOOKUP(B1226,CLIENTES!$A:$C,2,0)</f>
        <v>Beltrano de X</v>
      </c>
      <c r="F1226">
        <f>VLOOKUP(B1226,CLIENTES!$A:$C,3,0)</f>
        <v>4046</v>
      </c>
      <c r="G1226" t="str">
        <f>VLOOKUP(F1226,GERENTES!A:C,2,0)</f>
        <v>GERENTE AT</v>
      </c>
      <c r="H1226">
        <f>VLOOKUP(F1226,GERENTES!A:C,3,0)</f>
        <v>1126</v>
      </c>
      <c r="I1226" t="str">
        <f>VLOOKUP(H1226,AGENCIAS!$A$1:$B$17,2,0)</f>
        <v>oeste</v>
      </c>
      <c r="J1226" t="str">
        <f>VLOOKUP(C1226,PRODUTO!$A$1:$B$6,2,0)</f>
        <v>Financiamento RES</v>
      </c>
    </row>
    <row r="1227" spans="1:10" x14ac:dyDescent="0.25">
      <c r="A1227" s="1">
        <v>45537</v>
      </c>
      <c r="B1227">
        <v>230</v>
      </c>
      <c r="C1227">
        <v>5</v>
      </c>
      <c r="D1227" s="2">
        <v>238979</v>
      </c>
      <c r="E1227" t="str">
        <f>VLOOKUP(B1227,CLIENTES!$A:$C,2,0)</f>
        <v>Fulano de N e A</v>
      </c>
      <c r="F1227">
        <f>VLOOKUP(B1227,CLIENTES!$A:$C,3,0)</f>
        <v>4038</v>
      </c>
      <c r="G1227" t="str">
        <f>VLOOKUP(F1227,GERENTES!A:C,2,0)</f>
        <v>GERENTE AL</v>
      </c>
      <c r="H1227">
        <f>VLOOKUP(F1227,GERENTES!A:C,3,0)</f>
        <v>1123</v>
      </c>
      <c r="I1227" t="str">
        <f>VLOOKUP(H1227,AGENCIAS!$A$1:$B$17,2,0)</f>
        <v>oeste</v>
      </c>
      <c r="J1227" t="str">
        <f>VLOOKUP(C1227,PRODUTO!$A$1:$B$6,2,0)</f>
        <v>Financiamento RES</v>
      </c>
    </row>
    <row r="1228" spans="1:10" x14ac:dyDescent="0.25">
      <c r="A1228" s="1">
        <v>45546</v>
      </c>
      <c r="B1228">
        <v>161</v>
      </c>
      <c r="C1228">
        <v>4</v>
      </c>
      <c r="D1228" s="2">
        <v>64463</v>
      </c>
      <c r="E1228" t="str">
        <f>VLOOKUP(B1228,CLIENTES!$A:$C,2,0)</f>
        <v>Deltrano de B e A</v>
      </c>
      <c r="F1228">
        <f>VLOOKUP(B1228,CLIENTES!$A:$C,3,0)</f>
        <v>4017</v>
      </c>
      <c r="G1228" t="str">
        <f>VLOOKUP(F1228,GERENTES!A:C,2,0)</f>
        <v>GERENTE Q</v>
      </c>
      <c r="H1228">
        <f>VLOOKUP(F1228,GERENTES!A:C,3,0)</f>
        <v>1116</v>
      </c>
      <c r="I1228" t="str">
        <f>VLOOKUP(H1228,AGENCIAS!$A$1:$B$17,2,0)</f>
        <v>sul</v>
      </c>
      <c r="J1228" t="str">
        <f>VLOOKUP(C1228,PRODUTO!$A$1:$B$6,2,0)</f>
        <v>Financiamento AUTO</v>
      </c>
    </row>
    <row r="1229" spans="1:10" x14ac:dyDescent="0.25">
      <c r="A1229" s="1">
        <v>45547</v>
      </c>
      <c r="B1229">
        <v>235</v>
      </c>
      <c r="C1229">
        <v>2</v>
      </c>
      <c r="D1229" s="2">
        <v>15838</v>
      </c>
      <c r="E1229" t="str">
        <f>VLOOKUP(B1229,CLIENTES!$A:$C,2,0)</f>
        <v>Alberto de O e A</v>
      </c>
      <c r="F1229">
        <f>VLOOKUP(B1229,CLIENTES!$A:$C,3,0)</f>
        <v>4043</v>
      </c>
      <c r="G1229" t="str">
        <f>VLOOKUP(F1229,GERENTES!A:C,2,0)</f>
        <v>GERENTE AQ</v>
      </c>
      <c r="H1229">
        <f>VLOOKUP(F1229,GERENTES!A:C,3,0)</f>
        <v>1125</v>
      </c>
      <c r="I1229" t="str">
        <f>VLOOKUP(H1229,AGENCIAS!$A$1:$B$17,2,0)</f>
        <v>oeste</v>
      </c>
      <c r="J1229" t="str">
        <f>VLOOKUP(C1229,PRODUTO!$A$1:$B$6,2,0)</f>
        <v>Emprestimo</v>
      </c>
    </row>
    <row r="1230" spans="1:10" x14ac:dyDescent="0.25">
      <c r="A1230" s="1">
        <v>45555</v>
      </c>
      <c r="B1230">
        <v>210</v>
      </c>
      <c r="C1230">
        <v>2</v>
      </c>
      <c r="D1230" s="2">
        <v>16552</v>
      </c>
      <c r="E1230" t="str">
        <f>VLOOKUP(B1230,CLIENTES!$A:$C,2,0)</f>
        <v>Filisberto de J e A</v>
      </c>
      <c r="F1230">
        <f>VLOOKUP(B1230,CLIENTES!$A:$C,3,0)</f>
        <v>4018</v>
      </c>
      <c r="G1230" t="str">
        <f>VLOOKUP(F1230,GERENTES!A:C,2,0)</f>
        <v>GERENTE R</v>
      </c>
      <c r="H1230">
        <f>VLOOKUP(F1230,GERENTES!A:C,3,0)</f>
        <v>1117</v>
      </c>
      <c r="I1230" t="str">
        <f>VLOOKUP(H1230,AGENCIAS!$A$1:$B$17,2,0)</f>
        <v>sul</v>
      </c>
      <c r="J1230" t="str">
        <f>VLOOKUP(C1230,PRODUTO!$A$1:$B$6,2,0)</f>
        <v>Emprestimo</v>
      </c>
    </row>
    <row r="1231" spans="1:10" x14ac:dyDescent="0.25">
      <c r="A1231" s="1">
        <v>45554</v>
      </c>
      <c r="B1231">
        <v>257</v>
      </c>
      <c r="C1231">
        <v>2</v>
      </c>
      <c r="D1231" s="2">
        <v>8183</v>
      </c>
      <c r="E1231" t="str">
        <f>VLOOKUP(B1231,CLIENTES!$A:$C,2,0)</f>
        <v>Deltrano de R e A</v>
      </c>
      <c r="F1231">
        <f>VLOOKUP(B1231,CLIENTES!$A:$C,3,0)</f>
        <v>4017</v>
      </c>
      <c r="G1231" t="str">
        <f>VLOOKUP(F1231,GERENTES!A:C,2,0)</f>
        <v>GERENTE Q</v>
      </c>
      <c r="H1231">
        <f>VLOOKUP(F1231,GERENTES!A:C,3,0)</f>
        <v>1116</v>
      </c>
      <c r="I1231" t="str">
        <f>VLOOKUP(H1231,AGENCIAS!$A$1:$B$17,2,0)</f>
        <v>sul</v>
      </c>
      <c r="J1231" t="str">
        <f>VLOOKUP(C1231,PRODUTO!$A$1:$B$6,2,0)</f>
        <v>Emprestimo</v>
      </c>
    </row>
    <row r="1232" spans="1:10" x14ac:dyDescent="0.25">
      <c r="A1232" s="1">
        <v>45541</v>
      </c>
      <c r="B1232">
        <v>208</v>
      </c>
      <c r="C1232">
        <v>4</v>
      </c>
      <c r="D1232" s="2">
        <v>50880</v>
      </c>
      <c r="E1232" t="str">
        <f>VLOOKUP(B1232,CLIENTES!$A:$C,2,0)</f>
        <v>Beltrano de J e A</v>
      </c>
      <c r="F1232">
        <f>VLOOKUP(B1232,CLIENTES!$A:$C,3,0)</f>
        <v>4016</v>
      </c>
      <c r="G1232" t="str">
        <f>VLOOKUP(F1232,GERENTES!A:C,2,0)</f>
        <v>GERENTE P</v>
      </c>
      <c r="H1232">
        <f>VLOOKUP(F1232,GERENTES!A:C,3,0)</f>
        <v>1116</v>
      </c>
      <c r="I1232" t="str">
        <f>VLOOKUP(H1232,AGENCIAS!$A$1:$B$17,2,0)</f>
        <v>sul</v>
      </c>
      <c r="J1232" t="str">
        <f>VLOOKUP(C1232,PRODUTO!$A$1:$B$6,2,0)</f>
        <v>Financiamento AUTO</v>
      </c>
    </row>
    <row r="1233" spans="1:10" x14ac:dyDescent="0.25">
      <c r="A1233" s="1">
        <v>45547</v>
      </c>
      <c r="B1233">
        <v>236</v>
      </c>
      <c r="C1233">
        <v>3</v>
      </c>
      <c r="D1233" s="2">
        <v>406763</v>
      </c>
      <c r="E1233" t="str">
        <f>VLOOKUP(B1233,CLIENTES!$A:$C,2,0)</f>
        <v>Fulano de O e A</v>
      </c>
      <c r="F1233">
        <f>VLOOKUP(B1233,CLIENTES!$A:$C,3,0)</f>
        <v>4044</v>
      </c>
      <c r="G1233" t="str">
        <f>VLOOKUP(F1233,GERENTES!A:C,2,0)</f>
        <v>GERENTE AR</v>
      </c>
      <c r="H1233">
        <f>VLOOKUP(F1233,GERENTES!A:C,3,0)</f>
        <v>1125</v>
      </c>
      <c r="I1233" t="str">
        <f>VLOOKUP(H1233,AGENCIAS!$A$1:$B$17,2,0)</f>
        <v>oeste</v>
      </c>
      <c r="J1233" t="str">
        <f>VLOOKUP(C1233,PRODUTO!$A$1:$B$6,2,0)</f>
        <v>Credito pessoal</v>
      </c>
    </row>
    <row r="1234" spans="1:10" x14ac:dyDescent="0.25">
      <c r="A1234" s="1">
        <v>45552</v>
      </c>
      <c r="B1234">
        <v>223</v>
      </c>
      <c r="C1234">
        <v>2</v>
      </c>
      <c r="D1234" s="2">
        <v>4395</v>
      </c>
      <c r="E1234" t="str">
        <f>VLOOKUP(B1234,CLIENTES!$A:$C,2,0)</f>
        <v>Alberto de M e A</v>
      </c>
      <c r="F1234">
        <f>VLOOKUP(B1234,CLIENTES!$A:$C,3,0)</f>
        <v>4031</v>
      </c>
      <c r="G1234" t="str">
        <f>VLOOKUP(F1234,GERENTES!A:C,2,0)</f>
        <v>GERENTE AE</v>
      </c>
      <c r="H1234">
        <f>VLOOKUP(F1234,GERENTES!A:C,3,0)</f>
        <v>1121</v>
      </c>
      <c r="I1234" t="str">
        <f>VLOOKUP(H1234,AGENCIAS!$A$1:$B$17,2,0)</f>
        <v>leste</v>
      </c>
      <c r="J1234" t="str">
        <f>VLOOKUP(C1234,PRODUTO!$A$1:$B$6,2,0)</f>
        <v>Emprestimo</v>
      </c>
    </row>
    <row r="1235" spans="1:10" x14ac:dyDescent="0.25">
      <c r="A1235" s="1">
        <v>45561</v>
      </c>
      <c r="B1235">
        <v>251</v>
      </c>
      <c r="C1235">
        <v>2</v>
      </c>
      <c r="D1235" s="2">
        <v>16821</v>
      </c>
      <c r="E1235" t="str">
        <f>VLOOKUP(B1235,CLIENTES!$A:$C,2,0)</f>
        <v>Deltrano de Q e A</v>
      </c>
      <c r="F1235">
        <f>VLOOKUP(B1235,CLIENTES!$A:$C,3,0)</f>
        <v>4011</v>
      </c>
      <c r="G1235" t="str">
        <f>VLOOKUP(F1235,GERENTES!A:C,2,0)</f>
        <v>GERENTE K</v>
      </c>
      <c r="H1235">
        <f>VLOOKUP(F1235,GERENTES!A:C,3,0)</f>
        <v>1114</v>
      </c>
      <c r="I1235" t="str">
        <f>VLOOKUP(H1235,AGENCIAS!$A$1:$B$17,2,0)</f>
        <v>norte</v>
      </c>
      <c r="J1235" t="str">
        <f>VLOOKUP(C1235,PRODUTO!$A$1:$B$6,2,0)</f>
        <v>Emprestimo</v>
      </c>
    </row>
    <row r="1236" spans="1:10" x14ac:dyDescent="0.25">
      <c r="A1236" s="1">
        <v>45539</v>
      </c>
      <c r="B1236">
        <v>241</v>
      </c>
      <c r="C1236">
        <v>2</v>
      </c>
      <c r="D1236" s="2">
        <v>4130</v>
      </c>
      <c r="E1236" t="str">
        <f>VLOOKUP(B1236,CLIENTES!$A:$C,2,0)</f>
        <v>Alberto de P e A</v>
      </c>
      <c r="F1236">
        <f>VLOOKUP(B1236,CLIENTES!$A:$C,3,0)</f>
        <v>4001</v>
      </c>
      <c r="G1236" t="str">
        <f>VLOOKUP(F1236,GERENTES!A:C,2,0)</f>
        <v>GERENTE A</v>
      </c>
      <c r="H1236">
        <f>VLOOKUP(F1236,GERENTES!A:C,3,0)</f>
        <v>1111</v>
      </c>
      <c r="I1236" t="str">
        <f>VLOOKUP(H1236,AGENCIAS!$A$1:$B$17,2,0)</f>
        <v>norte</v>
      </c>
      <c r="J1236" t="str">
        <f>VLOOKUP(C1236,PRODUTO!$A$1:$B$6,2,0)</f>
        <v>Emprestimo</v>
      </c>
    </row>
    <row r="1237" spans="1:10" x14ac:dyDescent="0.25">
      <c r="A1237" s="1">
        <v>45560</v>
      </c>
      <c r="B1237">
        <v>246</v>
      </c>
      <c r="C1237">
        <v>3</v>
      </c>
      <c r="D1237" s="2">
        <v>356340</v>
      </c>
      <c r="E1237" t="str">
        <f>VLOOKUP(B1237,CLIENTES!$A:$C,2,0)</f>
        <v>Filisberto de P e A</v>
      </c>
      <c r="F1237">
        <f>VLOOKUP(B1237,CLIENTES!$A:$C,3,0)</f>
        <v>4006</v>
      </c>
      <c r="G1237" t="str">
        <f>VLOOKUP(F1237,GERENTES!A:C,2,0)</f>
        <v>GERENTE F</v>
      </c>
      <c r="H1237">
        <f>VLOOKUP(F1237,GERENTES!A:C,3,0)</f>
        <v>1112</v>
      </c>
      <c r="I1237" t="str">
        <f>VLOOKUP(H1237,AGENCIAS!$A$1:$B$17,2,0)</f>
        <v>norte</v>
      </c>
      <c r="J1237" t="str">
        <f>VLOOKUP(C1237,PRODUTO!$A$1:$B$6,2,0)</f>
        <v>Credito pessoal</v>
      </c>
    </row>
    <row r="1238" spans="1:10" x14ac:dyDescent="0.25">
      <c r="A1238" s="1">
        <v>45539</v>
      </c>
      <c r="B1238">
        <v>70</v>
      </c>
      <c r="C1238">
        <v>3</v>
      </c>
      <c r="D1238" s="2">
        <v>470714</v>
      </c>
      <c r="E1238" t="str">
        <f>VLOOKUP(B1238,CLIENTES!$A:$C,2,0)</f>
        <v>Beltrano de L</v>
      </c>
      <c r="F1238">
        <f>VLOOKUP(B1238,CLIENTES!$A:$C,3,0)</f>
        <v>4022</v>
      </c>
      <c r="G1238" t="str">
        <f>VLOOKUP(F1238,GERENTES!A:C,2,0)</f>
        <v>GERENTE V</v>
      </c>
      <c r="H1238">
        <f>VLOOKUP(F1238,GERENTES!A:C,3,0)</f>
        <v>1118</v>
      </c>
      <c r="I1238" t="str">
        <f>VLOOKUP(H1238,AGENCIAS!$A$1:$B$17,2,0)</f>
        <v>sul</v>
      </c>
      <c r="J1238" t="str">
        <f>VLOOKUP(C1238,PRODUTO!$A$1:$B$6,2,0)</f>
        <v>Credito pessoal</v>
      </c>
    </row>
    <row r="1239" spans="1:10" x14ac:dyDescent="0.25">
      <c r="A1239" s="1">
        <v>45558</v>
      </c>
      <c r="B1239">
        <v>162</v>
      </c>
      <c r="C1239">
        <v>5</v>
      </c>
      <c r="D1239" s="2">
        <v>474344</v>
      </c>
      <c r="E1239" t="str">
        <f>VLOOKUP(B1239,CLIENTES!$A:$C,2,0)</f>
        <v>Filisberto de B e A</v>
      </c>
      <c r="F1239">
        <f>VLOOKUP(B1239,CLIENTES!$A:$C,3,0)</f>
        <v>4018</v>
      </c>
      <c r="G1239" t="str">
        <f>VLOOKUP(F1239,GERENTES!A:C,2,0)</f>
        <v>GERENTE R</v>
      </c>
      <c r="H1239">
        <f>VLOOKUP(F1239,GERENTES!A:C,3,0)</f>
        <v>1117</v>
      </c>
      <c r="I1239" t="str">
        <f>VLOOKUP(H1239,AGENCIAS!$A$1:$B$17,2,0)</f>
        <v>sul</v>
      </c>
      <c r="J1239" t="str">
        <f>VLOOKUP(C1239,PRODUTO!$A$1:$B$6,2,0)</f>
        <v>Financiamento RES</v>
      </c>
    </row>
    <row r="1240" spans="1:10" x14ac:dyDescent="0.25">
      <c r="A1240" s="1">
        <v>45546</v>
      </c>
      <c r="B1240">
        <v>165</v>
      </c>
      <c r="C1240">
        <v>5</v>
      </c>
      <c r="D1240" s="2">
        <v>396549</v>
      </c>
      <c r="E1240" t="str">
        <f>VLOOKUP(B1240,CLIENTES!$A:$C,2,0)</f>
        <v>Ciclano de C e A</v>
      </c>
      <c r="F1240">
        <f>VLOOKUP(B1240,CLIENTES!$A:$C,3,0)</f>
        <v>4021</v>
      </c>
      <c r="G1240" t="str">
        <f>VLOOKUP(F1240,GERENTES!A:C,2,0)</f>
        <v>GERENTE U</v>
      </c>
      <c r="H1240">
        <f>VLOOKUP(F1240,GERENTES!A:C,3,0)</f>
        <v>1118</v>
      </c>
      <c r="I1240" t="str">
        <f>VLOOKUP(H1240,AGENCIAS!$A$1:$B$17,2,0)</f>
        <v>sul</v>
      </c>
      <c r="J1240" t="str">
        <f>VLOOKUP(C1240,PRODUTO!$A$1:$B$6,2,0)</f>
        <v>Financiamento RES</v>
      </c>
    </row>
    <row r="1241" spans="1:10" x14ac:dyDescent="0.25">
      <c r="A1241" s="1">
        <v>45557</v>
      </c>
      <c r="B1241">
        <v>152</v>
      </c>
      <c r="C1241">
        <v>2</v>
      </c>
      <c r="D1241" s="2">
        <v>9506</v>
      </c>
      <c r="E1241" t="str">
        <f>VLOOKUP(B1241,CLIENTES!$A:$C,2,0)</f>
        <v>Fulano de A e A</v>
      </c>
      <c r="F1241">
        <f>VLOOKUP(B1241,CLIENTES!$A:$C,3,0)</f>
        <v>4008</v>
      </c>
      <c r="G1241" t="str">
        <f>VLOOKUP(F1241,GERENTES!A:C,2,0)</f>
        <v>GERENTE H</v>
      </c>
      <c r="H1241">
        <f>VLOOKUP(F1241,GERENTES!A:C,3,0)</f>
        <v>1113</v>
      </c>
      <c r="I1241" t="str">
        <f>VLOOKUP(H1241,AGENCIAS!$A$1:$B$17,2,0)</f>
        <v>norte</v>
      </c>
      <c r="J1241" t="str">
        <f>VLOOKUP(C1241,PRODUTO!$A$1:$B$6,2,0)</f>
        <v>Emprestimo</v>
      </c>
    </row>
    <row r="1242" spans="1:10" x14ac:dyDescent="0.25">
      <c r="A1242" s="1">
        <v>45551</v>
      </c>
      <c r="B1242">
        <v>70</v>
      </c>
      <c r="C1242">
        <v>5</v>
      </c>
      <c r="D1242" s="2">
        <v>462705</v>
      </c>
      <c r="E1242" t="str">
        <f>VLOOKUP(B1242,CLIENTES!$A:$C,2,0)</f>
        <v>Beltrano de L</v>
      </c>
      <c r="F1242">
        <f>VLOOKUP(B1242,CLIENTES!$A:$C,3,0)</f>
        <v>4022</v>
      </c>
      <c r="G1242" t="str">
        <f>VLOOKUP(F1242,GERENTES!A:C,2,0)</f>
        <v>GERENTE V</v>
      </c>
      <c r="H1242">
        <f>VLOOKUP(F1242,GERENTES!A:C,3,0)</f>
        <v>1118</v>
      </c>
      <c r="I1242" t="str">
        <f>VLOOKUP(H1242,AGENCIAS!$A$1:$B$17,2,0)</f>
        <v>sul</v>
      </c>
      <c r="J1242" t="str">
        <f>VLOOKUP(C1242,PRODUTO!$A$1:$B$6,2,0)</f>
        <v>Financiamento RES</v>
      </c>
    </row>
    <row r="1243" spans="1:10" x14ac:dyDescent="0.25">
      <c r="A1243" s="1">
        <v>45558</v>
      </c>
      <c r="B1243">
        <v>194</v>
      </c>
      <c r="C1243">
        <v>3</v>
      </c>
      <c r="D1243" s="2">
        <v>146524</v>
      </c>
      <c r="E1243" t="str">
        <f>VLOOKUP(B1243,CLIENTES!$A:$C,2,0)</f>
        <v>Fulano de H e A</v>
      </c>
      <c r="F1243">
        <f>VLOOKUP(B1243,CLIENTES!$A:$C,3,0)</f>
        <v>4002</v>
      </c>
      <c r="G1243" t="str">
        <f>VLOOKUP(F1243,GERENTES!A:C,2,0)</f>
        <v>GERENTE B</v>
      </c>
      <c r="H1243">
        <f>VLOOKUP(F1243,GERENTES!A:C,3,0)</f>
        <v>1111</v>
      </c>
      <c r="I1243" t="str">
        <f>VLOOKUP(H1243,AGENCIAS!$A$1:$B$17,2,0)</f>
        <v>norte</v>
      </c>
      <c r="J1243" t="str">
        <f>VLOOKUP(C1243,PRODUTO!$A$1:$B$6,2,0)</f>
        <v>Credito pessoal</v>
      </c>
    </row>
    <row r="1244" spans="1:10" x14ac:dyDescent="0.25">
      <c r="A1244" s="1">
        <v>45587</v>
      </c>
      <c r="B1244">
        <v>196</v>
      </c>
      <c r="C1244">
        <v>4</v>
      </c>
      <c r="D1244" s="2">
        <v>41093</v>
      </c>
      <c r="E1244" t="str">
        <f>VLOOKUP(B1244,CLIENTES!$A:$C,2,0)</f>
        <v>Beltrano de H e A</v>
      </c>
      <c r="F1244">
        <f>VLOOKUP(B1244,CLIENTES!$A:$C,3,0)</f>
        <v>4004</v>
      </c>
      <c r="G1244" t="str">
        <f>VLOOKUP(F1244,GERENTES!A:C,2,0)</f>
        <v>GERENTE D</v>
      </c>
      <c r="H1244">
        <f>VLOOKUP(F1244,GERENTES!A:C,3,0)</f>
        <v>1112</v>
      </c>
      <c r="I1244" t="str">
        <f>VLOOKUP(H1244,AGENCIAS!$A$1:$B$17,2,0)</f>
        <v>norte</v>
      </c>
      <c r="J1244" t="str">
        <f>VLOOKUP(C1244,PRODUTO!$A$1:$B$6,2,0)</f>
        <v>Financiamento AUTO</v>
      </c>
    </row>
    <row r="1245" spans="1:10" x14ac:dyDescent="0.25">
      <c r="A1245" s="1">
        <v>45589</v>
      </c>
      <c r="B1245">
        <v>241</v>
      </c>
      <c r="C1245">
        <v>4</v>
      </c>
      <c r="D1245" s="2">
        <v>43089</v>
      </c>
      <c r="E1245" t="str">
        <f>VLOOKUP(B1245,CLIENTES!$A:$C,2,0)</f>
        <v>Alberto de P e A</v>
      </c>
      <c r="F1245">
        <f>VLOOKUP(B1245,CLIENTES!$A:$C,3,0)</f>
        <v>4001</v>
      </c>
      <c r="G1245" t="str">
        <f>VLOOKUP(F1245,GERENTES!A:C,2,0)</f>
        <v>GERENTE A</v>
      </c>
      <c r="H1245">
        <f>VLOOKUP(F1245,GERENTES!A:C,3,0)</f>
        <v>1111</v>
      </c>
      <c r="I1245" t="str">
        <f>VLOOKUP(H1245,AGENCIAS!$A$1:$B$17,2,0)</f>
        <v>norte</v>
      </c>
      <c r="J1245" t="str">
        <f>VLOOKUP(C1245,PRODUTO!$A$1:$B$6,2,0)</f>
        <v>Financiamento AUTO</v>
      </c>
    </row>
    <row r="1246" spans="1:10" x14ac:dyDescent="0.25">
      <c r="A1246" s="1">
        <v>45573</v>
      </c>
      <c r="B1246">
        <v>180</v>
      </c>
      <c r="C1246">
        <v>4</v>
      </c>
      <c r="D1246" s="2">
        <v>34359</v>
      </c>
      <c r="E1246" t="str">
        <f>VLOOKUP(B1246,CLIENTES!$A:$C,2,0)</f>
        <v>Filisberto de E e A</v>
      </c>
      <c r="F1246">
        <f>VLOOKUP(B1246,CLIENTES!$A:$C,3,0)</f>
        <v>4036</v>
      </c>
      <c r="G1246" t="str">
        <f>VLOOKUP(F1246,GERENTES!A:C,2,0)</f>
        <v>GERENTE AJ</v>
      </c>
      <c r="H1246">
        <f>VLOOKUP(F1246,GERENTES!A:C,3,0)</f>
        <v>1123</v>
      </c>
      <c r="I1246" t="str">
        <f>VLOOKUP(H1246,AGENCIAS!$A$1:$B$17,2,0)</f>
        <v>oeste</v>
      </c>
      <c r="J1246" t="str">
        <f>VLOOKUP(C1246,PRODUTO!$A$1:$B$6,2,0)</f>
        <v>Financiamento AUTO</v>
      </c>
    </row>
    <row r="1247" spans="1:10" x14ac:dyDescent="0.25">
      <c r="A1247" s="1">
        <v>45592</v>
      </c>
      <c r="B1247">
        <v>113</v>
      </c>
      <c r="C1247">
        <v>3</v>
      </c>
      <c r="D1247" s="2">
        <v>497592</v>
      </c>
      <c r="E1247" t="str">
        <f>VLOOKUP(B1247,CLIENTES!$A:$C,2,0)</f>
        <v>Deltrano de S</v>
      </c>
      <c r="F1247">
        <f>VLOOKUP(B1247,CLIENTES!$A:$C,3,0)</f>
        <v>4017</v>
      </c>
      <c r="G1247" t="str">
        <f>VLOOKUP(F1247,GERENTES!A:C,2,0)</f>
        <v>GERENTE Q</v>
      </c>
      <c r="H1247">
        <f>VLOOKUP(F1247,GERENTES!A:C,3,0)</f>
        <v>1116</v>
      </c>
      <c r="I1247" t="str">
        <f>VLOOKUP(H1247,AGENCIAS!$A$1:$B$17,2,0)</f>
        <v>sul</v>
      </c>
      <c r="J1247" t="str">
        <f>VLOOKUP(C1247,PRODUTO!$A$1:$B$6,2,0)</f>
        <v>Credito pessoal</v>
      </c>
    </row>
    <row r="1248" spans="1:10" x14ac:dyDescent="0.25">
      <c r="A1248" s="1">
        <v>45592</v>
      </c>
      <c r="B1248">
        <v>203</v>
      </c>
      <c r="C1248">
        <v>2</v>
      </c>
      <c r="D1248" s="2">
        <v>9975</v>
      </c>
      <c r="E1248" t="str">
        <f>VLOOKUP(B1248,CLIENTES!$A:$C,2,0)</f>
        <v>Deltrano de I e A</v>
      </c>
      <c r="F1248">
        <f>VLOOKUP(B1248,CLIENTES!$A:$C,3,0)</f>
        <v>4011</v>
      </c>
      <c r="G1248" t="str">
        <f>VLOOKUP(F1248,GERENTES!A:C,2,0)</f>
        <v>GERENTE K</v>
      </c>
      <c r="H1248">
        <f>VLOOKUP(F1248,GERENTES!A:C,3,0)</f>
        <v>1114</v>
      </c>
      <c r="I1248" t="str">
        <f>VLOOKUP(H1248,AGENCIAS!$A$1:$B$17,2,0)</f>
        <v>norte</v>
      </c>
      <c r="J1248" t="str">
        <f>VLOOKUP(C1248,PRODUTO!$A$1:$B$6,2,0)</f>
        <v>Emprestimo</v>
      </c>
    </row>
    <row r="1249" spans="1:10" x14ac:dyDescent="0.25">
      <c r="A1249" s="1">
        <v>45593</v>
      </c>
      <c r="B1249">
        <v>216</v>
      </c>
      <c r="C1249">
        <v>4</v>
      </c>
      <c r="D1249" s="2">
        <v>66486</v>
      </c>
      <c r="E1249" t="str">
        <f>VLOOKUP(B1249,CLIENTES!$A:$C,2,0)</f>
        <v>Filisberto de H e A</v>
      </c>
      <c r="F1249">
        <f>VLOOKUP(B1249,CLIENTES!$A:$C,3,0)</f>
        <v>4024</v>
      </c>
      <c r="G1249" t="str">
        <f>VLOOKUP(F1249,GERENTES!A:C,2,0)</f>
        <v>GERENTE X</v>
      </c>
      <c r="H1249">
        <f>VLOOKUP(F1249,GERENTES!A:C,3,0)</f>
        <v>1119</v>
      </c>
      <c r="I1249" t="str">
        <f>VLOOKUP(H1249,AGENCIAS!$A$1:$B$17,2,0)</f>
        <v>leste</v>
      </c>
      <c r="J1249" t="str">
        <f>VLOOKUP(C1249,PRODUTO!$A$1:$B$6,2,0)</f>
        <v>Financiamento AUTO</v>
      </c>
    </row>
    <row r="1250" spans="1:10" x14ac:dyDescent="0.25">
      <c r="A1250" s="1">
        <v>45577</v>
      </c>
      <c r="B1250">
        <v>162</v>
      </c>
      <c r="C1250">
        <v>2</v>
      </c>
      <c r="D1250" s="2">
        <v>9252</v>
      </c>
      <c r="E1250" t="str">
        <f>VLOOKUP(B1250,CLIENTES!$A:$C,2,0)</f>
        <v>Filisberto de B e A</v>
      </c>
      <c r="F1250">
        <f>VLOOKUP(B1250,CLIENTES!$A:$C,3,0)</f>
        <v>4018</v>
      </c>
      <c r="G1250" t="str">
        <f>VLOOKUP(F1250,GERENTES!A:C,2,0)</f>
        <v>GERENTE R</v>
      </c>
      <c r="H1250">
        <f>VLOOKUP(F1250,GERENTES!A:C,3,0)</f>
        <v>1117</v>
      </c>
      <c r="I1250" t="str">
        <f>VLOOKUP(H1250,AGENCIAS!$A$1:$B$17,2,0)</f>
        <v>sul</v>
      </c>
      <c r="J1250" t="str">
        <f>VLOOKUP(C1250,PRODUTO!$A$1:$B$6,2,0)</f>
        <v>Emprestimo</v>
      </c>
    </row>
    <row r="1251" spans="1:10" x14ac:dyDescent="0.25">
      <c r="A1251" s="1">
        <v>45596</v>
      </c>
      <c r="B1251">
        <v>17</v>
      </c>
      <c r="C1251">
        <v>1</v>
      </c>
      <c r="D1251" s="2">
        <v>10829</v>
      </c>
      <c r="E1251" t="str">
        <f>VLOOKUP(B1251,CLIENTES!$A:$C,2,0)</f>
        <v>Deltrano de C</v>
      </c>
      <c r="F1251">
        <f>VLOOKUP(B1251,CLIENTES!$A:$C,3,0)</f>
        <v>4017</v>
      </c>
      <c r="G1251" t="str">
        <f>VLOOKUP(F1251,GERENTES!A:C,2,0)</f>
        <v>GERENTE Q</v>
      </c>
      <c r="H1251">
        <f>VLOOKUP(F1251,GERENTES!A:C,3,0)</f>
        <v>1116</v>
      </c>
      <c r="I1251" t="str">
        <f>VLOOKUP(H1251,AGENCIAS!$A$1:$B$17,2,0)</f>
        <v>sul</v>
      </c>
      <c r="J1251" t="str">
        <f>VLOOKUP(C1251,PRODUTO!$A$1:$B$6,2,0)</f>
        <v>Consignado</v>
      </c>
    </row>
    <row r="1252" spans="1:10" x14ac:dyDescent="0.25">
      <c r="A1252" s="1">
        <v>45566</v>
      </c>
      <c r="B1252">
        <v>183</v>
      </c>
      <c r="C1252">
        <v>3</v>
      </c>
      <c r="D1252" s="2">
        <v>108094</v>
      </c>
      <c r="E1252" t="str">
        <f>VLOOKUP(B1252,CLIENTES!$A:$C,2,0)</f>
        <v>Ciclano de F e A</v>
      </c>
      <c r="F1252">
        <f>VLOOKUP(B1252,CLIENTES!$A:$C,3,0)</f>
        <v>4039</v>
      </c>
      <c r="G1252" t="str">
        <f>VLOOKUP(F1252,GERENTES!A:C,2,0)</f>
        <v>GERENTE AM</v>
      </c>
      <c r="H1252">
        <f>VLOOKUP(F1252,GERENTES!A:C,3,0)</f>
        <v>1124</v>
      </c>
      <c r="I1252" t="str">
        <f>VLOOKUP(H1252,AGENCIAS!$A$1:$B$17,2,0)</f>
        <v>oeste</v>
      </c>
      <c r="J1252" t="str">
        <f>VLOOKUP(C1252,PRODUTO!$A$1:$B$6,2,0)</f>
        <v>Credito pessoal</v>
      </c>
    </row>
    <row r="1253" spans="1:10" x14ac:dyDescent="0.25">
      <c r="A1253" s="1">
        <v>45567</v>
      </c>
      <c r="B1253">
        <v>106</v>
      </c>
      <c r="C1253">
        <v>5</v>
      </c>
      <c r="D1253" s="2">
        <v>286629</v>
      </c>
      <c r="E1253" t="str">
        <f>VLOOKUP(B1253,CLIENTES!$A:$C,2,0)</f>
        <v>Beltrano de R</v>
      </c>
      <c r="F1253">
        <f>VLOOKUP(B1253,CLIENTES!$A:$C,3,0)</f>
        <v>4010</v>
      </c>
      <c r="G1253" t="str">
        <f>VLOOKUP(F1253,GERENTES!A:C,2,0)</f>
        <v>GERENTE J</v>
      </c>
      <c r="H1253">
        <f>VLOOKUP(F1253,GERENTES!A:C,3,0)</f>
        <v>1114</v>
      </c>
      <c r="I1253" t="str">
        <f>VLOOKUP(H1253,AGENCIAS!$A$1:$B$17,2,0)</f>
        <v>norte</v>
      </c>
      <c r="J1253" t="str">
        <f>VLOOKUP(C1253,PRODUTO!$A$1:$B$6,2,0)</f>
        <v>Financiamento RES</v>
      </c>
    </row>
    <row r="1254" spans="1:10" x14ac:dyDescent="0.25">
      <c r="A1254" s="1">
        <v>45581</v>
      </c>
      <c r="B1254">
        <v>135</v>
      </c>
      <c r="C1254">
        <v>1</v>
      </c>
      <c r="D1254" s="2">
        <v>5237</v>
      </c>
      <c r="E1254" t="str">
        <f>VLOOKUP(B1254,CLIENTES!$A:$C,2,0)</f>
        <v>Ciclano de W</v>
      </c>
      <c r="F1254">
        <f>VLOOKUP(B1254,CLIENTES!$A:$C,3,0)</f>
        <v>4039</v>
      </c>
      <c r="G1254" t="str">
        <f>VLOOKUP(F1254,GERENTES!A:C,2,0)</f>
        <v>GERENTE AM</v>
      </c>
      <c r="H1254">
        <f>VLOOKUP(F1254,GERENTES!A:C,3,0)</f>
        <v>1124</v>
      </c>
      <c r="I1254" t="str">
        <f>VLOOKUP(H1254,AGENCIAS!$A$1:$B$17,2,0)</f>
        <v>oeste</v>
      </c>
      <c r="J1254" t="str">
        <f>VLOOKUP(C1254,PRODUTO!$A$1:$B$6,2,0)</f>
        <v>Consignado</v>
      </c>
    </row>
    <row r="1255" spans="1:10" x14ac:dyDescent="0.25">
      <c r="A1255" s="1">
        <v>45580</v>
      </c>
      <c r="B1255">
        <v>10</v>
      </c>
      <c r="C1255">
        <v>1</v>
      </c>
      <c r="D1255" s="2">
        <v>20232</v>
      </c>
      <c r="E1255" t="str">
        <f>VLOOKUP(B1255,CLIENTES!$A:$C,2,0)</f>
        <v>Beltrano de B</v>
      </c>
      <c r="F1255">
        <f>VLOOKUP(B1255,CLIENTES!$A:$C,3,0)</f>
        <v>4010</v>
      </c>
      <c r="G1255" t="str">
        <f>VLOOKUP(F1255,GERENTES!A:C,2,0)</f>
        <v>GERENTE J</v>
      </c>
      <c r="H1255">
        <f>VLOOKUP(F1255,GERENTES!A:C,3,0)</f>
        <v>1114</v>
      </c>
      <c r="I1255" t="str">
        <f>VLOOKUP(H1255,AGENCIAS!$A$1:$B$17,2,0)</f>
        <v>norte</v>
      </c>
      <c r="J1255" t="str">
        <f>VLOOKUP(C1255,PRODUTO!$A$1:$B$6,2,0)</f>
        <v>Consignado</v>
      </c>
    </row>
    <row r="1256" spans="1:10" x14ac:dyDescent="0.25">
      <c r="A1256" s="1">
        <v>45580</v>
      </c>
      <c r="B1256">
        <v>16</v>
      </c>
      <c r="C1256">
        <v>3</v>
      </c>
      <c r="D1256" s="2">
        <v>137662</v>
      </c>
      <c r="E1256" t="str">
        <f>VLOOKUP(B1256,CLIENTES!$A:$C,2,0)</f>
        <v>Beltrano de C</v>
      </c>
      <c r="F1256">
        <f>VLOOKUP(B1256,CLIENTES!$A:$C,3,0)</f>
        <v>4016</v>
      </c>
      <c r="G1256" t="str">
        <f>VLOOKUP(F1256,GERENTES!A:C,2,0)</f>
        <v>GERENTE P</v>
      </c>
      <c r="H1256">
        <f>VLOOKUP(F1256,GERENTES!A:C,3,0)</f>
        <v>1116</v>
      </c>
      <c r="I1256" t="str">
        <f>VLOOKUP(H1256,AGENCIAS!$A$1:$B$17,2,0)</f>
        <v>sul</v>
      </c>
      <c r="J1256" t="str">
        <f>VLOOKUP(C1256,PRODUTO!$A$1:$B$6,2,0)</f>
        <v>Credito pessoal</v>
      </c>
    </row>
    <row r="1257" spans="1:10" x14ac:dyDescent="0.25">
      <c r="A1257" s="1">
        <v>45579</v>
      </c>
      <c r="B1257">
        <v>178</v>
      </c>
      <c r="C1257">
        <v>2</v>
      </c>
      <c r="D1257" s="2">
        <v>20714</v>
      </c>
      <c r="E1257" t="str">
        <f>VLOOKUP(B1257,CLIENTES!$A:$C,2,0)</f>
        <v>Beltrano de E e A</v>
      </c>
      <c r="F1257">
        <f>VLOOKUP(B1257,CLIENTES!$A:$C,3,0)</f>
        <v>4034</v>
      </c>
      <c r="G1257" t="str">
        <f>VLOOKUP(F1257,GERENTES!A:C,2,0)</f>
        <v>GERENTE AH</v>
      </c>
      <c r="H1257">
        <f>VLOOKUP(F1257,GERENTES!A:C,3,0)</f>
        <v>1122</v>
      </c>
      <c r="I1257" t="str">
        <f>VLOOKUP(H1257,AGENCIAS!$A$1:$B$17,2,0)</f>
        <v>leste</v>
      </c>
      <c r="J1257" t="str">
        <f>VLOOKUP(C1257,PRODUTO!$A$1:$B$6,2,0)</f>
        <v>Emprestimo</v>
      </c>
    </row>
    <row r="1258" spans="1:10" x14ac:dyDescent="0.25">
      <c r="A1258" s="1">
        <v>45575</v>
      </c>
      <c r="B1258">
        <v>55</v>
      </c>
      <c r="C1258">
        <v>1</v>
      </c>
      <c r="D1258" s="2">
        <v>1065</v>
      </c>
      <c r="E1258" t="str">
        <f>VLOOKUP(B1258,CLIENTES!$A:$C,2,0)</f>
        <v>Alberto de J</v>
      </c>
      <c r="F1258">
        <f>VLOOKUP(B1258,CLIENTES!$A:$C,3,0)</f>
        <v>4007</v>
      </c>
      <c r="G1258" t="str">
        <f>VLOOKUP(F1258,GERENTES!A:C,2,0)</f>
        <v>GERENTE G</v>
      </c>
      <c r="H1258">
        <f>VLOOKUP(F1258,GERENTES!A:C,3,0)</f>
        <v>1113</v>
      </c>
      <c r="I1258" t="str">
        <f>VLOOKUP(H1258,AGENCIAS!$A$1:$B$17,2,0)</f>
        <v>norte</v>
      </c>
      <c r="J1258" t="str">
        <f>VLOOKUP(C1258,PRODUTO!$A$1:$B$6,2,0)</f>
        <v>Consignado</v>
      </c>
    </row>
    <row r="1259" spans="1:10" x14ac:dyDescent="0.25">
      <c r="A1259" s="1">
        <v>45582</v>
      </c>
      <c r="B1259">
        <v>247</v>
      </c>
      <c r="C1259">
        <v>5</v>
      </c>
      <c r="D1259" s="2">
        <v>74054</v>
      </c>
      <c r="E1259" t="str">
        <f>VLOOKUP(B1259,CLIENTES!$A:$C,2,0)</f>
        <v>Alberto de Q e A</v>
      </c>
      <c r="F1259">
        <f>VLOOKUP(B1259,CLIENTES!$A:$C,3,0)</f>
        <v>4007</v>
      </c>
      <c r="G1259" t="str">
        <f>VLOOKUP(F1259,GERENTES!A:C,2,0)</f>
        <v>GERENTE G</v>
      </c>
      <c r="H1259">
        <f>VLOOKUP(F1259,GERENTES!A:C,3,0)</f>
        <v>1113</v>
      </c>
      <c r="I1259" t="str">
        <f>VLOOKUP(H1259,AGENCIAS!$A$1:$B$17,2,0)</f>
        <v>norte</v>
      </c>
      <c r="J1259" t="str">
        <f>VLOOKUP(C1259,PRODUTO!$A$1:$B$6,2,0)</f>
        <v>Financiamento RES</v>
      </c>
    </row>
    <row r="1260" spans="1:10" x14ac:dyDescent="0.25">
      <c r="A1260" s="1">
        <v>45573</v>
      </c>
      <c r="B1260">
        <v>128</v>
      </c>
      <c r="C1260">
        <v>5</v>
      </c>
      <c r="D1260" s="2">
        <v>285810</v>
      </c>
      <c r="E1260" t="str">
        <f>VLOOKUP(B1260,CLIENTES!$A:$C,2,0)</f>
        <v>Fulano de V</v>
      </c>
      <c r="F1260">
        <f>VLOOKUP(B1260,CLIENTES!$A:$C,3,0)</f>
        <v>4032</v>
      </c>
      <c r="G1260" t="str">
        <f>VLOOKUP(F1260,GERENTES!A:C,2,0)</f>
        <v>GERENTE AF</v>
      </c>
      <c r="H1260">
        <f>VLOOKUP(F1260,GERENTES!A:C,3,0)</f>
        <v>1121</v>
      </c>
      <c r="I1260" t="str">
        <f>VLOOKUP(H1260,AGENCIAS!$A$1:$B$17,2,0)</f>
        <v>leste</v>
      </c>
      <c r="J1260" t="str">
        <f>VLOOKUP(C1260,PRODUTO!$A$1:$B$6,2,0)</f>
        <v>Financiamento RES</v>
      </c>
    </row>
    <row r="1261" spans="1:10" x14ac:dyDescent="0.25">
      <c r="A1261" s="1">
        <v>45592</v>
      </c>
      <c r="B1261">
        <v>191</v>
      </c>
      <c r="C1261">
        <v>4</v>
      </c>
      <c r="D1261" s="2">
        <v>63015</v>
      </c>
      <c r="E1261" t="str">
        <f>VLOOKUP(B1261,CLIENTES!$A:$C,2,0)</f>
        <v>Deltrano de G e A</v>
      </c>
      <c r="F1261">
        <f>VLOOKUP(B1261,CLIENTES!$A:$C,3,0)</f>
        <v>4047</v>
      </c>
      <c r="G1261" t="str">
        <f>VLOOKUP(F1261,GERENTES!A:C,2,0)</f>
        <v>GERENTE AU</v>
      </c>
      <c r="H1261">
        <f>VLOOKUP(F1261,GERENTES!A:C,3,0)</f>
        <v>1126</v>
      </c>
      <c r="I1261" t="str">
        <f>VLOOKUP(H1261,AGENCIAS!$A$1:$B$17,2,0)</f>
        <v>oeste</v>
      </c>
      <c r="J1261" t="str">
        <f>VLOOKUP(C1261,PRODUTO!$A$1:$B$6,2,0)</f>
        <v>Financiamento AUTO</v>
      </c>
    </row>
    <row r="1262" spans="1:10" x14ac:dyDescent="0.25">
      <c r="A1262" s="1">
        <v>45591</v>
      </c>
      <c r="B1262">
        <v>209</v>
      </c>
      <c r="C1262">
        <v>3</v>
      </c>
      <c r="D1262" s="2">
        <v>317908</v>
      </c>
      <c r="E1262" t="str">
        <f>VLOOKUP(B1262,CLIENTES!$A:$C,2,0)</f>
        <v>Deltrano de J e A</v>
      </c>
      <c r="F1262">
        <f>VLOOKUP(B1262,CLIENTES!$A:$C,3,0)</f>
        <v>4017</v>
      </c>
      <c r="G1262" t="str">
        <f>VLOOKUP(F1262,GERENTES!A:C,2,0)</f>
        <v>GERENTE Q</v>
      </c>
      <c r="H1262">
        <f>VLOOKUP(F1262,GERENTES!A:C,3,0)</f>
        <v>1116</v>
      </c>
      <c r="I1262" t="str">
        <f>VLOOKUP(H1262,AGENCIAS!$A$1:$B$17,2,0)</f>
        <v>sul</v>
      </c>
      <c r="J1262" t="str">
        <f>VLOOKUP(C1262,PRODUTO!$A$1:$B$6,2,0)</f>
        <v>Credito pessoal</v>
      </c>
    </row>
    <row r="1263" spans="1:10" x14ac:dyDescent="0.25">
      <c r="A1263" s="1">
        <v>45593</v>
      </c>
      <c r="B1263">
        <v>217</v>
      </c>
      <c r="C1263">
        <v>2</v>
      </c>
      <c r="D1263" s="2">
        <v>8838</v>
      </c>
      <c r="E1263" t="str">
        <f>VLOOKUP(B1263,CLIENTES!$A:$C,2,0)</f>
        <v>Alberto de L e A</v>
      </c>
      <c r="F1263">
        <f>VLOOKUP(B1263,CLIENTES!$A:$C,3,0)</f>
        <v>4025</v>
      </c>
      <c r="G1263" t="str">
        <f>VLOOKUP(F1263,GERENTES!A:C,2,0)</f>
        <v>GERENTE Y</v>
      </c>
      <c r="H1263">
        <f>VLOOKUP(F1263,GERENTES!A:C,3,0)</f>
        <v>1119</v>
      </c>
      <c r="I1263" t="str">
        <f>VLOOKUP(H1263,AGENCIAS!$A$1:$B$17,2,0)</f>
        <v>leste</v>
      </c>
      <c r="J1263" t="str">
        <f>VLOOKUP(C1263,PRODUTO!$A$1:$B$6,2,0)</f>
        <v>Emprestimo</v>
      </c>
    </row>
    <row r="1264" spans="1:10" x14ac:dyDescent="0.25">
      <c r="A1264" s="1">
        <v>45575</v>
      </c>
      <c r="B1264">
        <v>173</v>
      </c>
      <c r="C1264">
        <v>5</v>
      </c>
      <c r="D1264" s="2">
        <v>360240</v>
      </c>
      <c r="E1264" t="str">
        <f>VLOOKUP(B1264,CLIENTES!$A:$C,2,0)</f>
        <v>Deltrano de D e A</v>
      </c>
      <c r="F1264">
        <f>VLOOKUP(B1264,CLIENTES!$A:$C,3,0)</f>
        <v>4029</v>
      </c>
      <c r="G1264" t="str">
        <f>VLOOKUP(F1264,GERENTES!A:C,2,0)</f>
        <v>GERENTE AC</v>
      </c>
      <c r="H1264">
        <f>VLOOKUP(F1264,GERENTES!A:C,3,0)</f>
        <v>1120</v>
      </c>
      <c r="I1264" t="str">
        <f>VLOOKUP(H1264,AGENCIAS!$A$1:$B$17,2,0)</f>
        <v>leste</v>
      </c>
      <c r="J1264" t="str">
        <f>VLOOKUP(C1264,PRODUTO!$A$1:$B$6,2,0)</f>
        <v>Financiamento RES</v>
      </c>
    </row>
    <row r="1265" spans="1:10" x14ac:dyDescent="0.25">
      <c r="A1265" s="1">
        <v>45577</v>
      </c>
      <c r="B1265">
        <v>265</v>
      </c>
      <c r="C1265">
        <v>5</v>
      </c>
      <c r="D1265" s="2">
        <v>271839</v>
      </c>
      <c r="E1265" t="str">
        <f>VLOOKUP(B1265,CLIENTES!$A:$C,2,0)</f>
        <v>Alberto de T e A</v>
      </c>
      <c r="F1265">
        <f>VLOOKUP(B1265,CLIENTES!$A:$C,3,0)</f>
        <v>4025</v>
      </c>
      <c r="G1265" t="str">
        <f>VLOOKUP(F1265,GERENTES!A:C,2,0)</f>
        <v>GERENTE Y</v>
      </c>
      <c r="H1265">
        <f>VLOOKUP(F1265,GERENTES!A:C,3,0)</f>
        <v>1119</v>
      </c>
      <c r="I1265" t="str">
        <f>VLOOKUP(H1265,AGENCIAS!$A$1:$B$17,2,0)</f>
        <v>leste</v>
      </c>
      <c r="J1265" t="str">
        <f>VLOOKUP(C1265,PRODUTO!$A$1:$B$6,2,0)</f>
        <v>Financiamento RES</v>
      </c>
    </row>
    <row r="1266" spans="1:10" x14ac:dyDescent="0.25">
      <c r="A1266" s="1">
        <v>45596</v>
      </c>
      <c r="B1266">
        <v>71</v>
      </c>
      <c r="C1266">
        <v>1</v>
      </c>
      <c r="D1266" s="2">
        <v>26062</v>
      </c>
      <c r="E1266" t="str">
        <f>VLOOKUP(B1266,CLIENTES!$A:$C,2,0)</f>
        <v>Deltrano de L</v>
      </c>
      <c r="F1266">
        <f>VLOOKUP(B1266,CLIENTES!$A:$C,3,0)</f>
        <v>4023</v>
      </c>
      <c r="G1266" t="str">
        <f>VLOOKUP(F1266,GERENTES!A:C,2,0)</f>
        <v>GERENTE W</v>
      </c>
      <c r="H1266">
        <f>VLOOKUP(F1266,GERENTES!A:C,3,0)</f>
        <v>1118</v>
      </c>
      <c r="I1266" t="str">
        <f>VLOOKUP(H1266,AGENCIAS!$A$1:$B$17,2,0)</f>
        <v>sul</v>
      </c>
      <c r="J1266" t="str">
        <f>VLOOKUP(C1266,PRODUTO!$A$1:$B$6,2,0)</f>
        <v>Consignado</v>
      </c>
    </row>
    <row r="1267" spans="1:10" x14ac:dyDescent="0.25">
      <c r="A1267" s="1">
        <v>45572</v>
      </c>
      <c r="B1267">
        <v>99</v>
      </c>
      <c r="C1267">
        <v>4</v>
      </c>
      <c r="D1267" s="2">
        <v>46854</v>
      </c>
      <c r="E1267" t="str">
        <f>VLOOKUP(B1267,CLIENTES!$A:$C,2,0)</f>
        <v>Ciclano de Q</v>
      </c>
      <c r="F1267">
        <f>VLOOKUP(B1267,CLIENTES!$A:$C,3,0)</f>
        <v>4003</v>
      </c>
      <c r="G1267" t="str">
        <f>VLOOKUP(F1267,GERENTES!A:C,2,0)</f>
        <v>GERENTE C</v>
      </c>
      <c r="H1267">
        <f>VLOOKUP(F1267,GERENTES!A:C,3,0)</f>
        <v>1111</v>
      </c>
      <c r="I1267" t="str">
        <f>VLOOKUP(H1267,AGENCIAS!$A$1:$B$17,2,0)</f>
        <v>norte</v>
      </c>
      <c r="J1267" t="str">
        <f>VLOOKUP(C1267,PRODUTO!$A$1:$B$6,2,0)</f>
        <v>Financiamento AUTO</v>
      </c>
    </row>
    <row r="1268" spans="1:10" x14ac:dyDescent="0.25">
      <c r="A1268" s="1">
        <v>45575</v>
      </c>
      <c r="B1268">
        <v>153</v>
      </c>
      <c r="C1268">
        <v>3</v>
      </c>
      <c r="D1268" s="2">
        <v>380012</v>
      </c>
      <c r="E1268" t="str">
        <f>VLOOKUP(B1268,CLIENTES!$A:$C,2,0)</f>
        <v>Ciclano de A e A</v>
      </c>
      <c r="F1268">
        <f>VLOOKUP(B1268,CLIENTES!$A:$C,3,0)</f>
        <v>4009</v>
      </c>
      <c r="G1268" t="str">
        <f>VLOOKUP(F1268,GERENTES!A:C,2,0)</f>
        <v>GERENTE I</v>
      </c>
      <c r="H1268">
        <f>VLOOKUP(F1268,GERENTES!A:C,3,0)</f>
        <v>1113</v>
      </c>
      <c r="I1268" t="str">
        <f>VLOOKUP(H1268,AGENCIAS!$A$1:$B$17,2,0)</f>
        <v>norte</v>
      </c>
      <c r="J1268" t="str">
        <f>VLOOKUP(C1268,PRODUTO!$A$1:$B$6,2,0)</f>
        <v>Credito pessoal</v>
      </c>
    </row>
    <row r="1269" spans="1:10" x14ac:dyDescent="0.25">
      <c r="A1269" s="1">
        <v>45566</v>
      </c>
      <c r="B1269">
        <v>123</v>
      </c>
      <c r="C1269">
        <v>2</v>
      </c>
      <c r="D1269" s="2">
        <v>29559</v>
      </c>
      <c r="E1269" t="str">
        <f>VLOOKUP(B1269,CLIENTES!$A:$C,2,0)</f>
        <v>Ciclano de U</v>
      </c>
      <c r="F1269">
        <f>VLOOKUP(B1269,CLIENTES!$A:$C,3,0)</f>
        <v>4027</v>
      </c>
      <c r="G1269" t="str">
        <f>VLOOKUP(F1269,GERENTES!A:C,2,0)</f>
        <v>GERENTE AA</v>
      </c>
      <c r="H1269">
        <f>VLOOKUP(F1269,GERENTES!A:C,3,0)</f>
        <v>1120</v>
      </c>
      <c r="I1269" t="str">
        <f>VLOOKUP(H1269,AGENCIAS!$A$1:$B$17,2,0)</f>
        <v>leste</v>
      </c>
      <c r="J1269" t="str">
        <f>VLOOKUP(C1269,PRODUTO!$A$1:$B$6,2,0)</f>
        <v>Emprestimo</v>
      </c>
    </row>
    <row r="1270" spans="1:10" x14ac:dyDescent="0.25">
      <c r="A1270" s="1">
        <v>45579</v>
      </c>
      <c r="B1270">
        <v>47</v>
      </c>
      <c r="C1270">
        <v>3</v>
      </c>
      <c r="D1270" s="2">
        <v>497892</v>
      </c>
      <c r="E1270" t="str">
        <f>VLOOKUP(B1270,CLIENTES!$A:$C,2,0)</f>
        <v>Deltrano de H</v>
      </c>
      <c r="F1270">
        <f>VLOOKUP(B1270,CLIENTES!$A:$C,3,0)</f>
        <v>4047</v>
      </c>
      <c r="G1270" t="str">
        <f>VLOOKUP(F1270,GERENTES!A:C,2,0)</f>
        <v>GERENTE AU</v>
      </c>
      <c r="H1270">
        <f>VLOOKUP(F1270,GERENTES!A:C,3,0)</f>
        <v>1126</v>
      </c>
      <c r="I1270" t="str">
        <f>VLOOKUP(H1270,AGENCIAS!$A$1:$B$17,2,0)</f>
        <v>oeste</v>
      </c>
      <c r="J1270" t="str">
        <f>VLOOKUP(C1270,PRODUTO!$A$1:$B$6,2,0)</f>
        <v>Credito pessoal</v>
      </c>
    </row>
    <row r="1271" spans="1:10" x14ac:dyDescent="0.25">
      <c r="A1271" s="1">
        <v>45581</v>
      </c>
      <c r="B1271">
        <v>251</v>
      </c>
      <c r="C1271">
        <v>4</v>
      </c>
      <c r="D1271" s="2">
        <v>67721</v>
      </c>
      <c r="E1271" t="str">
        <f>VLOOKUP(B1271,CLIENTES!$A:$C,2,0)</f>
        <v>Deltrano de Q e A</v>
      </c>
      <c r="F1271">
        <f>VLOOKUP(B1271,CLIENTES!$A:$C,3,0)</f>
        <v>4011</v>
      </c>
      <c r="G1271" t="str">
        <f>VLOOKUP(F1271,GERENTES!A:C,2,0)</f>
        <v>GERENTE K</v>
      </c>
      <c r="H1271">
        <f>VLOOKUP(F1271,GERENTES!A:C,3,0)</f>
        <v>1114</v>
      </c>
      <c r="I1271" t="str">
        <f>VLOOKUP(H1271,AGENCIAS!$A$1:$B$17,2,0)</f>
        <v>norte</v>
      </c>
      <c r="J1271" t="str">
        <f>VLOOKUP(C1271,PRODUTO!$A$1:$B$6,2,0)</f>
        <v>Financiamento AUTO</v>
      </c>
    </row>
    <row r="1272" spans="1:10" x14ac:dyDescent="0.25">
      <c r="A1272" s="1">
        <v>45579</v>
      </c>
      <c r="B1272">
        <v>11</v>
      </c>
      <c r="C1272">
        <v>3</v>
      </c>
      <c r="D1272" s="2">
        <v>91239</v>
      </c>
      <c r="E1272" t="str">
        <f>VLOOKUP(B1272,CLIENTES!$A:$C,2,0)</f>
        <v>Deltrano de B</v>
      </c>
      <c r="F1272">
        <f>VLOOKUP(B1272,CLIENTES!$A:$C,3,0)</f>
        <v>4011</v>
      </c>
      <c r="G1272" t="str">
        <f>VLOOKUP(F1272,GERENTES!A:C,2,0)</f>
        <v>GERENTE K</v>
      </c>
      <c r="H1272">
        <f>VLOOKUP(F1272,GERENTES!A:C,3,0)</f>
        <v>1114</v>
      </c>
      <c r="I1272" t="str">
        <f>VLOOKUP(H1272,AGENCIAS!$A$1:$B$17,2,0)</f>
        <v>norte</v>
      </c>
      <c r="J1272" t="str">
        <f>VLOOKUP(C1272,PRODUTO!$A$1:$B$6,2,0)</f>
        <v>Credito pessoal</v>
      </c>
    </row>
    <row r="1273" spans="1:10" x14ac:dyDescent="0.25">
      <c r="A1273" s="1">
        <v>45595</v>
      </c>
      <c r="B1273">
        <v>170</v>
      </c>
      <c r="C1273">
        <v>3</v>
      </c>
      <c r="D1273" s="2">
        <v>318992</v>
      </c>
      <c r="E1273" t="str">
        <f>VLOOKUP(B1273,CLIENTES!$A:$C,2,0)</f>
        <v>Fulano de D e A</v>
      </c>
      <c r="F1273">
        <f>VLOOKUP(B1273,CLIENTES!$A:$C,3,0)</f>
        <v>4026</v>
      </c>
      <c r="G1273" t="str">
        <f>VLOOKUP(F1273,GERENTES!A:C,2,0)</f>
        <v>GERENTE Z</v>
      </c>
      <c r="H1273">
        <f>VLOOKUP(F1273,GERENTES!A:C,3,0)</f>
        <v>1119</v>
      </c>
      <c r="I1273" t="str">
        <f>VLOOKUP(H1273,AGENCIAS!$A$1:$B$17,2,0)</f>
        <v>leste</v>
      </c>
      <c r="J1273" t="str">
        <f>VLOOKUP(C1273,PRODUTO!$A$1:$B$6,2,0)</f>
        <v>Credito pessoal</v>
      </c>
    </row>
    <row r="1274" spans="1:10" x14ac:dyDescent="0.25">
      <c r="A1274" s="1">
        <v>45585</v>
      </c>
      <c r="B1274">
        <v>134</v>
      </c>
      <c r="C1274">
        <v>4</v>
      </c>
      <c r="D1274" s="2">
        <v>38346</v>
      </c>
      <c r="E1274" t="str">
        <f>VLOOKUP(B1274,CLIENTES!$A:$C,2,0)</f>
        <v>Fulano de W</v>
      </c>
      <c r="F1274">
        <f>VLOOKUP(B1274,CLIENTES!$A:$C,3,0)</f>
        <v>4038</v>
      </c>
      <c r="G1274" t="str">
        <f>VLOOKUP(F1274,GERENTES!A:C,2,0)</f>
        <v>GERENTE AL</v>
      </c>
      <c r="H1274">
        <f>VLOOKUP(F1274,GERENTES!A:C,3,0)</f>
        <v>1123</v>
      </c>
      <c r="I1274" t="str">
        <f>VLOOKUP(H1274,AGENCIAS!$A$1:$B$17,2,0)</f>
        <v>oeste</v>
      </c>
      <c r="J1274" t="str">
        <f>VLOOKUP(C1274,PRODUTO!$A$1:$B$6,2,0)</f>
        <v>Financiamento AUTO</v>
      </c>
    </row>
    <row r="1275" spans="1:10" x14ac:dyDescent="0.25">
      <c r="A1275" s="1">
        <v>45579</v>
      </c>
      <c r="B1275">
        <v>151</v>
      </c>
      <c r="C1275">
        <v>4</v>
      </c>
      <c r="D1275" s="2">
        <v>70282</v>
      </c>
      <c r="E1275" t="str">
        <f>VLOOKUP(B1275,CLIENTES!$A:$C,2,0)</f>
        <v>Alberto de A e A</v>
      </c>
      <c r="F1275">
        <f>VLOOKUP(B1275,CLIENTES!$A:$C,3,0)</f>
        <v>4007</v>
      </c>
      <c r="G1275" t="str">
        <f>VLOOKUP(F1275,GERENTES!A:C,2,0)</f>
        <v>GERENTE G</v>
      </c>
      <c r="H1275">
        <f>VLOOKUP(F1275,GERENTES!A:C,3,0)</f>
        <v>1113</v>
      </c>
      <c r="I1275" t="str">
        <f>VLOOKUP(H1275,AGENCIAS!$A$1:$B$17,2,0)</f>
        <v>norte</v>
      </c>
      <c r="J1275" t="str">
        <f>VLOOKUP(C1275,PRODUTO!$A$1:$B$6,2,0)</f>
        <v>Financiamento AUTO</v>
      </c>
    </row>
    <row r="1276" spans="1:10" x14ac:dyDescent="0.25">
      <c r="A1276" s="1">
        <v>45570</v>
      </c>
      <c r="B1276">
        <v>93</v>
      </c>
      <c r="C1276">
        <v>4</v>
      </c>
      <c r="D1276" s="2">
        <v>40911</v>
      </c>
      <c r="E1276" t="str">
        <f>VLOOKUP(B1276,CLIENTES!$A:$C,2,0)</f>
        <v>Ciclano de P</v>
      </c>
      <c r="F1276">
        <f>VLOOKUP(B1276,CLIENTES!$A:$C,3,0)</f>
        <v>4045</v>
      </c>
      <c r="G1276" t="str">
        <f>VLOOKUP(F1276,GERENTES!A:C,2,0)</f>
        <v>GERENTE AS</v>
      </c>
      <c r="H1276">
        <f>VLOOKUP(F1276,GERENTES!A:C,3,0)</f>
        <v>1126</v>
      </c>
      <c r="I1276" t="str">
        <f>VLOOKUP(H1276,AGENCIAS!$A$1:$B$17,2,0)</f>
        <v>oeste</v>
      </c>
      <c r="J1276" t="str">
        <f>VLOOKUP(C1276,PRODUTO!$A$1:$B$6,2,0)</f>
        <v>Financiamento AUTO</v>
      </c>
    </row>
    <row r="1277" spans="1:10" x14ac:dyDescent="0.25">
      <c r="A1277" s="1">
        <v>45583</v>
      </c>
      <c r="B1277">
        <v>68</v>
      </c>
      <c r="C1277">
        <v>5</v>
      </c>
      <c r="D1277" s="2">
        <v>349889</v>
      </c>
      <c r="E1277" t="str">
        <f>VLOOKUP(B1277,CLIENTES!$A:$C,2,0)</f>
        <v>Fulano de L</v>
      </c>
      <c r="F1277">
        <f>VLOOKUP(B1277,CLIENTES!$A:$C,3,0)</f>
        <v>4020</v>
      </c>
      <c r="G1277" t="str">
        <f>VLOOKUP(F1277,GERENTES!A:C,2,0)</f>
        <v>GERENTE T</v>
      </c>
      <c r="H1277">
        <f>VLOOKUP(F1277,GERENTES!A:C,3,0)</f>
        <v>1117</v>
      </c>
      <c r="I1277" t="str">
        <f>VLOOKUP(H1277,AGENCIAS!$A$1:$B$17,2,0)</f>
        <v>sul</v>
      </c>
      <c r="J1277" t="str">
        <f>VLOOKUP(C1277,PRODUTO!$A$1:$B$6,2,0)</f>
        <v>Financiamento RES</v>
      </c>
    </row>
    <row r="1278" spans="1:10" x14ac:dyDescent="0.25">
      <c r="A1278" s="1">
        <v>45566</v>
      </c>
      <c r="B1278">
        <v>209</v>
      </c>
      <c r="C1278">
        <v>4</v>
      </c>
      <c r="D1278" s="2">
        <v>49059</v>
      </c>
      <c r="E1278" t="str">
        <f>VLOOKUP(B1278,CLIENTES!$A:$C,2,0)</f>
        <v>Deltrano de J e A</v>
      </c>
      <c r="F1278">
        <f>VLOOKUP(B1278,CLIENTES!$A:$C,3,0)</f>
        <v>4017</v>
      </c>
      <c r="G1278" t="str">
        <f>VLOOKUP(F1278,GERENTES!A:C,2,0)</f>
        <v>GERENTE Q</v>
      </c>
      <c r="H1278">
        <f>VLOOKUP(F1278,GERENTES!A:C,3,0)</f>
        <v>1116</v>
      </c>
      <c r="I1278" t="str">
        <f>VLOOKUP(H1278,AGENCIAS!$A$1:$B$17,2,0)</f>
        <v>sul</v>
      </c>
      <c r="J1278" t="str">
        <f>VLOOKUP(C1278,PRODUTO!$A$1:$B$6,2,0)</f>
        <v>Financiamento AUTO</v>
      </c>
    </row>
    <row r="1279" spans="1:10" x14ac:dyDescent="0.25">
      <c r="A1279" s="1">
        <v>45596</v>
      </c>
      <c r="B1279">
        <v>11</v>
      </c>
      <c r="C1279">
        <v>3</v>
      </c>
      <c r="D1279" s="2">
        <v>74930</v>
      </c>
      <c r="E1279" t="str">
        <f>VLOOKUP(B1279,CLIENTES!$A:$C,2,0)</f>
        <v>Deltrano de B</v>
      </c>
      <c r="F1279">
        <f>VLOOKUP(B1279,CLIENTES!$A:$C,3,0)</f>
        <v>4011</v>
      </c>
      <c r="G1279" t="str">
        <f>VLOOKUP(F1279,GERENTES!A:C,2,0)</f>
        <v>GERENTE K</v>
      </c>
      <c r="H1279">
        <f>VLOOKUP(F1279,GERENTES!A:C,3,0)</f>
        <v>1114</v>
      </c>
      <c r="I1279" t="str">
        <f>VLOOKUP(H1279,AGENCIAS!$A$1:$B$17,2,0)</f>
        <v>norte</v>
      </c>
      <c r="J1279" t="str">
        <f>VLOOKUP(C1279,PRODUTO!$A$1:$B$6,2,0)</f>
        <v>Credito pessoal</v>
      </c>
    </row>
    <row r="1280" spans="1:10" x14ac:dyDescent="0.25">
      <c r="A1280" s="1">
        <v>45566</v>
      </c>
      <c r="B1280">
        <v>84</v>
      </c>
      <c r="C1280">
        <v>4</v>
      </c>
      <c r="D1280" s="2">
        <v>73787</v>
      </c>
      <c r="E1280" t="str">
        <f>VLOOKUP(B1280,CLIENTES!$A:$C,2,0)</f>
        <v>Filisberto de N</v>
      </c>
      <c r="F1280">
        <f>VLOOKUP(B1280,CLIENTES!$A:$C,3,0)</f>
        <v>4036</v>
      </c>
      <c r="G1280" t="str">
        <f>VLOOKUP(F1280,GERENTES!A:C,2,0)</f>
        <v>GERENTE AJ</v>
      </c>
      <c r="H1280">
        <f>VLOOKUP(F1280,GERENTES!A:C,3,0)</f>
        <v>1123</v>
      </c>
      <c r="I1280" t="str">
        <f>VLOOKUP(H1280,AGENCIAS!$A$1:$B$17,2,0)</f>
        <v>oeste</v>
      </c>
      <c r="J1280" t="str">
        <f>VLOOKUP(C1280,PRODUTO!$A$1:$B$6,2,0)</f>
        <v>Financiamento AUTO</v>
      </c>
    </row>
    <row r="1281" spans="1:10" x14ac:dyDescent="0.25">
      <c r="A1281" s="1">
        <v>45570</v>
      </c>
      <c r="B1281">
        <v>95</v>
      </c>
      <c r="C1281">
        <v>2</v>
      </c>
      <c r="D1281" s="2">
        <v>27788</v>
      </c>
      <c r="E1281" t="str">
        <f>VLOOKUP(B1281,CLIENTES!$A:$C,2,0)</f>
        <v>Deltrano de P</v>
      </c>
      <c r="F1281">
        <f>VLOOKUP(B1281,CLIENTES!$A:$C,3,0)</f>
        <v>4047</v>
      </c>
      <c r="G1281" t="str">
        <f>VLOOKUP(F1281,GERENTES!A:C,2,0)</f>
        <v>GERENTE AU</v>
      </c>
      <c r="H1281">
        <f>VLOOKUP(F1281,GERENTES!A:C,3,0)</f>
        <v>1126</v>
      </c>
      <c r="I1281" t="str">
        <f>VLOOKUP(H1281,AGENCIAS!$A$1:$B$17,2,0)</f>
        <v>oeste</v>
      </c>
      <c r="J1281" t="str">
        <f>VLOOKUP(C1281,PRODUTO!$A$1:$B$6,2,0)</f>
        <v>Emprestimo</v>
      </c>
    </row>
    <row r="1282" spans="1:10" x14ac:dyDescent="0.25">
      <c r="A1282" s="1">
        <v>45585</v>
      </c>
      <c r="B1282">
        <v>238</v>
      </c>
      <c r="C1282">
        <v>5</v>
      </c>
      <c r="D1282" s="2">
        <v>71350</v>
      </c>
      <c r="E1282" t="str">
        <f>VLOOKUP(B1282,CLIENTES!$A:$C,2,0)</f>
        <v>Beltrano de O e A</v>
      </c>
      <c r="F1282">
        <f>VLOOKUP(B1282,CLIENTES!$A:$C,3,0)</f>
        <v>4046</v>
      </c>
      <c r="G1282" t="str">
        <f>VLOOKUP(F1282,GERENTES!A:C,2,0)</f>
        <v>GERENTE AT</v>
      </c>
      <c r="H1282">
        <f>VLOOKUP(F1282,GERENTES!A:C,3,0)</f>
        <v>1126</v>
      </c>
      <c r="I1282" t="str">
        <f>VLOOKUP(H1282,AGENCIAS!$A$1:$B$17,2,0)</f>
        <v>oeste</v>
      </c>
      <c r="J1282" t="str">
        <f>VLOOKUP(C1282,PRODUTO!$A$1:$B$6,2,0)</f>
        <v>Financiamento RES</v>
      </c>
    </row>
    <row r="1283" spans="1:10" x14ac:dyDescent="0.25">
      <c r="A1283" s="1">
        <v>45585</v>
      </c>
      <c r="B1283">
        <v>234</v>
      </c>
      <c r="C1283">
        <v>3</v>
      </c>
      <c r="D1283" s="2">
        <v>116738</v>
      </c>
      <c r="E1283" t="str">
        <f>VLOOKUP(B1283,CLIENTES!$A:$C,2,0)</f>
        <v>Filisberto de N e A</v>
      </c>
      <c r="F1283">
        <f>VLOOKUP(B1283,CLIENTES!$A:$C,3,0)</f>
        <v>4042</v>
      </c>
      <c r="G1283" t="str">
        <f>VLOOKUP(F1283,GERENTES!A:C,2,0)</f>
        <v>GERENTE AP</v>
      </c>
      <c r="H1283">
        <f>VLOOKUP(F1283,GERENTES!A:C,3,0)</f>
        <v>1125</v>
      </c>
      <c r="I1283" t="str">
        <f>VLOOKUP(H1283,AGENCIAS!$A$1:$B$17,2,0)</f>
        <v>oeste</v>
      </c>
      <c r="J1283" t="str">
        <f>VLOOKUP(C1283,PRODUTO!$A$1:$B$6,2,0)</f>
        <v>Credito pessoal</v>
      </c>
    </row>
    <row r="1284" spans="1:10" x14ac:dyDescent="0.25">
      <c r="A1284" s="1">
        <v>45578</v>
      </c>
      <c r="B1284">
        <v>88</v>
      </c>
      <c r="C1284">
        <v>3</v>
      </c>
      <c r="D1284" s="2">
        <v>425157</v>
      </c>
      <c r="E1284" t="str">
        <f>VLOOKUP(B1284,CLIENTES!$A:$C,2,0)</f>
        <v>Beltrano de O</v>
      </c>
      <c r="F1284">
        <f>VLOOKUP(B1284,CLIENTES!$A:$C,3,0)</f>
        <v>4040</v>
      </c>
      <c r="G1284" t="str">
        <f>VLOOKUP(F1284,GERENTES!A:C,2,0)</f>
        <v>GERENTE NA</v>
      </c>
      <c r="H1284">
        <f>VLOOKUP(F1284,GERENTES!A:C,3,0)</f>
        <v>1124</v>
      </c>
      <c r="I1284" t="str">
        <f>VLOOKUP(H1284,AGENCIAS!$A$1:$B$17,2,0)</f>
        <v>oeste</v>
      </c>
      <c r="J1284" t="str">
        <f>VLOOKUP(C1284,PRODUTO!$A$1:$B$6,2,0)</f>
        <v>Credito pessoal</v>
      </c>
    </row>
    <row r="1285" spans="1:10" x14ac:dyDescent="0.25">
      <c r="A1285" s="1">
        <v>45575</v>
      </c>
      <c r="B1285">
        <v>263</v>
      </c>
      <c r="C1285">
        <v>3</v>
      </c>
      <c r="D1285" s="2">
        <v>290502</v>
      </c>
      <c r="E1285" t="str">
        <f>VLOOKUP(B1285,CLIENTES!$A:$C,2,0)</f>
        <v>Deltrano de S e A</v>
      </c>
      <c r="F1285">
        <f>VLOOKUP(B1285,CLIENTES!$A:$C,3,0)</f>
        <v>4023</v>
      </c>
      <c r="G1285" t="str">
        <f>VLOOKUP(F1285,GERENTES!A:C,2,0)</f>
        <v>GERENTE W</v>
      </c>
      <c r="H1285">
        <f>VLOOKUP(F1285,GERENTES!A:C,3,0)</f>
        <v>1118</v>
      </c>
      <c r="I1285" t="str">
        <f>VLOOKUP(H1285,AGENCIAS!$A$1:$B$17,2,0)</f>
        <v>sul</v>
      </c>
      <c r="J1285" t="str">
        <f>VLOOKUP(C1285,PRODUTO!$A$1:$B$6,2,0)</f>
        <v>Credito pessoal</v>
      </c>
    </row>
    <row r="1286" spans="1:10" x14ac:dyDescent="0.25">
      <c r="A1286" s="1">
        <v>45575</v>
      </c>
      <c r="B1286">
        <v>56</v>
      </c>
      <c r="C1286">
        <v>4</v>
      </c>
      <c r="D1286" s="2">
        <v>65542</v>
      </c>
      <c r="E1286" t="str">
        <f>VLOOKUP(B1286,CLIENTES!$A:$C,2,0)</f>
        <v>Fulano de J</v>
      </c>
      <c r="F1286">
        <f>VLOOKUP(B1286,CLIENTES!$A:$C,3,0)</f>
        <v>4008</v>
      </c>
      <c r="G1286" t="str">
        <f>VLOOKUP(F1286,GERENTES!A:C,2,0)</f>
        <v>GERENTE H</v>
      </c>
      <c r="H1286">
        <f>VLOOKUP(F1286,GERENTES!A:C,3,0)</f>
        <v>1113</v>
      </c>
      <c r="I1286" t="str">
        <f>VLOOKUP(H1286,AGENCIAS!$A$1:$B$17,2,0)</f>
        <v>norte</v>
      </c>
      <c r="J1286" t="str">
        <f>VLOOKUP(C1286,PRODUTO!$A$1:$B$6,2,0)</f>
        <v>Financiamento AUTO</v>
      </c>
    </row>
    <row r="1287" spans="1:10" x14ac:dyDescent="0.25">
      <c r="A1287" s="1">
        <v>45588</v>
      </c>
      <c r="B1287">
        <v>159</v>
      </c>
      <c r="C1287">
        <v>4</v>
      </c>
      <c r="D1287" s="2">
        <v>35968</v>
      </c>
      <c r="E1287" t="str">
        <f>VLOOKUP(B1287,CLIENTES!$A:$C,2,0)</f>
        <v>Ciclano de B e A</v>
      </c>
      <c r="F1287">
        <f>VLOOKUP(B1287,CLIENTES!$A:$C,3,0)</f>
        <v>4015</v>
      </c>
      <c r="G1287" t="str">
        <f>VLOOKUP(F1287,GERENTES!A:C,2,0)</f>
        <v>GERENTE O</v>
      </c>
      <c r="H1287">
        <f>VLOOKUP(F1287,GERENTES!A:C,3,0)</f>
        <v>1116</v>
      </c>
      <c r="I1287" t="str">
        <f>VLOOKUP(H1287,AGENCIAS!$A$1:$B$17,2,0)</f>
        <v>sul</v>
      </c>
      <c r="J1287" t="str">
        <f>VLOOKUP(C1287,PRODUTO!$A$1:$B$6,2,0)</f>
        <v>Financiamento AUTO</v>
      </c>
    </row>
    <row r="1288" spans="1:10" x14ac:dyDescent="0.25">
      <c r="A1288" s="1">
        <v>45576</v>
      </c>
      <c r="B1288">
        <v>103</v>
      </c>
      <c r="C1288">
        <v>5</v>
      </c>
      <c r="D1288" s="2">
        <v>121752</v>
      </c>
      <c r="E1288" t="str">
        <f>VLOOKUP(B1288,CLIENTES!$A:$C,2,0)</f>
        <v>Alberto de R</v>
      </c>
      <c r="F1288">
        <f>VLOOKUP(B1288,CLIENTES!$A:$C,3,0)</f>
        <v>4007</v>
      </c>
      <c r="G1288" t="str">
        <f>VLOOKUP(F1288,GERENTES!A:C,2,0)</f>
        <v>GERENTE G</v>
      </c>
      <c r="H1288">
        <f>VLOOKUP(F1288,GERENTES!A:C,3,0)</f>
        <v>1113</v>
      </c>
      <c r="I1288" t="str">
        <f>VLOOKUP(H1288,AGENCIAS!$A$1:$B$17,2,0)</f>
        <v>norte</v>
      </c>
      <c r="J1288" t="str">
        <f>VLOOKUP(C1288,PRODUTO!$A$1:$B$6,2,0)</f>
        <v>Financiamento RES</v>
      </c>
    </row>
    <row r="1289" spans="1:10" x14ac:dyDescent="0.25">
      <c r="A1289" s="1">
        <v>45570</v>
      </c>
      <c r="B1289">
        <v>227</v>
      </c>
      <c r="C1289">
        <v>5</v>
      </c>
      <c r="D1289" s="2">
        <v>312503</v>
      </c>
      <c r="E1289" t="str">
        <f>VLOOKUP(B1289,CLIENTES!$A:$C,2,0)</f>
        <v>Deltrano de M e A</v>
      </c>
      <c r="F1289">
        <f>VLOOKUP(B1289,CLIENTES!$A:$C,3,0)</f>
        <v>4035</v>
      </c>
      <c r="G1289" t="str">
        <f>VLOOKUP(F1289,GERENTES!A:C,2,0)</f>
        <v>GERENTE AI</v>
      </c>
      <c r="H1289">
        <f>VLOOKUP(F1289,GERENTES!A:C,3,0)</f>
        <v>1122</v>
      </c>
      <c r="I1289" t="str">
        <f>VLOOKUP(H1289,AGENCIAS!$A$1:$B$17,2,0)</f>
        <v>leste</v>
      </c>
      <c r="J1289" t="str">
        <f>VLOOKUP(C1289,PRODUTO!$A$1:$B$6,2,0)</f>
        <v>Financiamento RES</v>
      </c>
    </row>
    <row r="1290" spans="1:10" x14ac:dyDescent="0.25">
      <c r="A1290" s="1">
        <v>45583</v>
      </c>
      <c r="B1290">
        <v>167</v>
      </c>
      <c r="C1290">
        <v>5</v>
      </c>
      <c r="D1290" s="2">
        <v>400518</v>
      </c>
      <c r="E1290" t="str">
        <f>VLOOKUP(B1290,CLIENTES!$A:$C,2,0)</f>
        <v>Deltrano de C e A</v>
      </c>
      <c r="F1290">
        <f>VLOOKUP(B1290,CLIENTES!$A:$C,3,0)</f>
        <v>4023</v>
      </c>
      <c r="G1290" t="str">
        <f>VLOOKUP(F1290,GERENTES!A:C,2,0)</f>
        <v>GERENTE W</v>
      </c>
      <c r="H1290">
        <f>VLOOKUP(F1290,GERENTES!A:C,3,0)</f>
        <v>1118</v>
      </c>
      <c r="I1290" t="str">
        <f>VLOOKUP(H1290,AGENCIAS!$A$1:$B$17,2,0)</f>
        <v>sul</v>
      </c>
      <c r="J1290" t="str">
        <f>VLOOKUP(C1290,PRODUTO!$A$1:$B$6,2,0)</f>
        <v>Financiamento RES</v>
      </c>
    </row>
    <row r="1291" spans="1:10" x14ac:dyDescent="0.25">
      <c r="A1291" s="1">
        <v>45576</v>
      </c>
      <c r="B1291">
        <v>213</v>
      </c>
      <c r="C1291">
        <v>4</v>
      </c>
      <c r="D1291" s="2">
        <v>32695</v>
      </c>
      <c r="E1291" t="str">
        <f>VLOOKUP(B1291,CLIENTES!$A:$C,2,0)</f>
        <v>Ciclano de H e A</v>
      </c>
      <c r="F1291">
        <f>VLOOKUP(B1291,CLIENTES!$A:$C,3,0)</f>
        <v>4021</v>
      </c>
      <c r="G1291" t="str">
        <f>VLOOKUP(F1291,GERENTES!A:C,2,0)</f>
        <v>GERENTE U</v>
      </c>
      <c r="H1291">
        <f>VLOOKUP(F1291,GERENTES!A:C,3,0)</f>
        <v>1118</v>
      </c>
      <c r="I1291" t="str">
        <f>VLOOKUP(H1291,AGENCIAS!$A$1:$B$17,2,0)</f>
        <v>sul</v>
      </c>
      <c r="J1291" t="str">
        <f>VLOOKUP(C1291,PRODUTO!$A$1:$B$6,2,0)</f>
        <v>Financiamento AUTO</v>
      </c>
    </row>
    <row r="1292" spans="1:10" x14ac:dyDescent="0.25">
      <c r="A1292" s="1">
        <v>45572</v>
      </c>
      <c r="B1292">
        <v>240</v>
      </c>
      <c r="C1292">
        <v>3</v>
      </c>
      <c r="D1292" s="2">
        <v>174175</v>
      </c>
      <c r="E1292" t="str">
        <f>VLOOKUP(B1292,CLIENTES!$A:$C,2,0)</f>
        <v>Filisberto de O e A</v>
      </c>
      <c r="F1292">
        <f>VLOOKUP(B1292,CLIENTES!$A:$C,3,0)</f>
        <v>4048</v>
      </c>
      <c r="G1292" t="str">
        <f>VLOOKUP(F1292,GERENTES!A:C,2,0)</f>
        <v>GERENTE AV</v>
      </c>
      <c r="H1292">
        <f>VLOOKUP(F1292,GERENTES!A:C,3,0)</f>
        <v>1126</v>
      </c>
      <c r="I1292" t="str">
        <f>VLOOKUP(H1292,AGENCIAS!$A$1:$B$17,2,0)</f>
        <v>oeste</v>
      </c>
      <c r="J1292" t="str">
        <f>VLOOKUP(C1292,PRODUTO!$A$1:$B$6,2,0)</f>
        <v>Credito pessoal</v>
      </c>
    </row>
    <row r="1293" spans="1:10" x14ac:dyDescent="0.25">
      <c r="A1293" s="1">
        <v>45575</v>
      </c>
      <c r="B1293">
        <v>268</v>
      </c>
      <c r="C1293">
        <v>5</v>
      </c>
      <c r="D1293" s="2">
        <v>224450</v>
      </c>
      <c r="E1293" t="str">
        <f>VLOOKUP(B1293,CLIENTES!$A:$C,2,0)</f>
        <v>Beltrano de T e A</v>
      </c>
      <c r="F1293">
        <f>VLOOKUP(B1293,CLIENTES!$A:$C,3,0)</f>
        <v>4028</v>
      </c>
      <c r="G1293" t="str">
        <f>VLOOKUP(F1293,GERENTES!A:C,2,0)</f>
        <v>GERENTE AB</v>
      </c>
      <c r="H1293">
        <f>VLOOKUP(F1293,GERENTES!A:C,3,0)</f>
        <v>1120</v>
      </c>
      <c r="I1293" t="str">
        <f>VLOOKUP(H1293,AGENCIAS!$A$1:$B$17,2,0)</f>
        <v>leste</v>
      </c>
      <c r="J1293" t="str">
        <f>VLOOKUP(C1293,PRODUTO!$A$1:$B$6,2,0)</f>
        <v>Financiamento RES</v>
      </c>
    </row>
    <row r="1294" spans="1:10" x14ac:dyDescent="0.25">
      <c r="A1294" s="1">
        <v>45590</v>
      </c>
      <c r="B1294">
        <v>176</v>
      </c>
      <c r="C1294">
        <v>4</v>
      </c>
      <c r="D1294" s="2">
        <v>72319</v>
      </c>
      <c r="E1294" t="str">
        <f>VLOOKUP(B1294,CLIENTES!$A:$C,2,0)</f>
        <v>Fulano de E e A</v>
      </c>
      <c r="F1294">
        <f>VLOOKUP(B1294,CLIENTES!$A:$C,3,0)</f>
        <v>4032</v>
      </c>
      <c r="G1294" t="str">
        <f>VLOOKUP(F1294,GERENTES!A:C,2,0)</f>
        <v>GERENTE AF</v>
      </c>
      <c r="H1294">
        <f>VLOOKUP(F1294,GERENTES!A:C,3,0)</f>
        <v>1121</v>
      </c>
      <c r="I1294" t="str">
        <f>VLOOKUP(H1294,AGENCIAS!$A$1:$B$17,2,0)</f>
        <v>leste</v>
      </c>
      <c r="J1294" t="str">
        <f>VLOOKUP(C1294,PRODUTO!$A$1:$B$6,2,0)</f>
        <v>Financiamento AUTO</v>
      </c>
    </row>
    <row r="1295" spans="1:10" x14ac:dyDescent="0.25">
      <c r="A1295" s="1">
        <v>45583</v>
      </c>
      <c r="B1295">
        <v>159</v>
      </c>
      <c r="C1295">
        <v>2</v>
      </c>
      <c r="D1295" s="2">
        <v>1815</v>
      </c>
      <c r="E1295" t="str">
        <f>VLOOKUP(B1295,CLIENTES!$A:$C,2,0)</f>
        <v>Ciclano de B e A</v>
      </c>
      <c r="F1295">
        <f>VLOOKUP(B1295,CLIENTES!$A:$C,3,0)</f>
        <v>4015</v>
      </c>
      <c r="G1295" t="str">
        <f>VLOOKUP(F1295,GERENTES!A:C,2,0)</f>
        <v>GERENTE O</v>
      </c>
      <c r="H1295">
        <f>VLOOKUP(F1295,GERENTES!A:C,3,0)</f>
        <v>1116</v>
      </c>
      <c r="I1295" t="str">
        <f>VLOOKUP(H1295,AGENCIAS!$A$1:$B$17,2,0)</f>
        <v>sul</v>
      </c>
      <c r="J1295" t="str">
        <f>VLOOKUP(C1295,PRODUTO!$A$1:$B$6,2,0)</f>
        <v>Emprestimo</v>
      </c>
    </row>
    <row r="1296" spans="1:10" x14ac:dyDescent="0.25">
      <c r="A1296" s="1">
        <v>45575</v>
      </c>
      <c r="B1296">
        <v>4</v>
      </c>
      <c r="C1296">
        <v>3</v>
      </c>
      <c r="D1296" s="2">
        <v>385197</v>
      </c>
      <c r="E1296" t="str">
        <f>VLOOKUP(B1296,CLIENTES!$A:$C,2,0)</f>
        <v>Beltrano de A</v>
      </c>
      <c r="F1296">
        <f>VLOOKUP(B1296,CLIENTES!$A:$C,3,0)</f>
        <v>4004</v>
      </c>
      <c r="G1296" t="str">
        <f>VLOOKUP(F1296,GERENTES!A:C,2,0)</f>
        <v>GERENTE D</v>
      </c>
      <c r="H1296">
        <f>VLOOKUP(F1296,GERENTES!A:C,3,0)</f>
        <v>1112</v>
      </c>
      <c r="I1296" t="str">
        <f>VLOOKUP(H1296,AGENCIAS!$A$1:$B$17,2,0)</f>
        <v>norte</v>
      </c>
      <c r="J1296" t="str">
        <f>VLOOKUP(C1296,PRODUTO!$A$1:$B$6,2,0)</f>
        <v>Credito pessoal</v>
      </c>
    </row>
    <row r="1297" spans="1:10" x14ac:dyDescent="0.25">
      <c r="A1297" s="1">
        <v>45589</v>
      </c>
      <c r="B1297">
        <v>88</v>
      </c>
      <c r="C1297">
        <v>1</v>
      </c>
      <c r="D1297" s="2">
        <v>9468</v>
      </c>
      <c r="E1297" t="str">
        <f>VLOOKUP(B1297,CLIENTES!$A:$C,2,0)</f>
        <v>Beltrano de O</v>
      </c>
      <c r="F1297">
        <f>VLOOKUP(B1297,CLIENTES!$A:$C,3,0)</f>
        <v>4040</v>
      </c>
      <c r="G1297" t="str">
        <f>VLOOKUP(F1297,GERENTES!A:C,2,0)</f>
        <v>GERENTE NA</v>
      </c>
      <c r="H1297">
        <f>VLOOKUP(F1297,GERENTES!A:C,3,0)</f>
        <v>1124</v>
      </c>
      <c r="I1297" t="str">
        <f>VLOOKUP(H1297,AGENCIAS!$A$1:$B$17,2,0)</f>
        <v>oeste</v>
      </c>
      <c r="J1297" t="str">
        <f>VLOOKUP(C1297,PRODUTO!$A$1:$B$6,2,0)</f>
        <v>Consignado</v>
      </c>
    </row>
    <row r="1298" spans="1:10" x14ac:dyDescent="0.25">
      <c r="A1298" s="1">
        <v>45586</v>
      </c>
      <c r="B1298">
        <v>189</v>
      </c>
      <c r="C1298">
        <v>2</v>
      </c>
      <c r="D1298" s="2">
        <v>20345</v>
      </c>
      <c r="E1298" t="str">
        <f>VLOOKUP(B1298,CLIENTES!$A:$C,2,0)</f>
        <v>Ciclano de G e A</v>
      </c>
      <c r="F1298">
        <f>VLOOKUP(B1298,CLIENTES!$A:$C,3,0)</f>
        <v>4045</v>
      </c>
      <c r="G1298" t="str">
        <f>VLOOKUP(F1298,GERENTES!A:C,2,0)</f>
        <v>GERENTE AS</v>
      </c>
      <c r="H1298">
        <f>VLOOKUP(F1298,GERENTES!A:C,3,0)</f>
        <v>1126</v>
      </c>
      <c r="I1298" t="str">
        <f>VLOOKUP(H1298,AGENCIAS!$A$1:$B$17,2,0)</f>
        <v>oeste</v>
      </c>
      <c r="J1298" t="str">
        <f>VLOOKUP(C1298,PRODUTO!$A$1:$B$6,2,0)</f>
        <v>Emprestimo</v>
      </c>
    </row>
    <row r="1299" spans="1:10" x14ac:dyDescent="0.25">
      <c r="A1299" s="1">
        <v>45568</v>
      </c>
      <c r="B1299">
        <v>212</v>
      </c>
      <c r="C1299">
        <v>5</v>
      </c>
      <c r="D1299" s="2">
        <v>354097</v>
      </c>
      <c r="E1299" t="str">
        <f>VLOOKUP(B1299,CLIENTES!$A:$C,2,0)</f>
        <v>Fulano de H e A</v>
      </c>
      <c r="F1299">
        <f>VLOOKUP(B1299,CLIENTES!$A:$C,3,0)</f>
        <v>4020</v>
      </c>
      <c r="G1299" t="str">
        <f>VLOOKUP(F1299,GERENTES!A:C,2,0)</f>
        <v>GERENTE T</v>
      </c>
      <c r="H1299">
        <f>VLOOKUP(F1299,GERENTES!A:C,3,0)</f>
        <v>1117</v>
      </c>
      <c r="I1299" t="str">
        <f>VLOOKUP(H1299,AGENCIAS!$A$1:$B$17,2,0)</f>
        <v>sul</v>
      </c>
      <c r="J1299" t="str">
        <f>VLOOKUP(C1299,PRODUTO!$A$1:$B$6,2,0)</f>
        <v>Financiamento RES</v>
      </c>
    </row>
    <row r="1300" spans="1:10" x14ac:dyDescent="0.25">
      <c r="A1300" s="1">
        <v>45570</v>
      </c>
      <c r="B1300">
        <v>278</v>
      </c>
      <c r="C1300">
        <v>2</v>
      </c>
      <c r="D1300" s="2">
        <v>7976</v>
      </c>
      <c r="E1300" t="str">
        <f>VLOOKUP(B1300,CLIENTES!$A:$C,2,0)</f>
        <v>Fulano de V e A</v>
      </c>
      <c r="F1300">
        <f>VLOOKUP(B1300,CLIENTES!$A:$C,3,0)</f>
        <v>4038</v>
      </c>
      <c r="G1300" t="str">
        <f>VLOOKUP(F1300,GERENTES!A:C,2,0)</f>
        <v>GERENTE AL</v>
      </c>
      <c r="H1300">
        <f>VLOOKUP(F1300,GERENTES!A:C,3,0)</f>
        <v>1123</v>
      </c>
      <c r="I1300" t="str">
        <f>VLOOKUP(H1300,AGENCIAS!$A$1:$B$17,2,0)</f>
        <v>oeste</v>
      </c>
      <c r="J1300" t="str">
        <f>VLOOKUP(C1300,PRODUTO!$A$1:$B$6,2,0)</f>
        <v>Emprestimo</v>
      </c>
    </row>
    <row r="1301" spans="1:10" x14ac:dyDescent="0.25">
      <c r="A1301" s="1">
        <v>45587</v>
      </c>
      <c r="B1301">
        <v>114</v>
      </c>
      <c r="C1301">
        <v>5</v>
      </c>
      <c r="D1301" s="2">
        <v>268420</v>
      </c>
      <c r="E1301" t="str">
        <f>VLOOKUP(B1301,CLIENTES!$A:$C,2,0)</f>
        <v>Filisberto de S</v>
      </c>
      <c r="F1301">
        <f>VLOOKUP(B1301,CLIENTES!$A:$C,3,0)</f>
        <v>4018</v>
      </c>
      <c r="G1301" t="str">
        <f>VLOOKUP(F1301,GERENTES!A:C,2,0)</f>
        <v>GERENTE R</v>
      </c>
      <c r="H1301">
        <f>VLOOKUP(F1301,GERENTES!A:C,3,0)</f>
        <v>1117</v>
      </c>
      <c r="I1301" t="str">
        <f>VLOOKUP(H1301,AGENCIAS!$A$1:$B$17,2,0)</f>
        <v>sul</v>
      </c>
      <c r="J1301" t="str">
        <f>VLOOKUP(C1301,PRODUTO!$A$1:$B$6,2,0)</f>
        <v>Financiamento RES</v>
      </c>
    </row>
    <row r="1302" spans="1:10" x14ac:dyDescent="0.25">
      <c r="A1302" s="1">
        <v>45577</v>
      </c>
      <c r="B1302">
        <v>258</v>
      </c>
      <c r="C1302">
        <v>5</v>
      </c>
      <c r="D1302" s="2">
        <v>290896</v>
      </c>
      <c r="E1302" t="str">
        <f>VLOOKUP(B1302,CLIENTES!$A:$C,2,0)</f>
        <v>Filisberto de R e A</v>
      </c>
      <c r="F1302">
        <f>VLOOKUP(B1302,CLIENTES!$A:$C,3,0)</f>
        <v>4018</v>
      </c>
      <c r="G1302" t="str">
        <f>VLOOKUP(F1302,GERENTES!A:C,2,0)</f>
        <v>GERENTE R</v>
      </c>
      <c r="H1302">
        <f>VLOOKUP(F1302,GERENTES!A:C,3,0)</f>
        <v>1117</v>
      </c>
      <c r="I1302" t="str">
        <f>VLOOKUP(H1302,AGENCIAS!$A$1:$B$17,2,0)</f>
        <v>sul</v>
      </c>
      <c r="J1302" t="str">
        <f>VLOOKUP(C1302,PRODUTO!$A$1:$B$6,2,0)</f>
        <v>Financiamento RES</v>
      </c>
    </row>
    <row r="1303" spans="1:10" x14ac:dyDescent="0.25">
      <c r="A1303" s="1">
        <v>45588</v>
      </c>
      <c r="B1303">
        <v>294</v>
      </c>
      <c r="C1303">
        <v>2</v>
      </c>
      <c r="D1303" s="2">
        <v>10879</v>
      </c>
      <c r="E1303" t="str">
        <f>VLOOKUP(B1303,CLIENTES!$A:$C,2,0)</f>
        <v>Filisberto de X e A</v>
      </c>
      <c r="F1303">
        <f>VLOOKUP(B1303,CLIENTES!$A:$C,3,0)</f>
        <v>4006</v>
      </c>
      <c r="G1303" t="str">
        <f>VLOOKUP(F1303,GERENTES!A:C,2,0)</f>
        <v>GERENTE F</v>
      </c>
      <c r="H1303">
        <f>VLOOKUP(F1303,GERENTES!A:C,3,0)</f>
        <v>1112</v>
      </c>
      <c r="I1303" t="str">
        <f>VLOOKUP(H1303,AGENCIAS!$A$1:$B$17,2,0)</f>
        <v>norte</v>
      </c>
      <c r="J1303" t="str">
        <f>VLOOKUP(C1303,PRODUTO!$A$1:$B$6,2,0)</f>
        <v>Emprestimo</v>
      </c>
    </row>
    <row r="1304" spans="1:10" x14ac:dyDescent="0.25">
      <c r="A1304" s="1">
        <v>45581</v>
      </c>
      <c r="B1304">
        <v>128</v>
      </c>
      <c r="C1304">
        <v>2</v>
      </c>
      <c r="D1304" s="2">
        <v>6512</v>
      </c>
      <c r="E1304" t="str">
        <f>VLOOKUP(B1304,CLIENTES!$A:$C,2,0)</f>
        <v>Fulano de V</v>
      </c>
      <c r="F1304">
        <f>VLOOKUP(B1304,CLIENTES!$A:$C,3,0)</f>
        <v>4032</v>
      </c>
      <c r="G1304" t="str">
        <f>VLOOKUP(F1304,GERENTES!A:C,2,0)</f>
        <v>GERENTE AF</v>
      </c>
      <c r="H1304">
        <f>VLOOKUP(F1304,GERENTES!A:C,3,0)</f>
        <v>1121</v>
      </c>
      <c r="I1304" t="str">
        <f>VLOOKUP(H1304,AGENCIAS!$A$1:$B$17,2,0)</f>
        <v>leste</v>
      </c>
      <c r="J1304" t="str">
        <f>VLOOKUP(C1304,PRODUTO!$A$1:$B$6,2,0)</f>
        <v>Emprestimo</v>
      </c>
    </row>
    <row r="1305" spans="1:10" x14ac:dyDescent="0.25">
      <c r="A1305" s="1">
        <v>45589</v>
      </c>
      <c r="B1305">
        <v>28</v>
      </c>
      <c r="C1305">
        <v>5</v>
      </c>
      <c r="D1305" s="2">
        <v>223625</v>
      </c>
      <c r="E1305" t="str">
        <f>VLOOKUP(B1305,CLIENTES!$A:$C,2,0)</f>
        <v>Beltrano de E</v>
      </c>
      <c r="F1305">
        <f>VLOOKUP(B1305,CLIENTES!$A:$C,3,0)</f>
        <v>4028</v>
      </c>
      <c r="G1305" t="str">
        <f>VLOOKUP(F1305,GERENTES!A:C,2,0)</f>
        <v>GERENTE AB</v>
      </c>
      <c r="H1305">
        <f>VLOOKUP(F1305,GERENTES!A:C,3,0)</f>
        <v>1120</v>
      </c>
      <c r="I1305" t="str">
        <f>VLOOKUP(H1305,AGENCIAS!$A$1:$B$17,2,0)</f>
        <v>leste</v>
      </c>
      <c r="J1305" t="str">
        <f>VLOOKUP(C1305,PRODUTO!$A$1:$B$6,2,0)</f>
        <v>Financiamento RES</v>
      </c>
    </row>
    <row r="1306" spans="1:10" x14ac:dyDescent="0.25">
      <c r="A1306" s="1">
        <v>45572</v>
      </c>
      <c r="B1306">
        <v>167</v>
      </c>
      <c r="C1306">
        <v>4</v>
      </c>
      <c r="D1306" s="2">
        <v>52749</v>
      </c>
      <c r="E1306" t="str">
        <f>VLOOKUP(B1306,CLIENTES!$A:$C,2,0)</f>
        <v>Deltrano de C e A</v>
      </c>
      <c r="F1306">
        <f>VLOOKUP(B1306,CLIENTES!$A:$C,3,0)</f>
        <v>4023</v>
      </c>
      <c r="G1306" t="str">
        <f>VLOOKUP(F1306,GERENTES!A:C,2,0)</f>
        <v>GERENTE W</v>
      </c>
      <c r="H1306">
        <f>VLOOKUP(F1306,GERENTES!A:C,3,0)</f>
        <v>1118</v>
      </c>
      <c r="I1306" t="str">
        <f>VLOOKUP(H1306,AGENCIAS!$A$1:$B$17,2,0)</f>
        <v>sul</v>
      </c>
      <c r="J1306" t="str">
        <f>VLOOKUP(C1306,PRODUTO!$A$1:$B$6,2,0)</f>
        <v>Financiamento AUTO</v>
      </c>
    </row>
    <row r="1307" spans="1:10" x14ac:dyDescent="0.25">
      <c r="A1307" s="1">
        <v>45587</v>
      </c>
      <c r="B1307">
        <v>295</v>
      </c>
      <c r="C1307">
        <v>5</v>
      </c>
      <c r="D1307" s="2">
        <v>468991</v>
      </c>
      <c r="E1307" t="str">
        <f>VLOOKUP(B1307,CLIENTES!$A:$C,2,0)</f>
        <v>Filisberto de Z e A</v>
      </c>
      <c r="F1307">
        <f>VLOOKUP(B1307,CLIENTES!$A:$C,3,0)</f>
        <v>4007</v>
      </c>
      <c r="G1307" t="str">
        <f>VLOOKUP(F1307,GERENTES!A:C,2,0)</f>
        <v>GERENTE G</v>
      </c>
      <c r="H1307">
        <f>VLOOKUP(F1307,GERENTES!A:C,3,0)</f>
        <v>1113</v>
      </c>
      <c r="I1307" t="str">
        <f>VLOOKUP(H1307,AGENCIAS!$A$1:$B$17,2,0)</f>
        <v>norte</v>
      </c>
      <c r="J1307" t="str">
        <f>VLOOKUP(C1307,PRODUTO!$A$1:$B$6,2,0)</f>
        <v>Financiamento RES</v>
      </c>
    </row>
    <row r="1308" spans="1:10" x14ac:dyDescent="0.25">
      <c r="A1308" s="1">
        <v>45584</v>
      </c>
      <c r="B1308">
        <v>250</v>
      </c>
      <c r="C1308">
        <v>2</v>
      </c>
      <c r="D1308" s="2">
        <v>26299</v>
      </c>
      <c r="E1308" t="str">
        <f>VLOOKUP(B1308,CLIENTES!$A:$C,2,0)</f>
        <v>Beltrano de Q e A</v>
      </c>
      <c r="F1308">
        <f>VLOOKUP(B1308,CLIENTES!$A:$C,3,0)</f>
        <v>4010</v>
      </c>
      <c r="G1308" t="str">
        <f>VLOOKUP(F1308,GERENTES!A:C,2,0)</f>
        <v>GERENTE J</v>
      </c>
      <c r="H1308">
        <f>VLOOKUP(F1308,GERENTES!A:C,3,0)</f>
        <v>1114</v>
      </c>
      <c r="I1308" t="str">
        <f>VLOOKUP(H1308,AGENCIAS!$A$1:$B$17,2,0)</f>
        <v>norte</v>
      </c>
      <c r="J1308" t="str">
        <f>VLOOKUP(C1308,PRODUTO!$A$1:$B$6,2,0)</f>
        <v>Emprestimo</v>
      </c>
    </row>
    <row r="1309" spans="1:10" x14ac:dyDescent="0.25">
      <c r="A1309" s="1">
        <v>45566</v>
      </c>
      <c r="B1309">
        <v>102</v>
      </c>
      <c r="C1309">
        <v>3</v>
      </c>
      <c r="D1309" s="2">
        <v>160996</v>
      </c>
      <c r="E1309" t="str">
        <f>VLOOKUP(B1309,CLIENTES!$A:$C,2,0)</f>
        <v>Filisberto de Q</v>
      </c>
      <c r="F1309">
        <f>VLOOKUP(B1309,CLIENTES!$A:$C,3,0)</f>
        <v>4006</v>
      </c>
      <c r="G1309" t="str">
        <f>VLOOKUP(F1309,GERENTES!A:C,2,0)</f>
        <v>GERENTE F</v>
      </c>
      <c r="H1309">
        <f>VLOOKUP(F1309,GERENTES!A:C,3,0)</f>
        <v>1112</v>
      </c>
      <c r="I1309" t="str">
        <f>VLOOKUP(H1309,AGENCIAS!$A$1:$B$17,2,0)</f>
        <v>norte</v>
      </c>
      <c r="J1309" t="str">
        <f>VLOOKUP(C1309,PRODUTO!$A$1:$B$6,2,0)</f>
        <v>Credito pessoal</v>
      </c>
    </row>
    <row r="1310" spans="1:10" x14ac:dyDescent="0.25">
      <c r="A1310" s="1">
        <v>45596</v>
      </c>
      <c r="B1310">
        <v>10</v>
      </c>
      <c r="C1310">
        <v>5</v>
      </c>
      <c r="D1310" s="2">
        <v>334556</v>
      </c>
      <c r="E1310" t="str">
        <f>VLOOKUP(B1310,CLIENTES!$A:$C,2,0)</f>
        <v>Beltrano de B</v>
      </c>
      <c r="F1310">
        <f>VLOOKUP(B1310,CLIENTES!$A:$C,3,0)</f>
        <v>4010</v>
      </c>
      <c r="G1310" t="str">
        <f>VLOOKUP(F1310,GERENTES!A:C,2,0)</f>
        <v>GERENTE J</v>
      </c>
      <c r="H1310">
        <f>VLOOKUP(F1310,GERENTES!A:C,3,0)</f>
        <v>1114</v>
      </c>
      <c r="I1310" t="str">
        <f>VLOOKUP(H1310,AGENCIAS!$A$1:$B$17,2,0)</f>
        <v>norte</v>
      </c>
      <c r="J1310" t="str">
        <f>VLOOKUP(C1310,PRODUTO!$A$1:$B$6,2,0)</f>
        <v>Financiamento RES</v>
      </c>
    </row>
    <row r="1311" spans="1:10" x14ac:dyDescent="0.25">
      <c r="A1311" s="1">
        <v>45590</v>
      </c>
      <c r="B1311">
        <v>227</v>
      </c>
      <c r="C1311">
        <v>5</v>
      </c>
      <c r="D1311" s="2">
        <v>320208</v>
      </c>
      <c r="E1311" t="str">
        <f>VLOOKUP(B1311,CLIENTES!$A:$C,2,0)</f>
        <v>Deltrano de M e A</v>
      </c>
      <c r="F1311">
        <f>VLOOKUP(B1311,CLIENTES!$A:$C,3,0)</f>
        <v>4035</v>
      </c>
      <c r="G1311" t="str">
        <f>VLOOKUP(F1311,GERENTES!A:C,2,0)</f>
        <v>GERENTE AI</v>
      </c>
      <c r="H1311">
        <f>VLOOKUP(F1311,GERENTES!A:C,3,0)</f>
        <v>1122</v>
      </c>
      <c r="I1311" t="str">
        <f>VLOOKUP(H1311,AGENCIAS!$A$1:$B$17,2,0)</f>
        <v>leste</v>
      </c>
      <c r="J1311" t="str">
        <f>VLOOKUP(C1311,PRODUTO!$A$1:$B$6,2,0)</f>
        <v>Financiamento RES</v>
      </c>
    </row>
    <row r="1312" spans="1:10" x14ac:dyDescent="0.25">
      <c r="A1312" s="1">
        <v>45577</v>
      </c>
      <c r="B1312">
        <v>48</v>
      </c>
      <c r="C1312">
        <v>2</v>
      </c>
      <c r="D1312" s="2">
        <v>4605</v>
      </c>
      <c r="E1312" t="str">
        <f>VLOOKUP(B1312,CLIENTES!$A:$C,2,0)</f>
        <v>Filisberto de H</v>
      </c>
      <c r="F1312">
        <f>VLOOKUP(B1312,CLIENTES!$A:$C,3,0)</f>
        <v>4048</v>
      </c>
      <c r="G1312" t="str">
        <f>VLOOKUP(F1312,GERENTES!A:C,2,0)</f>
        <v>GERENTE AV</v>
      </c>
      <c r="H1312">
        <f>VLOOKUP(F1312,GERENTES!A:C,3,0)</f>
        <v>1126</v>
      </c>
      <c r="I1312" t="str">
        <f>VLOOKUP(H1312,AGENCIAS!$A$1:$B$17,2,0)</f>
        <v>oeste</v>
      </c>
      <c r="J1312" t="str">
        <f>VLOOKUP(C1312,PRODUTO!$A$1:$B$6,2,0)</f>
        <v>Emprestimo</v>
      </c>
    </row>
    <row r="1313" spans="1:10" x14ac:dyDescent="0.25">
      <c r="A1313" s="1">
        <v>45594</v>
      </c>
      <c r="B1313">
        <v>217</v>
      </c>
      <c r="C1313">
        <v>2</v>
      </c>
      <c r="D1313" s="2">
        <v>13679</v>
      </c>
      <c r="E1313" t="str">
        <f>VLOOKUP(B1313,CLIENTES!$A:$C,2,0)</f>
        <v>Alberto de L e A</v>
      </c>
      <c r="F1313">
        <f>VLOOKUP(B1313,CLIENTES!$A:$C,3,0)</f>
        <v>4025</v>
      </c>
      <c r="G1313" t="str">
        <f>VLOOKUP(F1313,GERENTES!A:C,2,0)</f>
        <v>GERENTE Y</v>
      </c>
      <c r="H1313">
        <f>VLOOKUP(F1313,GERENTES!A:C,3,0)</f>
        <v>1119</v>
      </c>
      <c r="I1313" t="str">
        <f>VLOOKUP(H1313,AGENCIAS!$A$1:$B$17,2,0)</f>
        <v>leste</v>
      </c>
      <c r="J1313" t="str">
        <f>VLOOKUP(C1313,PRODUTO!$A$1:$B$6,2,0)</f>
        <v>Emprestimo</v>
      </c>
    </row>
    <row r="1314" spans="1:10" x14ac:dyDescent="0.25">
      <c r="A1314" s="1">
        <v>45581</v>
      </c>
      <c r="B1314">
        <v>297</v>
      </c>
      <c r="C1314">
        <v>4</v>
      </c>
      <c r="D1314" s="2">
        <v>37940</v>
      </c>
      <c r="E1314" t="str">
        <f>VLOOKUP(B1314,CLIENTES!$A:$C,2,0)</f>
        <v>Filisberto de Z e A</v>
      </c>
      <c r="F1314">
        <f>VLOOKUP(B1314,CLIENTES!$A:$C,3,0)</f>
        <v>4009</v>
      </c>
      <c r="G1314" t="str">
        <f>VLOOKUP(F1314,GERENTES!A:C,2,0)</f>
        <v>GERENTE I</v>
      </c>
      <c r="H1314">
        <f>VLOOKUP(F1314,GERENTES!A:C,3,0)</f>
        <v>1113</v>
      </c>
      <c r="I1314" t="str">
        <f>VLOOKUP(H1314,AGENCIAS!$A$1:$B$17,2,0)</f>
        <v>norte</v>
      </c>
      <c r="J1314" t="str">
        <f>VLOOKUP(C1314,PRODUTO!$A$1:$B$6,2,0)</f>
        <v>Financiamento AUTO</v>
      </c>
    </row>
    <row r="1315" spans="1:10" x14ac:dyDescent="0.25">
      <c r="A1315" s="1">
        <v>45567</v>
      </c>
      <c r="B1315">
        <v>172</v>
      </c>
      <c r="C1315">
        <v>4</v>
      </c>
      <c r="D1315" s="2">
        <v>48076</v>
      </c>
      <c r="E1315" t="str">
        <f>VLOOKUP(B1315,CLIENTES!$A:$C,2,0)</f>
        <v>Beltrano de D e A</v>
      </c>
      <c r="F1315">
        <f>VLOOKUP(B1315,CLIENTES!$A:$C,3,0)</f>
        <v>4028</v>
      </c>
      <c r="G1315" t="str">
        <f>VLOOKUP(F1315,GERENTES!A:C,2,0)</f>
        <v>GERENTE AB</v>
      </c>
      <c r="H1315">
        <f>VLOOKUP(F1315,GERENTES!A:C,3,0)</f>
        <v>1120</v>
      </c>
      <c r="I1315" t="str">
        <f>VLOOKUP(H1315,AGENCIAS!$A$1:$B$17,2,0)</f>
        <v>leste</v>
      </c>
      <c r="J1315" t="str">
        <f>VLOOKUP(C1315,PRODUTO!$A$1:$B$6,2,0)</f>
        <v>Financiamento AUTO</v>
      </c>
    </row>
    <row r="1316" spans="1:10" x14ac:dyDescent="0.25">
      <c r="A1316" s="1">
        <v>45594</v>
      </c>
      <c r="B1316">
        <v>121</v>
      </c>
      <c r="C1316">
        <v>4</v>
      </c>
      <c r="D1316" s="2">
        <v>32814</v>
      </c>
      <c r="E1316" t="str">
        <f>VLOOKUP(B1316,CLIENTES!$A:$C,2,0)</f>
        <v>Alberto de U</v>
      </c>
      <c r="F1316">
        <f>VLOOKUP(B1316,CLIENTES!$A:$C,3,0)</f>
        <v>4025</v>
      </c>
      <c r="G1316" t="str">
        <f>VLOOKUP(F1316,GERENTES!A:C,2,0)</f>
        <v>GERENTE Y</v>
      </c>
      <c r="H1316">
        <f>VLOOKUP(F1316,GERENTES!A:C,3,0)</f>
        <v>1119</v>
      </c>
      <c r="I1316" t="str">
        <f>VLOOKUP(H1316,AGENCIAS!$A$1:$B$17,2,0)</f>
        <v>leste</v>
      </c>
      <c r="J1316" t="str">
        <f>VLOOKUP(C1316,PRODUTO!$A$1:$B$6,2,0)</f>
        <v>Financiamento AUTO</v>
      </c>
    </row>
    <row r="1317" spans="1:10" x14ac:dyDescent="0.25">
      <c r="A1317" s="1">
        <v>45567</v>
      </c>
      <c r="B1317">
        <v>182</v>
      </c>
      <c r="C1317">
        <v>3</v>
      </c>
      <c r="D1317" s="2">
        <v>75154</v>
      </c>
      <c r="E1317" t="str">
        <f>VLOOKUP(B1317,CLIENTES!$A:$C,2,0)</f>
        <v>Fulano de F e A</v>
      </c>
      <c r="F1317">
        <f>VLOOKUP(B1317,CLIENTES!$A:$C,3,0)</f>
        <v>4038</v>
      </c>
      <c r="G1317" t="str">
        <f>VLOOKUP(F1317,GERENTES!A:C,2,0)</f>
        <v>GERENTE AL</v>
      </c>
      <c r="H1317">
        <f>VLOOKUP(F1317,GERENTES!A:C,3,0)</f>
        <v>1123</v>
      </c>
      <c r="I1317" t="str">
        <f>VLOOKUP(H1317,AGENCIAS!$A$1:$B$17,2,0)</f>
        <v>oeste</v>
      </c>
      <c r="J1317" t="str">
        <f>VLOOKUP(C1317,PRODUTO!$A$1:$B$6,2,0)</f>
        <v>Credito pessoal</v>
      </c>
    </row>
    <row r="1318" spans="1:10" x14ac:dyDescent="0.25">
      <c r="A1318" s="1">
        <v>45571</v>
      </c>
      <c r="B1318">
        <v>279</v>
      </c>
      <c r="C1318">
        <v>2</v>
      </c>
      <c r="D1318" s="2">
        <v>1456</v>
      </c>
      <c r="E1318" t="str">
        <f>VLOOKUP(B1318,CLIENTES!$A:$C,2,0)</f>
        <v>Ciclano de V e A</v>
      </c>
      <c r="F1318">
        <f>VLOOKUP(B1318,CLIENTES!$A:$C,3,0)</f>
        <v>4039</v>
      </c>
      <c r="G1318" t="str">
        <f>VLOOKUP(F1318,GERENTES!A:C,2,0)</f>
        <v>GERENTE AM</v>
      </c>
      <c r="H1318">
        <f>VLOOKUP(F1318,GERENTES!A:C,3,0)</f>
        <v>1124</v>
      </c>
      <c r="I1318" t="str">
        <f>VLOOKUP(H1318,AGENCIAS!$A$1:$B$17,2,0)</f>
        <v>oeste</v>
      </c>
      <c r="J1318" t="str">
        <f>VLOOKUP(C1318,PRODUTO!$A$1:$B$6,2,0)</f>
        <v>Emprestimo</v>
      </c>
    </row>
    <row r="1319" spans="1:10" x14ac:dyDescent="0.25">
      <c r="A1319" s="1">
        <v>45577</v>
      </c>
      <c r="B1319">
        <v>92</v>
      </c>
      <c r="C1319">
        <v>4</v>
      </c>
      <c r="D1319" s="2">
        <v>67576</v>
      </c>
      <c r="E1319" t="str">
        <f>VLOOKUP(B1319,CLIENTES!$A:$C,2,0)</f>
        <v>Fulano de P</v>
      </c>
      <c r="F1319">
        <f>VLOOKUP(B1319,CLIENTES!$A:$C,3,0)</f>
        <v>4044</v>
      </c>
      <c r="G1319" t="str">
        <f>VLOOKUP(F1319,GERENTES!A:C,2,0)</f>
        <v>GERENTE AR</v>
      </c>
      <c r="H1319">
        <f>VLOOKUP(F1319,GERENTES!A:C,3,0)</f>
        <v>1125</v>
      </c>
      <c r="I1319" t="str">
        <f>VLOOKUP(H1319,AGENCIAS!$A$1:$B$17,2,0)</f>
        <v>oeste</v>
      </c>
      <c r="J1319" t="str">
        <f>VLOOKUP(C1319,PRODUTO!$A$1:$B$6,2,0)</f>
        <v>Financiamento AUTO</v>
      </c>
    </row>
    <row r="1320" spans="1:10" x14ac:dyDescent="0.25">
      <c r="A1320" s="1">
        <v>45581</v>
      </c>
      <c r="B1320">
        <v>88</v>
      </c>
      <c r="C1320">
        <v>1</v>
      </c>
      <c r="D1320" s="2">
        <v>23816</v>
      </c>
      <c r="E1320" t="str">
        <f>VLOOKUP(B1320,CLIENTES!$A:$C,2,0)</f>
        <v>Beltrano de O</v>
      </c>
      <c r="F1320">
        <f>VLOOKUP(B1320,CLIENTES!$A:$C,3,0)</f>
        <v>4040</v>
      </c>
      <c r="G1320" t="str">
        <f>VLOOKUP(F1320,GERENTES!A:C,2,0)</f>
        <v>GERENTE NA</v>
      </c>
      <c r="H1320">
        <f>VLOOKUP(F1320,GERENTES!A:C,3,0)</f>
        <v>1124</v>
      </c>
      <c r="I1320" t="str">
        <f>VLOOKUP(H1320,AGENCIAS!$A$1:$B$17,2,0)</f>
        <v>oeste</v>
      </c>
      <c r="J1320" t="str">
        <f>VLOOKUP(C1320,PRODUTO!$A$1:$B$6,2,0)</f>
        <v>Consignado</v>
      </c>
    </row>
    <row r="1321" spans="1:10" x14ac:dyDescent="0.25">
      <c r="A1321" s="1">
        <v>45588</v>
      </c>
      <c r="B1321">
        <v>264</v>
      </c>
      <c r="C1321">
        <v>2</v>
      </c>
      <c r="D1321" s="2">
        <v>21124</v>
      </c>
      <c r="E1321" t="str">
        <f>VLOOKUP(B1321,CLIENTES!$A:$C,2,0)</f>
        <v>Filisberto de S e A</v>
      </c>
      <c r="F1321">
        <f>VLOOKUP(B1321,CLIENTES!$A:$C,3,0)</f>
        <v>4024</v>
      </c>
      <c r="G1321" t="str">
        <f>VLOOKUP(F1321,GERENTES!A:C,2,0)</f>
        <v>GERENTE X</v>
      </c>
      <c r="H1321">
        <f>VLOOKUP(F1321,GERENTES!A:C,3,0)</f>
        <v>1119</v>
      </c>
      <c r="I1321" t="str">
        <f>VLOOKUP(H1321,AGENCIAS!$A$1:$B$17,2,0)</f>
        <v>leste</v>
      </c>
      <c r="J1321" t="str">
        <f>VLOOKUP(C1321,PRODUTO!$A$1:$B$6,2,0)</f>
        <v>Emprestimo</v>
      </c>
    </row>
    <row r="1322" spans="1:10" x14ac:dyDescent="0.25">
      <c r="A1322" s="1">
        <v>45581</v>
      </c>
      <c r="B1322">
        <v>294</v>
      </c>
      <c r="C1322">
        <v>5</v>
      </c>
      <c r="D1322" s="2">
        <v>496049</v>
      </c>
      <c r="E1322" t="str">
        <f>VLOOKUP(B1322,CLIENTES!$A:$C,2,0)</f>
        <v>Filisberto de X e A</v>
      </c>
      <c r="F1322">
        <f>VLOOKUP(B1322,CLIENTES!$A:$C,3,0)</f>
        <v>4006</v>
      </c>
      <c r="G1322" t="str">
        <f>VLOOKUP(F1322,GERENTES!A:C,2,0)</f>
        <v>GERENTE F</v>
      </c>
      <c r="H1322">
        <f>VLOOKUP(F1322,GERENTES!A:C,3,0)</f>
        <v>1112</v>
      </c>
      <c r="I1322" t="str">
        <f>VLOOKUP(H1322,AGENCIAS!$A$1:$B$17,2,0)</f>
        <v>norte</v>
      </c>
      <c r="J1322" t="str">
        <f>VLOOKUP(C1322,PRODUTO!$A$1:$B$6,2,0)</f>
        <v>Financiamento RES</v>
      </c>
    </row>
    <row r="1323" spans="1:10" x14ac:dyDescent="0.25">
      <c r="A1323" s="1">
        <v>45582</v>
      </c>
      <c r="B1323">
        <v>137</v>
      </c>
      <c r="C1323">
        <v>4</v>
      </c>
      <c r="D1323" s="2">
        <v>44543</v>
      </c>
      <c r="E1323" t="str">
        <f>VLOOKUP(B1323,CLIENTES!$A:$C,2,0)</f>
        <v>Deltrano de W</v>
      </c>
      <c r="F1323">
        <f>VLOOKUP(B1323,CLIENTES!$A:$C,3,0)</f>
        <v>4041</v>
      </c>
      <c r="G1323" t="str">
        <f>VLOOKUP(F1323,GERENTES!A:C,2,0)</f>
        <v>GERENTE AO</v>
      </c>
      <c r="H1323">
        <f>VLOOKUP(F1323,GERENTES!A:C,3,0)</f>
        <v>1124</v>
      </c>
      <c r="I1323" t="str">
        <f>VLOOKUP(H1323,AGENCIAS!$A$1:$B$17,2,0)</f>
        <v>oeste</v>
      </c>
      <c r="J1323" t="str">
        <f>VLOOKUP(C1323,PRODUTO!$A$1:$B$6,2,0)</f>
        <v>Financiamento AUTO</v>
      </c>
    </row>
    <row r="1324" spans="1:10" x14ac:dyDescent="0.25">
      <c r="A1324" s="1">
        <v>45566</v>
      </c>
      <c r="B1324">
        <v>296</v>
      </c>
      <c r="C1324">
        <v>2</v>
      </c>
      <c r="D1324" s="2">
        <v>7595</v>
      </c>
      <c r="E1324" t="str">
        <f>VLOOKUP(B1324,CLIENTES!$A:$C,2,0)</f>
        <v>Filisberto de Z e A</v>
      </c>
      <c r="F1324">
        <f>VLOOKUP(B1324,CLIENTES!$A:$C,3,0)</f>
        <v>4008</v>
      </c>
      <c r="G1324" t="str">
        <f>VLOOKUP(F1324,GERENTES!A:C,2,0)</f>
        <v>GERENTE H</v>
      </c>
      <c r="H1324">
        <f>VLOOKUP(F1324,GERENTES!A:C,3,0)</f>
        <v>1113</v>
      </c>
      <c r="I1324" t="str">
        <f>VLOOKUP(H1324,AGENCIAS!$A$1:$B$17,2,0)</f>
        <v>norte</v>
      </c>
      <c r="J1324" t="str">
        <f>VLOOKUP(C1324,PRODUTO!$A$1:$B$6,2,0)</f>
        <v>Emprestimo</v>
      </c>
    </row>
    <row r="1325" spans="1:10" x14ac:dyDescent="0.25">
      <c r="A1325" s="1">
        <v>45566</v>
      </c>
      <c r="B1325">
        <v>201</v>
      </c>
      <c r="C1325">
        <v>2</v>
      </c>
      <c r="D1325" s="2">
        <v>580</v>
      </c>
      <c r="E1325" t="str">
        <f>VLOOKUP(B1325,CLIENTES!$A:$C,2,0)</f>
        <v>Ciclano de I e A</v>
      </c>
      <c r="F1325">
        <f>VLOOKUP(B1325,CLIENTES!$A:$C,3,0)</f>
        <v>4009</v>
      </c>
      <c r="G1325" t="str">
        <f>VLOOKUP(F1325,GERENTES!A:C,2,0)</f>
        <v>GERENTE I</v>
      </c>
      <c r="H1325">
        <f>VLOOKUP(F1325,GERENTES!A:C,3,0)</f>
        <v>1113</v>
      </c>
      <c r="I1325" t="str">
        <f>VLOOKUP(H1325,AGENCIAS!$A$1:$B$17,2,0)</f>
        <v>norte</v>
      </c>
      <c r="J1325" t="str">
        <f>VLOOKUP(C1325,PRODUTO!$A$1:$B$6,2,0)</f>
        <v>Emprestimo</v>
      </c>
    </row>
    <row r="1326" spans="1:10" x14ac:dyDescent="0.25">
      <c r="A1326" s="1">
        <v>45571</v>
      </c>
      <c r="B1326">
        <v>149</v>
      </c>
      <c r="C1326">
        <v>2</v>
      </c>
      <c r="D1326" s="2">
        <v>579</v>
      </c>
      <c r="E1326" t="str">
        <f>VLOOKUP(B1326,CLIENTES!$A:$C,2,0)</f>
        <v>Deltrano de Z</v>
      </c>
      <c r="F1326">
        <f>VLOOKUP(B1326,CLIENTES!$A:$C,3,0)</f>
        <v>4005</v>
      </c>
      <c r="G1326" t="str">
        <f>VLOOKUP(F1326,GERENTES!A:C,2,0)</f>
        <v>GERENTE E</v>
      </c>
      <c r="H1326">
        <f>VLOOKUP(F1326,GERENTES!A:C,3,0)</f>
        <v>1112</v>
      </c>
      <c r="I1326" t="str">
        <f>VLOOKUP(H1326,AGENCIAS!$A$1:$B$17,2,0)</f>
        <v>norte</v>
      </c>
      <c r="J1326" t="str">
        <f>VLOOKUP(C1326,PRODUTO!$A$1:$B$6,2,0)</f>
        <v>Emprestimo</v>
      </c>
    </row>
    <row r="1327" spans="1:10" x14ac:dyDescent="0.25">
      <c r="A1327" s="1">
        <v>45595</v>
      </c>
      <c r="B1327">
        <v>97</v>
      </c>
      <c r="C1327">
        <v>3</v>
      </c>
      <c r="D1327" s="2">
        <v>444934</v>
      </c>
      <c r="E1327" t="str">
        <f>VLOOKUP(B1327,CLIENTES!$A:$C,2,0)</f>
        <v>Alberto de Q</v>
      </c>
      <c r="F1327">
        <f>VLOOKUP(B1327,CLIENTES!$A:$C,3,0)</f>
        <v>4001</v>
      </c>
      <c r="G1327" t="str">
        <f>VLOOKUP(F1327,GERENTES!A:C,2,0)</f>
        <v>GERENTE A</v>
      </c>
      <c r="H1327">
        <f>VLOOKUP(F1327,GERENTES!A:C,3,0)</f>
        <v>1111</v>
      </c>
      <c r="I1327" t="str">
        <f>VLOOKUP(H1327,AGENCIAS!$A$1:$B$17,2,0)</f>
        <v>norte</v>
      </c>
      <c r="J1327" t="str">
        <f>VLOOKUP(C1327,PRODUTO!$A$1:$B$6,2,0)</f>
        <v>Credito pessoal</v>
      </c>
    </row>
    <row r="1328" spans="1:10" x14ac:dyDescent="0.25">
      <c r="A1328" s="1">
        <v>45577</v>
      </c>
      <c r="B1328">
        <v>178</v>
      </c>
      <c r="C1328">
        <v>4</v>
      </c>
      <c r="D1328" s="2">
        <v>49501</v>
      </c>
      <c r="E1328" t="str">
        <f>VLOOKUP(B1328,CLIENTES!$A:$C,2,0)</f>
        <v>Beltrano de E e A</v>
      </c>
      <c r="F1328">
        <f>VLOOKUP(B1328,CLIENTES!$A:$C,3,0)</f>
        <v>4034</v>
      </c>
      <c r="G1328" t="str">
        <f>VLOOKUP(F1328,GERENTES!A:C,2,0)</f>
        <v>GERENTE AH</v>
      </c>
      <c r="H1328">
        <f>VLOOKUP(F1328,GERENTES!A:C,3,0)</f>
        <v>1122</v>
      </c>
      <c r="I1328" t="str">
        <f>VLOOKUP(H1328,AGENCIAS!$A$1:$B$17,2,0)</f>
        <v>leste</v>
      </c>
      <c r="J1328" t="str">
        <f>VLOOKUP(C1328,PRODUTO!$A$1:$B$6,2,0)</f>
        <v>Financiamento AUTO</v>
      </c>
    </row>
    <row r="1329" spans="1:10" x14ac:dyDescent="0.25">
      <c r="A1329" s="1">
        <v>45576</v>
      </c>
      <c r="B1329">
        <v>119</v>
      </c>
      <c r="C1329">
        <v>4</v>
      </c>
      <c r="D1329" s="2">
        <v>44378</v>
      </c>
      <c r="E1329" t="str">
        <f>VLOOKUP(B1329,CLIENTES!$A:$C,2,0)</f>
        <v>Deltrano de T</v>
      </c>
      <c r="F1329">
        <f>VLOOKUP(B1329,CLIENTES!$A:$C,3,0)</f>
        <v>4023</v>
      </c>
      <c r="G1329" t="str">
        <f>VLOOKUP(F1329,GERENTES!A:C,2,0)</f>
        <v>GERENTE W</v>
      </c>
      <c r="H1329">
        <f>VLOOKUP(F1329,GERENTES!A:C,3,0)</f>
        <v>1118</v>
      </c>
      <c r="I1329" t="str">
        <f>VLOOKUP(H1329,AGENCIAS!$A$1:$B$17,2,0)</f>
        <v>sul</v>
      </c>
      <c r="J1329" t="str">
        <f>VLOOKUP(C1329,PRODUTO!$A$1:$B$6,2,0)</f>
        <v>Financiamento AUTO</v>
      </c>
    </row>
    <row r="1330" spans="1:10" x14ac:dyDescent="0.25">
      <c r="A1330" s="1">
        <v>45589</v>
      </c>
      <c r="B1330">
        <v>182</v>
      </c>
      <c r="C1330">
        <v>3</v>
      </c>
      <c r="D1330" s="2">
        <v>167362</v>
      </c>
      <c r="E1330" t="str">
        <f>VLOOKUP(B1330,CLIENTES!$A:$C,2,0)</f>
        <v>Fulano de F e A</v>
      </c>
      <c r="F1330">
        <f>VLOOKUP(B1330,CLIENTES!$A:$C,3,0)</f>
        <v>4038</v>
      </c>
      <c r="G1330" t="str">
        <f>VLOOKUP(F1330,GERENTES!A:C,2,0)</f>
        <v>GERENTE AL</v>
      </c>
      <c r="H1330">
        <f>VLOOKUP(F1330,GERENTES!A:C,3,0)</f>
        <v>1123</v>
      </c>
      <c r="I1330" t="str">
        <f>VLOOKUP(H1330,AGENCIAS!$A$1:$B$17,2,0)</f>
        <v>oeste</v>
      </c>
      <c r="J1330" t="str">
        <f>VLOOKUP(C1330,PRODUTO!$A$1:$B$6,2,0)</f>
        <v>Credito pessoal</v>
      </c>
    </row>
    <row r="1331" spans="1:10" x14ac:dyDescent="0.25">
      <c r="A1331" s="1">
        <v>45583</v>
      </c>
      <c r="B1331">
        <v>96</v>
      </c>
      <c r="C1331">
        <v>4</v>
      </c>
      <c r="D1331" s="2">
        <v>42831</v>
      </c>
      <c r="E1331" t="str">
        <f>VLOOKUP(B1331,CLIENTES!$A:$C,2,0)</f>
        <v>Filisberto de P</v>
      </c>
      <c r="F1331">
        <f>VLOOKUP(B1331,CLIENTES!$A:$C,3,0)</f>
        <v>4048</v>
      </c>
      <c r="G1331" t="str">
        <f>VLOOKUP(F1331,GERENTES!A:C,2,0)</f>
        <v>GERENTE AV</v>
      </c>
      <c r="H1331">
        <f>VLOOKUP(F1331,GERENTES!A:C,3,0)</f>
        <v>1126</v>
      </c>
      <c r="I1331" t="str">
        <f>VLOOKUP(H1331,AGENCIAS!$A$1:$B$17,2,0)</f>
        <v>oeste</v>
      </c>
      <c r="J1331" t="str">
        <f>VLOOKUP(C1331,PRODUTO!$A$1:$B$6,2,0)</f>
        <v>Financiamento AUTO</v>
      </c>
    </row>
    <row r="1332" spans="1:10" x14ac:dyDescent="0.25">
      <c r="A1332" s="1">
        <v>45571</v>
      </c>
      <c r="B1332">
        <v>238</v>
      </c>
      <c r="C1332">
        <v>2</v>
      </c>
      <c r="D1332" s="2">
        <v>28746</v>
      </c>
      <c r="E1332" t="str">
        <f>VLOOKUP(B1332,CLIENTES!$A:$C,2,0)</f>
        <v>Beltrano de O e A</v>
      </c>
      <c r="F1332">
        <f>VLOOKUP(B1332,CLIENTES!$A:$C,3,0)</f>
        <v>4046</v>
      </c>
      <c r="G1332" t="str">
        <f>VLOOKUP(F1332,GERENTES!A:C,2,0)</f>
        <v>GERENTE AT</v>
      </c>
      <c r="H1332">
        <f>VLOOKUP(F1332,GERENTES!A:C,3,0)</f>
        <v>1126</v>
      </c>
      <c r="I1332" t="str">
        <f>VLOOKUP(H1332,AGENCIAS!$A$1:$B$17,2,0)</f>
        <v>oeste</v>
      </c>
      <c r="J1332" t="str">
        <f>VLOOKUP(C1332,PRODUTO!$A$1:$B$6,2,0)</f>
        <v>Emprestimo</v>
      </c>
    </row>
    <row r="1333" spans="1:10" x14ac:dyDescent="0.25">
      <c r="A1333" s="1">
        <v>45586</v>
      </c>
      <c r="B1333">
        <v>70</v>
      </c>
      <c r="C1333">
        <v>4</v>
      </c>
      <c r="D1333" s="2">
        <v>65949</v>
      </c>
      <c r="E1333" t="str">
        <f>VLOOKUP(B1333,CLIENTES!$A:$C,2,0)</f>
        <v>Beltrano de L</v>
      </c>
      <c r="F1333">
        <f>VLOOKUP(B1333,CLIENTES!$A:$C,3,0)</f>
        <v>4022</v>
      </c>
      <c r="G1333" t="str">
        <f>VLOOKUP(F1333,GERENTES!A:C,2,0)</f>
        <v>GERENTE V</v>
      </c>
      <c r="H1333">
        <f>VLOOKUP(F1333,GERENTES!A:C,3,0)</f>
        <v>1118</v>
      </c>
      <c r="I1333" t="str">
        <f>VLOOKUP(H1333,AGENCIAS!$A$1:$B$17,2,0)</f>
        <v>sul</v>
      </c>
      <c r="J1333" t="str">
        <f>VLOOKUP(C1333,PRODUTO!$A$1:$B$6,2,0)</f>
        <v>Financiamento AUTO</v>
      </c>
    </row>
    <row r="1334" spans="1:10" x14ac:dyDescent="0.25">
      <c r="A1334" s="1">
        <v>45567</v>
      </c>
      <c r="B1334">
        <v>1</v>
      </c>
      <c r="C1334">
        <v>1</v>
      </c>
      <c r="D1334" s="2">
        <v>6668</v>
      </c>
      <c r="E1334" t="str">
        <f>VLOOKUP(B1334,CLIENTES!$A:$C,2,0)</f>
        <v>Alberto de A</v>
      </c>
      <c r="F1334">
        <f>VLOOKUP(B1334,CLIENTES!$A:$C,3,0)</f>
        <v>4001</v>
      </c>
      <c r="G1334" t="str">
        <f>VLOOKUP(F1334,GERENTES!A:C,2,0)</f>
        <v>GERENTE A</v>
      </c>
      <c r="H1334">
        <f>VLOOKUP(F1334,GERENTES!A:C,3,0)</f>
        <v>1111</v>
      </c>
      <c r="I1334" t="str">
        <f>VLOOKUP(H1334,AGENCIAS!$A$1:$B$17,2,0)</f>
        <v>norte</v>
      </c>
      <c r="J1334" t="str">
        <f>VLOOKUP(C1334,PRODUTO!$A$1:$B$6,2,0)</f>
        <v>Consignado</v>
      </c>
    </row>
    <row r="1335" spans="1:10" x14ac:dyDescent="0.25">
      <c r="A1335" s="1">
        <v>45567</v>
      </c>
      <c r="B1335">
        <v>141</v>
      </c>
      <c r="C1335">
        <v>2</v>
      </c>
      <c r="D1335" s="2">
        <v>754</v>
      </c>
      <c r="E1335" t="str">
        <f>VLOOKUP(B1335,CLIENTES!$A:$C,2,0)</f>
        <v>Ciclano de X</v>
      </c>
      <c r="F1335">
        <f>VLOOKUP(B1335,CLIENTES!$A:$C,3,0)</f>
        <v>4045</v>
      </c>
      <c r="G1335" t="str">
        <f>VLOOKUP(F1335,GERENTES!A:C,2,0)</f>
        <v>GERENTE AS</v>
      </c>
      <c r="H1335">
        <f>VLOOKUP(F1335,GERENTES!A:C,3,0)</f>
        <v>1126</v>
      </c>
      <c r="I1335" t="str">
        <f>VLOOKUP(H1335,AGENCIAS!$A$1:$B$17,2,0)</f>
        <v>oeste</v>
      </c>
      <c r="J1335" t="str">
        <f>VLOOKUP(C1335,PRODUTO!$A$1:$B$6,2,0)</f>
        <v>Emprestimo</v>
      </c>
    </row>
    <row r="1336" spans="1:10" x14ac:dyDescent="0.25">
      <c r="A1336" s="1">
        <v>45580</v>
      </c>
      <c r="B1336">
        <v>139</v>
      </c>
      <c r="C1336">
        <v>5</v>
      </c>
      <c r="D1336" s="2">
        <v>363650</v>
      </c>
      <c r="E1336" t="str">
        <f>VLOOKUP(B1336,CLIENTES!$A:$C,2,0)</f>
        <v>Alberto de W</v>
      </c>
      <c r="F1336">
        <f>VLOOKUP(B1336,CLIENTES!$A:$C,3,0)</f>
        <v>4043</v>
      </c>
      <c r="G1336" t="str">
        <f>VLOOKUP(F1336,GERENTES!A:C,2,0)</f>
        <v>GERENTE AQ</v>
      </c>
      <c r="H1336">
        <f>VLOOKUP(F1336,GERENTES!A:C,3,0)</f>
        <v>1125</v>
      </c>
      <c r="I1336" t="str">
        <f>VLOOKUP(H1336,AGENCIAS!$A$1:$B$17,2,0)</f>
        <v>oeste</v>
      </c>
      <c r="J1336" t="str">
        <f>VLOOKUP(C1336,PRODUTO!$A$1:$B$6,2,0)</f>
        <v>Financiamento RES</v>
      </c>
    </row>
    <row r="1337" spans="1:10" x14ac:dyDescent="0.25">
      <c r="A1337" s="1">
        <v>45570</v>
      </c>
      <c r="B1337">
        <v>247</v>
      </c>
      <c r="C1337">
        <v>5</v>
      </c>
      <c r="D1337" s="2">
        <v>204785</v>
      </c>
      <c r="E1337" t="str">
        <f>VLOOKUP(B1337,CLIENTES!$A:$C,2,0)</f>
        <v>Alberto de Q e A</v>
      </c>
      <c r="F1337">
        <f>VLOOKUP(B1337,CLIENTES!$A:$C,3,0)</f>
        <v>4007</v>
      </c>
      <c r="G1337" t="str">
        <f>VLOOKUP(F1337,GERENTES!A:C,2,0)</f>
        <v>GERENTE G</v>
      </c>
      <c r="H1337">
        <f>VLOOKUP(F1337,GERENTES!A:C,3,0)</f>
        <v>1113</v>
      </c>
      <c r="I1337" t="str">
        <f>VLOOKUP(H1337,AGENCIAS!$A$1:$B$17,2,0)</f>
        <v>norte</v>
      </c>
      <c r="J1337" t="str">
        <f>VLOOKUP(C1337,PRODUTO!$A$1:$B$6,2,0)</f>
        <v>Financiamento RES</v>
      </c>
    </row>
    <row r="1338" spans="1:10" x14ac:dyDescent="0.25">
      <c r="A1338" s="1">
        <v>45585</v>
      </c>
      <c r="B1338">
        <v>196</v>
      </c>
      <c r="C1338">
        <v>3</v>
      </c>
      <c r="D1338" s="2">
        <v>402896</v>
      </c>
      <c r="E1338" t="str">
        <f>VLOOKUP(B1338,CLIENTES!$A:$C,2,0)</f>
        <v>Beltrano de H e A</v>
      </c>
      <c r="F1338">
        <f>VLOOKUP(B1338,CLIENTES!$A:$C,3,0)</f>
        <v>4004</v>
      </c>
      <c r="G1338" t="str">
        <f>VLOOKUP(F1338,GERENTES!A:C,2,0)</f>
        <v>GERENTE D</v>
      </c>
      <c r="H1338">
        <f>VLOOKUP(F1338,GERENTES!A:C,3,0)</f>
        <v>1112</v>
      </c>
      <c r="I1338" t="str">
        <f>VLOOKUP(H1338,AGENCIAS!$A$1:$B$17,2,0)</f>
        <v>norte</v>
      </c>
      <c r="J1338" t="str">
        <f>VLOOKUP(C1338,PRODUTO!$A$1:$B$6,2,0)</f>
        <v>Credito pessoal</v>
      </c>
    </row>
    <row r="1339" spans="1:10" x14ac:dyDescent="0.25">
      <c r="A1339" s="1">
        <v>45579</v>
      </c>
      <c r="B1339">
        <v>294</v>
      </c>
      <c r="C1339">
        <v>1</v>
      </c>
      <c r="D1339" s="2">
        <v>13428</v>
      </c>
      <c r="E1339" t="str">
        <f>VLOOKUP(B1339,CLIENTES!$A:$C,2,0)</f>
        <v>Filisberto de X e A</v>
      </c>
      <c r="F1339">
        <f>VLOOKUP(B1339,CLIENTES!$A:$C,3,0)</f>
        <v>4006</v>
      </c>
      <c r="G1339" t="str">
        <f>VLOOKUP(F1339,GERENTES!A:C,2,0)</f>
        <v>GERENTE F</v>
      </c>
      <c r="H1339">
        <f>VLOOKUP(F1339,GERENTES!A:C,3,0)</f>
        <v>1112</v>
      </c>
      <c r="I1339" t="str">
        <f>VLOOKUP(H1339,AGENCIAS!$A$1:$B$17,2,0)</f>
        <v>norte</v>
      </c>
      <c r="J1339" t="str">
        <f>VLOOKUP(C1339,PRODUTO!$A$1:$B$6,2,0)</f>
        <v>Consignado</v>
      </c>
    </row>
    <row r="1340" spans="1:10" x14ac:dyDescent="0.25">
      <c r="A1340" s="1">
        <v>45593</v>
      </c>
      <c r="B1340">
        <v>271</v>
      </c>
      <c r="C1340">
        <v>3</v>
      </c>
      <c r="D1340" s="2">
        <v>489345</v>
      </c>
      <c r="E1340" t="str">
        <f>VLOOKUP(B1340,CLIENTES!$A:$C,2,0)</f>
        <v>Alberto de U e A</v>
      </c>
      <c r="F1340">
        <f>VLOOKUP(B1340,CLIENTES!$A:$C,3,0)</f>
        <v>4031</v>
      </c>
      <c r="G1340" t="str">
        <f>VLOOKUP(F1340,GERENTES!A:C,2,0)</f>
        <v>GERENTE AE</v>
      </c>
      <c r="H1340">
        <f>VLOOKUP(F1340,GERENTES!A:C,3,0)</f>
        <v>1121</v>
      </c>
      <c r="I1340" t="str">
        <f>VLOOKUP(H1340,AGENCIAS!$A$1:$B$17,2,0)</f>
        <v>leste</v>
      </c>
      <c r="J1340" t="str">
        <f>VLOOKUP(C1340,PRODUTO!$A$1:$B$6,2,0)</f>
        <v>Credito pessoal</v>
      </c>
    </row>
    <row r="1341" spans="1:10" x14ac:dyDescent="0.25">
      <c r="A1341" s="1">
        <v>45579</v>
      </c>
      <c r="B1341">
        <v>101</v>
      </c>
      <c r="C1341">
        <v>3</v>
      </c>
      <c r="D1341" s="2">
        <v>401264</v>
      </c>
      <c r="E1341" t="str">
        <f>VLOOKUP(B1341,CLIENTES!$A:$C,2,0)</f>
        <v>Deltrano de Q</v>
      </c>
      <c r="F1341">
        <f>VLOOKUP(B1341,CLIENTES!$A:$C,3,0)</f>
        <v>4005</v>
      </c>
      <c r="G1341" t="str">
        <f>VLOOKUP(F1341,GERENTES!A:C,2,0)</f>
        <v>GERENTE E</v>
      </c>
      <c r="H1341">
        <f>VLOOKUP(F1341,GERENTES!A:C,3,0)</f>
        <v>1112</v>
      </c>
      <c r="I1341" t="str">
        <f>VLOOKUP(H1341,AGENCIAS!$A$1:$B$17,2,0)</f>
        <v>norte</v>
      </c>
      <c r="J1341" t="str">
        <f>VLOOKUP(C1341,PRODUTO!$A$1:$B$6,2,0)</f>
        <v>Credito pessoal</v>
      </c>
    </row>
    <row r="1342" spans="1:10" x14ac:dyDescent="0.25">
      <c r="A1342" s="1">
        <v>45571</v>
      </c>
      <c r="B1342">
        <v>1</v>
      </c>
      <c r="C1342">
        <v>4</v>
      </c>
      <c r="D1342" s="2">
        <v>51691</v>
      </c>
      <c r="E1342" t="str">
        <f>VLOOKUP(B1342,CLIENTES!$A:$C,2,0)</f>
        <v>Alberto de A</v>
      </c>
      <c r="F1342">
        <f>VLOOKUP(B1342,CLIENTES!$A:$C,3,0)</f>
        <v>4001</v>
      </c>
      <c r="G1342" t="str">
        <f>VLOOKUP(F1342,GERENTES!A:C,2,0)</f>
        <v>GERENTE A</v>
      </c>
      <c r="H1342">
        <f>VLOOKUP(F1342,GERENTES!A:C,3,0)</f>
        <v>1111</v>
      </c>
      <c r="I1342" t="str">
        <f>VLOOKUP(H1342,AGENCIAS!$A$1:$B$17,2,0)</f>
        <v>norte</v>
      </c>
      <c r="J1342" t="str">
        <f>VLOOKUP(C1342,PRODUTO!$A$1:$B$6,2,0)</f>
        <v>Financiamento AUTO</v>
      </c>
    </row>
    <row r="1343" spans="1:10" x14ac:dyDescent="0.25">
      <c r="A1343" s="1">
        <v>45589</v>
      </c>
      <c r="B1343">
        <v>262</v>
      </c>
      <c r="C1343">
        <v>2</v>
      </c>
      <c r="D1343" s="2">
        <v>7585</v>
      </c>
      <c r="E1343" t="str">
        <f>VLOOKUP(B1343,CLIENTES!$A:$C,2,0)</f>
        <v>Beltrano de S e A</v>
      </c>
      <c r="F1343">
        <f>VLOOKUP(B1343,CLIENTES!$A:$C,3,0)</f>
        <v>4022</v>
      </c>
      <c r="G1343" t="str">
        <f>VLOOKUP(F1343,GERENTES!A:C,2,0)</f>
        <v>GERENTE V</v>
      </c>
      <c r="H1343">
        <f>VLOOKUP(F1343,GERENTES!A:C,3,0)</f>
        <v>1118</v>
      </c>
      <c r="I1343" t="str">
        <f>VLOOKUP(H1343,AGENCIAS!$A$1:$B$17,2,0)</f>
        <v>sul</v>
      </c>
      <c r="J1343" t="str">
        <f>VLOOKUP(C1343,PRODUTO!$A$1:$B$6,2,0)</f>
        <v>Emprestimo</v>
      </c>
    </row>
    <row r="1344" spans="1:10" x14ac:dyDescent="0.25">
      <c r="A1344" s="1">
        <v>45570</v>
      </c>
      <c r="B1344">
        <v>59</v>
      </c>
      <c r="C1344">
        <v>5</v>
      </c>
      <c r="D1344" s="2">
        <v>385715</v>
      </c>
      <c r="E1344" t="str">
        <f>VLOOKUP(B1344,CLIENTES!$A:$C,2,0)</f>
        <v>Deltrano de J</v>
      </c>
      <c r="F1344">
        <f>VLOOKUP(B1344,CLIENTES!$A:$C,3,0)</f>
        <v>4011</v>
      </c>
      <c r="G1344" t="str">
        <f>VLOOKUP(F1344,GERENTES!A:C,2,0)</f>
        <v>GERENTE K</v>
      </c>
      <c r="H1344">
        <f>VLOOKUP(F1344,GERENTES!A:C,3,0)</f>
        <v>1114</v>
      </c>
      <c r="I1344" t="str">
        <f>VLOOKUP(H1344,AGENCIAS!$A$1:$B$17,2,0)</f>
        <v>norte</v>
      </c>
      <c r="J1344" t="str">
        <f>VLOOKUP(C1344,PRODUTO!$A$1:$B$6,2,0)</f>
        <v>Financiamento RES</v>
      </c>
    </row>
    <row r="1345" spans="1:10" x14ac:dyDescent="0.25">
      <c r="A1345" s="1">
        <v>45579</v>
      </c>
      <c r="B1345">
        <v>59</v>
      </c>
      <c r="C1345">
        <v>5</v>
      </c>
      <c r="D1345" s="2">
        <v>491637</v>
      </c>
      <c r="E1345" t="str">
        <f>VLOOKUP(B1345,CLIENTES!$A:$C,2,0)</f>
        <v>Deltrano de J</v>
      </c>
      <c r="F1345">
        <f>VLOOKUP(B1345,CLIENTES!$A:$C,3,0)</f>
        <v>4011</v>
      </c>
      <c r="G1345" t="str">
        <f>VLOOKUP(F1345,GERENTES!A:C,2,0)</f>
        <v>GERENTE K</v>
      </c>
      <c r="H1345">
        <f>VLOOKUP(F1345,GERENTES!A:C,3,0)</f>
        <v>1114</v>
      </c>
      <c r="I1345" t="str">
        <f>VLOOKUP(H1345,AGENCIAS!$A$1:$B$17,2,0)</f>
        <v>norte</v>
      </c>
      <c r="J1345" t="str">
        <f>VLOOKUP(C1345,PRODUTO!$A$1:$B$6,2,0)</f>
        <v>Financiamento RES</v>
      </c>
    </row>
    <row r="1346" spans="1:10" x14ac:dyDescent="0.25">
      <c r="A1346" s="1">
        <v>45572</v>
      </c>
      <c r="B1346">
        <v>193</v>
      </c>
      <c r="C1346">
        <v>5</v>
      </c>
      <c r="D1346" s="2">
        <v>236251</v>
      </c>
      <c r="E1346" t="str">
        <f>VLOOKUP(B1346,CLIENTES!$A:$C,2,0)</f>
        <v>Alberto de H e A</v>
      </c>
      <c r="F1346">
        <f>VLOOKUP(B1346,CLIENTES!$A:$C,3,0)</f>
        <v>4001</v>
      </c>
      <c r="G1346" t="str">
        <f>VLOOKUP(F1346,GERENTES!A:C,2,0)</f>
        <v>GERENTE A</v>
      </c>
      <c r="H1346">
        <f>VLOOKUP(F1346,GERENTES!A:C,3,0)</f>
        <v>1111</v>
      </c>
      <c r="I1346" t="str">
        <f>VLOOKUP(H1346,AGENCIAS!$A$1:$B$17,2,0)</f>
        <v>norte</v>
      </c>
      <c r="J1346" t="str">
        <f>VLOOKUP(C1346,PRODUTO!$A$1:$B$6,2,0)</f>
        <v>Financiamento RES</v>
      </c>
    </row>
    <row r="1347" spans="1:10" x14ac:dyDescent="0.25">
      <c r="A1347" s="1">
        <v>45583</v>
      </c>
      <c r="B1347">
        <v>116</v>
      </c>
      <c r="C1347">
        <v>1</v>
      </c>
      <c r="D1347" s="2">
        <v>21182</v>
      </c>
      <c r="E1347" t="str">
        <f>VLOOKUP(B1347,CLIENTES!$A:$C,2,0)</f>
        <v>Fulano de T</v>
      </c>
      <c r="F1347">
        <f>VLOOKUP(B1347,CLIENTES!$A:$C,3,0)</f>
        <v>4020</v>
      </c>
      <c r="G1347" t="str">
        <f>VLOOKUP(F1347,GERENTES!A:C,2,0)</f>
        <v>GERENTE T</v>
      </c>
      <c r="H1347">
        <f>VLOOKUP(F1347,GERENTES!A:C,3,0)</f>
        <v>1117</v>
      </c>
      <c r="I1347" t="str">
        <f>VLOOKUP(H1347,AGENCIAS!$A$1:$B$17,2,0)</f>
        <v>sul</v>
      </c>
      <c r="J1347" t="str">
        <f>VLOOKUP(C1347,PRODUTO!$A$1:$B$6,2,0)</f>
        <v>Consignado</v>
      </c>
    </row>
    <row r="1348" spans="1:10" x14ac:dyDescent="0.25">
      <c r="A1348" s="1">
        <v>45573</v>
      </c>
      <c r="B1348">
        <v>299</v>
      </c>
      <c r="C1348">
        <v>5</v>
      </c>
      <c r="D1348" s="2">
        <v>207987</v>
      </c>
      <c r="E1348" t="str">
        <f>VLOOKUP(B1348,CLIENTES!$A:$C,2,0)</f>
        <v>Filisberto de Z e A</v>
      </c>
      <c r="F1348">
        <f>VLOOKUP(B1348,CLIENTES!$A:$C,3,0)</f>
        <v>4011</v>
      </c>
      <c r="G1348" t="str">
        <f>VLOOKUP(F1348,GERENTES!A:C,2,0)</f>
        <v>GERENTE K</v>
      </c>
      <c r="H1348">
        <f>VLOOKUP(F1348,GERENTES!A:C,3,0)</f>
        <v>1114</v>
      </c>
      <c r="I1348" t="str">
        <f>VLOOKUP(H1348,AGENCIAS!$A$1:$B$17,2,0)</f>
        <v>norte</v>
      </c>
      <c r="J1348" t="str">
        <f>VLOOKUP(C1348,PRODUTO!$A$1:$B$6,2,0)</f>
        <v>Financiamento RES</v>
      </c>
    </row>
    <row r="1349" spans="1:10" x14ac:dyDescent="0.25">
      <c r="A1349" s="1">
        <v>45581</v>
      </c>
      <c r="B1349">
        <v>60</v>
      </c>
      <c r="C1349">
        <v>3</v>
      </c>
      <c r="D1349" s="2">
        <v>266925</v>
      </c>
      <c r="E1349" t="str">
        <f>VLOOKUP(B1349,CLIENTES!$A:$C,2,0)</f>
        <v>Filisberto de J</v>
      </c>
      <c r="F1349">
        <f>VLOOKUP(B1349,CLIENTES!$A:$C,3,0)</f>
        <v>4012</v>
      </c>
      <c r="G1349" t="str">
        <f>VLOOKUP(F1349,GERENTES!A:C,2,0)</f>
        <v>GERENTE L</v>
      </c>
      <c r="H1349">
        <f>VLOOKUP(F1349,GERENTES!A:C,3,0)</f>
        <v>1115</v>
      </c>
      <c r="I1349" t="str">
        <f>VLOOKUP(H1349,AGENCIAS!$A$1:$B$17,2,0)</f>
        <v>sul</v>
      </c>
      <c r="J1349" t="str">
        <f>VLOOKUP(C1349,PRODUTO!$A$1:$B$6,2,0)</f>
        <v>Credito pessoal</v>
      </c>
    </row>
    <row r="1350" spans="1:10" x14ac:dyDescent="0.25">
      <c r="A1350" s="1">
        <v>45586</v>
      </c>
      <c r="B1350">
        <v>133</v>
      </c>
      <c r="C1350">
        <v>3</v>
      </c>
      <c r="D1350" s="2">
        <v>396367</v>
      </c>
      <c r="E1350" t="str">
        <f>VLOOKUP(B1350,CLIENTES!$A:$C,2,0)</f>
        <v>Alberto de W</v>
      </c>
      <c r="F1350">
        <f>VLOOKUP(B1350,CLIENTES!$A:$C,3,0)</f>
        <v>4037</v>
      </c>
      <c r="G1350" t="str">
        <f>VLOOKUP(F1350,GERENTES!A:C,2,0)</f>
        <v>GERENTE AK</v>
      </c>
      <c r="H1350">
        <f>VLOOKUP(F1350,GERENTES!A:C,3,0)</f>
        <v>1123</v>
      </c>
      <c r="I1350" t="str">
        <f>VLOOKUP(H1350,AGENCIAS!$A$1:$B$17,2,0)</f>
        <v>oeste</v>
      </c>
      <c r="J1350" t="str">
        <f>VLOOKUP(C1350,PRODUTO!$A$1:$B$6,2,0)</f>
        <v>Credito pessoal</v>
      </c>
    </row>
    <row r="1351" spans="1:10" x14ac:dyDescent="0.25">
      <c r="A1351" s="1">
        <v>45577</v>
      </c>
      <c r="B1351">
        <v>246</v>
      </c>
      <c r="C1351">
        <v>2</v>
      </c>
      <c r="D1351" s="2">
        <v>5833</v>
      </c>
      <c r="E1351" t="str">
        <f>VLOOKUP(B1351,CLIENTES!$A:$C,2,0)</f>
        <v>Filisberto de P e A</v>
      </c>
      <c r="F1351">
        <f>VLOOKUP(B1351,CLIENTES!$A:$C,3,0)</f>
        <v>4006</v>
      </c>
      <c r="G1351" t="str">
        <f>VLOOKUP(F1351,GERENTES!A:C,2,0)</f>
        <v>GERENTE F</v>
      </c>
      <c r="H1351">
        <f>VLOOKUP(F1351,GERENTES!A:C,3,0)</f>
        <v>1112</v>
      </c>
      <c r="I1351" t="str">
        <f>VLOOKUP(H1351,AGENCIAS!$A$1:$B$17,2,0)</f>
        <v>norte</v>
      </c>
      <c r="J1351" t="str">
        <f>VLOOKUP(C1351,PRODUTO!$A$1:$B$6,2,0)</f>
        <v>Emprestimo</v>
      </c>
    </row>
    <row r="1352" spans="1:10" x14ac:dyDescent="0.25">
      <c r="A1352" s="1">
        <v>45580</v>
      </c>
      <c r="B1352">
        <v>134</v>
      </c>
      <c r="C1352">
        <v>4</v>
      </c>
      <c r="D1352" s="2">
        <v>50404</v>
      </c>
      <c r="E1352" t="str">
        <f>VLOOKUP(B1352,CLIENTES!$A:$C,2,0)</f>
        <v>Fulano de W</v>
      </c>
      <c r="F1352">
        <f>VLOOKUP(B1352,CLIENTES!$A:$C,3,0)</f>
        <v>4038</v>
      </c>
      <c r="G1352" t="str">
        <f>VLOOKUP(F1352,GERENTES!A:C,2,0)</f>
        <v>GERENTE AL</v>
      </c>
      <c r="H1352">
        <f>VLOOKUP(F1352,GERENTES!A:C,3,0)</f>
        <v>1123</v>
      </c>
      <c r="I1352" t="str">
        <f>VLOOKUP(H1352,AGENCIAS!$A$1:$B$17,2,0)</f>
        <v>oeste</v>
      </c>
      <c r="J1352" t="str">
        <f>VLOOKUP(C1352,PRODUTO!$A$1:$B$6,2,0)</f>
        <v>Financiamento AUTO</v>
      </c>
    </row>
    <row r="1353" spans="1:10" x14ac:dyDescent="0.25">
      <c r="A1353" s="1">
        <v>45594</v>
      </c>
      <c r="B1353">
        <v>203</v>
      </c>
      <c r="C1353">
        <v>1</v>
      </c>
      <c r="D1353" s="2">
        <v>21543</v>
      </c>
      <c r="E1353" t="str">
        <f>VLOOKUP(B1353,CLIENTES!$A:$C,2,0)</f>
        <v>Deltrano de I e A</v>
      </c>
      <c r="F1353">
        <f>VLOOKUP(B1353,CLIENTES!$A:$C,3,0)</f>
        <v>4011</v>
      </c>
      <c r="G1353" t="str">
        <f>VLOOKUP(F1353,GERENTES!A:C,2,0)</f>
        <v>GERENTE K</v>
      </c>
      <c r="H1353">
        <f>VLOOKUP(F1353,GERENTES!A:C,3,0)</f>
        <v>1114</v>
      </c>
      <c r="I1353" t="str">
        <f>VLOOKUP(H1353,AGENCIAS!$A$1:$B$17,2,0)</f>
        <v>norte</v>
      </c>
      <c r="J1353" t="str">
        <f>VLOOKUP(C1353,PRODUTO!$A$1:$B$6,2,0)</f>
        <v>Consignado</v>
      </c>
    </row>
    <row r="1354" spans="1:10" x14ac:dyDescent="0.25">
      <c r="A1354" s="1">
        <v>45584</v>
      </c>
      <c r="B1354">
        <v>28</v>
      </c>
      <c r="C1354">
        <v>3</v>
      </c>
      <c r="D1354" s="2">
        <v>100769</v>
      </c>
      <c r="E1354" t="str">
        <f>VLOOKUP(B1354,CLIENTES!$A:$C,2,0)</f>
        <v>Beltrano de E</v>
      </c>
      <c r="F1354">
        <f>VLOOKUP(B1354,CLIENTES!$A:$C,3,0)</f>
        <v>4028</v>
      </c>
      <c r="G1354" t="str">
        <f>VLOOKUP(F1354,GERENTES!A:C,2,0)</f>
        <v>GERENTE AB</v>
      </c>
      <c r="H1354">
        <f>VLOOKUP(F1354,GERENTES!A:C,3,0)</f>
        <v>1120</v>
      </c>
      <c r="I1354" t="str">
        <f>VLOOKUP(H1354,AGENCIAS!$A$1:$B$17,2,0)</f>
        <v>leste</v>
      </c>
      <c r="J1354" t="str">
        <f>VLOOKUP(C1354,PRODUTO!$A$1:$B$6,2,0)</f>
        <v>Credito pessoal</v>
      </c>
    </row>
    <row r="1355" spans="1:10" x14ac:dyDescent="0.25">
      <c r="A1355" s="1">
        <v>45589</v>
      </c>
      <c r="B1355">
        <v>104</v>
      </c>
      <c r="C1355">
        <v>1</v>
      </c>
      <c r="D1355" s="2">
        <v>17613</v>
      </c>
      <c r="E1355" t="str">
        <f>VLOOKUP(B1355,CLIENTES!$A:$C,2,0)</f>
        <v>Fulano de R</v>
      </c>
      <c r="F1355">
        <f>VLOOKUP(B1355,CLIENTES!$A:$C,3,0)</f>
        <v>4008</v>
      </c>
      <c r="G1355" t="str">
        <f>VLOOKUP(F1355,GERENTES!A:C,2,0)</f>
        <v>GERENTE H</v>
      </c>
      <c r="H1355">
        <f>VLOOKUP(F1355,GERENTES!A:C,3,0)</f>
        <v>1113</v>
      </c>
      <c r="I1355" t="str">
        <f>VLOOKUP(H1355,AGENCIAS!$A$1:$B$17,2,0)</f>
        <v>norte</v>
      </c>
      <c r="J1355" t="str">
        <f>VLOOKUP(C1355,PRODUTO!$A$1:$B$6,2,0)</f>
        <v>Consignado</v>
      </c>
    </row>
    <row r="1356" spans="1:10" x14ac:dyDescent="0.25">
      <c r="A1356" s="1">
        <v>45571</v>
      </c>
      <c r="B1356">
        <v>30</v>
      </c>
      <c r="C1356">
        <v>3</v>
      </c>
      <c r="D1356" s="2">
        <v>403330</v>
      </c>
      <c r="E1356" t="str">
        <f>VLOOKUP(B1356,CLIENTES!$A:$C,2,0)</f>
        <v>Filisberto de E</v>
      </c>
      <c r="F1356">
        <f>VLOOKUP(B1356,CLIENTES!$A:$C,3,0)</f>
        <v>4030</v>
      </c>
      <c r="G1356" t="str">
        <f>VLOOKUP(F1356,GERENTES!A:C,2,0)</f>
        <v>GERENTE AD</v>
      </c>
      <c r="H1356">
        <f>VLOOKUP(F1356,GERENTES!A:C,3,0)</f>
        <v>1121</v>
      </c>
      <c r="I1356" t="str">
        <f>VLOOKUP(H1356,AGENCIAS!$A$1:$B$17,2,0)</f>
        <v>leste</v>
      </c>
      <c r="J1356" t="str">
        <f>VLOOKUP(C1356,PRODUTO!$A$1:$B$6,2,0)</f>
        <v>Credito pessoal</v>
      </c>
    </row>
    <row r="1357" spans="1:10" x14ac:dyDescent="0.25">
      <c r="A1357" s="1">
        <v>45582</v>
      </c>
      <c r="B1357">
        <v>284</v>
      </c>
      <c r="C1357">
        <v>4</v>
      </c>
      <c r="D1357" s="2">
        <v>63223</v>
      </c>
      <c r="E1357" t="str">
        <f>VLOOKUP(B1357,CLIENTES!$A:$C,2,0)</f>
        <v>Fulano de W e A</v>
      </c>
      <c r="F1357">
        <f>VLOOKUP(B1357,CLIENTES!$A:$C,3,0)</f>
        <v>4044</v>
      </c>
      <c r="G1357" t="str">
        <f>VLOOKUP(F1357,GERENTES!A:C,2,0)</f>
        <v>GERENTE AR</v>
      </c>
      <c r="H1357">
        <f>VLOOKUP(F1357,GERENTES!A:C,3,0)</f>
        <v>1125</v>
      </c>
      <c r="I1357" t="str">
        <f>VLOOKUP(H1357,AGENCIAS!$A$1:$B$17,2,0)</f>
        <v>oeste</v>
      </c>
      <c r="J1357" t="str">
        <f>VLOOKUP(C1357,PRODUTO!$A$1:$B$6,2,0)</f>
        <v>Financiamento AUTO</v>
      </c>
    </row>
    <row r="1358" spans="1:10" x14ac:dyDescent="0.25">
      <c r="A1358" s="1">
        <v>45583</v>
      </c>
      <c r="B1358">
        <v>239</v>
      </c>
      <c r="C1358">
        <v>4</v>
      </c>
      <c r="D1358" s="2">
        <v>39704</v>
      </c>
      <c r="E1358" t="str">
        <f>VLOOKUP(B1358,CLIENTES!$A:$C,2,0)</f>
        <v>Deltrano de O e A</v>
      </c>
      <c r="F1358">
        <f>VLOOKUP(B1358,CLIENTES!$A:$C,3,0)</f>
        <v>4047</v>
      </c>
      <c r="G1358" t="str">
        <f>VLOOKUP(F1358,GERENTES!A:C,2,0)</f>
        <v>GERENTE AU</v>
      </c>
      <c r="H1358">
        <f>VLOOKUP(F1358,GERENTES!A:C,3,0)</f>
        <v>1126</v>
      </c>
      <c r="I1358" t="str">
        <f>VLOOKUP(H1358,AGENCIAS!$A$1:$B$17,2,0)</f>
        <v>oeste</v>
      </c>
      <c r="J1358" t="str">
        <f>VLOOKUP(C1358,PRODUTO!$A$1:$B$6,2,0)</f>
        <v>Financiamento AUTO</v>
      </c>
    </row>
    <row r="1359" spans="1:10" x14ac:dyDescent="0.25">
      <c r="A1359" s="1">
        <v>45568</v>
      </c>
      <c r="B1359">
        <v>130</v>
      </c>
      <c r="C1359">
        <v>1</v>
      </c>
      <c r="D1359" s="2">
        <v>24043</v>
      </c>
      <c r="E1359" t="str">
        <f>VLOOKUP(B1359,CLIENTES!$A:$C,2,0)</f>
        <v>Beltrano de V</v>
      </c>
      <c r="F1359">
        <f>VLOOKUP(B1359,CLIENTES!$A:$C,3,0)</f>
        <v>4034</v>
      </c>
      <c r="G1359" t="str">
        <f>VLOOKUP(F1359,GERENTES!A:C,2,0)</f>
        <v>GERENTE AH</v>
      </c>
      <c r="H1359">
        <f>VLOOKUP(F1359,GERENTES!A:C,3,0)</f>
        <v>1122</v>
      </c>
      <c r="I1359" t="str">
        <f>VLOOKUP(H1359,AGENCIAS!$A$1:$B$17,2,0)</f>
        <v>leste</v>
      </c>
      <c r="J1359" t="str">
        <f>VLOOKUP(C1359,PRODUTO!$A$1:$B$6,2,0)</f>
        <v>Consignado</v>
      </c>
    </row>
    <row r="1360" spans="1:10" x14ac:dyDescent="0.25">
      <c r="A1360" s="1">
        <v>45583</v>
      </c>
      <c r="B1360">
        <v>237</v>
      </c>
      <c r="C1360">
        <v>4</v>
      </c>
      <c r="D1360" s="2">
        <v>50110</v>
      </c>
      <c r="E1360" t="str">
        <f>VLOOKUP(B1360,CLIENTES!$A:$C,2,0)</f>
        <v>Ciclano de O e A</v>
      </c>
      <c r="F1360">
        <f>VLOOKUP(B1360,CLIENTES!$A:$C,3,0)</f>
        <v>4045</v>
      </c>
      <c r="G1360" t="str">
        <f>VLOOKUP(F1360,GERENTES!A:C,2,0)</f>
        <v>GERENTE AS</v>
      </c>
      <c r="H1360">
        <f>VLOOKUP(F1360,GERENTES!A:C,3,0)</f>
        <v>1126</v>
      </c>
      <c r="I1360" t="str">
        <f>VLOOKUP(H1360,AGENCIAS!$A$1:$B$17,2,0)</f>
        <v>oeste</v>
      </c>
      <c r="J1360" t="str">
        <f>VLOOKUP(C1360,PRODUTO!$A$1:$B$6,2,0)</f>
        <v>Financiamento AUTO</v>
      </c>
    </row>
    <row r="1361" spans="1:10" x14ac:dyDescent="0.25">
      <c r="A1361" s="1">
        <v>45596</v>
      </c>
      <c r="B1361">
        <v>201</v>
      </c>
      <c r="C1361">
        <v>2</v>
      </c>
      <c r="D1361" s="2">
        <v>15243</v>
      </c>
      <c r="E1361" t="str">
        <f>VLOOKUP(B1361,CLIENTES!$A:$C,2,0)</f>
        <v>Ciclano de I e A</v>
      </c>
      <c r="F1361">
        <f>VLOOKUP(B1361,CLIENTES!$A:$C,3,0)</f>
        <v>4009</v>
      </c>
      <c r="G1361" t="str">
        <f>VLOOKUP(F1361,GERENTES!A:C,2,0)</f>
        <v>GERENTE I</v>
      </c>
      <c r="H1361">
        <f>VLOOKUP(F1361,GERENTES!A:C,3,0)</f>
        <v>1113</v>
      </c>
      <c r="I1361" t="str">
        <f>VLOOKUP(H1361,AGENCIAS!$A$1:$B$17,2,0)</f>
        <v>norte</v>
      </c>
      <c r="J1361" t="str">
        <f>VLOOKUP(C1361,PRODUTO!$A$1:$B$6,2,0)</f>
        <v>Emprestimo</v>
      </c>
    </row>
    <row r="1362" spans="1:10" x14ac:dyDescent="0.25">
      <c r="A1362" s="1">
        <v>45575</v>
      </c>
      <c r="B1362">
        <v>232</v>
      </c>
      <c r="C1362">
        <v>4</v>
      </c>
      <c r="D1362" s="2">
        <v>32995</v>
      </c>
      <c r="E1362" t="str">
        <f>VLOOKUP(B1362,CLIENTES!$A:$C,2,0)</f>
        <v>Beltrano de N e A</v>
      </c>
      <c r="F1362">
        <f>VLOOKUP(B1362,CLIENTES!$A:$C,3,0)</f>
        <v>4040</v>
      </c>
      <c r="G1362" t="str">
        <f>VLOOKUP(F1362,GERENTES!A:C,2,0)</f>
        <v>GERENTE NA</v>
      </c>
      <c r="H1362">
        <f>VLOOKUP(F1362,GERENTES!A:C,3,0)</f>
        <v>1124</v>
      </c>
      <c r="I1362" t="str">
        <f>VLOOKUP(H1362,AGENCIAS!$A$1:$B$17,2,0)</f>
        <v>oeste</v>
      </c>
      <c r="J1362" t="str">
        <f>VLOOKUP(C1362,PRODUTO!$A$1:$B$6,2,0)</f>
        <v>Financiamento AUTO</v>
      </c>
    </row>
    <row r="1363" spans="1:10" x14ac:dyDescent="0.25">
      <c r="A1363" s="1">
        <v>45583</v>
      </c>
      <c r="B1363">
        <v>106</v>
      </c>
      <c r="C1363">
        <v>4</v>
      </c>
      <c r="D1363" s="2">
        <v>72677</v>
      </c>
      <c r="E1363" t="str">
        <f>VLOOKUP(B1363,CLIENTES!$A:$C,2,0)</f>
        <v>Beltrano de R</v>
      </c>
      <c r="F1363">
        <f>VLOOKUP(B1363,CLIENTES!$A:$C,3,0)</f>
        <v>4010</v>
      </c>
      <c r="G1363" t="str">
        <f>VLOOKUP(F1363,GERENTES!A:C,2,0)</f>
        <v>GERENTE J</v>
      </c>
      <c r="H1363">
        <f>VLOOKUP(F1363,GERENTES!A:C,3,0)</f>
        <v>1114</v>
      </c>
      <c r="I1363" t="str">
        <f>VLOOKUP(H1363,AGENCIAS!$A$1:$B$17,2,0)</f>
        <v>norte</v>
      </c>
      <c r="J1363" t="str">
        <f>VLOOKUP(C1363,PRODUTO!$A$1:$B$6,2,0)</f>
        <v>Financiamento AUTO</v>
      </c>
    </row>
    <row r="1364" spans="1:10" x14ac:dyDescent="0.25">
      <c r="A1364" s="1">
        <v>45569</v>
      </c>
      <c r="B1364">
        <v>259</v>
      </c>
      <c r="C1364">
        <v>4</v>
      </c>
      <c r="D1364" s="2">
        <v>73160</v>
      </c>
      <c r="E1364" t="str">
        <f>VLOOKUP(B1364,CLIENTES!$A:$C,2,0)</f>
        <v>Alberto de S e A</v>
      </c>
      <c r="F1364">
        <f>VLOOKUP(B1364,CLIENTES!$A:$C,3,0)</f>
        <v>4019</v>
      </c>
      <c r="G1364" t="str">
        <f>VLOOKUP(F1364,GERENTES!A:C,2,0)</f>
        <v>GERENTE S</v>
      </c>
      <c r="H1364">
        <f>VLOOKUP(F1364,GERENTES!A:C,3,0)</f>
        <v>1117</v>
      </c>
      <c r="I1364" t="str">
        <f>VLOOKUP(H1364,AGENCIAS!$A$1:$B$17,2,0)</f>
        <v>sul</v>
      </c>
      <c r="J1364" t="str">
        <f>VLOOKUP(C1364,PRODUTO!$A$1:$B$6,2,0)</f>
        <v>Financiamento AUTO</v>
      </c>
    </row>
    <row r="1365" spans="1:10" x14ac:dyDescent="0.25">
      <c r="A1365" s="1">
        <v>45566</v>
      </c>
      <c r="B1365">
        <v>256</v>
      </c>
      <c r="C1365">
        <v>3</v>
      </c>
      <c r="D1365" s="2">
        <v>479254</v>
      </c>
      <c r="E1365" t="str">
        <f>VLOOKUP(B1365,CLIENTES!$A:$C,2,0)</f>
        <v>Beltrano de R e A</v>
      </c>
      <c r="F1365">
        <f>VLOOKUP(B1365,CLIENTES!$A:$C,3,0)</f>
        <v>4016</v>
      </c>
      <c r="G1365" t="str">
        <f>VLOOKUP(F1365,GERENTES!A:C,2,0)</f>
        <v>GERENTE P</v>
      </c>
      <c r="H1365">
        <f>VLOOKUP(F1365,GERENTES!A:C,3,0)</f>
        <v>1116</v>
      </c>
      <c r="I1365" t="str">
        <f>VLOOKUP(H1365,AGENCIAS!$A$1:$B$17,2,0)</f>
        <v>sul</v>
      </c>
      <c r="J1365" t="str">
        <f>VLOOKUP(C1365,PRODUTO!$A$1:$B$6,2,0)</f>
        <v>Credito pessoal</v>
      </c>
    </row>
    <row r="1366" spans="1:10" x14ac:dyDescent="0.25">
      <c r="A1366" s="1">
        <v>45595</v>
      </c>
      <c r="B1366">
        <v>101</v>
      </c>
      <c r="C1366">
        <v>4</v>
      </c>
      <c r="D1366" s="2">
        <v>58733</v>
      </c>
      <c r="E1366" t="str">
        <f>VLOOKUP(B1366,CLIENTES!$A:$C,2,0)</f>
        <v>Deltrano de Q</v>
      </c>
      <c r="F1366">
        <f>VLOOKUP(B1366,CLIENTES!$A:$C,3,0)</f>
        <v>4005</v>
      </c>
      <c r="G1366" t="str">
        <f>VLOOKUP(F1366,GERENTES!A:C,2,0)</f>
        <v>GERENTE E</v>
      </c>
      <c r="H1366">
        <f>VLOOKUP(F1366,GERENTES!A:C,3,0)</f>
        <v>1112</v>
      </c>
      <c r="I1366" t="str">
        <f>VLOOKUP(H1366,AGENCIAS!$A$1:$B$17,2,0)</f>
        <v>norte</v>
      </c>
      <c r="J1366" t="str">
        <f>VLOOKUP(C1366,PRODUTO!$A$1:$B$6,2,0)</f>
        <v>Financiamento AUTO</v>
      </c>
    </row>
    <row r="1367" spans="1:10" x14ac:dyDescent="0.25">
      <c r="A1367" s="1">
        <v>45579</v>
      </c>
      <c r="B1367">
        <v>62</v>
      </c>
      <c r="C1367">
        <v>3</v>
      </c>
      <c r="D1367" s="2">
        <v>419851</v>
      </c>
      <c r="E1367" t="str">
        <f>VLOOKUP(B1367,CLIENTES!$A:$C,2,0)</f>
        <v>Fulano de H</v>
      </c>
      <c r="F1367">
        <f>VLOOKUP(B1367,CLIENTES!$A:$C,3,0)</f>
        <v>4014</v>
      </c>
      <c r="G1367" t="str">
        <f>VLOOKUP(F1367,GERENTES!A:C,2,0)</f>
        <v>GERENTE N</v>
      </c>
      <c r="H1367">
        <f>VLOOKUP(F1367,GERENTES!A:C,3,0)</f>
        <v>1115</v>
      </c>
      <c r="I1367" t="str">
        <f>VLOOKUP(H1367,AGENCIAS!$A$1:$B$17,2,0)</f>
        <v>sul</v>
      </c>
      <c r="J1367" t="str">
        <f>VLOOKUP(C1367,PRODUTO!$A$1:$B$6,2,0)</f>
        <v>Credito pessoal</v>
      </c>
    </row>
    <row r="1368" spans="1:10" x14ac:dyDescent="0.25">
      <c r="A1368" s="1">
        <v>45571</v>
      </c>
      <c r="B1368">
        <v>69</v>
      </c>
      <c r="C1368">
        <v>5</v>
      </c>
      <c r="D1368" s="2">
        <v>287231</v>
      </c>
      <c r="E1368" t="str">
        <f>VLOOKUP(B1368,CLIENTES!$A:$C,2,0)</f>
        <v>Ciclano de L</v>
      </c>
      <c r="F1368">
        <f>VLOOKUP(B1368,CLIENTES!$A:$C,3,0)</f>
        <v>4021</v>
      </c>
      <c r="G1368" t="str">
        <f>VLOOKUP(F1368,GERENTES!A:C,2,0)</f>
        <v>GERENTE U</v>
      </c>
      <c r="H1368">
        <f>VLOOKUP(F1368,GERENTES!A:C,3,0)</f>
        <v>1118</v>
      </c>
      <c r="I1368" t="str">
        <f>VLOOKUP(H1368,AGENCIAS!$A$1:$B$17,2,0)</f>
        <v>sul</v>
      </c>
      <c r="J1368" t="str">
        <f>VLOOKUP(C1368,PRODUTO!$A$1:$B$6,2,0)</f>
        <v>Financiamento RES</v>
      </c>
    </row>
    <row r="1369" spans="1:10" x14ac:dyDescent="0.25">
      <c r="A1369" s="1">
        <v>45578</v>
      </c>
      <c r="B1369">
        <v>209</v>
      </c>
      <c r="C1369">
        <v>4</v>
      </c>
      <c r="D1369" s="2">
        <v>79396</v>
      </c>
      <c r="E1369" t="str">
        <f>VLOOKUP(B1369,CLIENTES!$A:$C,2,0)</f>
        <v>Deltrano de J e A</v>
      </c>
      <c r="F1369">
        <f>VLOOKUP(B1369,CLIENTES!$A:$C,3,0)</f>
        <v>4017</v>
      </c>
      <c r="G1369" t="str">
        <f>VLOOKUP(F1369,GERENTES!A:C,2,0)</f>
        <v>GERENTE Q</v>
      </c>
      <c r="H1369">
        <f>VLOOKUP(F1369,GERENTES!A:C,3,0)</f>
        <v>1116</v>
      </c>
      <c r="I1369" t="str">
        <f>VLOOKUP(H1369,AGENCIAS!$A$1:$B$17,2,0)</f>
        <v>sul</v>
      </c>
      <c r="J1369" t="str">
        <f>VLOOKUP(C1369,PRODUTO!$A$1:$B$6,2,0)</f>
        <v>Financiamento AUTO</v>
      </c>
    </row>
    <row r="1370" spans="1:10" x14ac:dyDescent="0.25">
      <c r="A1370" s="1">
        <v>45582</v>
      </c>
      <c r="B1370">
        <v>115</v>
      </c>
      <c r="C1370">
        <v>2</v>
      </c>
      <c r="D1370" s="2">
        <v>26398</v>
      </c>
      <c r="E1370" t="str">
        <f>VLOOKUP(B1370,CLIENTES!$A:$C,2,0)</f>
        <v>Alberto de T</v>
      </c>
      <c r="F1370">
        <f>VLOOKUP(B1370,CLIENTES!$A:$C,3,0)</f>
        <v>4019</v>
      </c>
      <c r="G1370" t="str">
        <f>VLOOKUP(F1370,GERENTES!A:C,2,0)</f>
        <v>GERENTE S</v>
      </c>
      <c r="H1370">
        <f>VLOOKUP(F1370,GERENTES!A:C,3,0)</f>
        <v>1117</v>
      </c>
      <c r="I1370" t="str">
        <f>VLOOKUP(H1370,AGENCIAS!$A$1:$B$17,2,0)</f>
        <v>sul</v>
      </c>
      <c r="J1370" t="str">
        <f>VLOOKUP(C1370,PRODUTO!$A$1:$B$6,2,0)</f>
        <v>Emprestimo</v>
      </c>
    </row>
    <row r="1371" spans="1:10" x14ac:dyDescent="0.25">
      <c r="A1371" s="1">
        <v>45576</v>
      </c>
      <c r="B1371">
        <v>103</v>
      </c>
      <c r="C1371">
        <v>4</v>
      </c>
      <c r="D1371" s="2">
        <v>43306</v>
      </c>
      <c r="E1371" t="str">
        <f>VLOOKUP(B1371,CLIENTES!$A:$C,2,0)</f>
        <v>Alberto de R</v>
      </c>
      <c r="F1371">
        <f>VLOOKUP(B1371,CLIENTES!$A:$C,3,0)</f>
        <v>4007</v>
      </c>
      <c r="G1371" t="str">
        <f>VLOOKUP(F1371,GERENTES!A:C,2,0)</f>
        <v>GERENTE G</v>
      </c>
      <c r="H1371">
        <f>VLOOKUP(F1371,GERENTES!A:C,3,0)</f>
        <v>1113</v>
      </c>
      <c r="I1371" t="str">
        <f>VLOOKUP(H1371,AGENCIAS!$A$1:$B$17,2,0)</f>
        <v>norte</v>
      </c>
      <c r="J1371" t="str">
        <f>VLOOKUP(C1371,PRODUTO!$A$1:$B$6,2,0)</f>
        <v>Financiamento AUTO</v>
      </c>
    </row>
    <row r="1372" spans="1:10" x14ac:dyDescent="0.25">
      <c r="A1372" s="1">
        <v>45575</v>
      </c>
      <c r="B1372">
        <v>50</v>
      </c>
      <c r="C1372">
        <v>4</v>
      </c>
      <c r="D1372" s="2">
        <v>72277</v>
      </c>
      <c r="E1372" t="str">
        <f>VLOOKUP(B1372,CLIENTES!$A:$C,2,0)</f>
        <v>Fulano de I</v>
      </c>
      <c r="F1372">
        <f>VLOOKUP(B1372,CLIENTES!$A:$C,3,0)</f>
        <v>4002</v>
      </c>
      <c r="G1372" t="str">
        <f>VLOOKUP(F1372,GERENTES!A:C,2,0)</f>
        <v>GERENTE B</v>
      </c>
      <c r="H1372">
        <f>VLOOKUP(F1372,GERENTES!A:C,3,0)</f>
        <v>1111</v>
      </c>
      <c r="I1372" t="str">
        <f>VLOOKUP(H1372,AGENCIAS!$A$1:$B$17,2,0)</f>
        <v>norte</v>
      </c>
      <c r="J1372" t="str">
        <f>VLOOKUP(C1372,PRODUTO!$A$1:$B$6,2,0)</f>
        <v>Financiamento AUTO</v>
      </c>
    </row>
    <row r="1373" spans="1:10" x14ac:dyDescent="0.25">
      <c r="A1373" s="1">
        <v>45571</v>
      </c>
      <c r="B1373">
        <v>72</v>
      </c>
      <c r="C1373">
        <v>5</v>
      </c>
      <c r="D1373" s="2">
        <v>498533</v>
      </c>
      <c r="E1373" t="str">
        <f>VLOOKUP(B1373,CLIENTES!$A:$C,2,0)</f>
        <v>Filisberto de L</v>
      </c>
      <c r="F1373">
        <f>VLOOKUP(B1373,CLIENTES!$A:$C,3,0)</f>
        <v>4024</v>
      </c>
      <c r="G1373" t="str">
        <f>VLOOKUP(F1373,GERENTES!A:C,2,0)</f>
        <v>GERENTE X</v>
      </c>
      <c r="H1373">
        <f>VLOOKUP(F1373,GERENTES!A:C,3,0)</f>
        <v>1119</v>
      </c>
      <c r="I1373" t="str">
        <f>VLOOKUP(H1373,AGENCIAS!$A$1:$B$17,2,0)</f>
        <v>leste</v>
      </c>
      <c r="J1373" t="str">
        <f>VLOOKUP(C1373,PRODUTO!$A$1:$B$6,2,0)</f>
        <v>Financiamento RES</v>
      </c>
    </row>
    <row r="1374" spans="1:10" x14ac:dyDescent="0.25">
      <c r="A1374" s="1">
        <v>45595</v>
      </c>
      <c r="B1374">
        <v>62</v>
      </c>
      <c r="C1374">
        <v>4</v>
      </c>
      <c r="D1374" s="2">
        <v>63910</v>
      </c>
      <c r="E1374" t="str">
        <f>VLOOKUP(B1374,CLIENTES!$A:$C,2,0)</f>
        <v>Fulano de H</v>
      </c>
      <c r="F1374">
        <f>VLOOKUP(B1374,CLIENTES!$A:$C,3,0)</f>
        <v>4014</v>
      </c>
      <c r="G1374" t="str">
        <f>VLOOKUP(F1374,GERENTES!A:C,2,0)</f>
        <v>GERENTE N</v>
      </c>
      <c r="H1374">
        <f>VLOOKUP(F1374,GERENTES!A:C,3,0)</f>
        <v>1115</v>
      </c>
      <c r="I1374" t="str">
        <f>VLOOKUP(H1374,AGENCIAS!$A$1:$B$17,2,0)</f>
        <v>sul</v>
      </c>
      <c r="J1374" t="str">
        <f>VLOOKUP(C1374,PRODUTO!$A$1:$B$6,2,0)</f>
        <v>Financiamento AUTO</v>
      </c>
    </row>
    <row r="1375" spans="1:10" x14ac:dyDescent="0.25">
      <c r="A1375" s="1">
        <v>45587</v>
      </c>
      <c r="B1375">
        <v>71</v>
      </c>
      <c r="C1375">
        <v>3</v>
      </c>
      <c r="D1375" s="2">
        <v>337030</v>
      </c>
      <c r="E1375" t="str">
        <f>VLOOKUP(B1375,CLIENTES!$A:$C,2,0)</f>
        <v>Deltrano de L</v>
      </c>
      <c r="F1375">
        <f>VLOOKUP(B1375,CLIENTES!$A:$C,3,0)</f>
        <v>4023</v>
      </c>
      <c r="G1375" t="str">
        <f>VLOOKUP(F1375,GERENTES!A:C,2,0)</f>
        <v>GERENTE W</v>
      </c>
      <c r="H1375">
        <f>VLOOKUP(F1375,GERENTES!A:C,3,0)</f>
        <v>1118</v>
      </c>
      <c r="I1375" t="str">
        <f>VLOOKUP(H1375,AGENCIAS!$A$1:$B$17,2,0)</f>
        <v>sul</v>
      </c>
      <c r="J1375" t="str">
        <f>VLOOKUP(C1375,PRODUTO!$A$1:$B$6,2,0)</f>
        <v>Credito pessoal</v>
      </c>
    </row>
    <row r="1376" spans="1:10" x14ac:dyDescent="0.25">
      <c r="A1376" s="1">
        <v>45584</v>
      </c>
      <c r="B1376">
        <v>58</v>
      </c>
      <c r="C1376">
        <v>2</v>
      </c>
      <c r="D1376" s="2">
        <v>10371</v>
      </c>
      <c r="E1376" t="str">
        <f>VLOOKUP(B1376,CLIENTES!$A:$C,2,0)</f>
        <v>Beltrano de J</v>
      </c>
      <c r="F1376">
        <f>VLOOKUP(B1376,CLIENTES!$A:$C,3,0)</f>
        <v>4010</v>
      </c>
      <c r="G1376" t="str">
        <f>VLOOKUP(F1376,GERENTES!A:C,2,0)</f>
        <v>GERENTE J</v>
      </c>
      <c r="H1376">
        <f>VLOOKUP(F1376,GERENTES!A:C,3,0)</f>
        <v>1114</v>
      </c>
      <c r="I1376" t="str">
        <f>VLOOKUP(H1376,AGENCIAS!$A$1:$B$17,2,0)</f>
        <v>norte</v>
      </c>
      <c r="J1376" t="str">
        <f>VLOOKUP(C1376,PRODUTO!$A$1:$B$6,2,0)</f>
        <v>Emprestimo</v>
      </c>
    </row>
    <row r="1377" spans="1:10" x14ac:dyDescent="0.25">
      <c r="A1377" s="1">
        <v>45570</v>
      </c>
      <c r="B1377">
        <v>46</v>
      </c>
      <c r="C1377">
        <v>1</v>
      </c>
      <c r="D1377" s="2">
        <v>2178</v>
      </c>
      <c r="E1377" t="str">
        <f>VLOOKUP(B1377,CLIENTES!$A:$C,2,0)</f>
        <v>Beltrano de H</v>
      </c>
      <c r="F1377">
        <f>VLOOKUP(B1377,CLIENTES!$A:$C,3,0)</f>
        <v>4046</v>
      </c>
      <c r="G1377" t="str">
        <f>VLOOKUP(F1377,GERENTES!A:C,2,0)</f>
        <v>GERENTE AT</v>
      </c>
      <c r="H1377">
        <f>VLOOKUP(F1377,GERENTES!A:C,3,0)</f>
        <v>1126</v>
      </c>
      <c r="I1377" t="str">
        <f>VLOOKUP(H1377,AGENCIAS!$A$1:$B$17,2,0)</f>
        <v>oeste</v>
      </c>
      <c r="J1377" t="str">
        <f>VLOOKUP(C1377,PRODUTO!$A$1:$B$6,2,0)</f>
        <v>Consignado</v>
      </c>
    </row>
    <row r="1378" spans="1:10" x14ac:dyDescent="0.25">
      <c r="A1378" s="1">
        <v>45586</v>
      </c>
      <c r="B1378">
        <v>130</v>
      </c>
      <c r="C1378">
        <v>2</v>
      </c>
      <c r="D1378" s="2">
        <v>3680</v>
      </c>
      <c r="E1378" t="str">
        <f>VLOOKUP(B1378,CLIENTES!$A:$C,2,0)</f>
        <v>Beltrano de V</v>
      </c>
      <c r="F1378">
        <f>VLOOKUP(B1378,CLIENTES!$A:$C,3,0)</f>
        <v>4034</v>
      </c>
      <c r="G1378" t="str">
        <f>VLOOKUP(F1378,GERENTES!A:C,2,0)</f>
        <v>GERENTE AH</v>
      </c>
      <c r="H1378">
        <f>VLOOKUP(F1378,GERENTES!A:C,3,0)</f>
        <v>1122</v>
      </c>
      <c r="I1378" t="str">
        <f>VLOOKUP(H1378,AGENCIAS!$A$1:$B$17,2,0)</f>
        <v>leste</v>
      </c>
      <c r="J1378" t="str">
        <f>VLOOKUP(C1378,PRODUTO!$A$1:$B$6,2,0)</f>
        <v>Emprestimo</v>
      </c>
    </row>
    <row r="1379" spans="1:10" x14ac:dyDescent="0.25">
      <c r="A1379" s="1">
        <v>45570</v>
      </c>
      <c r="B1379">
        <v>219</v>
      </c>
      <c r="C1379">
        <v>3</v>
      </c>
      <c r="D1379" s="2">
        <v>488458</v>
      </c>
      <c r="E1379" t="str">
        <f>VLOOKUP(B1379,CLIENTES!$A:$C,2,0)</f>
        <v>Ciclano de L e A</v>
      </c>
      <c r="F1379">
        <f>VLOOKUP(B1379,CLIENTES!$A:$C,3,0)</f>
        <v>4027</v>
      </c>
      <c r="G1379" t="str">
        <f>VLOOKUP(F1379,GERENTES!A:C,2,0)</f>
        <v>GERENTE AA</v>
      </c>
      <c r="H1379">
        <f>VLOOKUP(F1379,GERENTES!A:C,3,0)</f>
        <v>1120</v>
      </c>
      <c r="I1379" t="str">
        <f>VLOOKUP(H1379,AGENCIAS!$A$1:$B$17,2,0)</f>
        <v>leste</v>
      </c>
      <c r="J1379" t="str">
        <f>VLOOKUP(C1379,PRODUTO!$A$1:$B$6,2,0)</f>
        <v>Credito pessoal</v>
      </c>
    </row>
    <row r="1380" spans="1:10" x14ac:dyDescent="0.25">
      <c r="A1380" s="1">
        <v>45595</v>
      </c>
      <c r="B1380">
        <v>116</v>
      </c>
      <c r="C1380">
        <v>5</v>
      </c>
      <c r="D1380" s="2">
        <v>447409</v>
      </c>
      <c r="E1380" t="str">
        <f>VLOOKUP(B1380,CLIENTES!$A:$C,2,0)</f>
        <v>Fulano de T</v>
      </c>
      <c r="F1380">
        <f>VLOOKUP(B1380,CLIENTES!$A:$C,3,0)</f>
        <v>4020</v>
      </c>
      <c r="G1380" t="str">
        <f>VLOOKUP(F1380,GERENTES!A:C,2,0)</f>
        <v>GERENTE T</v>
      </c>
      <c r="H1380">
        <f>VLOOKUP(F1380,GERENTES!A:C,3,0)</f>
        <v>1117</v>
      </c>
      <c r="I1380" t="str">
        <f>VLOOKUP(H1380,AGENCIAS!$A$1:$B$17,2,0)</f>
        <v>sul</v>
      </c>
      <c r="J1380" t="str">
        <f>VLOOKUP(C1380,PRODUTO!$A$1:$B$6,2,0)</f>
        <v>Financiamento RES</v>
      </c>
    </row>
    <row r="1381" spans="1:10" x14ac:dyDescent="0.25">
      <c r="A1381" s="1">
        <v>45594</v>
      </c>
      <c r="B1381">
        <v>225</v>
      </c>
      <c r="C1381">
        <v>5</v>
      </c>
      <c r="D1381" s="2">
        <v>459884</v>
      </c>
      <c r="E1381" t="str">
        <f>VLOOKUP(B1381,CLIENTES!$A:$C,2,0)</f>
        <v>Ciclano de M e A</v>
      </c>
      <c r="F1381">
        <f>VLOOKUP(B1381,CLIENTES!$A:$C,3,0)</f>
        <v>4033</v>
      </c>
      <c r="G1381" t="str">
        <f>VLOOKUP(F1381,GERENTES!A:C,2,0)</f>
        <v>GERENTE AG</v>
      </c>
      <c r="H1381">
        <f>VLOOKUP(F1381,GERENTES!A:C,3,0)</f>
        <v>1122</v>
      </c>
      <c r="I1381" t="str">
        <f>VLOOKUP(H1381,AGENCIAS!$A$1:$B$17,2,0)</f>
        <v>leste</v>
      </c>
      <c r="J1381" t="str">
        <f>VLOOKUP(C1381,PRODUTO!$A$1:$B$6,2,0)</f>
        <v>Financiamento RES</v>
      </c>
    </row>
    <row r="1382" spans="1:10" x14ac:dyDescent="0.25">
      <c r="A1382" s="1">
        <v>45598</v>
      </c>
      <c r="B1382">
        <v>59</v>
      </c>
      <c r="C1382">
        <v>4</v>
      </c>
      <c r="D1382" s="2">
        <v>67246</v>
      </c>
      <c r="E1382" t="str">
        <f>VLOOKUP(B1382,CLIENTES!$A:$C,2,0)</f>
        <v>Deltrano de J</v>
      </c>
      <c r="F1382">
        <f>VLOOKUP(B1382,CLIENTES!$A:$C,3,0)</f>
        <v>4011</v>
      </c>
      <c r="G1382" t="str">
        <f>VLOOKUP(F1382,GERENTES!A:C,2,0)</f>
        <v>GERENTE K</v>
      </c>
      <c r="H1382">
        <f>VLOOKUP(F1382,GERENTES!A:C,3,0)</f>
        <v>1114</v>
      </c>
      <c r="I1382" t="str">
        <f>VLOOKUP(H1382,AGENCIAS!$A$1:$B$17,2,0)</f>
        <v>norte</v>
      </c>
      <c r="J1382" t="str">
        <f>VLOOKUP(C1382,PRODUTO!$A$1:$B$6,2,0)</f>
        <v>Financiamento AUTO</v>
      </c>
    </row>
    <row r="1383" spans="1:10" x14ac:dyDescent="0.25">
      <c r="A1383" s="1">
        <v>45605</v>
      </c>
      <c r="B1383">
        <v>78</v>
      </c>
      <c r="C1383">
        <v>5</v>
      </c>
      <c r="D1383" s="2">
        <v>102225</v>
      </c>
      <c r="E1383" t="str">
        <f>VLOOKUP(B1383,CLIENTES!$A:$C,2,0)</f>
        <v>Filisberto de M</v>
      </c>
      <c r="F1383">
        <f>VLOOKUP(B1383,CLIENTES!$A:$C,3,0)</f>
        <v>4030</v>
      </c>
      <c r="G1383" t="str">
        <f>VLOOKUP(F1383,GERENTES!A:C,2,0)</f>
        <v>GERENTE AD</v>
      </c>
      <c r="H1383">
        <f>VLOOKUP(F1383,GERENTES!A:C,3,0)</f>
        <v>1121</v>
      </c>
      <c r="I1383" t="str">
        <f>VLOOKUP(H1383,AGENCIAS!$A$1:$B$17,2,0)</f>
        <v>leste</v>
      </c>
      <c r="J1383" t="str">
        <f>VLOOKUP(C1383,PRODUTO!$A$1:$B$6,2,0)</f>
        <v>Financiamento RES</v>
      </c>
    </row>
    <row r="1384" spans="1:10" x14ac:dyDescent="0.25">
      <c r="A1384" s="1">
        <v>45622</v>
      </c>
      <c r="B1384">
        <v>218</v>
      </c>
      <c r="C1384">
        <v>4</v>
      </c>
      <c r="D1384" s="2">
        <v>69227</v>
      </c>
      <c r="E1384" t="str">
        <f>VLOOKUP(B1384,CLIENTES!$A:$C,2,0)</f>
        <v>Fulano de L e A</v>
      </c>
      <c r="F1384">
        <f>VLOOKUP(B1384,CLIENTES!$A:$C,3,0)</f>
        <v>4026</v>
      </c>
      <c r="G1384" t="str">
        <f>VLOOKUP(F1384,GERENTES!A:C,2,0)</f>
        <v>GERENTE Z</v>
      </c>
      <c r="H1384">
        <f>VLOOKUP(F1384,GERENTES!A:C,3,0)</f>
        <v>1119</v>
      </c>
      <c r="I1384" t="str">
        <f>VLOOKUP(H1384,AGENCIAS!$A$1:$B$17,2,0)</f>
        <v>leste</v>
      </c>
      <c r="J1384" t="str">
        <f>VLOOKUP(C1384,PRODUTO!$A$1:$B$6,2,0)</f>
        <v>Financiamento AUTO</v>
      </c>
    </row>
    <row r="1385" spans="1:10" x14ac:dyDescent="0.25">
      <c r="A1385" s="1">
        <v>45625</v>
      </c>
      <c r="B1385">
        <v>29</v>
      </c>
      <c r="C1385">
        <v>2</v>
      </c>
      <c r="D1385" s="2">
        <v>19016</v>
      </c>
      <c r="E1385" t="str">
        <f>VLOOKUP(B1385,CLIENTES!$A:$C,2,0)</f>
        <v>Deltrano de E</v>
      </c>
      <c r="F1385">
        <f>VLOOKUP(B1385,CLIENTES!$A:$C,3,0)</f>
        <v>4029</v>
      </c>
      <c r="G1385" t="str">
        <f>VLOOKUP(F1385,GERENTES!A:C,2,0)</f>
        <v>GERENTE AC</v>
      </c>
      <c r="H1385">
        <f>VLOOKUP(F1385,GERENTES!A:C,3,0)</f>
        <v>1120</v>
      </c>
      <c r="I1385" t="str">
        <f>VLOOKUP(H1385,AGENCIAS!$A$1:$B$17,2,0)</f>
        <v>leste</v>
      </c>
      <c r="J1385" t="str">
        <f>VLOOKUP(C1385,PRODUTO!$A$1:$B$6,2,0)</f>
        <v>Emprestimo</v>
      </c>
    </row>
    <row r="1386" spans="1:10" x14ac:dyDescent="0.25">
      <c r="A1386" s="1">
        <v>45610</v>
      </c>
      <c r="B1386">
        <v>213</v>
      </c>
      <c r="C1386">
        <v>3</v>
      </c>
      <c r="D1386" s="2">
        <v>441835</v>
      </c>
      <c r="E1386" t="str">
        <f>VLOOKUP(B1386,CLIENTES!$A:$C,2,0)</f>
        <v>Ciclano de H e A</v>
      </c>
      <c r="F1386">
        <f>VLOOKUP(B1386,CLIENTES!$A:$C,3,0)</f>
        <v>4021</v>
      </c>
      <c r="G1386" t="str">
        <f>VLOOKUP(F1386,GERENTES!A:C,2,0)</f>
        <v>GERENTE U</v>
      </c>
      <c r="H1386">
        <f>VLOOKUP(F1386,GERENTES!A:C,3,0)</f>
        <v>1118</v>
      </c>
      <c r="I1386" t="str">
        <f>VLOOKUP(H1386,AGENCIAS!$A$1:$B$17,2,0)</f>
        <v>sul</v>
      </c>
      <c r="J1386" t="str">
        <f>VLOOKUP(C1386,PRODUTO!$A$1:$B$6,2,0)</f>
        <v>Credito pessoal</v>
      </c>
    </row>
    <row r="1387" spans="1:10" x14ac:dyDescent="0.25">
      <c r="A1387" s="1">
        <v>45613</v>
      </c>
      <c r="B1387">
        <v>196</v>
      </c>
      <c r="C1387">
        <v>2</v>
      </c>
      <c r="D1387" s="2">
        <v>19165</v>
      </c>
      <c r="E1387" t="str">
        <f>VLOOKUP(B1387,CLIENTES!$A:$C,2,0)</f>
        <v>Beltrano de H e A</v>
      </c>
      <c r="F1387">
        <f>VLOOKUP(B1387,CLIENTES!$A:$C,3,0)</f>
        <v>4004</v>
      </c>
      <c r="G1387" t="str">
        <f>VLOOKUP(F1387,GERENTES!A:C,2,0)</f>
        <v>GERENTE D</v>
      </c>
      <c r="H1387">
        <f>VLOOKUP(F1387,GERENTES!A:C,3,0)</f>
        <v>1112</v>
      </c>
      <c r="I1387" t="str">
        <f>VLOOKUP(H1387,AGENCIAS!$A$1:$B$17,2,0)</f>
        <v>norte</v>
      </c>
      <c r="J1387" t="str">
        <f>VLOOKUP(C1387,PRODUTO!$A$1:$B$6,2,0)</f>
        <v>Emprestimo</v>
      </c>
    </row>
    <row r="1388" spans="1:10" x14ac:dyDescent="0.25">
      <c r="A1388" s="1">
        <v>45602</v>
      </c>
      <c r="B1388">
        <v>103</v>
      </c>
      <c r="C1388">
        <v>1</v>
      </c>
      <c r="D1388" s="2">
        <v>20298</v>
      </c>
      <c r="E1388" t="str">
        <f>VLOOKUP(B1388,CLIENTES!$A:$C,2,0)</f>
        <v>Alberto de R</v>
      </c>
      <c r="F1388">
        <f>VLOOKUP(B1388,CLIENTES!$A:$C,3,0)</f>
        <v>4007</v>
      </c>
      <c r="G1388" t="str">
        <f>VLOOKUP(F1388,GERENTES!A:C,2,0)</f>
        <v>GERENTE G</v>
      </c>
      <c r="H1388">
        <f>VLOOKUP(F1388,GERENTES!A:C,3,0)</f>
        <v>1113</v>
      </c>
      <c r="I1388" t="str">
        <f>VLOOKUP(H1388,AGENCIAS!$A$1:$B$17,2,0)</f>
        <v>norte</v>
      </c>
      <c r="J1388" t="str">
        <f>VLOOKUP(C1388,PRODUTO!$A$1:$B$6,2,0)</f>
        <v>Consignado</v>
      </c>
    </row>
    <row r="1389" spans="1:10" x14ac:dyDescent="0.25">
      <c r="A1389" s="1">
        <v>45625</v>
      </c>
      <c r="B1389">
        <v>222</v>
      </c>
      <c r="C1389">
        <v>5</v>
      </c>
      <c r="D1389" s="2">
        <v>365337</v>
      </c>
      <c r="E1389" t="str">
        <f>VLOOKUP(B1389,CLIENTES!$A:$C,2,0)</f>
        <v>Filisberto de L e A</v>
      </c>
      <c r="F1389">
        <f>VLOOKUP(B1389,CLIENTES!$A:$C,3,0)</f>
        <v>4030</v>
      </c>
      <c r="G1389" t="str">
        <f>VLOOKUP(F1389,GERENTES!A:C,2,0)</f>
        <v>GERENTE AD</v>
      </c>
      <c r="H1389">
        <f>VLOOKUP(F1389,GERENTES!A:C,3,0)</f>
        <v>1121</v>
      </c>
      <c r="I1389" t="str">
        <f>VLOOKUP(H1389,AGENCIAS!$A$1:$B$17,2,0)</f>
        <v>leste</v>
      </c>
      <c r="J1389" t="str">
        <f>VLOOKUP(C1389,PRODUTO!$A$1:$B$6,2,0)</f>
        <v>Financiamento RES</v>
      </c>
    </row>
    <row r="1390" spans="1:10" x14ac:dyDescent="0.25">
      <c r="A1390" s="1">
        <v>45621</v>
      </c>
      <c r="B1390">
        <v>39</v>
      </c>
      <c r="C1390">
        <v>4</v>
      </c>
      <c r="D1390" s="2">
        <v>38934</v>
      </c>
      <c r="E1390" t="str">
        <f>VLOOKUP(B1390,CLIENTES!$A:$C,2,0)</f>
        <v>Ciclano de G</v>
      </c>
      <c r="F1390">
        <f>VLOOKUP(B1390,CLIENTES!$A:$C,3,0)</f>
        <v>4039</v>
      </c>
      <c r="G1390" t="str">
        <f>VLOOKUP(F1390,GERENTES!A:C,2,0)</f>
        <v>GERENTE AM</v>
      </c>
      <c r="H1390">
        <f>VLOOKUP(F1390,GERENTES!A:C,3,0)</f>
        <v>1124</v>
      </c>
      <c r="I1390" t="str">
        <f>VLOOKUP(H1390,AGENCIAS!$A$1:$B$17,2,0)</f>
        <v>oeste</v>
      </c>
      <c r="J1390" t="str">
        <f>VLOOKUP(C1390,PRODUTO!$A$1:$B$6,2,0)</f>
        <v>Financiamento AUTO</v>
      </c>
    </row>
    <row r="1391" spans="1:10" x14ac:dyDescent="0.25">
      <c r="A1391" s="1">
        <v>45598</v>
      </c>
      <c r="B1391">
        <v>22</v>
      </c>
      <c r="C1391">
        <v>5</v>
      </c>
      <c r="D1391" s="2">
        <v>120178</v>
      </c>
      <c r="E1391" t="str">
        <f>VLOOKUP(B1391,CLIENTES!$A:$C,2,0)</f>
        <v>Beltrano de D</v>
      </c>
      <c r="F1391">
        <f>VLOOKUP(B1391,CLIENTES!$A:$C,3,0)</f>
        <v>4022</v>
      </c>
      <c r="G1391" t="str">
        <f>VLOOKUP(F1391,GERENTES!A:C,2,0)</f>
        <v>GERENTE V</v>
      </c>
      <c r="H1391">
        <f>VLOOKUP(F1391,GERENTES!A:C,3,0)</f>
        <v>1118</v>
      </c>
      <c r="I1391" t="str">
        <f>VLOOKUP(H1391,AGENCIAS!$A$1:$B$17,2,0)</f>
        <v>sul</v>
      </c>
      <c r="J1391" t="str">
        <f>VLOOKUP(C1391,PRODUTO!$A$1:$B$6,2,0)</f>
        <v>Financiamento RES</v>
      </c>
    </row>
    <row r="1392" spans="1:10" x14ac:dyDescent="0.25">
      <c r="A1392" s="1">
        <v>45618</v>
      </c>
      <c r="B1392">
        <v>139</v>
      </c>
      <c r="C1392">
        <v>2</v>
      </c>
      <c r="D1392" s="2">
        <v>2240</v>
      </c>
      <c r="E1392" t="str">
        <f>VLOOKUP(B1392,CLIENTES!$A:$C,2,0)</f>
        <v>Alberto de W</v>
      </c>
      <c r="F1392">
        <f>VLOOKUP(B1392,CLIENTES!$A:$C,3,0)</f>
        <v>4043</v>
      </c>
      <c r="G1392" t="str">
        <f>VLOOKUP(F1392,GERENTES!A:C,2,0)</f>
        <v>GERENTE AQ</v>
      </c>
      <c r="H1392">
        <f>VLOOKUP(F1392,GERENTES!A:C,3,0)</f>
        <v>1125</v>
      </c>
      <c r="I1392" t="str">
        <f>VLOOKUP(H1392,AGENCIAS!$A$1:$B$17,2,0)</f>
        <v>oeste</v>
      </c>
      <c r="J1392" t="str">
        <f>VLOOKUP(C1392,PRODUTO!$A$1:$B$6,2,0)</f>
        <v>Emprestimo</v>
      </c>
    </row>
    <row r="1393" spans="1:10" x14ac:dyDescent="0.25">
      <c r="A1393" s="1">
        <v>45600</v>
      </c>
      <c r="B1393">
        <v>34</v>
      </c>
      <c r="C1393">
        <v>5</v>
      </c>
      <c r="D1393" s="2">
        <v>148003</v>
      </c>
      <c r="E1393" t="str">
        <f>VLOOKUP(B1393,CLIENTES!$A:$C,2,0)</f>
        <v>Beltrano de F</v>
      </c>
      <c r="F1393">
        <f>VLOOKUP(B1393,CLIENTES!$A:$C,3,0)</f>
        <v>4034</v>
      </c>
      <c r="G1393" t="str">
        <f>VLOOKUP(F1393,GERENTES!A:C,2,0)</f>
        <v>GERENTE AH</v>
      </c>
      <c r="H1393">
        <f>VLOOKUP(F1393,GERENTES!A:C,3,0)</f>
        <v>1122</v>
      </c>
      <c r="I1393" t="str">
        <f>VLOOKUP(H1393,AGENCIAS!$A$1:$B$17,2,0)</f>
        <v>leste</v>
      </c>
      <c r="J1393" t="str">
        <f>VLOOKUP(C1393,PRODUTO!$A$1:$B$6,2,0)</f>
        <v>Financiamento RES</v>
      </c>
    </row>
    <row r="1394" spans="1:10" x14ac:dyDescent="0.25">
      <c r="A1394" s="1">
        <v>45623</v>
      </c>
      <c r="B1394">
        <v>281</v>
      </c>
      <c r="C1394">
        <v>4</v>
      </c>
      <c r="D1394" s="2">
        <v>66111</v>
      </c>
      <c r="E1394" t="str">
        <f>VLOOKUP(B1394,CLIENTES!$A:$C,2,0)</f>
        <v>Deltrano de V e A</v>
      </c>
      <c r="F1394">
        <f>VLOOKUP(B1394,CLIENTES!$A:$C,3,0)</f>
        <v>4041</v>
      </c>
      <c r="G1394" t="str">
        <f>VLOOKUP(F1394,GERENTES!A:C,2,0)</f>
        <v>GERENTE AO</v>
      </c>
      <c r="H1394">
        <f>VLOOKUP(F1394,GERENTES!A:C,3,0)</f>
        <v>1124</v>
      </c>
      <c r="I1394" t="str">
        <f>VLOOKUP(H1394,AGENCIAS!$A$1:$B$17,2,0)</f>
        <v>oeste</v>
      </c>
      <c r="J1394" t="str">
        <f>VLOOKUP(C1394,PRODUTO!$A$1:$B$6,2,0)</f>
        <v>Financiamento AUTO</v>
      </c>
    </row>
    <row r="1395" spans="1:10" x14ac:dyDescent="0.25">
      <c r="A1395" s="1">
        <v>45604</v>
      </c>
      <c r="B1395">
        <v>47</v>
      </c>
      <c r="C1395">
        <v>2</v>
      </c>
      <c r="D1395" s="2">
        <v>25246</v>
      </c>
      <c r="E1395" t="str">
        <f>VLOOKUP(B1395,CLIENTES!$A:$C,2,0)</f>
        <v>Deltrano de H</v>
      </c>
      <c r="F1395">
        <f>VLOOKUP(B1395,CLIENTES!$A:$C,3,0)</f>
        <v>4047</v>
      </c>
      <c r="G1395" t="str">
        <f>VLOOKUP(F1395,GERENTES!A:C,2,0)</f>
        <v>GERENTE AU</v>
      </c>
      <c r="H1395">
        <f>VLOOKUP(F1395,GERENTES!A:C,3,0)</f>
        <v>1126</v>
      </c>
      <c r="I1395" t="str">
        <f>VLOOKUP(H1395,AGENCIAS!$A$1:$B$17,2,0)</f>
        <v>oeste</v>
      </c>
      <c r="J1395" t="str">
        <f>VLOOKUP(C1395,PRODUTO!$A$1:$B$6,2,0)</f>
        <v>Emprestimo</v>
      </c>
    </row>
    <row r="1396" spans="1:10" x14ac:dyDescent="0.25">
      <c r="A1396" s="1">
        <v>45609</v>
      </c>
      <c r="B1396">
        <v>113</v>
      </c>
      <c r="C1396">
        <v>3</v>
      </c>
      <c r="D1396" s="2">
        <v>297900</v>
      </c>
      <c r="E1396" t="str">
        <f>VLOOKUP(B1396,CLIENTES!$A:$C,2,0)</f>
        <v>Deltrano de S</v>
      </c>
      <c r="F1396">
        <f>VLOOKUP(B1396,CLIENTES!$A:$C,3,0)</f>
        <v>4017</v>
      </c>
      <c r="G1396" t="str">
        <f>VLOOKUP(F1396,GERENTES!A:C,2,0)</f>
        <v>GERENTE Q</v>
      </c>
      <c r="H1396">
        <f>VLOOKUP(F1396,GERENTES!A:C,3,0)</f>
        <v>1116</v>
      </c>
      <c r="I1396" t="str">
        <f>VLOOKUP(H1396,AGENCIAS!$A$1:$B$17,2,0)</f>
        <v>sul</v>
      </c>
      <c r="J1396" t="str">
        <f>VLOOKUP(C1396,PRODUTO!$A$1:$B$6,2,0)</f>
        <v>Credito pessoal</v>
      </c>
    </row>
    <row r="1397" spans="1:10" x14ac:dyDescent="0.25">
      <c r="A1397" s="1">
        <v>45612</v>
      </c>
      <c r="B1397">
        <v>59</v>
      </c>
      <c r="C1397">
        <v>1</v>
      </c>
      <c r="D1397" s="2">
        <v>14608</v>
      </c>
      <c r="E1397" t="str">
        <f>VLOOKUP(B1397,CLIENTES!$A:$C,2,0)</f>
        <v>Deltrano de J</v>
      </c>
      <c r="F1397">
        <f>VLOOKUP(B1397,CLIENTES!$A:$C,3,0)</f>
        <v>4011</v>
      </c>
      <c r="G1397" t="str">
        <f>VLOOKUP(F1397,GERENTES!A:C,2,0)</f>
        <v>GERENTE K</v>
      </c>
      <c r="H1397">
        <f>VLOOKUP(F1397,GERENTES!A:C,3,0)</f>
        <v>1114</v>
      </c>
      <c r="I1397" t="str">
        <f>VLOOKUP(H1397,AGENCIAS!$A$1:$B$17,2,0)</f>
        <v>norte</v>
      </c>
      <c r="J1397" t="str">
        <f>VLOOKUP(C1397,PRODUTO!$A$1:$B$6,2,0)</f>
        <v>Consignado</v>
      </c>
    </row>
    <row r="1398" spans="1:10" x14ac:dyDescent="0.25">
      <c r="A1398" s="1">
        <v>45600</v>
      </c>
      <c r="B1398">
        <v>258</v>
      </c>
      <c r="C1398">
        <v>4</v>
      </c>
      <c r="D1398" s="2">
        <v>77926</v>
      </c>
      <c r="E1398" t="str">
        <f>VLOOKUP(B1398,CLIENTES!$A:$C,2,0)</f>
        <v>Filisberto de R e A</v>
      </c>
      <c r="F1398">
        <f>VLOOKUP(B1398,CLIENTES!$A:$C,3,0)</f>
        <v>4018</v>
      </c>
      <c r="G1398" t="str">
        <f>VLOOKUP(F1398,GERENTES!A:C,2,0)</f>
        <v>GERENTE R</v>
      </c>
      <c r="H1398">
        <f>VLOOKUP(F1398,GERENTES!A:C,3,0)</f>
        <v>1117</v>
      </c>
      <c r="I1398" t="str">
        <f>VLOOKUP(H1398,AGENCIAS!$A$1:$B$17,2,0)</f>
        <v>sul</v>
      </c>
      <c r="J1398" t="str">
        <f>VLOOKUP(C1398,PRODUTO!$A$1:$B$6,2,0)</f>
        <v>Financiamento AUTO</v>
      </c>
    </row>
    <row r="1399" spans="1:10" x14ac:dyDescent="0.25">
      <c r="A1399" s="1">
        <v>45598</v>
      </c>
      <c r="B1399">
        <v>219</v>
      </c>
      <c r="C1399">
        <v>4</v>
      </c>
      <c r="D1399" s="2">
        <v>51824</v>
      </c>
      <c r="E1399" t="str">
        <f>VLOOKUP(B1399,CLIENTES!$A:$C,2,0)</f>
        <v>Ciclano de L e A</v>
      </c>
      <c r="F1399">
        <f>VLOOKUP(B1399,CLIENTES!$A:$C,3,0)</f>
        <v>4027</v>
      </c>
      <c r="G1399" t="str">
        <f>VLOOKUP(F1399,GERENTES!A:C,2,0)</f>
        <v>GERENTE AA</v>
      </c>
      <c r="H1399">
        <f>VLOOKUP(F1399,GERENTES!A:C,3,0)</f>
        <v>1120</v>
      </c>
      <c r="I1399" t="str">
        <f>VLOOKUP(H1399,AGENCIAS!$A$1:$B$17,2,0)</f>
        <v>leste</v>
      </c>
      <c r="J1399" t="str">
        <f>VLOOKUP(C1399,PRODUTO!$A$1:$B$6,2,0)</f>
        <v>Financiamento AUTO</v>
      </c>
    </row>
    <row r="1400" spans="1:10" x14ac:dyDescent="0.25">
      <c r="A1400" s="1">
        <v>45622</v>
      </c>
      <c r="B1400">
        <v>297</v>
      </c>
      <c r="C1400">
        <v>2</v>
      </c>
      <c r="D1400" s="2">
        <v>19844</v>
      </c>
      <c r="E1400" t="str">
        <f>VLOOKUP(B1400,CLIENTES!$A:$C,2,0)</f>
        <v>Filisberto de Z e A</v>
      </c>
      <c r="F1400">
        <f>VLOOKUP(B1400,CLIENTES!$A:$C,3,0)</f>
        <v>4009</v>
      </c>
      <c r="G1400" t="str">
        <f>VLOOKUP(F1400,GERENTES!A:C,2,0)</f>
        <v>GERENTE I</v>
      </c>
      <c r="H1400">
        <f>VLOOKUP(F1400,GERENTES!A:C,3,0)</f>
        <v>1113</v>
      </c>
      <c r="I1400" t="str">
        <f>VLOOKUP(H1400,AGENCIAS!$A$1:$B$17,2,0)</f>
        <v>norte</v>
      </c>
      <c r="J1400" t="str">
        <f>VLOOKUP(C1400,PRODUTO!$A$1:$B$6,2,0)</f>
        <v>Emprestimo</v>
      </c>
    </row>
    <row r="1401" spans="1:10" x14ac:dyDescent="0.25">
      <c r="A1401" s="1">
        <v>45600</v>
      </c>
      <c r="B1401">
        <v>293</v>
      </c>
      <c r="C1401">
        <v>2</v>
      </c>
      <c r="D1401" s="2">
        <v>8684</v>
      </c>
      <c r="E1401" t="str">
        <f>VLOOKUP(B1401,CLIENTES!$A:$C,2,0)</f>
        <v>Filisberto de X e A</v>
      </c>
      <c r="F1401">
        <f>VLOOKUP(B1401,CLIENTES!$A:$C,3,0)</f>
        <v>4005</v>
      </c>
      <c r="G1401" t="str">
        <f>VLOOKUP(F1401,GERENTES!A:C,2,0)</f>
        <v>GERENTE E</v>
      </c>
      <c r="H1401">
        <f>VLOOKUP(F1401,GERENTES!A:C,3,0)</f>
        <v>1112</v>
      </c>
      <c r="I1401" t="str">
        <f>VLOOKUP(H1401,AGENCIAS!$A$1:$B$17,2,0)</f>
        <v>norte</v>
      </c>
      <c r="J1401" t="str">
        <f>VLOOKUP(C1401,PRODUTO!$A$1:$B$6,2,0)</f>
        <v>Emprestimo</v>
      </c>
    </row>
    <row r="1402" spans="1:10" x14ac:dyDescent="0.25">
      <c r="A1402" s="1">
        <v>45625</v>
      </c>
      <c r="B1402">
        <v>2</v>
      </c>
      <c r="C1402">
        <v>4</v>
      </c>
      <c r="D1402" s="2">
        <v>70537</v>
      </c>
      <c r="E1402" t="str">
        <f>VLOOKUP(B1402,CLIENTES!$A:$C,2,0)</f>
        <v>Fulano de A</v>
      </c>
      <c r="F1402">
        <f>VLOOKUP(B1402,CLIENTES!$A:$C,3,0)</f>
        <v>4002</v>
      </c>
      <c r="G1402" t="str">
        <f>VLOOKUP(F1402,GERENTES!A:C,2,0)</f>
        <v>GERENTE B</v>
      </c>
      <c r="H1402">
        <f>VLOOKUP(F1402,GERENTES!A:C,3,0)</f>
        <v>1111</v>
      </c>
      <c r="I1402" t="str">
        <f>VLOOKUP(H1402,AGENCIAS!$A$1:$B$17,2,0)</f>
        <v>norte</v>
      </c>
      <c r="J1402" t="str">
        <f>VLOOKUP(C1402,PRODUTO!$A$1:$B$6,2,0)</f>
        <v>Financiamento AUTO</v>
      </c>
    </row>
    <row r="1403" spans="1:10" x14ac:dyDescent="0.25">
      <c r="A1403" s="1">
        <v>45609</v>
      </c>
      <c r="B1403">
        <v>295</v>
      </c>
      <c r="C1403">
        <v>5</v>
      </c>
      <c r="D1403" s="2">
        <v>438846</v>
      </c>
      <c r="E1403" t="str">
        <f>VLOOKUP(B1403,CLIENTES!$A:$C,2,0)</f>
        <v>Filisberto de Z e A</v>
      </c>
      <c r="F1403">
        <f>VLOOKUP(B1403,CLIENTES!$A:$C,3,0)</f>
        <v>4007</v>
      </c>
      <c r="G1403" t="str">
        <f>VLOOKUP(F1403,GERENTES!A:C,2,0)</f>
        <v>GERENTE G</v>
      </c>
      <c r="H1403">
        <f>VLOOKUP(F1403,GERENTES!A:C,3,0)</f>
        <v>1113</v>
      </c>
      <c r="I1403" t="str">
        <f>VLOOKUP(H1403,AGENCIAS!$A$1:$B$17,2,0)</f>
        <v>norte</v>
      </c>
      <c r="J1403" t="str">
        <f>VLOOKUP(C1403,PRODUTO!$A$1:$B$6,2,0)</f>
        <v>Financiamento RES</v>
      </c>
    </row>
    <row r="1404" spans="1:10" x14ac:dyDescent="0.25">
      <c r="A1404" s="1">
        <v>45607</v>
      </c>
      <c r="B1404">
        <v>37</v>
      </c>
      <c r="C1404">
        <v>3</v>
      </c>
      <c r="D1404" s="2">
        <v>108338</v>
      </c>
      <c r="E1404" t="str">
        <f>VLOOKUP(B1404,CLIENTES!$A:$C,2,0)</f>
        <v>Alberto de G</v>
      </c>
      <c r="F1404">
        <f>VLOOKUP(B1404,CLIENTES!$A:$C,3,0)</f>
        <v>4037</v>
      </c>
      <c r="G1404" t="str">
        <f>VLOOKUP(F1404,GERENTES!A:C,2,0)</f>
        <v>GERENTE AK</v>
      </c>
      <c r="H1404">
        <f>VLOOKUP(F1404,GERENTES!A:C,3,0)</f>
        <v>1123</v>
      </c>
      <c r="I1404" t="str">
        <f>VLOOKUP(H1404,AGENCIAS!$A$1:$B$17,2,0)</f>
        <v>oeste</v>
      </c>
      <c r="J1404" t="str">
        <f>VLOOKUP(C1404,PRODUTO!$A$1:$B$6,2,0)</f>
        <v>Credito pessoal</v>
      </c>
    </row>
    <row r="1405" spans="1:10" x14ac:dyDescent="0.25">
      <c r="A1405" s="1">
        <v>45620</v>
      </c>
      <c r="B1405">
        <v>62</v>
      </c>
      <c r="C1405">
        <v>4</v>
      </c>
      <c r="D1405" s="2">
        <v>71765</v>
      </c>
      <c r="E1405" t="str">
        <f>VLOOKUP(B1405,CLIENTES!$A:$C,2,0)</f>
        <v>Fulano de H</v>
      </c>
      <c r="F1405">
        <f>VLOOKUP(B1405,CLIENTES!$A:$C,3,0)</f>
        <v>4014</v>
      </c>
      <c r="G1405" t="str">
        <f>VLOOKUP(F1405,GERENTES!A:C,2,0)</f>
        <v>GERENTE N</v>
      </c>
      <c r="H1405">
        <f>VLOOKUP(F1405,GERENTES!A:C,3,0)</f>
        <v>1115</v>
      </c>
      <c r="I1405" t="str">
        <f>VLOOKUP(H1405,AGENCIAS!$A$1:$B$17,2,0)</f>
        <v>sul</v>
      </c>
      <c r="J1405" t="str">
        <f>VLOOKUP(C1405,PRODUTO!$A$1:$B$6,2,0)</f>
        <v>Financiamento AUTO</v>
      </c>
    </row>
    <row r="1406" spans="1:10" x14ac:dyDescent="0.25">
      <c r="A1406" s="1">
        <v>45597</v>
      </c>
      <c r="B1406">
        <v>298</v>
      </c>
      <c r="C1406">
        <v>4</v>
      </c>
      <c r="D1406" s="2">
        <v>68016</v>
      </c>
      <c r="E1406" t="str">
        <f>VLOOKUP(B1406,CLIENTES!$A:$C,2,0)</f>
        <v>Filisberto de Z e A</v>
      </c>
      <c r="F1406">
        <f>VLOOKUP(B1406,CLIENTES!$A:$C,3,0)</f>
        <v>4010</v>
      </c>
      <c r="G1406" t="str">
        <f>VLOOKUP(F1406,GERENTES!A:C,2,0)</f>
        <v>GERENTE J</v>
      </c>
      <c r="H1406">
        <f>VLOOKUP(F1406,GERENTES!A:C,3,0)</f>
        <v>1114</v>
      </c>
      <c r="I1406" t="str">
        <f>VLOOKUP(H1406,AGENCIAS!$A$1:$B$17,2,0)</f>
        <v>norte</v>
      </c>
      <c r="J1406" t="str">
        <f>VLOOKUP(C1406,PRODUTO!$A$1:$B$6,2,0)</f>
        <v>Financiamento AUTO</v>
      </c>
    </row>
    <row r="1407" spans="1:10" x14ac:dyDescent="0.25">
      <c r="A1407" s="1">
        <v>45625</v>
      </c>
      <c r="B1407">
        <v>225</v>
      </c>
      <c r="C1407">
        <v>5</v>
      </c>
      <c r="D1407" s="2">
        <v>432180</v>
      </c>
      <c r="E1407" t="str">
        <f>VLOOKUP(B1407,CLIENTES!$A:$C,2,0)</f>
        <v>Ciclano de M e A</v>
      </c>
      <c r="F1407">
        <f>VLOOKUP(B1407,CLIENTES!$A:$C,3,0)</f>
        <v>4033</v>
      </c>
      <c r="G1407" t="str">
        <f>VLOOKUP(F1407,GERENTES!A:C,2,0)</f>
        <v>GERENTE AG</v>
      </c>
      <c r="H1407">
        <f>VLOOKUP(F1407,GERENTES!A:C,3,0)</f>
        <v>1122</v>
      </c>
      <c r="I1407" t="str">
        <f>VLOOKUP(H1407,AGENCIAS!$A$1:$B$17,2,0)</f>
        <v>leste</v>
      </c>
      <c r="J1407" t="str">
        <f>VLOOKUP(C1407,PRODUTO!$A$1:$B$6,2,0)</f>
        <v>Financiamento RES</v>
      </c>
    </row>
    <row r="1408" spans="1:10" x14ac:dyDescent="0.25">
      <c r="A1408" s="1">
        <v>45611</v>
      </c>
      <c r="B1408">
        <v>16</v>
      </c>
      <c r="C1408">
        <v>1</v>
      </c>
      <c r="D1408" s="2">
        <v>25447</v>
      </c>
      <c r="E1408" t="str">
        <f>VLOOKUP(B1408,CLIENTES!$A:$C,2,0)</f>
        <v>Beltrano de C</v>
      </c>
      <c r="F1408">
        <f>VLOOKUP(B1408,CLIENTES!$A:$C,3,0)</f>
        <v>4016</v>
      </c>
      <c r="G1408" t="str">
        <f>VLOOKUP(F1408,GERENTES!A:C,2,0)</f>
        <v>GERENTE P</v>
      </c>
      <c r="H1408">
        <f>VLOOKUP(F1408,GERENTES!A:C,3,0)</f>
        <v>1116</v>
      </c>
      <c r="I1408" t="str">
        <f>VLOOKUP(H1408,AGENCIAS!$A$1:$B$17,2,0)</f>
        <v>sul</v>
      </c>
      <c r="J1408" t="str">
        <f>VLOOKUP(C1408,PRODUTO!$A$1:$B$6,2,0)</f>
        <v>Consignado</v>
      </c>
    </row>
    <row r="1409" spans="1:10" x14ac:dyDescent="0.25">
      <c r="A1409" s="1">
        <v>45623</v>
      </c>
      <c r="B1409">
        <v>183</v>
      </c>
      <c r="C1409">
        <v>3</v>
      </c>
      <c r="D1409" s="2">
        <v>498267</v>
      </c>
      <c r="E1409" t="str">
        <f>VLOOKUP(B1409,CLIENTES!$A:$C,2,0)</f>
        <v>Ciclano de F e A</v>
      </c>
      <c r="F1409">
        <f>VLOOKUP(B1409,CLIENTES!$A:$C,3,0)</f>
        <v>4039</v>
      </c>
      <c r="G1409" t="str">
        <f>VLOOKUP(F1409,GERENTES!A:C,2,0)</f>
        <v>GERENTE AM</v>
      </c>
      <c r="H1409">
        <f>VLOOKUP(F1409,GERENTES!A:C,3,0)</f>
        <v>1124</v>
      </c>
      <c r="I1409" t="str">
        <f>VLOOKUP(H1409,AGENCIAS!$A$1:$B$17,2,0)</f>
        <v>oeste</v>
      </c>
      <c r="J1409" t="str">
        <f>VLOOKUP(C1409,PRODUTO!$A$1:$B$6,2,0)</f>
        <v>Credito pessoal</v>
      </c>
    </row>
    <row r="1410" spans="1:10" x14ac:dyDescent="0.25">
      <c r="A1410" s="1">
        <v>45614</v>
      </c>
      <c r="B1410">
        <v>41</v>
      </c>
      <c r="C1410">
        <v>2</v>
      </c>
      <c r="D1410" s="2">
        <v>25001</v>
      </c>
      <c r="E1410" t="str">
        <f>VLOOKUP(B1410,CLIENTES!$A:$C,2,0)</f>
        <v>Deltrano de G</v>
      </c>
      <c r="F1410">
        <f>VLOOKUP(B1410,CLIENTES!$A:$C,3,0)</f>
        <v>4041</v>
      </c>
      <c r="G1410" t="str">
        <f>VLOOKUP(F1410,GERENTES!A:C,2,0)</f>
        <v>GERENTE AO</v>
      </c>
      <c r="H1410">
        <f>VLOOKUP(F1410,GERENTES!A:C,3,0)</f>
        <v>1124</v>
      </c>
      <c r="I1410" t="str">
        <f>VLOOKUP(H1410,AGENCIAS!$A$1:$B$17,2,0)</f>
        <v>oeste</v>
      </c>
      <c r="J1410" t="str">
        <f>VLOOKUP(C1410,PRODUTO!$A$1:$B$6,2,0)</f>
        <v>Emprestimo</v>
      </c>
    </row>
    <row r="1411" spans="1:10" x14ac:dyDescent="0.25">
      <c r="A1411" s="1">
        <v>45620</v>
      </c>
      <c r="B1411">
        <v>227</v>
      </c>
      <c r="C1411">
        <v>5</v>
      </c>
      <c r="D1411" s="2">
        <v>375770</v>
      </c>
      <c r="E1411" t="str">
        <f>VLOOKUP(B1411,CLIENTES!$A:$C,2,0)</f>
        <v>Deltrano de M e A</v>
      </c>
      <c r="F1411">
        <f>VLOOKUP(B1411,CLIENTES!$A:$C,3,0)</f>
        <v>4035</v>
      </c>
      <c r="G1411" t="str">
        <f>VLOOKUP(F1411,GERENTES!A:C,2,0)</f>
        <v>GERENTE AI</v>
      </c>
      <c r="H1411">
        <f>VLOOKUP(F1411,GERENTES!A:C,3,0)</f>
        <v>1122</v>
      </c>
      <c r="I1411" t="str">
        <f>VLOOKUP(H1411,AGENCIAS!$A$1:$B$17,2,0)</f>
        <v>leste</v>
      </c>
      <c r="J1411" t="str">
        <f>VLOOKUP(C1411,PRODUTO!$A$1:$B$6,2,0)</f>
        <v>Financiamento RES</v>
      </c>
    </row>
    <row r="1412" spans="1:10" x14ac:dyDescent="0.25">
      <c r="A1412" s="1">
        <v>45606</v>
      </c>
      <c r="B1412">
        <v>19</v>
      </c>
      <c r="C1412">
        <v>5</v>
      </c>
      <c r="D1412" s="2">
        <v>80617</v>
      </c>
      <c r="E1412" t="str">
        <f>VLOOKUP(B1412,CLIENTES!$A:$C,2,0)</f>
        <v>Alberto de D</v>
      </c>
      <c r="F1412">
        <f>VLOOKUP(B1412,CLIENTES!$A:$C,3,0)</f>
        <v>4019</v>
      </c>
      <c r="G1412" t="str">
        <f>VLOOKUP(F1412,GERENTES!A:C,2,0)</f>
        <v>GERENTE S</v>
      </c>
      <c r="H1412">
        <f>VLOOKUP(F1412,GERENTES!A:C,3,0)</f>
        <v>1117</v>
      </c>
      <c r="I1412" t="str">
        <f>VLOOKUP(H1412,AGENCIAS!$A$1:$B$17,2,0)</f>
        <v>sul</v>
      </c>
      <c r="J1412" t="str">
        <f>VLOOKUP(C1412,PRODUTO!$A$1:$B$6,2,0)</f>
        <v>Financiamento RES</v>
      </c>
    </row>
    <row r="1413" spans="1:10" x14ac:dyDescent="0.25">
      <c r="A1413" s="1">
        <v>45615</v>
      </c>
      <c r="B1413">
        <v>148</v>
      </c>
      <c r="C1413">
        <v>1</v>
      </c>
      <c r="D1413" s="2">
        <v>17653</v>
      </c>
      <c r="E1413" t="str">
        <f>VLOOKUP(B1413,CLIENTES!$A:$C,2,0)</f>
        <v>Beltrano de Z</v>
      </c>
      <c r="F1413">
        <f>VLOOKUP(B1413,CLIENTES!$A:$C,3,0)</f>
        <v>4004</v>
      </c>
      <c r="G1413" t="str">
        <f>VLOOKUP(F1413,GERENTES!A:C,2,0)</f>
        <v>GERENTE D</v>
      </c>
      <c r="H1413">
        <f>VLOOKUP(F1413,GERENTES!A:C,3,0)</f>
        <v>1112</v>
      </c>
      <c r="I1413" t="str">
        <f>VLOOKUP(H1413,AGENCIAS!$A$1:$B$17,2,0)</f>
        <v>norte</v>
      </c>
      <c r="J1413" t="str">
        <f>VLOOKUP(C1413,PRODUTO!$A$1:$B$6,2,0)</f>
        <v>Consignado</v>
      </c>
    </row>
    <row r="1414" spans="1:10" x14ac:dyDescent="0.25">
      <c r="A1414" s="1">
        <v>45623</v>
      </c>
      <c r="B1414">
        <v>93</v>
      </c>
      <c r="C1414">
        <v>3</v>
      </c>
      <c r="D1414" s="2">
        <v>352430</v>
      </c>
      <c r="E1414" t="str">
        <f>VLOOKUP(B1414,CLIENTES!$A:$C,2,0)</f>
        <v>Ciclano de P</v>
      </c>
      <c r="F1414">
        <f>VLOOKUP(B1414,CLIENTES!$A:$C,3,0)</f>
        <v>4045</v>
      </c>
      <c r="G1414" t="str">
        <f>VLOOKUP(F1414,GERENTES!A:C,2,0)</f>
        <v>GERENTE AS</v>
      </c>
      <c r="H1414">
        <f>VLOOKUP(F1414,GERENTES!A:C,3,0)</f>
        <v>1126</v>
      </c>
      <c r="I1414" t="str">
        <f>VLOOKUP(H1414,AGENCIAS!$A$1:$B$17,2,0)</f>
        <v>oeste</v>
      </c>
      <c r="J1414" t="str">
        <f>VLOOKUP(C1414,PRODUTO!$A$1:$B$6,2,0)</f>
        <v>Credito pessoal</v>
      </c>
    </row>
    <row r="1415" spans="1:10" x14ac:dyDescent="0.25">
      <c r="A1415" s="1">
        <v>45611</v>
      </c>
      <c r="B1415">
        <v>109</v>
      </c>
      <c r="C1415">
        <v>2</v>
      </c>
      <c r="D1415" s="2">
        <v>12620</v>
      </c>
      <c r="E1415" t="str">
        <f>VLOOKUP(B1415,CLIENTES!$A:$C,2,0)</f>
        <v>Alberto de S</v>
      </c>
      <c r="F1415">
        <f>VLOOKUP(B1415,CLIENTES!$A:$C,3,0)</f>
        <v>4013</v>
      </c>
      <c r="G1415" t="str">
        <f>VLOOKUP(F1415,GERENTES!A:C,2,0)</f>
        <v>GERENTE M</v>
      </c>
      <c r="H1415">
        <f>VLOOKUP(F1415,GERENTES!A:C,3,0)</f>
        <v>1115</v>
      </c>
      <c r="I1415" t="str">
        <f>VLOOKUP(H1415,AGENCIAS!$A$1:$B$17,2,0)</f>
        <v>sul</v>
      </c>
      <c r="J1415" t="str">
        <f>VLOOKUP(C1415,PRODUTO!$A$1:$B$6,2,0)</f>
        <v>Emprestimo</v>
      </c>
    </row>
    <row r="1416" spans="1:10" x14ac:dyDescent="0.25">
      <c r="A1416" s="1">
        <v>45618</v>
      </c>
      <c r="B1416">
        <v>47</v>
      </c>
      <c r="C1416">
        <v>3</v>
      </c>
      <c r="D1416" s="2">
        <v>372546</v>
      </c>
      <c r="E1416" t="str">
        <f>VLOOKUP(B1416,CLIENTES!$A:$C,2,0)</f>
        <v>Deltrano de H</v>
      </c>
      <c r="F1416">
        <f>VLOOKUP(B1416,CLIENTES!$A:$C,3,0)</f>
        <v>4047</v>
      </c>
      <c r="G1416" t="str">
        <f>VLOOKUP(F1416,GERENTES!A:C,2,0)</f>
        <v>GERENTE AU</v>
      </c>
      <c r="H1416">
        <f>VLOOKUP(F1416,GERENTES!A:C,3,0)</f>
        <v>1126</v>
      </c>
      <c r="I1416" t="str">
        <f>VLOOKUP(H1416,AGENCIAS!$A$1:$B$17,2,0)</f>
        <v>oeste</v>
      </c>
      <c r="J1416" t="str">
        <f>VLOOKUP(C1416,PRODUTO!$A$1:$B$6,2,0)</f>
        <v>Credito pessoal</v>
      </c>
    </row>
    <row r="1417" spans="1:10" x14ac:dyDescent="0.25">
      <c r="A1417" s="1">
        <v>45601</v>
      </c>
      <c r="B1417">
        <v>94</v>
      </c>
      <c r="C1417">
        <v>1</v>
      </c>
      <c r="D1417" s="2">
        <v>16303</v>
      </c>
      <c r="E1417" t="str">
        <f>VLOOKUP(B1417,CLIENTES!$A:$C,2,0)</f>
        <v>Beltrano de P</v>
      </c>
      <c r="F1417">
        <f>VLOOKUP(B1417,CLIENTES!$A:$C,3,0)</f>
        <v>4046</v>
      </c>
      <c r="G1417" t="str">
        <f>VLOOKUP(F1417,GERENTES!A:C,2,0)</f>
        <v>GERENTE AT</v>
      </c>
      <c r="H1417">
        <f>VLOOKUP(F1417,GERENTES!A:C,3,0)</f>
        <v>1126</v>
      </c>
      <c r="I1417" t="str">
        <f>VLOOKUP(H1417,AGENCIAS!$A$1:$B$17,2,0)</f>
        <v>oeste</v>
      </c>
      <c r="J1417" t="str">
        <f>VLOOKUP(C1417,PRODUTO!$A$1:$B$6,2,0)</f>
        <v>Consignado</v>
      </c>
    </row>
    <row r="1418" spans="1:10" x14ac:dyDescent="0.25">
      <c r="A1418" s="1">
        <v>45624</v>
      </c>
      <c r="B1418">
        <v>125</v>
      </c>
      <c r="C1418">
        <v>3</v>
      </c>
      <c r="D1418" s="2">
        <v>209928</v>
      </c>
      <c r="E1418" t="str">
        <f>VLOOKUP(B1418,CLIENTES!$A:$C,2,0)</f>
        <v>Deltrano de U</v>
      </c>
      <c r="F1418">
        <f>VLOOKUP(B1418,CLIENTES!$A:$C,3,0)</f>
        <v>4029</v>
      </c>
      <c r="G1418" t="str">
        <f>VLOOKUP(F1418,GERENTES!A:C,2,0)</f>
        <v>GERENTE AC</v>
      </c>
      <c r="H1418">
        <f>VLOOKUP(F1418,GERENTES!A:C,3,0)</f>
        <v>1120</v>
      </c>
      <c r="I1418" t="str">
        <f>VLOOKUP(H1418,AGENCIAS!$A$1:$B$17,2,0)</f>
        <v>leste</v>
      </c>
      <c r="J1418" t="str">
        <f>VLOOKUP(C1418,PRODUTO!$A$1:$B$6,2,0)</f>
        <v>Credito pessoal</v>
      </c>
    </row>
    <row r="1419" spans="1:10" x14ac:dyDescent="0.25">
      <c r="A1419" s="1">
        <v>45616</v>
      </c>
      <c r="B1419">
        <v>147</v>
      </c>
      <c r="C1419">
        <v>2</v>
      </c>
      <c r="D1419" s="2">
        <v>1748</v>
      </c>
      <c r="E1419" t="str">
        <f>VLOOKUP(B1419,CLIENTES!$A:$C,2,0)</f>
        <v>Ciclano de Z</v>
      </c>
      <c r="F1419">
        <f>VLOOKUP(B1419,CLIENTES!$A:$C,3,0)</f>
        <v>4003</v>
      </c>
      <c r="G1419" t="str">
        <f>VLOOKUP(F1419,GERENTES!A:C,2,0)</f>
        <v>GERENTE C</v>
      </c>
      <c r="H1419">
        <f>VLOOKUP(F1419,GERENTES!A:C,3,0)</f>
        <v>1111</v>
      </c>
      <c r="I1419" t="str">
        <f>VLOOKUP(H1419,AGENCIAS!$A$1:$B$17,2,0)</f>
        <v>norte</v>
      </c>
      <c r="J1419" t="str">
        <f>VLOOKUP(C1419,PRODUTO!$A$1:$B$6,2,0)</f>
        <v>Emprestimo</v>
      </c>
    </row>
    <row r="1420" spans="1:10" x14ac:dyDescent="0.25">
      <c r="A1420" s="1">
        <v>45621</v>
      </c>
      <c r="B1420">
        <v>112</v>
      </c>
      <c r="C1420">
        <v>1</v>
      </c>
      <c r="D1420" s="2">
        <v>21748</v>
      </c>
      <c r="E1420" t="str">
        <f>VLOOKUP(B1420,CLIENTES!$A:$C,2,0)</f>
        <v>Beltrano de S</v>
      </c>
      <c r="F1420">
        <f>VLOOKUP(B1420,CLIENTES!$A:$C,3,0)</f>
        <v>4016</v>
      </c>
      <c r="G1420" t="str">
        <f>VLOOKUP(F1420,GERENTES!A:C,2,0)</f>
        <v>GERENTE P</v>
      </c>
      <c r="H1420">
        <f>VLOOKUP(F1420,GERENTES!A:C,3,0)</f>
        <v>1116</v>
      </c>
      <c r="I1420" t="str">
        <f>VLOOKUP(H1420,AGENCIAS!$A$1:$B$17,2,0)</f>
        <v>sul</v>
      </c>
      <c r="J1420" t="str">
        <f>VLOOKUP(C1420,PRODUTO!$A$1:$B$6,2,0)</f>
        <v>Consignado</v>
      </c>
    </row>
    <row r="1421" spans="1:10" x14ac:dyDescent="0.25">
      <c r="A1421" s="1">
        <v>45620</v>
      </c>
      <c r="B1421">
        <v>133</v>
      </c>
      <c r="C1421">
        <v>2</v>
      </c>
      <c r="D1421" s="2">
        <v>1487</v>
      </c>
      <c r="E1421" t="str">
        <f>VLOOKUP(B1421,CLIENTES!$A:$C,2,0)</f>
        <v>Alberto de W</v>
      </c>
      <c r="F1421">
        <f>VLOOKUP(B1421,CLIENTES!$A:$C,3,0)</f>
        <v>4037</v>
      </c>
      <c r="G1421" t="str">
        <f>VLOOKUP(F1421,GERENTES!A:C,2,0)</f>
        <v>GERENTE AK</v>
      </c>
      <c r="H1421">
        <f>VLOOKUP(F1421,GERENTES!A:C,3,0)</f>
        <v>1123</v>
      </c>
      <c r="I1421" t="str">
        <f>VLOOKUP(H1421,AGENCIAS!$A$1:$B$17,2,0)</f>
        <v>oeste</v>
      </c>
      <c r="J1421" t="str">
        <f>VLOOKUP(C1421,PRODUTO!$A$1:$B$6,2,0)</f>
        <v>Emprestimo</v>
      </c>
    </row>
    <row r="1422" spans="1:10" x14ac:dyDescent="0.25">
      <c r="A1422" s="1">
        <v>45623</v>
      </c>
      <c r="B1422">
        <v>109</v>
      </c>
      <c r="C1422">
        <v>4</v>
      </c>
      <c r="D1422" s="2">
        <v>74898</v>
      </c>
      <c r="E1422" t="str">
        <f>VLOOKUP(B1422,CLIENTES!$A:$C,2,0)</f>
        <v>Alberto de S</v>
      </c>
      <c r="F1422">
        <f>VLOOKUP(B1422,CLIENTES!$A:$C,3,0)</f>
        <v>4013</v>
      </c>
      <c r="G1422" t="str">
        <f>VLOOKUP(F1422,GERENTES!A:C,2,0)</f>
        <v>GERENTE M</v>
      </c>
      <c r="H1422">
        <f>VLOOKUP(F1422,GERENTES!A:C,3,0)</f>
        <v>1115</v>
      </c>
      <c r="I1422" t="str">
        <f>VLOOKUP(H1422,AGENCIAS!$A$1:$B$17,2,0)</f>
        <v>sul</v>
      </c>
      <c r="J1422" t="str">
        <f>VLOOKUP(C1422,PRODUTO!$A$1:$B$6,2,0)</f>
        <v>Financiamento AUTO</v>
      </c>
    </row>
    <row r="1423" spans="1:10" x14ac:dyDescent="0.25">
      <c r="A1423" s="1">
        <v>45617</v>
      </c>
      <c r="B1423">
        <v>94</v>
      </c>
      <c r="C1423">
        <v>3</v>
      </c>
      <c r="D1423" s="2">
        <v>468787</v>
      </c>
      <c r="E1423" t="str">
        <f>VLOOKUP(B1423,CLIENTES!$A:$C,2,0)</f>
        <v>Beltrano de P</v>
      </c>
      <c r="F1423">
        <f>VLOOKUP(B1423,CLIENTES!$A:$C,3,0)</f>
        <v>4046</v>
      </c>
      <c r="G1423" t="str">
        <f>VLOOKUP(F1423,GERENTES!A:C,2,0)</f>
        <v>GERENTE AT</v>
      </c>
      <c r="H1423">
        <f>VLOOKUP(F1423,GERENTES!A:C,3,0)</f>
        <v>1126</v>
      </c>
      <c r="I1423" t="str">
        <f>VLOOKUP(H1423,AGENCIAS!$A$1:$B$17,2,0)</f>
        <v>oeste</v>
      </c>
      <c r="J1423" t="str">
        <f>VLOOKUP(C1423,PRODUTO!$A$1:$B$6,2,0)</f>
        <v>Credito pessoal</v>
      </c>
    </row>
    <row r="1424" spans="1:10" x14ac:dyDescent="0.25">
      <c r="A1424" s="1">
        <v>45619</v>
      </c>
      <c r="B1424">
        <v>103</v>
      </c>
      <c r="C1424">
        <v>1</v>
      </c>
      <c r="D1424" s="2">
        <v>20708</v>
      </c>
      <c r="E1424" t="str">
        <f>VLOOKUP(B1424,CLIENTES!$A:$C,2,0)</f>
        <v>Alberto de R</v>
      </c>
      <c r="F1424">
        <f>VLOOKUP(B1424,CLIENTES!$A:$C,3,0)</f>
        <v>4007</v>
      </c>
      <c r="G1424" t="str">
        <f>VLOOKUP(F1424,GERENTES!A:C,2,0)</f>
        <v>GERENTE G</v>
      </c>
      <c r="H1424">
        <f>VLOOKUP(F1424,GERENTES!A:C,3,0)</f>
        <v>1113</v>
      </c>
      <c r="I1424" t="str">
        <f>VLOOKUP(H1424,AGENCIAS!$A$1:$B$17,2,0)</f>
        <v>norte</v>
      </c>
      <c r="J1424" t="str">
        <f>VLOOKUP(C1424,PRODUTO!$A$1:$B$6,2,0)</f>
        <v>Consignado</v>
      </c>
    </row>
    <row r="1425" spans="1:10" x14ac:dyDescent="0.25">
      <c r="A1425" s="1">
        <v>45626</v>
      </c>
      <c r="B1425">
        <v>217</v>
      </c>
      <c r="C1425">
        <v>5</v>
      </c>
      <c r="D1425" s="2">
        <v>214982</v>
      </c>
      <c r="E1425" t="str">
        <f>VLOOKUP(B1425,CLIENTES!$A:$C,2,0)</f>
        <v>Alberto de L e A</v>
      </c>
      <c r="F1425">
        <f>VLOOKUP(B1425,CLIENTES!$A:$C,3,0)</f>
        <v>4025</v>
      </c>
      <c r="G1425" t="str">
        <f>VLOOKUP(F1425,GERENTES!A:C,2,0)</f>
        <v>GERENTE Y</v>
      </c>
      <c r="H1425">
        <f>VLOOKUP(F1425,GERENTES!A:C,3,0)</f>
        <v>1119</v>
      </c>
      <c r="I1425" t="str">
        <f>VLOOKUP(H1425,AGENCIAS!$A$1:$B$17,2,0)</f>
        <v>leste</v>
      </c>
      <c r="J1425" t="str">
        <f>VLOOKUP(C1425,PRODUTO!$A$1:$B$6,2,0)</f>
        <v>Financiamento RES</v>
      </c>
    </row>
    <row r="1426" spans="1:10" x14ac:dyDescent="0.25">
      <c r="A1426" s="1">
        <v>45616</v>
      </c>
      <c r="B1426">
        <v>13</v>
      </c>
      <c r="C1426">
        <v>1</v>
      </c>
      <c r="D1426" s="2">
        <v>17980</v>
      </c>
      <c r="E1426" t="str">
        <f>VLOOKUP(B1426,CLIENTES!$A:$C,2,0)</f>
        <v>Alberto de C</v>
      </c>
      <c r="F1426">
        <f>VLOOKUP(B1426,CLIENTES!$A:$C,3,0)</f>
        <v>4013</v>
      </c>
      <c r="G1426" t="str">
        <f>VLOOKUP(F1426,GERENTES!A:C,2,0)</f>
        <v>GERENTE M</v>
      </c>
      <c r="H1426">
        <f>VLOOKUP(F1426,GERENTES!A:C,3,0)</f>
        <v>1115</v>
      </c>
      <c r="I1426" t="str">
        <f>VLOOKUP(H1426,AGENCIAS!$A$1:$B$17,2,0)</f>
        <v>sul</v>
      </c>
      <c r="J1426" t="str">
        <f>VLOOKUP(C1426,PRODUTO!$A$1:$B$6,2,0)</f>
        <v>Consignado</v>
      </c>
    </row>
    <row r="1427" spans="1:10" x14ac:dyDescent="0.25">
      <c r="A1427" s="1">
        <v>45616</v>
      </c>
      <c r="B1427">
        <v>106</v>
      </c>
      <c r="C1427">
        <v>2</v>
      </c>
      <c r="D1427" s="2">
        <v>10218</v>
      </c>
      <c r="E1427" t="str">
        <f>VLOOKUP(B1427,CLIENTES!$A:$C,2,0)</f>
        <v>Beltrano de R</v>
      </c>
      <c r="F1427">
        <f>VLOOKUP(B1427,CLIENTES!$A:$C,3,0)</f>
        <v>4010</v>
      </c>
      <c r="G1427" t="str">
        <f>VLOOKUP(F1427,GERENTES!A:C,2,0)</f>
        <v>GERENTE J</v>
      </c>
      <c r="H1427">
        <f>VLOOKUP(F1427,GERENTES!A:C,3,0)</f>
        <v>1114</v>
      </c>
      <c r="I1427" t="str">
        <f>VLOOKUP(H1427,AGENCIAS!$A$1:$B$17,2,0)</f>
        <v>norte</v>
      </c>
      <c r="J1427" t="str">
        <f>VLOOKUP(C1427,PRODUTO!$A$1:$B$6,2,0)</f>
        <v>Emprestimo</v>
      </c>
    </row>
    <row r="1428" spans="1:10" x14ac:dyDescent="0.25">
      <c r="A1428" s="1">
        <v>45620</v>
      </c>
      <c r="B1428">
        <v>85</v>
      </c>
      <c r="C1428">
        <v>1</v>
      </c>
      <c r="D1428" s="2">
        <v>24156</v>
      </c>
      <c r="E1428" t="str">
        <f>VLOOKUP(B1428,CLIENTES!$A:$C,2,0)</f>
        <v>Alberto de O</v>
      </c>
      <c r="F1428">
        <f>VLOOKUP(B1428,CLIENTES!$A:$C,3,0)</f>
        <v>4037</v>
      </c>
      <c r="G1428" t="str">
        <f>VLOOKUP(F1428,GERENTES!A:C,2,0)</f>
        <v>GERENTE AK</v>
      </c>
      <c r="H1428">
        <f>VLOOKUP(F1428,GERENTES!A:C,3,0)</f>
        <v>1123</v>
      </c>
      <c r="I1428" t="str">
        <f>VLOOKUP(H1428,AGENCIAS!$A$1:$B$17,2,0)</f>
        <v>oeste</v>
      </c>
      <c r="J1428" t="str">
        <f>VLOOKUP(C1428,PRODUTO!$A$1:$B$6,2,0)</f>
        <v>Consignado</v>
      </c>
    </row>
    <row r="1429" spans="1:10" x14ac:dyDescent="0.25">
      <c r="A1429" s="1">
        <v>45612</v>
      </c>
      <c r="B1429">
        <v>91</v>
      </c>
      <c r="C1429">
        <v>1</v>
      </c>
      <c r="D1429" s="2">
        <v>3416</v>
      </c>
      <c r="E1429" t="str">
        <f>VLOOKUP(B1429,CLIENTES!$A:$C,2,0)</f>
        <v>Alberto de P</v>
      </c>
      <c r="F1429">
        <f>VLOOKUP(B1429,CLIENTES!$A:$C,3,0)</f>
        <v>4043</v>
      </c>
      <c r="G1429" t="str">
        <f>VLOOKUP(F1429,GERENTES!A:C,2,0)</f>
        <v>GERENTE AQ</v>
      </c>
      <c r="H1429">
        <f>VLOOKUP(F1429,GERENTES!A:C,3,0)</f>
        <v>1125</v>
      </c>
      <c r="I1429" t="str">
        <f>VLOOKUP(H1429,AGENCIAS!$A$1:$B$17,2,0)</f>
        <v>oeste</v>
      </c>
      <c r="J1429" t="str">
        <f>VLOOKUP(C1429,PRODUTO!$A$1:$B$6,2,0)</f>
        <v>Consignado</v>
      </c>
    </row>
    <row r="1430" spans="1:10" x14ac:dyDescent="0.25">
      <c r="A1430" s="1">
        <v>45608</v>
      </c>
      <c r="B1430">
        <v>62</v>
      </c>
      <c r="C1430">
        <v>2</v>
      </c>
      <c r="D1430" s="2">
        <v>2795</v>
      </c>
      <c r="E1430" t="str">
        <f>VLOOKUP(B1430,CLIENTES!$A:$C,2,0)</f>
        <v>Fulano de H</v>
      </c>
      <c r="F1430">
        <f>VLOOKUP(B1430,CLIENTES!$A:$C,3,0)</f>
        <v>4014</v>
      </c>
      <c r="G1430" t="str">
        <f>VLOOKUP(F1430,GERENTES!A:C,2,0)</f>
        <v>GERENTE N</v>
      </c>
      <c r="H1430">
        <f>VLOOKUP(F1430,GERENTES!A:C,3,0)</f>
        <v>1115</v>
      </c>
      <c r="I1430" t="str">
        <f>VLOOKUP(H1430,AGENCIAS!$A$1:$B$17,2,0)</f>
        <v>sul</v>
      </c>
      <c r="J1430" t="str">
        <f>VLOOKUP(C1430,PRODUTO!$A$1:$B$6,2,0)</f>
        <v>Emprestimo</v>
      </c>
    </row>
    <row r="1431" spans="1:10" x14ac:dyDescent="0.25">
      <c r="A1431" s="1">
        <v>45607</v>
      </c>
      <c r="B1431">
        <v>137</v>
      </c>
      <c r="C1431">
        <v>5</v>
      </c>
      <c r="D1431" s="2">
        <v>112215</v>
      </c>
      <c r="E1431" t="str">
        <f>VLOOKUP(B1431,CLIENTES!$A:$C,2,0)</f>
        <v>Deltrano de W</v>
      </c>
      <c r="F1431">
        <f>VLOOKUP(B1431,CLIENTES!$A:$C,3,0)</f>
        <v>4041</v>
      </c>
      <c r="G1431" t="str">
        <f>VLOOKUP(F1431,GERENTES!A:C,2,0)</f>
        <v>GERENTE AO</v>
      </c>
      <c r="H1431">
        <f>VLOOKUP(F1431,GERENTES!A:C,3,0)</f>
        <v>1124</v>
      </c>
      <c r="I1431" t="str">
        <f>VLOOKUP(H1431,AGENCIAS!$A$1:$B$17,2,0)</f>
        <v>oeste</v>
      </c>
      <c r="J1431" t="str">
        <f>VLOOKUP(C1431,PRODUTO!$A$1:$B$6,2,0)</f>
        <v>Financiamento RES</v>
      </c>
    </row>
    <row r="1432" spans="1:10" x14ac:dyDescent="0.25">
      <c r="A1432" s="1">
        <v>45600</v>
      </c>
      <c r="B1432">
        <v>114</v>
      </c>
      <c r="C1432">
        <v>2</v>
      </c>
      <c r="D1432" s="2">
        <v>20274</v>
      </c>
      <c r="E1432" t="str">
        <f>VLOOKUP(B1432,CLIENTES!$A:$C,2,0)</f>
        <v>Filisberto de S</v>
      </c>
      <c r="F1432">
        <f>VLOOKUP(B1432,CLIENTES!$A:$C,3,0)</f>
        <v>4018</v>
      </c>
      <c r="G1432" t="str">
        <f>VLOOKUP(F1432,GERENTES!A:C,2,0)</f>
        <v>GERENTE R</v>
      </c>
      <c r="H1432">
        <f>VLOOKUP(F1432,GERENTES!A:C,3,0)</f>
        <v>1117</v>
      </c>
      <c r="I1432" t="str">
        <f>VLOOKUP(H1432,AGENCIAS!$A$1:$B$17,2,0)</f>
        <v>sul</v>
      </c>
      <c r="J1432" t="str">
        <f>VLOOKUP(C1432,PRODUTO!$A$1:$B$6,2,0)</f>
        <v>Emprestimo</v>
      </c>
    </row>
    <row r="1433" spans="1:10" x14ac:dyDescent="0.25">
      <c r="A1433" s="1">
        <v>45625</v>
      </c>
      <c r="B1433">
        <v>78</v>
      </c>
      <c r="C1433">
        <v>3</v>
      </c>
      <c r="D1433" s="2">
        <v>275792</v>
      </c>
      <c r="E1433" t="str">
        <f>VLOOKUP(B1433,CLIENTES!$A:$C,2,0)</f>
        <v>Filisberto de M</v>
      </c>
      <c r="F1433">
        <f>VLOOKUP(B1433,CLIENTES!$A:$C,3,0)</f>
        <v>4030</v>
      </c>
      <c r="G1433" t="str">
        <f>VLOOKUP(F1433,GERENTES!A:C,2,0)</f>
        <v>GERENTE AD</v>
      </c>
      <c r="H1433">
        <f>VLOOKUP(F1433,GERENTES!A:C,3,0)</f>
        <v>1121</v>
      </c>
      <c r="I1433" t="str">
        <f>VLOOKUP(H1433,AGENCIAS!$A$1:$B$17,2,0)</f>
        <v>leste</v>
      </c>
      <c r="J1433" t="str">
        <f>VLOOKUP(C1433,PRODUTO!$A$1:$B$6,2,0)</f>
        <v>Credito pessoal</v>
      </c>
    </row>
    <row r="1434" spans="1:10" x14ac:dyDescent="0.25">
      <c r="A1434" s="1">
        <v>45598</v>
      </c>
      <c r="B1434">
        <v>127</v>
      </c>
      <c r="C1434">
        <v>2</v>
      </c>
      <c r="D1434" s="2">
        <v>2450</v>
      </c>
      <c r="E1434" t="str">
        <f>VLOOKUP(B1434,CLIENTES!$A:$C,2,0)</f>
        <v>Alberto de V</v>
      </c>
      <c r="F1434">
        <f>VLOOKUP(B1434,CLIENTES!$A:$C,3,0)</f>
        <v>4031</v>
      </c>
      <c r="G1434" t="str">
        <f>VLOOKUP(F1434,GERENTES!A:C,2,0)</f>
        <v>GERENTE AE</v>
      </c>
      <c r="H1434">
        <f>VLOOKUP(F1434,GERENTES!A:C,3,0)</f>
        <v>1121</v>
      </c>
      <c r="I1434" t="str">
        <f>VLOOKUP(H1434,AGENCIAS!$A$1:$B$17,2,0)</f>
        <v>leste</v>
      </c>
      <c r="J1434" t="str">
        <f>VLOOKUP(C1434,PRODUTO!$A$1:$B$6,2,0)</f>
        <v>Emprestimo</v>
      </c>
    </row>
    <row r="1435" spans="1:10" x14ac:dyDescent="0.25">
      <c r="A1435" s="1">
        <v>45622</v>
      </c>
      <c r="B1435">
        <v>243</v>
      </c>
      <c r="C1435">
        <v>3</v>
      </c>
      <c r="D1435" s="2">
        <v>412331</v>
      </c>
      <c r="E1435" t="str">
        <f>VLOOKUP(B1435,CLIENTES!$A:$C,2,0)</f>
        <v>Ciclano de P e A</v>
      </c>
      <c r="F1435">
        <f>VLOOKUP(B1435,CLIENTES!$A:$C,3,0)</f>
        <v>4003</v>
      </c>
      <c r="G1435" t="str">
        <f>VLOOKUP(F1435,GERENTES!A:C,2,0)</f>
        <v>GERENTE C</v>
      </c>
      <c r="H1435">
        <f>VLOOKUP(F1435,GERENTES!A:C,3,0)</f>
        <v>1111</v>
      </c>
      <c r="I1435" t="str">
        <f>VLOOKUP(H1435,AGENCIAS!$A$1:$B$17,2,0)</f>
        <v>norte</v>
      </c>
      <c r="J1435" t="str">
        <f>VLOOKUP(C1435,PRODUTO!$A$1:$B$6,2,0)</f>
        <v>Credito pessoal</v>
      </c>
    </row>
    <row r="1436" spans="1:10" x14ac:dyDescent="0.25">
      <c r="A1436" s="1">
        <v>45611</v>
      </c>
      <c r="B1436">
        <v>48</v>
      </c>
      <c r="C1436">
        <v>1</v>
      </c>
      <c r="D1436" s="2">
        <v>26768</v>
      </c>
      <c r="E1436" t="str">
        <f>VLOOKUP(B1436,CLIENTES!$A:$C,2,0)</f>
        <v>Filisberto de H</v>
      </c>
      <c r="F1436">
        <f>VLOOKUP(B1436,CLIENTES!$A:$C,3,0)</f>
        <v>4048</v>
      </c>
      <c r="G1436" t="str">
        <f>VLOOKUP(F1436,GERENTES!A:C,2,0)</f>
        <v>GERENTE AV</v>
      </c>
      <c r="H1436">
        <f>VLOOKUP(F1436,GERENTES!A:C,3,0)</f>
        <v>1126</v>
      </c>
      <c r="I1436" t="str">
        <f>VLOOKUP(H1436,AGENCIAS!$A$1:$B$17,2,0)</f>
        <v>oeste</v>
      </c>
      <c r="J1436" t="str">
        <f>VLOOKUP(C1436,PRODUTO!$A$1:$B$6,2,0)</f>
        <v>Consignado</v>
      </c>
    </row>
    <row r="1437" spans="1:10" x14ac:dyDescent="0.25">
      <c r="A1437" s="1">
        <v>45616</v>
      </c>
      <c r="B1437">
        <v>194</v>
      </c>
      <c r="C1437">
        <v>3</v>
      </c>
      <c r="D1437" s="2">
        <v>271617</v>
      </c>
      <c r="E1437" t="str">
        <f>VLOOKUP(B1437,CLIENTES!$A:$C,2,0)</f>
        <v>Fulano de H e A</v>
      </c>
      <c r="F1437">
        <f>VLOOKUP(B1437,CLIENTES!$A:$C,3,0)</f>
        <v>4002</v>
      </c>
      <c r="G1437" t="str">
        <f>VLOOKUP(F1437,GERENTES!A:C,2,0)</f>
        <v>GERENTE B</v>
      </c>
      <c r="H1437">
        <f>VLOOKUP(F1437,GERENTES!A:C,3,0)</f>
        <v>1111</v>
      </c>
      <c r="I1437" t="str">
        <f>VLOOKUP(H1437,AGENCIAS!$A$1:$B$17,2,0)</f>
        <v>norte</v>
      </c>
      <c r="J1437" t="str">
        <f>VLOOKUP(C1437,PRODUTO!$A$1:$B$6,2,0)</f>
        <v>Credito pessoal</v>
      </c>
    </row>
    <row r="1438" spans="1:10" x14ac:dyDescent="0.25">
      <c r="A1438" s="1">
        <v>45625</v>
      </c>
      <c r="B1438">
        <v>238</v>
      </c>
      <c r="C1438">
        <v>5</v>
      </c>
      <c r="D1438" s="2">
        <v>471639</v>
      </c>
      <c r="E1438" t="str">
        <f>VLOOKUP(B1438,CLIENTES!$A:$C,2,0)</f>
        <v>Beltrano de O e A</v>
      </c>
      <c r="F1438">
        <f>VLOOKUP(B1438,CLIENTES!$A:$C,3,0)</f>
        <v>4046</v>
      </c>
      <c r="G1438" t="str">
        <f>VLOOKUP(F1438,GERENTES!A:C,2,0)</f>
        <v>GERENTE AT</v>
      </c>
      <c r="H1438">
        <f>VLOOKUP(F1438,GERENTES!A:C,3,0)</f>
        <v>1126</v>
      </c>
      <c r="I1438" t="str">
        <f>VLOOKUP(H1438,AGENCIAS!$A$1:$B$17,2,0)</f>
        <v>oeste</v>
      </c>
      <c r="J1438" t="str">
        <f>VLOOKUP(C1438,PRODUTO!$A$1:$B$6,2,0)</f>
        <v>Financiamento RES</v>
      </c>
    </row>
    <row r="1439" spans="1:10" x14ac:dyDescent="0.25">
      <c r="A1439" s="1">
        <v>45619</v>
      </c>
      <c r="B1439">
        <v>109</v>
      </c>
      <c r="C1439">
        <v>3</v>
      </c>
      <c r="D1439" s="2">
        <v>221843</v>
      </c>
      <c r="E1439" t="str">
        <f>VLOOKUP(B1439,CLIENTES!$A:$C,2,0)</f>
        <v>Alberto de S</v>
      </c>
      <c r="F1439">
        <f>VLOOKUP(B1439,CLIENTES!$A:$C,3,0)</f>
        <v>4013</v>
      </c>
      <c r="G1439" t="str">
        <f>VLOOKUP(F1439,GERENTES!A:C,2,0)</f>
        <v>GERENTE M</v>
      </c>
      <c r="H1439">
        <f>VLOOKUP(F1439,GERENTES!A:C,3,0)</f>
        <v>1115</v>
      </c>
      <c r="I1439" t="str">
        <f>VLOOKUP(H1439,AGENCIAS!$A$1:$B$17,2,0)</f>
        <v>sul</v>
      </c>
      <c r="J1439" t="str">
        <f>VLOOKUP(C1439,PRODUTO!$A$1:$B$6,2,0)</f>
        <v>Credito pessoal</v>
      </c>
    </row>
    <row r="1440" spans="1:10" x14ac:dyDescent="0.25">
      <c r="A1440" s="1">
        <v>45626</v>
      </c>
      <c r="B1440">
        <v>299</v>
      </c>
      <c r="C1440">
        <v>4</v>
      </c>
      <c r="D1440" s="2">
        <v>43983</v>
      </c>
      <c r="E1440" t="str">
        <f>VLOOKUP(B1440,CLIENTES!$A:$C,2,0)</f>
        <v>Filisberto de Z e A</v>
      </c>
      <c r="F1440">
        <f>VLOOKUP(B1440,CLIENTES!$A:$C,3,0)</f>
        <v>4011</v>
      </c>
      <c r="G1440" t="str">
        <f>VLOOKUP(F1440,GERENTES!A:C,2,0)</f>
        <v>GERENTE K</v>
      </c>
      <c r="H1440">
        <f>VLOOKUP(F1440,GERENTES!A:C,3,0)</f>
        <v>1114</v>
      </c>
      <c r="I1440" t="str">
        <f>VLOOKUP(H1440,AGENCIAS!$A$1:$B$17,2,0)</f>
        <v>norte</v>
      </c>
      <c r="J1440" t="str">
        <f>VLOOKUP(C1440,PRODUTO!$A$1:$B$6,2,0)</f>
        <v>Financiamento AUTO</v>
      </c>
    </row>
    <row r="1441" spans="1:10" x14ac:dyDescent="0.25">
      <c r="A1441" s="1">
        <v>45611</v>
      </c>
      <c r="B1441">
        <v>88</v>
      </c>
      <c r="C1441">
        <v>4</v>
      </c>
      <c r="D1441" s="2">
        <v>40263</v>
      </c>
      <c r="E1441" t="str">
        <f>VLOOKUP(B1441,CLIENTES!$A:$C,2,0)</f>
        <v>Beltrano de O</v>
      </c>
      <c r="F1441">
        <f>VLOOKUP(B1441,CLIENTES!$A:$C,3,0)</f>
        <v>4040</v>
      </c>
      <c r="G1441" t="str">
        <f>VLOOKUP(F1441,GERENTES!A:C,2,0)</f>
        <v>GERENTE NA</v>
      </c>
      <c r="H1441">
        <f>VLOOKUP(F1441,GERENTES!A:C,3,0)</f>
        <v>1124</v>
      </c>
      <c r="I1441" t="str">
        <f>VLOOKUP(H1441,AGENCIAS!$A$1:$B$17,2,0)</f>
        <v>oeste</v>
      </c>
      <c r="J1441" t="str">
        <f>VLOOKUP(C1441,PRODUTO!$A$1:$B$6,2,0)</f>
        <v>Financiamento AUTO</v>
      </c>
    </row>
    <row r="1442" spans="1:10" x14ac:dyDescent="0.25">
      <c r="A1442" s="1">
        <v>45609</v>
      </c>
      <c r="B1442">
        <v>185</v>
      </c>
      <c r="C1442">
        <v>5</v>
      </c>
      <c r="D1442" s="2">
        <v>134062</v>
      </c>
      <c r="E1442" t="str">
        <f>VLOOKUP(B1442,CLIENTES!$A:$C,2,0)</f>
        <v>Deltrano de F e A</v>
      </c>
      <c r="F1442">
        <f>VLOOKUP(B1442,CLIENTES!$A:$C,3,0)</f>
        <v>4041</v>
      </c>
      <c r="G1442" t="str">
        <f>VLOOKUP(F1442,GERENTES!A:C,2,0)</f>
        <v>GERENTE AO</v>
      </c>
      <c r="H1442">
        <f>VLOOKUP(F1442,GERENTES!A:C,3,0)</f>
        <v>1124</v>
      </c>
      <c r="I1442" t="str">
        <f>VLOOKUP(H1442,AGENCIAS!$A$1:$B$17,2,0)</f>
        <v>oeste</v>
      </c>
      <c r="J1442" t="str">
        <f>VLOOKUP(C1442,PRODUTO!$A$1:$B$6,2,0)</f>
        <v>Financiamento RES</v>
      </c>
    </row>
    <row r="1443" spans="1:10" x14ac:dyDescent="0.25">
      <c r="A1443" s="1">
        <v>45601</v>
      </c>
      <c r="B1443">
        <v>172</v>
      </c>
      <c r="C1443">
        <v>3</v>
      </c>
      <c r="D1443" s="2">
        <v>165882</v>
      </c>
      <c r="E1443" t="str">
        <f>VLOOKUP(B1443,CLIENTES!$A:$C,2,0)</f>
        <v>Beltrano de D e A</v>
      </c>
      <c r="F1443">
        <f>VLOOKUP(B1443,CLIENTES!$A:$C,3,0)</f>
        <v>4028</v>
      </c>
      <c r="G1443" t="str">
        <f>VLOOKUP(F1443,GERENTES!A:C,2,0)</f>
        <v>GERENTE AB</v>
      </c>
      <c r="H1443">
        <f>VLOOKUP(F1443,GERENTES!A:C,3,0)</f>
        <v>1120</v>
      </c>
      <c r="I1443" t="str">
        <f>VLOOKUP(H1443,AGENCIAS!$A$1:$B$17,2,0)</f>
        <v>leste</v>
      </c>
      <c r="J1443" t="str">
        <f>VLOOKUP(C1443,PRODUTO!$A$1:$B$6,2,0)</f>
        <v>Credito pessoal</v>
      </c>
    </row>
    <row r="1444" spans="1:10" x14ac:dyDescent="0.25">
      <c r="A1444" s="1">
        <v>45597</v>
      </c>
      <c r="B1444">
        <v>251</v>
      </c>
      <c r="C1444">
        <v>5</v>
      </c>
      <c r="D1444" s="2">
        <v>270137</v>
      </c>
      <c r="E1444" t="str">
        <f>VLOOKUP(B1444,CLIENTES!$A:$C,2,0)</f>
        <v>Deltrano de Q e A</v>
      </c>
      <c r="F1444">
        <f>VLOOKUP(B1444,CLIENTES!$A:$C,3,0)</f>
        <v>4011</v>
      </c>
      <c r="G1444" t="str">
        <f>VLOOKUP(F1444,GERENTES!A:C,2,0)</f>
        <v>GERENTE K</v>
      </c>
      <c r="H1444">
        <f>VLOOKUP(F1444,GERENTES!A:C,3,0)</f>
        <v>1114</v>
      </c>
      <c r="I1444" t="str">
        <f>VLOOKUP(H1444,AGENCIAS!$A$1:$B$17,2,0)</f>
        <v>norte</v>
      </c>
      <c r="J1444" t="str">
        <f>VLOOKUP(C1444,PRODUTO!$A$1:$B$6,2,0)</f>
        <v>Financiamento RES</v>
      </c>
    </row>
    <row r="1445" spans="1:10" x14ac:dyDescent="0.25">
      <c r="A1445" s="1">
        <v>45615</v>
      </c>
      <c r="B1445">
        <v>48</v>
      </c>
      <c r="C1445">
        <v>4</v>
      </c>
      <c r="D1445" s="2">
        <v>58047</v>
      </c>
      <c r="E1445" t="str">
        <f>VLOOKUP(B1445,CLIENTES!$A:$C,2,0)</f>
        <v>Filisberto de H</v>
      </c>
      <c r="F1445">
        <f>VLOOKUP(B1445,CLIENTES!$A:$C,3,0)</f>
        <v>4048</v>
      </c>
      <c r="G1445" t="str">
        <f>VLOOKUP(F1445,GERENTES!A:C,2,0)</f>
        <v>GERENTE AV</v>
      </c>
      <c r="H1445">
        <f>VLOOKUP(F1445,GERENTES!A:C,3,0)</f>
        <v>1126</v>
      </c>
      <c r="I1445" t="str">
        <f>VLOOKUP(H1445,AGENCIAS!$A$1:$B$17,2,0)</f>
        <v>oeste</v>
      </c>
      <c r="J1445" t="str">
        <f>VLOOKUP(C1445,PRODUTO!$A$1:$B$6,2,0)</f>
        <v>Financiamento AUTO</v>
      </c>
    </row>
    <row r="1446" spans="1:10" x14ac:dyDescent="0.25">
      <c r="A1446" s="1">
        <v>45621</v>
      </c>
      <c r="B1446">
        <v>55</v>
      </c>
      <c r="C1446">
        <v>4</v>
      </c>
      <c r="D1446" s="2">
        <v>64322</v>
      </c>
      <c r="E1446" t="str">
        <f>VLOOKUP(B1446,CLIENTES!$A:$C,2,0)</f>
        <v>Alberto de J</v>
      </c>
      <c r="F1446">
        <f>VLOOKUP(B1446,CLIENTES!$A:$C,3,0)</f>
        <v>4007</v>
      </c>
      <c r="G1446" t="str">
        <f>VLOOKUP(F1446,GERENTES!A:C,2,0)</f>
        <v>GERENTE G</v>
      </c>
      <c r="H1446">
        <f>VLOOKUP(F1446,GERENTES!A:C,3,0)</f>
        <v>1113</v>
      </c>
      <c r="I1446" t="str">
        <f>VLOOKUP(H1446,AGENCIAS!$A$1:$B$17,2,0)</f>
        <v>norte</v>
      </c>
      <c r="J1446" t="str">
        <f>VLOOKUP(C1446,PRODUTO!$A$1:$B$6,2,0)</f>
        <v>Financiamento AUTO</v>
      </c>
    </row>
    <row r="1447" spans="1:10" x14ac:dyDescent="0.25">
      <c r="A1447" s="1">
        <v>45624</v>
      </c>
      <c r="B1447">
        <v>270</v>
      </c>
      <c r="C1447">
        <v>3</v>
      </c>
      <c r="D1447" s="2">
        <v>392819</v>
      </c>
      <c r="E1447" t="str">
        <f>VLOOKUP(B1447,CLIENTES!$A:$C,2,0)</f>
        <v>Filisberto de T e A</v>
      </c>
      <c r="F1447">
        <f>VLOOKUP(B1447,CLIENTES!$A:$C,3,0)</f>
        <v>4030</v>
      </c>
      <c r="G1447" t="str">
        <f>VLOOKUP(F1447,GERENTES!A:C,2,0)</f>
        <v>GERENTE AD</v>
      </c>
      <c r="H1447">
        <f>VLOOKUP(F1447,GERENTES!A:C,3,0)</f>
        <v>1121</v>
      </c>
      <c r="I1447" t="str">
        <f>VLOOKUP(H1447,AGENCIAS!$A$1:$B$17,2,0)</f>
        <v>leste</v>
      </c>
      <c r="J1447" t="str">
        <f>VLOOKUP(C1447,PRODUTO!$A$1:$B$6,2,0)</f>
        <v>Credito pessoal</v>
      </c>
    </row>
    <row r="1448" spans="1:10" x14ac:dyDescent="0.25">
      <c r="A1448" s="1">
        <v>45625</v>
      </c>
      <c r="B1448">
        <v>200</v>
      </c>
      <c r="C1448">
        <v>2</v>
      </c>
      <c r="D1448" s="2">
        <v>23626</v>
      </c>
      <c r="E1448" t="str">
        <f>VLOOKUP(B1448,CLIENTES!$A:$C,2,0)</f>
        <v>Fulano de I e A</v>
      </c>
      <c r="F1448">
        <f>VLOOKUP(B1448,CLIENTES!$A:$C,3,0)</f>
        <v>4008</v>
      </c>
      <c r="G1448" t="str">
        <f>VLOOKUP(F1448,GERENTES!A:C,2,0)</f>
        <v>GERENTE H</v>
      </c>
      <c r="H1448">
        <f>VLOOKUP(F1448,GERENTES!A:C,3,0)</f>
        <v>1113</v>
      </c>
      <c r="I1448" t="str">
        <f>VLOOKUP(H1448,AGENCIAS!$A$1:$B$17,2,0)</f>
        <v>norte</v>
      </c>
      <c r="J1448" t="str">
        <f>VLOOKUP(C1448,PRODUTO!$A$1:$B$6,2,0)</f>
        <v>Emprestimo</v>
      </c>
    </row>
    <row r="1449" spans="1:10" x14ac:dyDescent="0.25">
      <c r="A1449" s="1">
        <v>45617</v>
      </c>
      <c r="B1449">
        <v>25</v>
      </c>
      <c r="C1449">
        <v>1</v>
      </c>
      <c r="D1449" s="2">
        <v>6505</v>
      </c>
      <c r="E1449" t="str">
        <f>VLOOKUP(B1449,CLIENTES!$A:$C,2,0)</f>
        <v>Alberto de E</v>
      </c>
      <c r="F1449">
        <f>VLOOKUP(B1449,CLIENTES!$A:$C,3,0)</f>
        <v>4025</v>
      </c>
      <c r="G1449" t="str">
        <f>VLOOKUP(F1449,GERENTES!A:C,2,0)</f>
        <v>GERENTE Y</v>
      </c>
      <c r="H1449">
        <f>VLOOKUP(F1449,GERENTES!A:C,3,0)</f>
        <v>1119</v>
      </c>
      <c r="I1449" t="str">
        <f>VLOOKUP(H1449,AGENCIAS!$A$1:$B$17,2,0)</f>
        <v>leste</v>
      </c>
      <c r="J1449" t="str">
        <f>VLOOKUP(C1449,PRODUTO!$A$1:$B$6,2,0)</f>
        <v>Consignado</v>
      </c>
    </row>
    <row r="1450" spans="1:10" x14ac:dyDescent="0.25">
      <c r="A1450" s="1">
        <v>45603</v>
      </c>
      <c r="B1450">
        <v>18</v>
      </c>
      <c r="C1450">
        <v>5</v>
      </c>
      <c r="D1450" s="2">
        <v>194495</v>
      </c>
      <c r="E1450" t="str">
        <f>VLOOKUP(B1450,CLIENTES!$A:$C,2,0)</f>
        <v>Filisberto de C</v>
      </c>
      <c r="F1450">
        <f>VLOOKUP(B1450,CLIENTES!$A:$C,3,0)</f>
        <v>4018</v>
      </c>
      <c r="G1450" t="str">
        <f>VLOOKUP(F1450,GERENTES!A:C,2,0)</f>
        <v>GERENTE R</v>
      </c>
      <c r="H1450">
        <f>VLOOKUP(F1450,GERENTES!A:C,3,0)</f>
        <v>1117</v>
      </c>
      <c r="I1450" t="str">
        <f>VLOOKUP(H1450,AGENCIAS!$A$1:$B$17,2,0)</f>
        <v>sul</v>
      </c>
      <c r="J1450" t="str">
        <f>VLOOKUP(C1450,PRODUTO!$A$1:$B$6,2,0)</f>
        <v>Financiamento RES</v>
      </c>
    </row>
    <row r="1451" spans="1:10" x14ac:dyDescent="0.25">
      <c r="A1451" s="1">
        <v>45607</v>
      </c>
      <c r="B1451">
        <v>179</v>
      </c>
      <c r="C1451">
        <v>3</v>
      </c>
      <c r="D1451" s="2">
        <v>80866</v>
      </c>
      <c r="E1451" t="str">
        <f>VLOOKUP(B1451,CLIENTES!$A:$C,2,0)</f>
        <v>Deltrano de E e A</v>
      </c>
      <c r="F1451">
        <f>VLOOKUP(B1451,CLIENTES!$A:$C,3,0)</f>
        <v>4035</v>
      </c>
      <c r="G1451" t="str">
        <f>VLOOKUP(F1451,GERENTES!A:C,2,0)</f>
        <v>GERENTE AI</v>
      </c>
      <c r="H1451">
        <f>VLOOKUP(F1451,GERENTES!A:C,3,0)</f>
        <v>1122</v>
      </c>
      <c r="I1451" t="str">
        <f>VLOOKUP(H1451,AGENCIAS!$A$1:$B$17,2,0)</f>
        <v>leste</v>
      </c>
      <c r="J1451" t="str">
        <f>VLOOKUP(C1451,PRODUTO!$A$1:$B$6,2,0)</f>
        <v>Credito pessoal</v>
      </c>
    </row>
    <row r="1452" spans="1:10" x14ac:dyDescent="0.25">
      <c r="A1452" s="1">
        <v>45600</v>
      </c>
      <c r="B1452">
        <v>114</v>
      </c>
      <c r="C1452">
        <v>1</v>
      </c>
      <c r="D1452" s="2">
        <v>26796</v>
      </c>
      <c r="E1452" t="str">
        <f>VLOOKUP(B1452,CLIENTES!$A:$C,2,0)</f>
        <v>Filisberto de S</v>
      </c>
      <c r="F1452">
        <f>VLOOKUP(B1452,CLIENTES!$A:$C,3,0)</f>
        <v>4018</v>
      </c>
      <c r="G1452" t="str">
        <f>VLOOKUP(F1452,GERENTES!A:C,2,0)</f>
        <v>GERENTE R</v>
      </c>
      <c r="H1452">
        <f>VLOOKUP(F1452,GERENTES!A:C,3,0)</f>
        <v>1117</v>
      </c>
      <c r="I1452" t="str">
        <f>VLOOKUP(H1452,AGENCIAS!$A$1:$B$17,2,0)</f>
        <v>sul</v>
      </c>
      <c r="J1452" t="str">
        <f>VLOOKUP(C1452,PRODUTO!$A$1:$B$6,2,0)</f>
        <v>Consignado</v>
      </c>
    </row>
    <row r="1453" spans="1:10" x14ac:dyDescent="0.25">
      <c r="A1453" s="1">
        <v>45626</v>
      </c>
      <c r="B1453">
        <v>28</v>
      </c>
      <c r="C1453">
        <v>5</v>
      </c>
      <c r="D1453" s="2">
        <v>306158</v>
      </c>
      <c r="E1453" t="str">
        <f>VLOOKUP(B1453,CLIENTES!$A:$C,2,0)</f>
        <v>Beltrano de E</v>
      </c>
      <c r="F1453">
        <f>VLOOKUP(B1453,CLIENTES!$A:$C,3,0)</f>
        <v>4028</v>
      </c>
      <c r="G1453" t="str">
        <f>VLOOKUP(F1453,GERENTES!A:C,2,0)</f>
        <v>GERENTE AB</v>
      </c>
      <c r="H1453">
        <f>VLOOKUP(F1453,GERENTES!A:C,3,0)</f>
        <v>1120</v>
      </c>
      <c r="I1453" t="str">
        <f>VLOOKUP(H1453,AGENCIAS!$A$1:$B$17,2,0)</f>
        <v>leste</v>
      </c>
      <c r="J1453" t="str">
        <f>VLOOKUP(C1453,PRODUTO!$A$1:$B$6,2,0)</f>
        <v>Financiamento RES</v>
      </c>
    </row>
    <row r="1454" spans="1:10" x14ac:dyDescent="0.25">
      <c r="A1454" s="1">
        <v>45623</v>
      </c>
      <c r="B1454">
        <v>159</v>
      </c>
      <c r="C1454">
        <v>2</v>
      </c>
      <c r="D1454" s="2">
        <v>28206</v>
      </c>
      <c r="E1454" t="str">
        <f>VLOOKUP(B1454,CLIENTES!$A:$C,2,0)</f>
        <v>Ciclano de B e A</v>
      </c>
      <c r="F1454">
        <f>VLOOKUP(B1454,CLIENTES!$A:$C,3,0)</f>
        <v>4015</v>
      </c>
      <c r="G1454" t="str">
        <f>VLOOKUP(F1454,GERENTES!A:C,2,0)</f>
        <v>GERENTE O</v>
      </c>
      <c r="H1454">
        <f>VLOOKUP(F1454,GERENTES!A:C,3,0)</f>
        <v>1116</v>
      </c>
      <c r="I1454" t="str">
        <f>VLOOKUP(H1454,AGENCIAS!$A$1:$B$17,2,0)</f>
        <v>sul</v>
      </c>
      <c r="J1454" t="str">
        <f>VLOOKUP(C1454,PRODUTO!$A$1:$B$6,2,0)</f>
        <v>Emprestimo</v>
      </c>
    </row>
    <row r="1455" spans="1:10" x14ac:dyDescent="0.25">
      <c r="A1455" s="1">
        <v>45599</v>
      </c>
      <c r="B1455">
        <v>181</v>
      </c>
      <c r="C1455">
        <v>4</v>
      </c>
      <c r="D1455" s="2">
        <v>52113</v>
      </c>
      <c r="E1455" t="str">
        <f>VLOOKUP(B1455,CLIENTES!$A:$C,2,0)</f>
        <v>Alberto de F e A</v>
      </c>
      <c r="F1455">
        <f>VLOOKUP(B1455,CLIENTES!$A:$C,3,0)</f>
        <v>4037</v>
      </c>
      <c r="G1455" t="str">
        <f>VLOOKUP(F1455,GERENTES!A:C,2,0)</f>
        <v>GERENTE AK</v>
      </c>
      <c r="H1455">
        <f>VLOOKUP(F1455,GERENTES!A:C,3,0)</f>
        <v>1123</v>
      </c>
      <c r="I1455" t="str">
        <f>VLOOKUP(H1455,AGENCIAS!$A$1:$B$17,2,0)</f>
        <v>oeste</v>
      </c>
      <c r="J1455" t="str">
        <f>VLOOKUP(C1455,PRODUTO!$A$1:$B$6,2,0)</f>
        <v>Financiamento AUTO</v>
      </c>
    </row>
    <row r="1456" spans="1:10" x14ac:dyDescent="0.25">
      <c r="A1456" s="1">
        <v>45622</v>
      </c>
      <c r="B1456">
        <v>121</v>
      </c>
      <c r="C1456">
        <v>1</v>
      </c>
      <c r="D1456" s="2">
        <v>15980</v>
      </c>
      <c r="E1456" t="str">
        <f>VLOOKUP(B1456,CLIENTES!$A:$C,2,0)</f>
        <v>Alberto de U</v>
      </c>
      <c r="F1456">
        <f>VLOOKUP(B1456,CLIENTES!$A:$C,3,0)</f>
        <v>4025</v>
      </c>
      <c r="G1456" t="str">
        <f>VLOOKUP(F1456,GERENTES!A:C,2,0)</f>
        <v>GERENTE Y</v>
      </c>
      <c r="H1456">
        <f>VLOOKUP(F1456,GERENTES!A:C,3,0)</f>
        <v>1119</v>
      </c>
      <c r="I1456" t="str">
        <f>VLOOKUP(H1456,AGENCIAS!$A$1:$B$17,2,0)</f>
        <v>leste</v>
      </c>
      <c r="J1456" t="str">
        <f>VLOOKUP(C1456,PRODUTO!$A$1:$B$6,2,0)</f>
        <v>Consignado</v>
      </c>
    </row>
    <row r="1457" spans="1:10" x14ac:dyDescent="0.25">
      <c r="A1457" s="1">
        <v>45603</v>
      </c>
      <c r="B1457">
        <v>226</v>
      </c>
      <c r="C1457">
        <v>4</v>
      </c>
      <c r="D1457" s="2">
        <v>31069</v>
      </c>
      <c r="E1457" t="str">
        <f>VLOOKUP(B1457,CLIENTES!$A:$C,2,0)</f>
        <v>Beltrano de M e A</v>
      </c>
      <c r="F1457">
        <f>VLOOKUP(B1457,CLIENTES!$A:$C,3,0)</f>
        <v>4034</v>
      </c>
      <c r="G1457" t="str">
        <f>VLOOKUP(F1457,GERENTES!A:C,2,0)</f>
        <v>GERENTE AH</v>
      </c>
      <c r="H1457">
        <f>VLOOKUP(F1457,GERENTES!A:C,3,0)</f>
        <v>1122</v>
      </c>
      <c r="I1457" t="str">
        <f>VLOOKUP(H1457,AGENCIAS!$A$1:$B$17,2,0)</f>
        <v>leste</v>
      </c>
      <c r="J1457" t="str">
        <f>VLOOKUP(C1457,PRODUTO!$A$1:$B$6,2,0)</f>
        <v>Financiamento AUTO</v>
      </c>
    </row>
    <row r="1458" spans="1:10" x14ac:dyDescent="0.25">
      <c r="A1458" s="1">
        <v>45605</v>
      </c>
      <c r="B1458">
        <v>191</v>
      </c>
      <c r="C1458">
        <v>5</v>
      </c>
      <c r="D1458" s="2">
        <v>226082</v>
      </c>
      <c r="E1458" t="str">
        <f>VLOOKUP(B1458,CLIENTES!$A:$C,2,0)</f>
        <v>Deltrano de G e A</v>
      </c>
      <c r="F1458">
        <f>VLOOKUP(B1458,CLIENTES!$A:$C,3,0)</f>
        <v>4047</v>
      </c>
      <c r="G1458" t="str">
        <f>VLOOKUP(F1458,GERENTES!A:C,2,0)</f>
        <v>GERENTE AU</v>
      </c>
      <c r="H1458">
        <f>VLOOKUP(F1458,GERENTES!A:C,3,0)</f>
        <v>1126</v>
      </c>
      <c r="I1458" t="str">
        <f>VLOOKUP(H1458,AGENCIAS!$A$1:$B$17,2,0)</f>
        <v>oeste</v>
      </c>
      <c r="J1458" t="str">
        <f>VLOOKUP(C1458,PRODUTO!$A$1:$B$6,2,0)</f>
        <v>Financiamento RES</v>
      </c>
    </row>
    <row r="1459" spans="1:10" x14ac:dyDescent="0.25">
      <c r="A1459" s="1">
        <v>45608</v>
      </c>
      <c r="B1459">
        <v>54</v>
      </c>
      <c r="C1459">
        <v>2</v>
      </c>
      <c r="D1459" s="2">
        <v>11651</v>
      </c>
      <c r="E1459" t="str">
        <f>VLOOKUP(B1459,CLIENTES!$A:$C,2,0)</f>
        <v>Filisberto de I</v>
      </c>
      <c r="F1459">
        <f>VLOOKUP(B1459,CLIENTES!$A:$C,3,0)</f>
        <v>4006</v>
      </c>
      <c r="G1459" t="str">
        <f>VLOOKUP(F1459,GERENTES!A:C,2,0)</f>
        <v>GERENTE F</v>
      </c>
      <c r="H1459">
        <f>VLOOKUP(F1459,GERENTES!A:C,3,0)</f>
        <v>1112</v>
      </c>
      <c r="I1459" t="str">
        <f>VLOOKUP(H1459,AGENCIAS!$A$1:$B$17,2,0)</f>
        <v>norte</v>
      </c>
      <c r="J1459" t="str">
        <f>VLOOKUP(C1459,PRODUTO!$A$1:$B$6,2,0)</f>
        <v>Emprestimo</v>
      </c>
    </row>
    <row r="1460" spans="1:10" x14ac:dyDescent="0.25">
      <c r="A1460" s="1">
        <v>45604</v>
      </c>
      <c r="B1460">
        <v>259</v>
      </c>
      <c r="C1460">
        <v>3</v>
      </c>
      <c r="D1460" s="2">
        <v>178153</v>
      </c>
      <c r="E1460" t="str">
        <f>VLOOKUP(B1460,CLIENTES!$A:$C,2,0)</f>
        <v>Alberto de S e A</v>
      </c>
      <c r="F1460">
        <f>VLOOKUP(B1460,CLIENTES!$A:$C,3,0)</f>
        <v>4019</v>
      </c>
      <c r="G1460" t="str">
        <f>VLOOKUP(F1460,GERENTES!A:C,2,0)</f>
        <v>GERENTE S</v>
      </c>
      <c r="H1460">
        <f>VLOOKUP(F1460,GERENTES!A:C,3,0)</f>
        <v>1117</v>
      </c>
      <c r="I1460" t="str">
        <f>VLOOKUP(H1460,AGENCIAS!$A$1:$B$17,2,0)</f>
        <v>sul</v>
      </c>
      <c r="J1460" t="str">
        <f>VLOOKUP(C1460,PRODUTO!$A$1:$B$6,2,0)</f>
        <v>Credito pessoal</v>
      </c>
    </row>
    <row r="1461" spans="1:10" x14ac:dyDescent="0.25">
      <c r="A1461" s="1">
        <v>45597</v>
      </c>
      <c r="B1461">
        <v>34</v>
      </c>
      <c r="C1461">
        <v>2</v>
      </c>
      <c r="D1461" s="2">
        <v>22570</v>
      </c>
      <c r="E1461" t="str">
        <f>VLOOKUP(B1461,CLIENTES!$A:$C,2,0)</f>
        <v>Beltrano de F</v>
      </c>
      <c r="F1461">
        <f>VLOOKUP(B1461,CLIENTES!$A:$C,3,0)</f>
        <v>4034</v>
      </c>
      <c r="G1461" t="str">
        <f>VLOOKUP(F1461,GERENTES!A:C,2,0)</f>
        <v>GERENTE AH</v>
      </c>
      <c r="H1461">
        <f>VLOOKUP(F1461,GERENTES!A:C,3,0)</f>
        <v>1122</v>
      </c>
      <c r="I1461" t="str">
        <f>VLOOKUP(H1461,AGENCIAS!$A$1:$B$17,2,0)</f>
        <v>leste</v>
      </c>
      <c r="J1461" t="str">
        <f>VLOOKUP(C1461,PRODUTO!$A$1:$B$6,2,0)</f>
        <v>Emprestimo</v>
      </c>
    </row>
    <row r="1462" spans="1:10" x14ac:dyDescent="0.25">
      <c r="A1462" s="1">
        <v>45606</v>
      </c>
      <c r="B1462">
        <v>239</v>
      </c>
      <c r="C1462">
        <v>1</v>
      </c>
      <c r="D1462" s="2">
        <v>9741</v>
      </c>
      <c r="E1462" t="str">
        <f>VLOOKUP(B1462,CLIENTES!$A:$C,2,0)</f>
        <v>Deltrano de O e A</v>
      </c>
      <c r="F1462">
        <f>VLOOKUP(B1462,CLIENTES!$A:$C,3,0)</f>
        <v>4047</v>
      </c>
      <c r="G1462" t="str">
        <f>VLOOKUP(F1462,GERENTES!A:C,2,0)</f>
        <v>GERENTE AU</v>
      </c>
      <c r="H1462">
        <f>VLOOKUP(F1462,GERENTES!A:C,3,0)</f>
        <v>1126</v>
      </c>
      <c r="I1462" t="str">
        <f>VLOOKUP(H1462,AGENCIAS!$A$1:$B$17,2,0)</f>
        <v>oeste</v>
      </c>
      <c r="J1462" t="str">
        <f>VLOOKUP(C1462,PRODUTO!$A$1:$B$6,2,0)</f>
        <v>Consignado</v>
      </c>
    </row>
    <row r="1463" spans="1:10" x14ac:dyDescent="0.25">
      <c r="A1463" s="1">
        <v>45624</v>
      </c>
      <c r="B1463">
        <v>36</v>
      </c>
      <c r="C1463">
        <v>2</v>
      </c>
      <c r="D1463" s="2">
        <v>21915</v>
      </c>
      <c r="E1463" t="str">
        <f>VLOOKUP(B1463,CLIENTES!$A:$C,2,0)</f>
        <v>Filisberto de F</v>
      </c>
      <c r="F1463">
        <f>VLOOKUP(B1463,CLIENTES!$A:$C,3,0)</f>
        <v>4036</v>
      </c>
      <c r="G1463" t="str">
        <f>VLOOKUP(F1463,GERENTES!A:C,2,0)</f>
        <v>GERENTE AJ</v>
      </c>
      <c r="H1463">
        <f>VLOOKUP(F1463,GERENTES!A:C,3,0)</f>
        <v>1123</v>
      </c>
      <c r="I1463" t="str">
        <f>VLOOKUP(H1463,AGENCIAS!$A$1:$B$17,2,0)</f>
        <v>oeste</v>
      </c>
      <c r="J1463" t="str">
        <f>VLOOKUP(C1463,PRODUTO!$A$1:$B$6,2,0)</f>
        <v>Emprestimo</v>
      </c>
    </row>
    <row r="1464" spans="1:10" x14ac:dyDescent="0.25">
      <c r="A1464" s="1">
        <v>45597</v>
      </c>
      <c r="B1464">
        <v>220</v>
      </c>
      <c r="C1464">
        <v>5</v>
      </c>
      <c r="D1464" s="2">
        <v>351801</v>
      </c>
      <c r="E1464" t="str">
        <f>VLOOKUP(B1464,CLIENTES!$A:$C,2,0)</f>
        <v>Beltrano de L e A</v>
      </c>
      <c r="F1464">
        <f>VLOOKUP(B1464,CLIENTES!$A:$C,3,0)</f>
        <v>4028</v>
      </c>
      <c r="G1464" t="str">
        <f>VLOOKUP(F1464,GERENTES!A:C,2,0)</f>
        <v>GERENTE AB</v>
      </c>
      <c r="H1464">
        <f>VLOOKUP(F1464,GERENTES!A:C,3,0)</f>
        <v>1120</v>
      </c>
      <c r="I1464" t="str">
        <f>VLOOKUP(H1464,AGENCIAS!$A$1:$B$17,2,0)</f>
        <v>leste</v>
      </c>
      <c r="J1464" t="str">
        <f>VLOOKUP(C1464,PRODUTO!$A$1:$B$6,2,0)</f>
        <v>Financiamento RES</v>
      </c>
    </row>
    <row r="1465" spans="1:10" x14ac:dyDescent="0.25">
      <c r="A1465" s="1">
        <v>45625</v>
      </c>
      <c r="B1465">
        <v>282</v>
      </c>
      <c r="C1465">
        <v>1</v>
      </c>
      <c r="D1465" s="2">
        <v>8045</v>
      </c>
      <c r="E1465" t="str">
        <f>VLOOKUP(B1465,CLIENTES!$A:$C,2,0)</f>
        <v>Filisberto de V e A</v>
      </c>
      <c r="F1465">
        <f>VLOOKUP(B1465,CLIENTES!$A:$C,3,0)</f>
        <v>4042</v>
      </c>
      <c r="G1465" t="str">
        <f>VLOOKUP(F1465,GERENTES!A:C,2,0)</f>
        <v>GERENTE AP</v>
      </c>
      <c r="H1465">
        <f>VLOOKUP(F1465,GERENTES!A:C,3,0)</f>
        <v>1125</v>
      </c>
      <c r="I1465" t="str">
        <f>VLOOKUP(H1465,AGENCIAS!$A$1:$B$17,2,0)</f>
        <v>oeste</v>
      </c>
      <c r="J1465" t="str">
        <f>VLOOKUP(C1465,PRODUTO!$A$1:$B$6,2,0)</f>
        <v>Consignado</v>
      </c>
    </row>
    <row r="1466" spans="1:10" x14ac:dyDescent="0.25">
      <c r="A1466" s="1">
        <v>45620</v>
      </c>
      <c r="B1466">
        <v>86</v>
      </c>
      <c r="C1466">
        <v>1</v>
      </c>
      <c r="D1466" s="2">
        <v>3660</v>
      </c>
      <c r="E1466" t="str">
        <f>VLOOKUP(B1466,CLIENTES!$A:$C,2,0)</f>
        <v>Fulano de O</v>
      </c>
      <c r="F1466">
        <f>VLOOKUP(B1466,CLIENTES!$A:$C,3,0)</f>
        <v>4038</v>
      </c>
      <c r="G1466" t="str">
        <f>VLOOKUP(F1466,GERENTES!A:C,2,0)</f>
        <v>GERENTE AL</v>
      </c>
      <c r="H1466">
        <f>VLOOKUP(F1466,GERENTES!A:C,3,0)</f>
        <v>1123</v>
      </c>
      <c r="I1466" t="str">
        <f>VLOOKUP(H1466,AGENCIAS!$A$1:$B$17,2,0)</f>
        <v>oeste</v>
      </c>
      <c r="J1466" t="str">
        <f>VLOOKUP(C1466,PRODUTO!$A$1:$B$6,2,0)</f>
        <v>Consignado</v>
      </c>
    </row>
    <row r="1467" spans="1:10" x14ac:dyDescent="0.25">
      <c r="A1467" s="1">
        <v>45603</v>
      </c>
      <c r="B1467">
        <v>256</v>
      </c>
      <c r="C1467">
        <v>5</v>
      </c>
      <c r="D1467" s="2">
        <v>426882</v>
      </c>
      <c r="E1467" t="str">
        <f>VLOOKUP(B1467,CLIENTES!$A:$C,2,0)</f>
        <v>Beltrano de R e A</v>
      </c>
      <c r="F1467">
        <f>VLOOKUP(B1467,CLIENTES!$A:$C,3,0)</f>
        <v>4016</v>
      </c>
      <c r="G1467" t="str">
        <f>VLOOKUP(F1467,GERENTES!A:C,2,0)</f>
        <v>GERENTE P</v>
      </c>
      <c r="H1467">
        <f>VLOOKUP(F1467,GERENTES!A:C,3,0)</f>
        <v>1116</v>
      </c>
      <c r="I1467" t="str">
        <f>VLOOKUP(H1467,AGENCIAS!$A$1:$B$17,2,0)</f>
        <v>sul</v>
      </c>
      <c r="J1467" t="str">
        <f>VLOOKUP(C1467,PRODUTO!$A$1:$B$6,2,0)</f>
        <v>Financiamento RES</v>
      </c>
    </row>
    <row r="1468" spans="1:10" x14ac:dyDescent="0.25">
      <c r="A1468" s="1">
        <v>45598</v>
      </c>
      <c r="B1468">
        <v>41</v>
      </c>
      <c r="C1468">
        <v>2</v>
      </c>
      <c r="D1468" s="2">
        <v>21474</v>
      </c>
      <c r="E1468" t="str">
        <f>VLOOKUP(B1468,CLIENTES!$A:$C,2,0)</f>
        <v>Deltrano de G</v>
      </c>
      <c r="F1468">
        <f>VLOOKUP(B1468,CLIENTES!$A:$C,3,0)</f>
        <v>4041</v>
      </c>
      <c r="G1468" t="str">
        <f>VLOOKUP(F1468,GERENTES!A:C,2,0)</f>
        <v>GERENTE AO</v>
      </c>
      <c r="H1468">
        <f>VLOOKUP(F1468,GERENTES!A:C,3,0)</f>
        <v>1124</v>
      </c>
      <c r="I1468" t="str">
        <f>VLOOKUP(H1468,AGENCIAS!$A$1:$B$17,2,0)</f>
        <v>oeste</v>
      </c>
      <c r="J1468" t="str">
        <f>VLOOKUP(C1468,PRODUTO!$A$1:$B$6,2,0)</f>
        <v>Emprestimo</v>
      </c>
    </row>
    <row r="1469" spans="1:10" x14ac:dyDescent="0.25">
      <c r="A1469" s="1">
        <v>45611</v>
      </c>
      <c r="B1469">
        <v>16</v>
      </c>
      <c r="C1469">
        <v>4</v>
      </c>
      <c r="D1469" s="2">
        <v>78919</v>
      </c>
      <c r="E1469" t="str">
        <f>VLOOKUP(B1469,CLIENTES!$A:$C,2,0)</f>
        <v>Beltrano de C</v>
      </c>
      <c r="F1469">
        <f>VLOOKUP(B1469,CLIENTES!$A:$C,3,0)</f>
        <v>4016</v>
      </c>
      <c r="G1469" t="str">
        <f>VLOOKUP(F1469,GERENTES!A:C,2,0)</f>
        <v>GERENTE P</v>
      </c>
      <c r="H1469">
        <f>VLOOKUP(F1469,GERENTES!A:C,3,0)</f>
        <v>1116</v>
      </c>
      <c r="I1469" t="str">
        <f>VLOOKUP(H1469,AGENCIAS!$A$1:$B$17,2,0)</f>
        <v>sul</v>
      </c>
      <c r="J1469" t="str">
        <f>VLOOKUP(C1469,PRODUTO!$A$1:$B$6,2,0)</f>
        <v>Financiamento AUTO</v>
      </c>
    </row>
    <row r="1470" spans="1:10" x14ac:dyDescent="0.25">
      <c r="A1470" s="1">
        <v>45622</v>
      </c>
      <c r="B1470">
        <v>26</v>
      </c>
      <c r="C1470">
        <v>4</v>
      </c>
      <c r="D1470" s="2">
        <v>79348</v>
      </c>
      <c r="E1470" t="str">
        <f>VLOOKUP(B1470,CLIENTES!$A:$C,2,0)</f>
        <v>Fulano de E</v>
      </c>
      <c r="F1470">
        <f>VLOOKUP(B1470,CLIENTES!$A:$C,3,0)</f>
        <v>4026</v>
      </c>
      <c r="G1470" t="str">
        <f>VLOOKUP(F1470,GERENTES!A:C,2,0)</f>
        <v>GERENTE Z</v>
      </c>
      <c r="H1470">
        <f>VLOOKUP(F1470,GERENTES!A:C,3,0)</f>
        <v>1119</v>
      </c>
      <c r="I1470" t="str">
        <f>VLOOKUP(H1470,AGENCIAS!$A$1:$B$17,2,0)</f>
        <v>leste</v>
      </c>
      <c r="J1470" t="str">
        <f>VLOOKUP(C1470,PRODUTO!$A$1:$B$6,2,0)</f>
        <v>Financiamento AUTO</v>
      </c>
    </row>
    <row r="1471" spans="1:10" x14ac:dyDescent="0.25">
      <c r="A1471" s="1">
        <v>45602</v>
      </c>
      <c r="B1471">
        <v>182</v>
      </c>
      <c r="C1471">
        <v>2</v>
      </c>
      <c r="D1471" s="2">
        <v>20743</v>
      </c>
      <c r="E1471" t="str">
        <f>VLOOKUP(B1471,CLIENTES!$A:$C,2,0)</f>
        <v>Fulano de F e A</v>
      </c>
      <c r="F1471">
        <f>VLOOKUP(B1471,CLIENTES!$A:$C,3,0)</f>
        <v>4038</v>
      </c>
      <c r="G1471" t="str">
        <f>VLOOKUP(F1471,GERENTES!A:C,2,0)</f>
        <v>GERENTE AL</v>
      </c>
      <c r="H1471">
        <f>VLOOKUP(F1471,GERENTES!A:C,3,0)</f>
        <v>1123</v>
      </c>
      <c r="I1471" t="str">
        <f>VLOOKUP(H1471,AGENCIAS!$A$1:$B$17,2,0)</f>
        <v>oeste</v>
      </c>
      <c r="J1471" t="str">
        <f>VLOOKUP(C1471,PRODUTO!$A$1:$B$6,2,0)</f>
        <v>Emprestimo</v>
      </c>
    </row>
    <row r="1472" spans="1:10" x14ac:dyDescent="0.25">
      <c r="A1472" s="1">
        <v>45600</v>
      </c>
      <c r="B1472">
        <v>254</v>
      </c>
      <c r="C1472">
        <v>3</v>
      </c>
      <c r="D1472" s="2">
        <v>290686</v>
      </c>
      <c r="E1472" t="str">
        <f>VLOOKUP(B1472,CLIENTES!$A:$C,2,0)</f>
        <v>Fulano de R e A</v>
      </c>
      <c r="F1472">
        <f>VLOOKUP(B1472,CLIENTES!$A:$C,3,0)</f>
        <v>4014</v>
      </c>
      <c r="G1472" t="str">
        <f>VLOOKUP(F1472,GERENTES!A:C,2,0)</f>
        <v>GERENTE N</v>
      </c>
      <c r="H1472">
        <f>VLOOKUP(F1472,GERENTES!A:C,3,0)</f>
        <v>1115</v>
      </c>
      <c r="I1472" t="str">
        <f>VLOOKUP(H1472,AGENCIAS!$A$1:$B$17,2,0)</f>
        <v>sul</v>
      </c>
      <c r="J1472" t="str">
        <f>VLOOKUP(C1472,PRODUTO!$A$1:$B$6,2,0)</f>
        <v>Credito pessoal</v>
      </c>
    </row>
    <row r="1473" spans="1:10" x14ac:dyDescent="0.25">
      <c r="A1473" s="1">
        <v>45613</v>
      </c>
      <c r="B1473">
        <v>195</v>
      </c>
      <c r="C1473">
        <v>5</v>
      </c>
      <c r="D1473" s="2">
        <v>376873</v>
      </c>
      <c r="E1473" t="str">
        <f>VLOOKUP(B1473,CLIENTES!$A:$C,2,0)</f>
        <v>Ciclano de H e A</v>
      </c>
      <c r="F1473">
        <f>VLOOKUP(B1473,CLIENTES!$A:$C,3,0)</f>
        <v>4003</v>
      </c>
      <c r="G1473" t="str">
        <f>VLOOKUP(F1473,GERENTES!A:C,2,0)</f>
        <v>GERENTE C</v>
      </c>
      <c r="H1473">
        <f>VLOOKUP(F1473,GERENTES!A:C,3,0)</f>
        <v>1111</v>
      </c>
      <c r="I1473" t="str">
        <f>VLOOKUP(H1473,AGENCIAS!$A$1:$B$17,2,0)</f>
        <v>norte</v>
      </c>
      <c r="J1473" t="str">
        <f>VLOOKUP(C1473,PRODUTO!$A$1:$B$6,2,0)</f>
        <v>Financiamento RES</v>
      </c>
    </row>
    <row r="1474" spans="1:10" x14ac:dyDescent="0.25">
      <c r="A1474" s="1">
        <v>45623</v>
      </c>
      <c r="B1474">
        <v>154</v>
      </c>
      <c r="C1474">
        <v>1</v>
      </c>
      <c r="D1474" s="2">
        <v>532</v>
      </c>
      <c r="E1474" t="str">
        <f>VLOOKUP(B1474,CLIENTES!$A:$C,2,0)</f>
        <v>Beltrano de A e A</v>
      </c>
      <c r="F1474">
        <f>VLOOKUP(B1474,CLIENTES!$A:$C,3,0)</f>
        <v>4010</v>
      </c>
      <c r="G1474" t="str">
        <f>VLOOKUP(F1474,GERENTES!A:C,2,0)</f>
        <v>GERENTE J</v>
      </c>
      <c r="H1474">
        <f>VLOOKUP(F1474,GERENTES!A:C,3,0)</f>
        <v>1114</v>
      </c>
      <c r="I1474" t="str">
        <f>VLOOKUP(H1474,AGENCIAS!$A$1:$B$17,2,0)</f>
        <v>norte</v>
      </c>
      <c r="J1474" t="str">
        <f>VLOOKUP(C1474,PRODUTO!$A$1:$B$6,2,0)</f>
        <v>Consignado</v>
      </c>
    </row>
    <row r="1475" spans="1:10" x14ac:dyDescent="0.25">
      <c r="A1475" s="1">
        <v>45615</v>
      </c>
      <c r="B1475">
        <v>225</v>
      </c>
      <c r="C1475">
        <v>5</v>
      </c>
      <c r="D1475" s="2">
        <v>363592</v>
      </c>
      <c r="E1475" t="str">
        <f>VLOOKUP(B1475,CLIENTES!$A:$C,2,0)</f>
        <v>Ciclano de M e A</v>
      </c>
      <c r="F1475">
        <f>VLOOKUP(B1475,CLIENTES!$A:$C,3,0)</f>
        <v>4033</v>
      </c>
      <c r="G1475" t="str">
        <f>VLOOKUP(F1475,GERENTES!A:C,2,0)</f>
        <v>GERENTE AG</v>
      </c>
      <c r="H1475">
        <f>VLOOKUP(F1475,GERENTES!A:C,3,0)</f>
        <v>1122</v>
      </c>
      <c r="I1475" t="str">
        <f>VLOOKUP(H1475,AGENCIAS!$A$1:$B$17,2,0)</f>
        <v>leste</v>
      </c>
      <c r="J1475" t="str">
        <f>VLOOKUP(C1475,PRODUTO!$A$1:$B$6,2,0)</f>
        <v>Financiamento RES</v>
      </c>
    </row>
    <row r="1476" spans="1:10" x14ac:dyDescent="0.25">
      <c r="A1476" s="1">
        <v>45611</v>
      </c>
      <c r="B1476">
        <v>188</v>
      </c>
      <c r="C1476">
        <v>3</v>
      </c>
      <c r="D1476" s="2">
        <v>246423</v>
      </c>
      <c r="E1476" t="str">
        <f>VLOOKUP(B1476,CLIENTES!$A:$C,2,0)</f>
        <v>Fulano de G e A</v>
      </c>
      <c r="F1476">
        <f>VLOOKUP(B1476,CLIENTES!$A:$C,3,0)</f>
        <v>4044</v>
      </c>
      <c r="G1476" t="str">
        <f>VLOOKUP(F1476,GERENTES!A:C,2,0)</f>
        <v>GERENTE AR</v>
      </c>
      <c r="H1476">
        <f>VLOOKUP(F1476,GERENTES!A:C,3,0)</f>
        <v>1125</v>
      </c>
      <c r="I1476" t="str">
        <f>VLOOKUP(H1476,AGENCIAS!$A$1:$B$17,2,0)</f>
        <v>oeste</v>
      </c>
      <c r="J1476" t="str">
        <f>VLOOKUP(C1476,PRODUTO!$A$1:$B$6,2,0)</f>
        <v>Credito pessoal</v>
      </c>
    </row>
    <row r="1477" spans="1:10" x14ac:dyDescent="0.25">
      <c r="A1477" s="1">
        <v>45611</v>
      </c>
      <c r="B1477">
        <v>151</v>
      </c>
      <c r="C1477">
        <v>5</v>
      </c>
      <c r="D1477" s="2">
        <v>173202</v>
      </c>
      <c r="E1477" t="str">
        <f>VLOOKUP(B1477,CLIENTES!$A:$C,2,0)</f>
        <v>Alberto de A e A</v>
      </c>
      <c r="F1477">
        <f>VLOOKUP(B1477,CLIENTES!$A:$C,3,0)</f>
        <v>4007</v>
      </c>
      <c r="G1477" t="str">
        <f>VLOOKUP(F1477,GERENTES!A:C,2,0)</f>
        <v>GERENTE G</v>
      </c>
      <c r="H1477">
        <f>VLOOKUP(F1477,GERENTES!A:C,3,0)</f>
        <v>1113</v>
      </c>
      <c r="I1477" t="str">
        <f>VLOOKUP(H1477,AGENCIAS!$A$1:$B$17,2,0)</f>
        <v>norte</v>
      </c>
      <c r="J1477" t="str">
        <f>VLOOKUP(C1477,PRODUTO!$A$1:$B$6,2,0)</f>
        <v>Financiamento RES</v>
      </c>
    </row>
    <row r="1478" spans="1:10" x14ac:dyDescent="0.25">
      <c r="A1478" s="1">
        <v>45599</v>
      </c>
      <c r="B1478">
        <v>229</v>
      </c>
      <c r="C1478">
        <v>3</v>
      </c>
      <c r="D1478" s="2">
        <v>206471</v>
      </c>
      <c r="E1478" t="str">
        <f>VLOOKUP(B1478,CLIENTES!$A:$C,2,0)</f>
        <v>Alberto de N e A</v>
      </c>
      <c r="F1478">
        <f>VLOOKUP(B1478,CLIENTES!$A:$C,3,0)</f>
        <v>4037</v>
      </c>
      <c r="G1478" t="str">
        <f>VLOOKUP(F1478,GERENTES!A:C,2,0)</f>
        <v>GERENTE AK</v>
      </c>
      <c r="H1478">
        <f>VLOOKUP(F1478,GERENTES!A:C,3,0)</f>
        <v>1123</v>
      </c>
      <c r="I1478" t="str">
        <f>VLOOKUP(H1478,AGENCIAS!$A$1:$B$17,2,0)</f>
        <v>oeste</v>
      </c>
      <c r="J1478" t="str">
        <f>VLOOKUP(C1478,PRODUTO!$A$1:$B$6,2,0)</f>
        <v>Credito pessoal</v>
      </c>
    </row>
    <row r="1479" spans="1:10" x14ac:dyDescent="0.25">
      <c r="A1479" s="1">
        <v>45602</v>
      </c>
      <c r="B1479">
        <v>188</v>
      </c>
      <c r="C1479">
        <v>5</v>
      </c>
      <c r="D1479" s="2">
        <v>313185</v>
      </c>
      <c r="E1479" t="str">
        <f>VLOOKUP(B1479,CLIENTES!$A:$C,2,0)</f>
        <v>Fulano de G e A</v>
      </c>
      <c r="F1479">
        <f>VLOOKUP(B1479,CLIENTES!$A:$C,3,0)</f>
        <v>4044</v>
      </c>
      <c r="G1479" t="str">
        <f>VLOOKUP(F1479,GERENTES!A:C,2,0)</f>
        <v>GERENTE AR</v>
      </c>
      <c r="H1479">
        <f>VLOOKUP(F1479,GERENTES!A:C,3,0)</f>
        <v>1125</v>
      </c>
      <c r="I1479" t="str">
        <f>VLOOKUP(H1479,AGENCIAS!$A$1:$B$17,2,0)</f>
        <v>oeste</v>
      </c>
      <c r="J1479" t="str">
        <f>VLOOKUP(C1479,PRODUTO!$A$1:$B$6,2,0)</f>
        <v>Financiamento RES</v>
      </c>
    </row>
    <row r="1480" spans="1:10" x14ac:dyDescent="0.25">
      <c r="A1480" s="1">
        <v>45598</v>
      </c>
      <c r="B1480">
        <v>88</v>
      </c>
      <c r="C1480">
        <v>2</v>
      </c>
      <c r="D1480" s="2">
        <v>15907</v>
      </c>
      <c r="E1480" t="str">
        <f>VLOOKUP(B1480,CLIENTES!$A:$C,2,0)</f>
        <v>Beltrano de O</v>
      </c>
      <c r="F1480">
        <f>VLOOKUP(B1480,CLIENTES!$A:$C,3,0)</f>
        <v>4040</v>
      </c>
      <c r="G1480" t="str">
        <f>VLOOKUP(F1480,GERENTES!A:C,2,0)</f>
        <v>GERENTE NA</v>
      </c>
      <c r="H1480">
        <f>VLOOKUP(F1480,GERENTES!A:C,3,0)</f>
        <v>1124</v>
      </c>
      <c r="I1480" t="str">
        <f>VLOOKUP(H1480,AGENCIAS!$A$1:$B$17,2,0)</f>
        <v>oeste</v>
      </c>
      <c r="J1480" t="str">
        <f>VLOOKUP(C1480,PRODUTO!$A$1:$B$6,2,0)</f>
        <v>Emprestimo</v>
      </c>
    </row>
    <row r="1481" spans="1:10" x14ac:dyDescent="0.25">
      <c r="A1481" s="1">
        <v>45610</v>
      </c>
      <c r="B1481">
        <v>243</v>
      </c>
      <c r="C1481">
        <v>5</v>
      </c>
      <c r="D1481" s="2">
        <v>386157</v>
      </c>
      <c r="E1481" t="str">
        <f>VLOOKUP(B1481,CLIENTES!$A:$C,2,0)</f>
        <v>Ciclano de P e A</v>
      </c>
      <c r="F1481">
        <f>VLOOKUP(B1481,CLIENTES!$A:$C,3,0)</f>
        <v>4003</v>
      </c>
      <c r="G1481" t="str">
        <f>VLOOKUP(F1481,GERENTES!A:C,2,0)</f>
        <v>GERENTE C</v>
      </c>
      <c r="H1481">
        <f>VLOOKUP(F1481,GERENTES!A:C,3,0)</f>
        <v>1111</v>
      </c>
      <c r="I1481" t="str">
        <f>VLOOKUP(H1481,AGENCIAS!$A$1:$B$17,2,0)</f>
        <v>norte</v>
      </c>
      <c r="J1481" t="str">
        <f>VLOOKUP(C1481,PRODUTO!$A$1:$B$6,2,0)</f>
        <v>Financiamento RES</v>
      </c>
    </row>
    <row r="1482" spans="1:10" x14ac:dyDescent="0.25">
      <c r="A1482" s="1">
        <v>45621</v>
      </c>
      <c r="B1482">
        <v>163</v>
      </c>
      <c r="C1482">
        <v>3</v>
      </c>
      <c r="D1482" s="2">
        <v>449596</v>
      </c>
      <c r="E1482" t="str">
        <f>VLOOKUP(B1482,CLIENTES!$A:$C,2,0)</f>
        <v>Alberto de C e A</v>
      </c>
      <c r="F1482">
        <f>VLOOKUP(B1482,CLIENTES!$A:$C,3,0)</f>
        <v>4019</v>
      </c>
      <c r="G1482" t="str">
        <f>VLOOKUP(F1482,GERENTES!A:C,2,0)</f>
        <v>GERENTE S</v>
      </c>
      <c r="H1482">
        <f>VLOOKUP(F1482,GERENTES!A:C,3,0)</f>
        <v>1117</v>
      </c>
      <c r="I1482" t="str">
        <f>VLOOKUP(H1482,AGENCIAS!$A$1:$B$17,2,0)</f>
        <v>sul</v>
      </c>
      <c r="J1482" t="str">
        <f>VLOOKUP(C1482,PRODUTO!$A$1:$B$6,2,0)</f>
        <v>Credito pessoal</v>
      </c>
    </row>
    <row r="1483" spans="1:10" x14ac:dyDescent="0.25">
      <c r="A1483" s="1">
        <v>45609</v>
      </c>
      <c r="B1483">
        <v>11</v>
      </c>
      <c r="C1483">
        <v>4</v>
      </c>
      <c r="D1483" s="2">
        <v>58178</v>
      </c>
      <c r="E1483" t="str">
        <f>VLOOKUP(B1483,CLIENTES!$A:$C,2,0)</f>
        <v>Deltrano de B</v>
      </c>
      <c r="F1483">
        <f>VLOOKUP(B1483,CLIENTES!$A:$C,3,0)</f>
        <v>4011</v>
      </c>
      <c r="G1483" t="str">
        <f>VLOOKUP(F1483,GERENTES!A:C,2,0)</f>
        <v>GERENTE K</v>
      </c>
      <c r="H1483">
        <f>VLOOKUP(F1483,GERENTES!A:C,3,0)</f>
        <v>1114</v>
      </c>
      <c r="I1483" t="str">
        <f>VLOOKUP(H1483,AGENCIAS!$A$1:$B$17,2,0)</f>
        <v>norte</v>
      </c>
      <c r="J1483" t="str">
        <f>VLOOKUP(C1483,PRODUTO!$A$1:$B$6,2,0)</f>
        <v>Financiamento AUTO</v>
      </c>
    </row>
    <row r="1484" spans="1:10" x14ac:dyDescent="0.25">
      <c r="A1484" s="1">
        <v>45614</v>
      </c>
      <c r="B1484">
        <v>101</v>
      </c>
      <c r="C1484">
        <v>5</v>
      </c>
      <c r="D1484" s="2">
        <v>485810</v>
      </c>
      <c r="E1484" t="str">
        <f>VLOOKUP(B1484,CLIENTES!$A:$C,2,0)</f>
        <v>Deltrano de Q</v>
      </c>
      <c r="F1484">
        <f>VLOOKUP(B1484,CLIENTES!$A:$C,3,0)</f>
        <v>4005</v>
      </c>
      <c r="G1484" t="str">
        <f>VLOOKUP(F1484,GERENTES!A:C,2,0)</f>
        <v>GERENTE E</v>
      </c>
      <c r="H1484">
        <f>VLOOKUP(F1484,GERENTES!A:C,3,0)</f>
        <v>1112</v>
      </c>
      <c r="I1484" t="str">
        <f>VLOOKUP(H1484,AGENCIAS!$A$1:$B$17,2,0)</f>
        <v>norte</v>
      </c>
      <c r="J1484" t="str">
        <f>VLOOKUP(C1484,PRODUTO!$A$1:$B$6,2,0)</f>
        <v>Financiamento RES</v>
      </c>
    </row>
    <row r="1485" spans="1:10" x14ac:dyDescent="0.25">
      <c r="A1485" s="1">
        <v>45618</v>
      </c>
      <c r="B1485">
        <v>197</v>
      </c>
      <c r="C1485">
        <v>4</v>
      </c>
      <c r="D1485" s="2">
        <v>44655</v>
      </c>
      <c r="E1485" t="str">
        <f>VLOOKUP(B1485,CLIENTES!$A:$C,2,0)</f>
        <v>Deltrano de H e A</v>
      </c>
      <c r="F1485">
        <f>VLOOKUP(B1485,CLIENTES!$A:$C,3,0)</f>
        <v>4005</v>
      </c>
      <c r="G1485" t="str">
        <f>VLOOKUP(F1485,GERENTES!A:C,2,0)</f>
        <v>GERENTE E</v>
      </c>
      <c r="H1485">
        <f>VLOOKUP(F1485,GERENTES!A:C,3,0)</f>
        <v>1112</v>
      </c>
      <c r="I1485" t="str">
        <f>VLOOKUP(H1485,AGENCIAS!$A$1:$B$17,2,0)</f>
        <v>norte</v>
      </c>
      <c r="J1485" t="str">
        <f>VLOOKUP(C1485,PRODUTO!$A$1:$B$6,2,0)</f>
        <v>Financiamento AUTO</v>
      </c>
    </row>
    <row r="1486" spans="1:10" x14ac:dyDescent="0.25">
      <c r="A1486" s="1">
        <v>45623</v>
      </c>
      <c r="B1486">
        <v>199</v>
      </c>
      <c r="C1486">
        <v>1</v>
      </c>
      <c r="D1486" s="2">
        <v>3902</v>
      </c>
      <c r="E1486" t="str">
        <f>VLOOKUP(B1486,CLIENTES!$A:$C,2,0)</f>
        <v>Alberto de I e A</v>
      </c>
      <c r="F1486">
        <f>VLOOKUP(B1486,CLIENTES!$A:$C,3,0)</f>
        <v>4007</v>
      </c>
      <c r="G1486" t="str">
        <f>VLOOKUP(F1486,GERENTES!A:C,2,0)</f>
        <v>GERENTE G</v>
      </c>
      <c r="H1486">
        <f>VLOOKUP(F1486,GERENTES!A:C,3,0)</f>
        <v>1113</v>
      </c>
      <c r="I1486" t="str">
        <f>VLOOKUP(H1486,AGENCIAS!$A$1:$B$17,2,0)</f>
        <v>norte</v>
      </c>
      <c r="J1486" t="str">
        <f>VLOOKUP(C1486,PRODUTO!$A$1:$B$6,2,0)</f>
        <v>Consignado</v>
      </c>
    </row>
    <row r="1487" spans="1:10" x14ac:dyDescent="0.25">
      <c r="A1487" s="1">
        <v>45617</v>
      </c>
      <c r="B1487">
        <v>44</v>
      </c>
      <c r="C1487">
        <v>1</v>
      </c>
      <c r="D1487" s="2">
        <v>15123</v>
      </c>
      <c r="E1487" t="str">
        <f>VLOOKUP(B1487,CLIENTES!$A:$C,2,0)</f>
        <v>Fulano de H</v>
      </c>
      <c r="F1487">
        <f>VLOOKUP(B1487,CLIENTES!$A:$C,3,0)</f>
        <v>4044</v>
      </c>
      <c r="G1487" t="str">
        <f>VLOOKUP(F1487,GERENTES!A:C,2,0)</f>
        <v>GERENTE AR</v>
      </c>
      <c r="H1487">
        <f>VLOOKUP(F1487,GERENTES!A:C,3,0)</f>
        <v>1125</v>
      </c>
      <c r="I1487" t="str">
        <f>VLOOKUP(H1487,AGENCIAS!$A$1:$B$17,2,0)</f>
        <v>oeste</v>
      </c>
      <c r="J1487" t="str">
        <f>VLOOKUP(C1487,PRODUTO!$A$1:$B$6,2,0)</f>
        <v>Consignado</v>
      </c>
    </row>
    <row r="1488" spans="1:10" x14ac:dyDescent="0.25">
      <c r="A1488" s="1">
        <v>45602</v>
      </c>
      <c r="B1488">
        <v>181</v>
      </c>
      <c r="C1488">
        <v>1</v>
      </c>
      <c r="D1488" s="2">
        <v>15628</v>
      </c>
      <c r="E1488" t="str">
        <f>VLOOKUP(B1488,CLIENTES!$A:$C,2,0)</f>
        <v>Alberto de F e A</v>
      </c>
      <c r="F1488">
        <f>VLOOKUP(B1488,CLIENTES!$A:$C,3,0)</f>
        <v>4037</v>
      </c>
      <c r="G1488" t="str">
        <f>VLOOKUP(F1488,GERENTES!A:C,2,0)</f>
        <v>GERENTE AK</v>
      </c>
      <c r="H1488">
        <f>VLOOKUP(F1488,GERENTES!A:C,3,0)</f>
        <v>1123</v>
      </c>
      <c r="I1488" t="str">
        <f>VLOOKUP(H1488,AGENCIAS!$A$1:$B$17,2,0)</f>
        <v>oeste</v>
      </c>
      <c r="J1488" t="str">
        <f>VLOOKUP(C1488,PRODUTO!$A$1:$B$6,2,0)</f>
        <v>Consignado</v>
      </c>
    </row>
    <row r="1489" spans="1:10" x14ac:dyDescent="0.25">
      <c r="A1489" s="1">
        <v>45607</v>
      </c>
      <c r="B1489">
        <v>284</v>
      </c>
      <c r="C1489">
        <v>5</v>
      </c>
      <c r="D1489" s="2">
        <v>198191</v>
      </c>
      <c r="E1489" t="str">
        <f>VLOOKUP(B1489,CLIENTES!$A:$C,2,0)</f>
        <v>Fulano de W e A</v>
      </c>
      <c r="F1489">
        <f>VLOOKUP(B1489,CLIENTES!$A:$C,3,0)</f>
        <v>4044</v>
      </c>
      <c r="G1489" t="str">
        <f>VLOOKUP(F1489,GERENTES!A:C,2,0)</f>
        <v>GERENTE AR</v>
      </c>
      <c r="H1489">
        <f>VLOOKUP(F1489,GERENTES!A:C,3,0)</f>
        <v>1125</v>
      </c>
      <c r="I1489" t="str">
        <f>VLOOKUP(H1489,AGENCIAS!$A$1:$B$17,2,0)</f>
        <v>oeste</v>
      </c>
      <c r="J1489" t="str">
        <f>VLOOKUP(C1489,PRODUTO!$A$1:$B$6,2,0)</f>
        <v>Financiamento RES</v>
      </c>
    </row>
    <row r="1490" spans="1:10" x14ac:dyDescent="0.25">
      <c r="A1490" s="1">
        <v>45622</v>
      </c>
      <c r="B1490">
        <v>223</v>
      </c>
      <c r="C1490">
        <v>3</v>
      </c>
      <c r="D1490" s="2">
        <v>279182</v>
      </c>
      <c r="E1490" t="str">
        <f>VLOOKUP(B1490,CLIENTES!$A:$C,2,0)</f>
        <v>Alberto de M e A</v>
      </c>
      <c r="F1490">
        <f>VLOOKUP(B1490,CLIENTES!$A:$C,3,0)</f>
        <v>4031</v>
      </c>
      <c r="G1490" t="str">
        <f>VLOOKUP(F1490,GERENTES!A:C,2,0)</f>
        <v>GERENTE AE</v>
      </c>
      <c r="H1490">
        <f>VLOOKUP(F1490,GERENTES!A:C,3,0)</f>
        <v>1121</v>
      </c>
      <c r="I1490" t="str">
        <f>VLOOKUP(H1490,AGENCIAS!$A$1:$B$17,2,0)</f>
        <v>leste</v>
      </c>
      <c r="J1490" t="str">
        <f>VLOOKUP(C1490,PRODUTO!$A$1:$B$6,2,0)</f>
        <v>Credito pessoal</v>
      </c>
    </row>
    <row r="1491" spans="1:10" x14ac:dyDescent="0.25">
      <c r="A1491" s="1">
        <v>45602</v>
      </c>
      <c r="B1491">
        <v>27</v>
      </c>
      <c r="C1491">
        <v>5</v>
      </c>
      <c r="D1491" s="2">
        <v>201438</v>
      </c>
      <c r="E1491" t="str">
        <f>VLOOKUP(B1491,CLIENTES!$A:$C,2,0)</f>
        <v>Ciclano de E</v>
      </c>
      <c r="F1491">
        <f>VLOOKUP(B1491,CLIENTES!$A:$C,3,0)</f>
        <v>4027</v>
      </c>
      <c r="G1491" t="str">
        <f>VLOOKUP(F1491,GERENTES!A:C,2,0)</f>
        <v>GERENTE AA</v>
      </c>
      <c r="H1491">
        <f>VLOOKUP(F1491,GERENTES!A:C,3,0)</f>
        <v>1120</v>
      </c>
      <c r="I1491" t="str">
        <f>VLOOKUP(H1491,AGENCIAS!$A$1:$B$17,2,0)</f>
        <v>leste</v>
      </c>
      <c r="J1491" t="str">
        <f>VLOOKUP(C1491,PRODUTO!$A$1:$B$6,2,0)</f>
        <v>Financiamento RES</v>
      </c>
    </row>
    <row r="1492" spans="1:10" x14ac:dyDescent="0.25">
      <c r="A1492" s="1">
        <v>45599</v>
      </c>
      <c r="B1492">
        <v>136</v>
      </c>
      <c r="C1492">
        <v>3</v>
      </c>
      <c r="D1492" s="2">
        <v>489170</v>
      </c>
      <c r="E1492" t="str">
        <f>VLOOKUP(B1492,CLIENTES!$A:$C,2,0)</f>
        <v>Beltrano de W</v>
      </c>
      <c r="F1492">
        <f>VLOOKUP(B1492,CLIENTES!$A:$C,3,0)</f>
        <v>4040</v>
      </c>
      <c r="G1492" t="str">
        <f>VLOOKUP(F1492,GERENTES!A:C,2,0)</f>
        <v>GERENTE NA</v>
      </c>
      <c r="H1492">
        <f>VLOOKUP(F1492,GERENTES!A:C,3,0)</f>
        <v>1124</v>
      </c>
      <c r="I1492" t="str">
        <f>VLOOKUP(H1492,AGENCIAS!$A$1:$B$17,2,0)</f>
        <v>oeste</v>
      </c>
      <c r="J1492" t="str">
        <f>VLOOKUP(C1492,PRODUTO!$A$1:$B$6,2,0)</f>
        <v>Credito pessoal</v>
      </c>
    </row>
    <row r="1493" spans="1:10" x14ac:dyDescent="0.25">
      <c r="A1493" s="1">
        <v>45597</v>
      </c>
      <c r="B1493">
        <v>229</v>
      </c>
      <c r="C1493">
        <v>5</v>
      </c>
      <c r="D1493" s="2">
        <v>117269</v>
      </c>
      <c r="E1493" t="str">
        <f>VLOOKUP(B1493,CLIENTES!$A:$C,2,0)</f>
        <v>Alberto de N e A</v>
      </c>
      <c r="F1493">
        <f>VLOOKUP(B1493,CLIENTES!$A:$C,3,0)</f>
        <v>4037</v>
      </c>
      <c r="G1493" t="str">
        <f>VLOOKUP(F1493,GERENTES!A:C,2,0)</f>
        <v>GERENTE AK</v>
      </c>
      <c r="H1493">
        <f>VLOOKUP(F1493,GERENTES!A:C,3,0)</f>
        <v>1123</v>
      </c>
      <c r="I1493" t="str">
        <f>VLOOKUP(H1493,AGENCIAS!$A$1:$B$17,2,0)</f>
        <v>oeste</v>
      </c>
      <c r="J1493" t="str">
        <f>VLOOKUP(C1493,PRODUTO!$A$1:$B$6,2,0)</f>
        <v>Financiamento RES</v>
      </c>
    </row>
    <row r="1494" spans="1:10" x14ac:dyDescent="0.25">
      <c r="A1494" s="1">
        <v>45599</v>
      </c>
      <c r="B1494">
        <v>135</v>
      </c>
      <c r="C1494">
        <v>1</v>
      </c>
      <c r="D1494" s="2">
        <v>22667</v>
      </c>
      <c r="E1494" t="str">
        <f>VLOOKUP(B1494,CLIENTES!$A:$C,2,0)</f>
        <v>Ciclano de W</v>
      </c>
      <c r="F1494">
        <f>VLOOKUP(B1494,CLIENTES!$A:$C,3,0)</f>
        <v>4039</v>
      </c>
      <c r="G1494" t="str">
        <f>VLOOKUP(F1494,GERENTES!A:C,2,0)</f>
        <v>GERENTE AM</v>
      </c>
      <c r="H1494">
        <f>VLOOKUP(F1494,GERENTES!A:C,3,0)</f>
        <v>1124</v>
      </c>
      <c r="I1494" t="str">
        <f>VLOOKUP(H1494,AGENCIAS!$A$1:$B$17,2,0)</f>
        <v>oeste</v>
      </c>
      <c r="J1494" t="str">
        <f>VLOOKUP(C1494,PRODUTO!$A$1:$B$6,2,0)</f>
        <v>Consignado</v>
      </c>
    </row>
    <row r="1495" spans="1:10" x14ac:dyDescent="0.25">
      <c r="A1495" s="1">
        <v>45601</v>
      </c>
      <c r="B1495">
        <v>258</v>
      </c>
      <c r="C1495">
        <v>4</v>
      </c>
      <c r="D1495" s="2">
        <v>77751</v>
      </c>
      <c r="E1495" t="str">
        <f>VLOOKUP(B1495,CLIENTES!$A:$C,2,0)</f>
        <v>Filisberto de R e A</v>
      </c>
      <c r="F1495">
        <f>VLOOKUP(B1495,CLIENTES!$A:$C,3,0)</f>
        <v>4018</v>
      </c>
      <c r="G1495" t="str">
        <f>VLOOKUP(F1495,GERENTES!A:C,2,0)</f>
        <v>GERENTE R</v>
      </c>
      <c r="H1495">
        <f>VLOOKUP(F1495,GERENTES!A:C,3,0)</f>
        <v>1117</v>
      </c>
      <c r="I1495" t="str">
        <f>VLOOKUP(H1495,AGENCIAS!$A$1:$B$17,2,0)</f>
        <v>sul</v>
      </c>
      <c r="J1495" t="str">
        <f>VLOOKUP(C1495,PRODUTO!$A$1:$B$6,2,0)</f>
        <v>Financiamento AUTO</v>
      </c>
    </row>
    <row r="1496" spans="1:10" x14ac:dyDescent="0.25">
      <c r="A1496" s="1">
        <v>45617</v>
      </c>
      <c r="B1496">
        <v>251</v>
      </c>
      <c r="C1496">
        <v>5</v>
      </c>
      <c r="D1496" s="2">
        <v>439946</v>
      </c>
      <c r="E1496" t="str">
        <f>VLOOKUP(B1496,CLIENTES!$A:$C,2,0)</f>
        <v>Deltrano de Q e A</v>
      </c>
      <c r="F1496">
        <f>VLOOKUP(B1496,CLIENTES!$A:$C,3,0)</f>
        <v>4011</v>
      </c>
      <c r="G1496" t="str">
        <f>VLOOKUP(F1496,GERENTES!A:C,2,0)</f>
        <v>GERENTE K</v>
      </c>
      <c r="H1496">
        <f>VLOOKUP(F1496,GERENTES!A:C,3,0)</f>
        <v>1114</v>
      </c>
      <c r="I1496" t="str">
        <f>VLOOKUP(H1496,AGENCIAS!$A$1:$B$17,2,0)</f>
        <v>norte</v>
      </c>
      <c r="J1496" t="str">
        <f>VLOOKUP(C1496,PRODUTO!$A$1:$B$6,2,0)</f>
        <v>Financiamento RES</v>
      </c>
    </row>
    <row r="1497" spans="1:10" x14ac:dyDescent="0.25">
      <c r="A1497" s="1">
        <v>45620</v>
      </c>
      <c r="B1497">
        <v>271</v>
      </c>
      <c r="C1497">
        <v>5</v>
      </c>
      <c r="D1497" s="2">
        <v>453472</v>
      </c>
      <c r="E1497" t="str">
        <f>VLOOKUP(B1497,CLIENTES!$A:$C,2,0)</f>
        <v>Alberto de U e A</v>
      </c>
      <c r="F1497">
        <f>VLOOKUP(B1497,CLIENTES!$A:$C,3,0)</f>
        <v>4031</v>
      </c>
      <c r="G1497" t="str">
        <f>VLOOKUP(F1497,GERENTES!A:C,2,0)</f>
        <v>GERENTE AE</v>
      </c>
      <c r="H1497">
        <f>VLOOKUP(F1497,GERENTES!A:C,3,0)</f>
        <v>1121</v>
      </c>
      <c r="I1497" t="str">
        <f>VLOOKUP(H1497,AGENCIAS!$A$1:$B$17,2,0)</f>
        <v>leste</v>
      </c>
      <c r="J1497" t="str">
        <f>VLOOKUP(C1497,PRODUTO!$A$1:$B$6,2,0)</f>
        <v>Financiamento RES</v>
      </c>
    </row>
    <row r="1498" spans="1:10" x14ac:dyDescent="0.25">
      <c r="A1498" s="1">
        <v>45619</v>
      </c>
      <c r="B1498">
        <v>165</v>
      </c>
      <c r="C1498">
        <v>4</v>
      </c>
      <c r="D1498" s="2">
        <v>78505</v>
      </c>
      <c r="E1498" t="str">
        <f>VLOOKUP(B1498,CLIENTES!$A:$C,2,0)</f>
        <v>Ciclano de C e A</v>
      </c>
      <c r="F1498">
        <f>VLOOKUP(B1498,CLIENTES!$A:$C,3,0)</f>
        <v>4021</v>
      </c>
      <c r="G1498" t="str">
        <f>VLOOKUP(F1498,GERENTES!A:C,2,0)</f>
        <v>GERENTE U</v>
      </c>
      <c r="H1498">
        <f>VLOOKUP(F1498,GERENTES!A:C,3,0)</f>
        <v>1118</v>
      </c>
      <c r="I1498" t="str">
        <f>VLOOKUP(H1498,AGENCIAS!$A$1:$B$17,2,0)</f>
        <v>sul</v>
      </c>
      <c r="J1498" t="str">
        <f>VLOOKUP(C1498,PRODUTO!$A$1:$B$6,2,0)</f>
        <v>Financiamento AUTO</v>
      </c>
    </row>
    <row r="1499" spans="1:10" x14ac:dyDescent="0.25">
      <c r="A1499" s="1">
        <v>45606</v>
      </c>
      <c r="B1499">
        <v>126</v>
      </c>
      <c r="C1499">
        <v>4</v>
      </c>
      <c r="D1499" s="2">
        <v>40984</v>
      </c>
      <c r="E1499" t="str">
        <f>VLOOKUP(B1499,CLIENTES!$A:$C,2,0)</f>
        <v>Filisberto de U</v>
      </c>
      <c r="F1499">
        <f>VLOOKUP(B1499,CLIENTES!$A:$C,3,0)</f>
        <v>4030</v>
      </c>
      <c r="G1499" t="str">
        <f>VLOOKUP(F1499,GERENTES!A:C,2,0)</f>
        <v>GERENTE AD</v>
      </c>
      <c r="H1499">
        <f>VLOOKUP(F1499,GERENTES!A:C,3,0)</f>
        <v>1121</v>
      </c>
      <c r="I1499" t="str">
        <f>VLOOKUP(H1499,AGENCIAS!$A$1:$B$17,2,0)</f>
        <v>leste</v>
      </c>
      <c r="J1499" t="str">
        <f>VLOOKUP(C1499,PRODUTO!$A$1:$B$6,2,0)</f>
        <v>Financiamento AUTO</v>
      </c>
    </row>
    <row r="1500" spans="1:10" x14ac:dyDescent="0.25">
      <c r="A1500" s="1">
        <v>45608</v>
      </c>
      <c r="B1500">
        <v>206</v>
      </c>
      <c r="C1500">
        <v>2</v>
      </c>
      <c r="D1500" s="2">
        <v>18104</v>
      </c>
      <c r="E1500" t="str">
        <f>VLOOKUP(B1500,CLIENTES!$A:$C,2,0)</f>
        <v>Fulano de J e A</v>
      </c>
      <c r="F1500">
        <f>VLOOKUP(B1500,CLIENTES!$A:$C,3,0)</f>
        <v>4014</v>
      </c>
      <c r="G1500" t="str">
        <f>VLOOKUP(F1500,GERENTES!A:C,2,0)</f>
        <v>GERENTE N</v>
      </c>
      <c r="H1500">
        <f>VLOOKUP(F1500,GERENTES!A:C,3,0)</f>
        <v>1115</v>
      </c>
      <c r="I1500" t="str">
        <f>VLOOKUP(H1500,AGENCIAS!$A$1:$B$17,2,0)</f>
        <v>sul</v>
      </c>
      <c r="J1500" t="str">
        <f>VLOOKUP(C1500,PRODUTO!$A$1:$B$6,2,0)</f>
        <v>Emprestimo</v>
      </c>
    </row>
    <row r="1501" spans="1:10" x14ac:dyDescent="0.25">
      <c r="A1501" s="1">
        <v>45605</v>
      </c>
      <c r="B1501">
        <v>100</v>
      </c>
      <c r="C1501">
        <v>3</v>
      </c>
      <c r="D1501" s="2">
        <v>309456</v>
      </c>
      <c r="E1501" t="str">
        <f>VLOOKUP(B1501,CLIENTES!$A:$C,2,0)</f>
        <v>Beltrano de Q</v>
      </c>
      <c r="F1501">
        <f>VLOOKUP(B1501,CLIENTES!$A:$C,3,0)</f>
        <v>4004</v>
      </c>
      <c r="G1501" t="str">
        <f>VLOOKUP(F1501,GERENTES!A:C,2,0)</f>
        <v>GERENTE D</v>
      </c>
      <c r="H1501">
        <f>VLOOKUP(F1501,GERENTES!A:C,3,0)</f>
        <v>1112</v>
      </c>
      <c r="I1501" t="str">
        <f>VLOOKUP(H1501,AGENCIAS!$A$1:$B$17,2,0)</f>
        <v>norte</v>
      </c>
      <c r="J1501" t="str">
        <f>VLOOKUP(C1501,PRODUTO!$A$1:$B$6,2,0)</f>
        <v>Credito pessoal</v>
      </c>
    </row>
    <row r="1502" spans="1:10" x14ac:dyDescent="0.25">
      <c r="A1502" s="1">
        <v>45619</v>
      </c>
      <c r="B1502">
        <v>168</v>
      </c>
      <c r="C1502">
        <v>1</v>
      </c>
      <c r="D1502" s="2">
        <v>13301</v>
      </c>
      <c r="E1502" t="str">
        <f>VLOOKUP(B1502,CLIENTES!$A:$C,2,0)</f>
        <v>Filisberto de C e A</v>
      </c>
      <c r="F1502">
        <f>VLOOKUP(B1502,CLIENTES!$A:$C,3,0)</f>
        <v>4024</v>
      </c>
      <c r="G1502" t="str">
        <f>VLOOKUP(F1502,GERENTES!A:C,2,0)</f>
        <v>GERENTE X</v>
      </c>
      <c r="H1502">
        <f>VLOOKUP(F1502,GERENTES!A:C,3,0)</f>
        <v>1119</v>
      </c>
      <c r="I1502" t="str">
        <f>VLOOKUP(H1502,AGENCIAS!$A$1:$B$17,2,0)</f>
        <v>leste</v>
      </c>
      <c r="J1502" t="str">
        <f>VLOOKUP(C1502,PRODUTO!$A$1:$B$6,2,0)</f>
        <v>Consignado</v>
      </c>
    </row>
    <row r="1503" spans="1:10" x14ac:dyDescent="0.25">
      <c r="A1503" s="1">
        <v>45598</v>
      </c>
      <c r="B1503">
        <v>292</v>
      </c>
      <c r="C1503">
        <v>4</v>
      </c>
      <c r="D1503" s="2">
        <v>77301</v>
      </c>
      <c r="E1503" t="str">
        <f>VLOOKUP(B1503,CLIENTES!$A:$C,2,0)</f>
        <v>Filisberto de X e A</v>
      </c>
      <c r="F1503">
        <f>VLOOKUP(B1503,CLIENTES!$A:$C,3,0)</f>
        <v>4004</v>
      </c>
      <c r="G1503" t="str">
        <f>VLOOKUP(F1503,GERENTES!A:C,2,0)</f>
        <v>GERENTE D</v>
      </c>
      <c r="H1503">
        <f>VLOOKUP(F1503,GERENTES!A:C,3,0)</f>
        <v>1112</v>
      </c>
      <c r="I1503" t="str">
        <f>VLOOKUP(H1503,AGENCIAS!$A$1:$B$17,2,0)</f>
        <v>norte</v>
      </c>
      <c r="J1503" t="str">
        <f>VLOOKUP(C1503,PRODUTO!$A$1:$B$6,2,0)</f>
        <v>Financiamento AUTO</v>
      </c>
    </row>
    <row r="1504" spans="1:10" x14ac:dyDescent="0.25">
      <c r="A1504" s="1">
        <v>45615</v>
      </c>
      <c r="B1504">
        <v>4</v>
      </c>
      <c r="C1504">
        <v>4</v>
      </c>
      <c r="D1504" s="2">
        <v>50089</v>
      </c>
      <c r="E1504" t="str">
        <f>VLOOKUP(B1504,CLIENTES!$A:$C,2,0)</f>
        <v>Beltrano de A</v>
      </c>
      <c r="F1504">
        <f>VLOOKUP(B1504,CLIENTES!$A:$C,3,0)</f>
        <v>4004</v>
      </c>
      <c r="G1504" t="str">
        <f>VLOOKUP(F1504,GERENTES!A:C,2,0)</f>
        <v>GERENTE D</v>
      </c>
      <c r="H1504">
        <f>VLOOKUP(F1504,GERENTES!A:C,3,0)</f>
        <v>1112</v>
      </c>
      <c r="I1504" t="str">
        <f>VLOOKUP(H1504,AGENCIAS!$A$1:$B$17,2,0)</f>
        <v>norte</v>
      </c>
      <c r="J1504" t="str">
        <f>VLOOKUP(C1504,PRODUTO!$A$1:$B$6,2,0)</f>
        <v>Financiamento AUTO</v>
      </c>
    </row>
    <row r="1505" spans="1:10" x14ac:dyDescent="0.25">
      <c r="A1505" s="1">
        <v>45611</v>
      </c>
      <c r="B1505">
        <v>200</v>
      </c>
      <c r="C1505">
        <v>1</v>
      </c>
      <c r="D1505" s="2">
        <v>6174</v>
      </c>
      <c r="E1505" t="str">
        <f>VLOOKUP(B1505,CLIENTES!$A:$C,2,0)</f>
        <v>Fulano de I e A</v>
      </c>
      <c r="F1505">
        <f>VLOOKUP(B1505,CLIENTES!$A:$C,3,0)</f>
        <v>4008</v>
      </c>
      <c r="G1505" t="str">
        <f>VLOOKUP(F1505,GERENTES!A:C,2,0)</f>
        <v>GERENTE H</v>
      </c>
      <c r="H1505">
        <f>VLOOKUP(F1505,GERENTES!A:C,3,0)</f>
        <v>1113</v>
      </c>
      <c r="I1505" t="str">
        <f>VLOOKUP(H1505,AGENCIAS!$A$1:$B$17,2,0)</f>
        <v>norte</v>
      </c>
      <c r="J1505" t="str">
        <f>VLOOKUP(C1505,PRODUTO!$A$1:$B$6,2,0)</f>
        <v>Consignado</v>
      </c>
    </row>
    <row r="1506" spans="1:10" x14ac:dyDescent="0.25">
      <c r="A1506" s="1">
        <v>45616</v>
      </c>
      <c r="B1506">
        <v>39</v>
      </c>
      <c r="C1506">
        <v>2</v>
      </c>
      <c r="D1506" s="2">
        <v>9814</v>
      </c>
      <c r="E1506" t="str">
        <f>VLOOKUP(B1506,CLIENTES!$A:$C,2,0)</f>
        <v>Ciclano de G</v>
      </c>
      <c r="F1506">
        <f>VLOOKUP(B1506,CLIENTES!$A:$C,3,0)</f>
        <v>4039</v>
      </c>
      <c r="G1506" t="str">
        <f>VLOOKUP(F1506,GERENTES!A:C,2,0)</f>
        <v>GERENTE AM</v>
      </c>
      <c r="H1506">
        <f>VLOOKUP(F1506,GERENTES!A:C,3,0)</f>
        <v>1124</v>
      </c>
      <c r="I1506" t="str">
        <f>VLOOKUP(H1506,AGENCIAS!$A$1:$B$17,2,0)</f>
        <v>oeste</v>
      </c>
      <c r="J1506" t="str">
        <f>VLOOKUP(C1506,PRODUTO!$A$1:$B$6,2,0)</f>
        <v>Emprestimo</v>
      </c>
    </row>
    <row r="1507" spans="1:10" x14ac:dyDescent="0.25">
      <c r="A1507" s="1">
        <v>45607</v>
      </c>
      <c r="B1507">
        <v>220</v>
      </c>
      <c r="C1507">
        <v>5</v>
      </c>
      <c r="D1507" s="2">
        <v>134131</v>
      </c>
      <c r="E1507" t="str">
        <f>VLOOKUP(B1507,CLIENTES!$A:$C,2,0)</f>
        <v>Beltrano de L e A</v>
      </c>
      <c r="F1507">
        <f>VLOOKUP(B1507,CLIENTES!$A:$C,3,0)</f>
        <v>4028</v>
      </c>
      <c r="G1507" t="str">
        <f>VLOOKUP(F1507,GERENTES!A:C,2,0)</f>
        <v>GERENTE AB</v>
      </c>
      <c r="H1507">
        <f>VLOOKUP(F1507,GERENTES!A:C,3,0)</f>
        <v>1120</v>
      </c>
      <c r="I1507" t="str">
        <f>VLOOKUP(H1507,AGENCIAS!$A$1:$B$17,2,0)</f>
        <v>leste</v>
      </c>
      <c r="J1507" t="str">
        <f>VLOOKUP(C1507,PRODUTO!$A$1:$B$6,2,0)</f>
        <v>Financiamento RES</v>
      </c>
    </row>
    <row r="1508" spans="1:10" x14ac:dyDescent="0.25">
      <c r="A1508" s="1">
        <v>45615</v>
      </c>
      <c r="B1508">
        <v>113</v>
      </c>
      <c r="C1508">
        <v>2</v>
      </c>
      <c r="D1508" s="2">
        <v>28411</v>
      </c>
      <c r="E1508" t="str">
        <f>VLOOKUP(B1508,CLIENTES!$A:$C,2,0)</f>
        <v>Deltrano de S</v>
      </c>
      <c r="F1508">
        <f>VLOOKUP(B1508,CLIENTES!$A:$C,3,0)</f>
        <v>4017</v>
      </c>
      <c r="G1508" t="str">
        <f>VLOOKUP(F1508,GERENTES!A:C,2,0)</f>
        <v>GERENTE Q</v>
      </c>
      <c r="H1508">
        <f>VLOOKUP(F1508,GERENTES!A:C,3,0)</f>
        <v>1116</v>
      </c>
      <c r="I1508" t="str">
        <f>VLOOKUP(H1508,AGENCIAS!$A$1:$B$17,2,0)</f>
        <v>sul</v>
      </c>
      <c r="J1508" t="str">
        <f>VLOOKUP(C1508,PRODUTO!$A$1:$B$6,2,0)</f>
        <v>Emprestimo</v>
      </c>
    </row>
    <row r="1509" spans="1:10" x14ac:dyDescent="0.25">
      <c r="A1509" s="1">
        <v>45601</v>
      </c>
      <c r="B1509">
        <v>50</v>
      </c>
      <c r="C1509">
        <v>3</v>
      </c>
      <c r="D1509" s="2">
        <v>297128</v>
      </c>
      <c r="E1509" t="str">
        <f>VLOOKUP(B1509,CLIENTES!$A:$C,2,0)</f>
        <v>Fulano de I</v>
      </c>
      <c r="F1509">
        <f>VLOOKUP(B1509,CLIENTES!$A:$C,3,0)</f>
        <v>4002</v>
      </c>
      <c r="G1509" t="str">
        <f>VLOOKUP(F1509,GERENTES!A:C,2,0)</f>
        <v>GERENTE B</v>
      </c>
      <c r="H1509">
        <f>VLOOKUP(F1509,GERENTES!A:C,3,0)</f>
        <v>1111</v>
      </c>
      <c r="I1509" t="str">
        <f>VLOOKUP(H1509,AGENCIAS!$A$1:$B$17,2,0)</f>
        <v>norte</v>
      </c>
      <c r="J1509" t="str">
        <f>VLOOKUP(C1509,PRODUTO!$A$1:$B$6,2,0)</f>
        <v>Credito pessoal</v>
      </c>
    </row>
    <row r="1510" spans="1:10" x14ac:dyDescent="0.25">
      <c r="A1510" s="1">
        <v>45597</v>
      </c>
      <c r="B1510">
        <v>277</v>
      </c>
      <c r="C1510">
        <v>3</v>
      </c>
      <c r="D1510" s="2">
        <v>417955</v>
      </c>
      <c r="E1510" t="str">
        <f>VLOOKUP(B1510,CLIENTES!$A:$C,2,0)</f>
        <v>Alberto de V e A</v>
      </c>
      <c r="F1510">
        <f>VLOOKUP(B1510,CLIENTES!$A:$C,3,0)</f>
        <v>4037</v>
      </c>
      <c r="G1510" t="str">
        <f>VLOOKUP(F1510,GERENTES!A:C,2,0)</f>
        <v>GERENTE AK</v>
      </c>
      <c r="H1510">
        <f>VLOOKUP(F1510,GERENTES!A:C,3,0)</f>
        <v>1123</v>
      </c>
      <c r="I1510" t="str">
        <f>VLOOKUP(H1510,AGENCIAS!$A$1:$B$17,2,0)</f>
        <v>oeste</v>
      </c>
      <c r="J1510" t="str">
        <f>VLOOKUP(C1510,PRODUTO!$A$1:$B$6,2,0)</f>
        <v>Credito pessoal</v>
      </c>
    </row>
    <row r="1511" spans="1:10" x14ac:dyDescent="0.25">
      <c r="A1511" s="1">
        <v>45617</v>
      </c>
      <c r="B1511">
        <v>27</v>
      </c>
      <c r="C1511">
        <v>2</v>
      </c>
      <c r="D1511" s="2">
        <v>12383</v>
      </c>
      <c r="E1511" t="str">
        <f>VLOOKUP(B1511,CLIENTES!$A:$C,2,0)</f>
        <v>Ciclano de E</v>
      </c>
      <c r="F1511">
        <f>VLOOKUP(B1511,CLIENTES!$A:$C,3,0)</f>
        <v>4027</v>
      </c>
      <c r="G1511" t="str">
        <f>VLOOKUP(F1511,GERENTES!A:C,2,0)</f>
        <v>GERENTE AA</v>
      </c>
      <c r="H1511">
        <f>VLOOKUP(F1511,GERENTES!A:C,3,0)</f>
        <v>1120</v>
      </c>
      <c r="I1511" t="str">
        <f>VLOOKUP(H1511,AGENCIAS!$A$1:$B$17,2,0)</f>
        <v>leste</v>
      </c>
      <c r="J1511" t="str">
        <f>VLOOKUP(C1511,PRODUTO!$A$1:$B$6,2,0)</f>
        <v>Emprestimo</v>
      </c>
    </row>
    <row r="1512" spans="1:10" x14ac:dyDescent="0.25">
      <c r="A1512" s="1">
        <v>45626</v>
      </c>
      <c r="B1512">
        <v>150</v>
      </c>
      <c r="C1512">
        <v>5</v>
      </c>
      <c r="D1512" s="2">
        <v>467538</v>
      </c>
      <c r="E1512" t="str">
        <f>VLOOKUP(B1512,CLIENTES!$A:$C,2,0)</f>
        <v>Filisberto de Z</v>
      </c>
      <c r="F1512">
        <f>VLOOKUP(B1512,CLIENTES!$A:$C,3,0)</f>
        <v>4006</v>
      </c>
      <c r="G1512" t="str">
        <f>VLOOKUP(F1512,GERENTES!A:C,2,0)</f>
        <v>GERENTE F</v>
      </c>
      <c r="H1512">
        <f>VLOOKUP(F1512,GERENTES!A:C,3,0)</f>
        <v>1112</v>
      </c>
      <c r="I1512" t="str">
        <f>VLOOKUP(H1512,AGENCIAS!$A$1:$B$17,2,0)</f>
        <v>norte</v>
      </c>
      <c r="J1512" t="str">
        <f>VLOOKUP(C1512,PRODUTO!$A$1:$B$6,2,0)</f>
        <v>Financiamento RES</v>
      </c>
    </row>
    <row r="1513" spans="1:10" x14ac:dyDescent="0.25">
      <c r="A1513" s="1">
        <v>45608</v>
      </c>
      <c r="B1513">
        <v>2</v>
      </c>
      <c r="C1513">
        <v>2</v>
      </c>
      <c r="D1513" s="2">
        <v>1703</v>
      </c>
      <c r="E1513" t="str">
        <f>VLOOKUP(B1513,CLIENTES!$A:$C,2,0)</f>
        <v>Fulano de A</v>
      </c>
      <c r="F1513">
        <f>VLOOKUP(B1513,CLIENTES!$A:$C,3,0)</f>
        <v>4002</v>
      </c>
      <c r="G1513" t="str">
        <f>VLOOKUP(F1513,GERENTES!A:C,2,0)</f>
        <v>GERENTE B</v>
      </c>
      <c r="H1513">
        <f>VLOOKUP(F1513,GERENTES!A:C,3,0)</f>
        <v>1111</v>
      </c>
      <c r="I1513" t="str">
        <f>VLOOKUP(H1513,AGENCIAS!$A$1:$B$17,2,0)</f>
        <v>norte</v>
      </c>
      <c r="J1513" t="str">
        <f>VLOOKUP(C1513,PRODUTO!$A$1:$B$6,2,0)</f>
        <v>Emprestimo</v>
      </c>
    </row>
    <row r="1514" spans="1:10" x14ac:dyDescent="0.25">
      <c r="A1514" s="1">
        <v>45597</v>
      </c>
      <c r="B1514">
        <v>127</v>
      </c>
      <c r="C1514">
        <v>3</v>
      </c>
      <c r="D1514" s="2">
        <v>177876</v>
      </c>
      <c r="E1514" t="str">
        <f>VLOOKUP(B1514,CLIENTES!$A:$C,2,0)</f>
        <v>Alberto de V</v>
      </c>
      <c r="F1514">
        <f>VLOOKUP(B1514,CLIENTES!$A:$C,3,0)</f>
        <v>4031</v>
      </c>
      <c r="G1514" t="str">
        <f>VLOOKUP(F1514,GERENTES!A:C,2,0)</f>
        <v>GERENTE AE</v>
      </c>
      <c r="H1514">
        <f>VLOOKUP(F1514,GERENTES!A:C,3,0)</f>
        <v>1121</v>
      </c>
      <c r="I1514" t="str">
        <f>VLOOKUP(H1514,AGENCIAS!$A$1:$B$17,2,0)</f>
        <v>leste</v>
      </c>
      <c r="J1514" t="str">
        <f>VLOOKUP(C1514,PRODUTO!$A$1:$B$6,2,0)</f>
        <v>Credito pessoal</v>
      </c>
    </row>
    <row r="1515" spans="1:10" x14ac:dyDescent="0.25">
      <c r="A1515" s="1">
        <v>45616</v>
      </c>
      <c r="B1515">
        <v>206</v>
      </c>
      <c r="C1515">
        <v>5</v>
      </c>
      <c r="D1515" s="2">
        <v>79271</v>
      </c>
      <c r="E1515" t="str">
        <f>VLOOKUP(B1515,CLIENTES!$A:$C,2,0)</f>
        <v>Fulano de J e A</v>
      </c>
      <c r="F1515">
        <f>VLOOKUP(B1515,CLIENTES!$A:$C,3,0)</f>
        <v>4014</v>
      </c>
      <c r="G1515" t="str">
        <f>VLOOKUP(F1515,GERENTES!A:C,2,0)</f>
        <v>GERENTE N</v>
      </c>
      <c r="H1515">
        <f>VLOOKUP(F1515,GERENTES!A:C,3,0)</f>
        <v>1115</v>
      </c>
      <c r="I1515" t="str">
        <f>VLOOKUP(H1515,AGENCIAS!$A$1:$B$17,2,0)</f>
        <v>sul</v>
      </c>
      <c r="J1515" t="str">
        <f>VLOOKUP(C1515,PRODUTO!$A$1:$B$6,2,0)</f>
        <v>Financiamento RES</v>
      </c>
    </row>
    <row r="1516" spans="1:10" x14ac:dyDescent="0.25">
      <c r="A1516" s="1">
        <v>45597</v>
      </c>
      <c r="B1516">
        <v>125</v>
      </c>
      <c r="C1516">
        <v>3</v>
      </c>
      <c r="D1516" s="2">
        <v>497498</v>
      </c>
      <c r="E1516" t="str">
        <f>VLOOKUP(B1516,CLIENTES!$A:$C,2,0)</f>
        <v>Deltrano de U</v>
      </c>
      <c r="F1516">
        <f>VLOOKUP(B1516,CLIENTES!$A:$C,3,0)</f>
        <v>4029</v>
      </c>
      <c r="G1516" t="str">
        <f>VLOOKUP(F1516,GERENTES!A:C,2,0)</f>
        <v>GERENTE AC</v>
      </c>
      <c r="H1516">
        <f>VLOOKUP(F1516,GERENTES!A:C,3,0)</f>
        <v>1120</v>
      </c>
      <c r="I1516" t="str">
        <f>VLOOKUP(H1516,AGENCIAS!$A$1:$B$17,2,0)</f>
        <v>leste</v>
      </c>
      <c r="J1516" t="str">
        <f>VLOOKUP(C1516,PRODUTO!$A$1:$B$6,2,0)</f>
        <v>Credito pessoal</v>
      </c>
    </row>
    <row r="1517" spans="1:10" x14ac:dyDescent="0.25">
      <c r="A1517" s="1">
        <v>45598</v>
      </c>
      <c r="B1517">
        <v>52</v>
      </c>
      <c r="C1517">
        <v>4</v>
      </c>
      <c r="D1517" s="2">
        <v>78790</v>
      </c>
      <c r="E1517" t="str">
        <f>VLOOKUP(B1517,CLIENTES!$A:$C,2,0)</f>
        <v>Beltrano de I</v>
      </c>
      <c r="F1517">
        <f>VLOOKUP(B1517,CLIENTES!$A:$C,3,0)</f>
        <v>4004</v>
      </c>
      <c r="G1517" t="str">
        <f>VLOOKUP(F1517,GERENTES!A:C,2,0)</f>
        <v>GERENTE D</v>
      </c>
      <c r="H1517">
        <f>VLOOKUP(F1517,GERENTES!A:C,3,0)</f>
        <v>1112</v>
      </c>
      <c r="I1517" t="str">
        <f>VLOOKUP(H1517,AGENCIAS!$A$1:$B$17,2,0)</f>
        <v>norte</v>
      </c>
      <c r="J1517" t="str">
        <f>VLOOKUP(C1517,PRODUTO!$A$1:$B$6,2,0)</f>
        <v>Financiamento AUTO</v>
      </c>
    </row>
    <row r="1518" spans="1:10" x14ac:dyDescent="0.25">
      <c r="A1518" s="1">
        <v>45610</v>
      </c>
      <c r="B1518">
        <v>91</v>
      </c>
      <c r="C1518">
        <v>4</v>
      </c>
      <c r="D1518" s="2">
        <v>34655</v>
      </c>
      <c r="E1518" t="str">
        <f>VLOOKUP(B1518,CLIENTES!$A:$C,2,0)</f>
        <v>Alberto de P</v>
      </c>
      <c r="F1518">
        <f>VLOOKUP(B1518,CLIENTES!$A:$C,3,0)</f>
        <v>4043</v>
      </c>
      <c r="G1518" t="str">
        <f>VLOOKUP(F1518,GERENTES!A:C,2,0)</f>
        <v>GERENTE AQ</v>
      </c>
      <c r="H1518">
        <f>VLOOKUP(F1518,GERENTES!A:C,3,0)</f>
        <v>1125</v>
      </c>
      <c r="I1518" t="str">
        <f>VLOOKUP(H1518,AGENCIAS!$A$1:$B$17,2,0)</f>
        <v>oeste</v>
      </c>
      <c r="J1518" t="str">
        <f>VLOOKUP(C1518,PRODUTO!$A$1:$B$6,2,0)</f>
        <v>Financiamento AUTO</v>
      </c>
    </row>
    <row r="1519" spans="1:10" x14ac:dyDescent="0.25">
      <c r="A1519" s="1">
        <v>45615</v>
      </c>
      <c r="B1519">
        <v>112</v>
      </c>
      <c r="C1519">
        <v>3</v>
      </c>
      <c r="D1519" s="2">
        <v>128894</v>
      </c>
      <c r="E1519" t="str">
        <f>VLOOKUP(B1519,CLIENTES!$A:$C,2,0)</f>
        <v>Beltrano de S</v>
      </c>
      <c r="F1519">
        <f>VLOOKUP(B1519,CLIENTES!$A:$C,3,0)</f>
        <v>4016</v>
      </c>
      <c r="G1519" t="str">
        <f>VLOOKUP(F1519,GERENTES!A:C,2,0)</f>
        <v>GERENTE P</v>
      </c>
      <c r="H1519">
        <f>VLOOKUP(F1519,GERENTES!A:C,3,0)</f>
        <v>1116</v>
      </c>
      <c r="I1519" t="str">
        <f>VLOOKUP(H1519,AGENCIAS!$A$1:$B$17,2,0)</f>
        <v>sul</v>
      </c>
      <c r="J1519" t="str">
        <f>VLOOKUP(C1519,PRODUTO!$A$1:$B$6,2,0)</f>
        <v>Credito pessoal</v>
      </c>
    </row>
    <row r="1520" spans="1:10" x14ac:dyDescent="0.25">
      <c r="A1520" s="1">
        <v>45636</v>
      </c>
      <c r="B1520">
        <v>53</v>
      </c>
      <c r="C1520">
        <v>4</v>
      </c>
      <c r="D1520" s="2">
        <v>72252</v>
      </c>
      <c r="E1520" t="str">
        <f>VLOOKUP(B1520,CLIENTES!$A:$C,2,0)</f>
        <v>Deltrano de I</v>
      </c>
      <c r="F1520">
        <f>VLOOKUP(B1520,CLIENTES!$A:$C,3,0)</f>
        <v>4005</v>
      </c>
      <c r="G1520" t="str">
        <f>VLOOKUP(F1520,GERENTES!A:C,2,0)</f>
        <v>GERENTE E</v>
      </c>
      <c r="H1520">
        <f>VLOOKUP(F1520,GERENTES!A:C,3,0)</f>
        <v>1112</v>
      </c>
      <c r="I1520" t="str">
        <f>VLOOKUP(H1520,AGENCIAS!$A$1:$B$17,2,0)</f>
        <v>norte</v>
      </c>
      <c r="J1520" t="str">
        <f>VLOOKUP(C1520,PRODUTO!$A$1:$B$6,2,0)</f>
        <v>Financiamento AUTO</v>
      </c>
    </row>
    <row r="1521" spans="1:10" x14ac:dyDescent="0.25">
      <c r="A1521" s="1">
        <v>45641</v>
      </c>
      <c r="B1521">
        <v>300</v>
      </c>
      <c r="C1521">
        <v>2</v>
      </c>
      <c r="D1521" s="2">
        <v>8200</v>
      </c>
      <c r="E1521" t="str">
        <f>VLOOKUP(B1521,CLIENTES!$A:$C,2,0)</f>
        <v>Filisberto de Z e A</v>
      </c>
      <c r="F1521">
        <f>VLOOKUP(B1521,CLIENTES!$A:$C,3,0)</f>
        <v>4012</v>
      </c>
      <c r="G1521" t="str">
        <f>VLOOKUP(F1521,GERENTES!A:C,2,0)</f>
        <v>GERENTE L</v>
      </c>
      <c r="H1521">
        <f>VLOOKUP(F1521,GERENTES!A:C,3,0)</f>
        <v>1115</v>
      </c>
      <c r="I1521" t="str">
        <f>VLOOKUP(H1521,AGENCIAS!$A$1:$B$17,2,0)</f>
        <v>sul</v>
      </c>
      <c r="J1521" t="str">
        <f>VLOOKUP(C1521,PRODUTO!$A$1:$B$6,2,0)</f>
        <v>Emprestimo</v>
      </c>
    </row>
    <row r="1522" spans="1:10" x14ac:dyDescent="0.25">
      <c r="A1522" s="1">
        <v>45643</v>
      </c>
      <c r="B1522">
        <v>232</v>
      </c>
      <c r="C1522">
        <v>2</v>
      </c>
      <c r="D1522" s="2">
        <v>939</v>
      </c>
      <c r="E1522" t="str">
        <f>VLOOKUP(B1522,CLIENTES!$A:$C,2,0)</f>
        <v>Beltrano de N e A</v>
      </c>
      <c r="F1522">
        <f>VLOOKUP(B1522,CLIENTES!$A:$C,3,0)</f>
        <v>4040</v>
      </c>
      <c r="G1522" t="str">
        <f>VLOOKUP(F1522,GERENTES!A:C,2,0)</f>
        <v>GERENTE NA</v>
      </c>
      <c r="H1522">
        <f>VLOOKUP(F1522,GERENTES!A:C,3,0)</f>
        <v>1124</v>
      </c>
      <c r="I1522" t="str">
        <f>VLOOKUP(H1522,AGENCIAS!$A$1:$B$17,2,0)</f>
        <v>oeste</v>
      </c>
      <c r="J1522" t="str">
        <f>VLOOKUP(C1522,PRODUTO!$A$1:$B$6,2,0)</f>
        <v>Emprestimo</v>
      </c>
    </row>
    <row r="1523" spans="1:10" x14ac:dyDescent="0.25">
      <c r="A1523" s="1">
        <v>45638</v>
      </c>
      <c r="B1523">
        <v>189</v>
      </c>
      <c r="C1523">
        <v>5</v>
      </c>
      <c r="D1523" s="2">
        <v>447503</v>
      </c>
      <c r="E1523" t="str">
        <f>VLOOKUP(B1523,CLIENTES!$A:$C,2,0)</f>
        <v>Ciclano de G e A</v>
      </c>
      <c r="F1523">
        <f>VLOOKUP(B1523,CLIENTES!$A:$C,3,0)</f>
        <v>4045</v>
      </c>
      <c r="G1523" t="str">
        <f>VLOOKUP(F1523,GERENTES!A:C,2,0)</f>
        <v>GERENTE AS</v>
      </c>
      <c r="H1523">
        <f>VLOOKUP(F1523,GERENTES!A:C,3,0)</f>
        <v>1126</v>
      </c>
      <c r="I1523" t="str">
        <f>VLOOKUP(H1523,AGENCIAS!$A$1:$B$17,2,0)</f>
        <v>oeste</v>
      </c>
      <c r="J1523" t="str">
        <f>VLOOKUP(C1523,PRODUTO!$A$1:$B$6,2,0)</f>
        <v>Financiamento RES</v>
      </c>
    </row>
    <row r="1524" spans="1:10" x14ac:dyDescent="0.25">
      <c r="A1524" s="1">
        <v>45630</v>
      </c>
      <c r="B1524">
        <v>253</v>
      </c>
      <c r="C1524">
        <v>5</v>
      </c>
      <c r="D1524" s="2">
        <v>420503</v>
      </c>
      <c r="E1524" t="str">
        <f>VLOOKUP(B1524,CLIENTES!$A:$C,2,0)</f>
        <v>Alberto de R e A</v>
      </c>
      <c r="F1524">
        <f>VLOOKUP(B1524,CLIENTES!$A:$C,3,0)</f>
        <v>4013</v>
      </c>
      <c r="G1524" t="str">
        <f>VLOOKUP(F1524,GERENTES!A:C,2,0)</f>
        <v>GERENTE M</v>
      </c>
      <c r="H1524">
        <f>VLOOKUP(F1524,GERENTES!A:C,3,0)</f>
        <v>1115</v>
      </c>
      <c r="I1524" t="str">
        <f>VLOOKUP(H1524,AGENCIAS!$A$1:$B$17,2,0)</f>
        <v>sul</v>
      </c>
      <c r="J1524" t="str">
        <f>VLOOKUP(C1524,PRODUTO!$A$1:$B$6,2,0)</f>
        <v>Financiamento RES</v>
      </c>
    </row>
    <row r="1525" spans="1:10" x14ac:dyDescent="0.25">
      <c r="A1525" s="1">
        <v>45653</v>
      </c>
      <c r="B1525">
        <v>284</v>
      </c>
      <c r="C1525">
        <v>3</v>
      </c>
      <c r="D1525" s="2">
        <v>319676</v>
      </c>
      <c r="E1525" t="str">
        <f>VLOOKUP(B1525,CLIENTES!$A:$C,2,0)</f>
        <v>Fulano de W e A</v>
      </c>
      <c r="F1525">
        <f>VLOOKUP(B1525,CLIENTES!$A:$C,3,0)</f>
        <v>4044</v>
      </c>
      <c r="G1525" t="str">
        <f>VLOOKUP(F1525,GERENTES!A:C,2,0)</f>
        <v>GERENTE AR</v>
      </c>
      <c r="H1525">
        <f>VLOOKUP(F1525,GERENTES!A:C,3,0)</f>
        <v>1125</v>
      </c>
      <c r="I1525" t="str">
        <f>VLOOKUP(H1525,AGENCIAS!$A$1:$B$17,2,0)</f>
        <v>oeste</v>
      </c>
      <c r="J1525" t="str">
        <f>VLOOKUP(C1525,PRODUTO!$A$1:$B$6,2,0)</f>
        <v>Credito pessoal</v>
      </c>
    </row>
    <row r="1526" spans="1:10" x14ac:dyDescent="0.25">
      <c r="A1526" s="1">
        <v>45629</v>
      </c>
      <c r="B1526">
        <v>240</v>
      </c>
      <c r="C1526">
        <v>3</v>
      </c>
      <c r="D1526" s="2">
        <v>494114</v>
      </c>
      <c r="E1526" t="str">
        <f>VLOOKUP(B1526,CLIENTES!$A:$C,2,0)</f>
        <v>Filisberto de O e A</v>
      </c>
      <c r="F1526">
        <f>VLOOKUP(B1526,CLIENTES!$A:$C,3,0)</f>
        <v>4048</v>
      </c>
      <c r="G1526" t="str">
        <f>VLOOKUP(F1526,GERENTES!A:C,2,0)</f>
        <v>GERENTE AV</v>
      </c>
      <c r="H1526">
        <f>VLOOKUP(F1526,GERENTES!A:C,3,0)</f>
        <v>1126</v>
      </c>
      <c r="I1526" t="str">
        <f>VLOOKUP(H1526,AGENCIAS!$A$1:$B$17,2,0)</f>
        <v>oeste</v>
      </c>
      <c r="J1526" t="str">
        <f>VLOOKUP(C1526,PRODUTO!$A$1:$B$6,2,0)</f>
        <v>Credito pessoal</v>
      </c>
    </row>
    <row r="1527" spans="1:10" x14ac:dyDescent="0.25">
      <c r="A1527" s="1">
        <v>45640</v>
      </c>
      <c r="B1527">
        <v>134</v>
      </c>
      <c r="C1527">
        <v>3</v>
      </c>
      <c r="D1527" s="2">
        <v>386568</v>
      </c>
      <c r="E1527" t="str">
        <f>VLOOKUP(B1527,CLIENTES!$A:$C,2,0)</f>
        <v>Fulano de W</v>
      </c>
      <c r="F1527">
        <f>VLOOKUP(B1527,CLIENTES!$A:$C,3,0)</f>
        <v>4038</v>
      </c>
      <c r="G1527" t="str">
        <f>VLOOKUP(F1527,GERENTES!A:C,2,0)</f>
        <v>GERENTE AL</v>
      </c>
      <c r="H1527">
        <f>VLOOKUP(F1527,GERENTES!A:C,3,0)</f>
        <v>1123</v>
      </c>
      <c r="I1527" t="str">
        <f>VLOOKUP(H1527,AGENCIAS!$A$1:$B$17,2,0)</f>
        <v>oeste</v>
      </c>
      <c r="J1527" t="str">
        <f>VLOOKUP(C1527,PRODUTO!$A$1:$B$6,2,0)</f>
        <v>Credito pessoal</v>
      </c>
    </row>
    <row r="1528" spans="1:10" x14ac:dyDescent="0.25">
      <c r="A1528" s="1">
        <v>45631</v>
      </c>
      <c r="B1528">
        <v>191</v>
      </c>
      <c r="C1528">
        <v>2</v>
      </c>
      <c r="D1528" s="2">
        <v>7751</v>
      </c>
      <c r="E1528" t="str">
        <f>VLOOKUP(B1528,CLIENTES!$A:$C,2,0)</f>
        <v>Deltrano de G e A</v>
      </c>
      <c r="F1528">
        <f>VLOOKUP(B1528,CLIENTES!$A:$C,3,0)</f>
        <v>4047</v>
      </c>
      <c r="G1528" t="str">
        <f>VLOOKUP(F1528,GERENTES!A:C,2,0)</f>
        <v>GERENTE AU</v>
      </c>
      <c r="H1528">
        <f>VLOOKUP(F1528,GERENTES!A:C,3,0)</f>
        <v>1126</v>
      </c>
      <c r="I1528" t="str">
        <f>VLOOKUP(H1528,AGENCIAS!$A$1:$B$17,2,0)</f>
        <v>oeste</v>
      </c>
      <c r="J1528" t="str">
        <f>VLOOKUP(C1528,PRODUTO!$A$1:$B$6,2,0)</f>
        <v>Emprestimo</v>
      </c>
    </row>
    <row r="1529" spans="1:10" x14ac:dyDescent="0.25">
      <c r="A1529" s="1">
        <v>45644</v>
      </c>
      <c r="B1529">
        <v>300</v>
      </c>
      <c r="C1529">
        <v>3</v>
      </c>
      <c r="D1529" s="2">
        <v>484349</v>
      </c>
      <c r="E1529" t="str">
        <f>VLOOKUP(B1529,CLIENTES!$A:$C,2,0)</f>
        <v>Filisberto de Z e A</v>
      </c>
      <c r="F1529">
        <f>VLOOKUP(B1529,CLIENTES!$A:$C,3,0)</f>
        <v>4012</v>
      </c>
      <c r="G1529" t="str">
        <f>VLOOKUP(F1529,GERENTES!A:C,2,0)</f>
        <v>GERENTE L</v>
      </c>
      <c r="H1529">
        <f>VLOOKUP(F1529,GERENTES!A:C,3,0)</f>
        <v>1115</v>
      </c>
      <c r="I1529" t="str">
        <f>VLOOKUP(H1529,AGENCIAS!$A$1:$B$17,2,0)</f>
        <v>sul</v>
      </c>
      <c r="J1529" t="str">
        <f>VLOOKUP(C1529,PRODUTO!$A$1:$B$6,2,0)</f>
        <v>Credito pessoal</v>
      </c>
    </row>
    <row r="1530" spans="1:10" x14ac:dyDescent="0.25">
      <c r="A1530" s="1">
        <v>45642</v>
      </c>
      <c r="B1530">
        <v>167</v>
      </c>
      <c r="C1530">
        <v>3</v>
      </c>
      <c r="D1530" s="2">
        <v>246314</v>
      </c>
      <c r="E1530" t="str">
        <f>VLOOKUP(B1530,CLIENTES!$A:$C,2,0)</f>
        <v>Deltrano de C e A</v>
      </c>
      <c r="F1530">
        <f>VLOOKUP(B1530,CLIENTES!$A:$C,3,0)</f>
        <v>4023</v>
      </c>
      <c r="G1530" t="str">
        <f>VLOOKUP(F1530,GERENTES!A:C,2,0)</f>
        <v>GERENTE W</v>
      </c>
      <c r="H1530">
        <f>VLOOKUP(F1530,GERENTES!A:C,3,0)</f>
        <v>1118</v>
      </c>
      <c r="I1530" t="str">
        <f>VLOOKUP(H1530,AGENCIAS!$A$1:$B$17,2,0)</f>
        <v>sul</v>
      </c>
      <c r="J1530" t="str">
        <f>VLOOKUP(C1530,PRODUTO!$A$1:$B$6,2,0)</f>
        <v>Credito pessoal</v>
      </c>
    </row>
    <row r="1531" spans="1:10" x14ac:dyDescent="0.25">
      <c r="A1531" s="1">
        <v>45649</v>
      </c>
      <c r="B1531">
        <v>282</v>
      </c>
      <c r="C1531">
        <v>4</v>
      </c>
      <c r="D1531" s="2">
        <v>79535</v>
      </c>
      <c r="E1531" t="str">
        <f>VLOOKUP(B1531,CLIENTES!$A:$C,2,0)</f>
        <v>Filisberto de V e A</v>
      </c>
      <c r="F1531">
        <f>VLOOKUP(B1531,CLIENTES!$A:$C,3,0)</f>
        <v>4042</v>
      </c>
      <c r="G1531" t="str">
        <f>VLOOKUP(F1531,GERENTES!A:C,2,0)</f>
        <v>GERENTE AP</v>
      </c>
      <c r="H1531">
        <f>VLOOKUP(F1531,GERENTES!A:C,3,0)</f>
        <v>1125</v>
      </c>
      <c r="I1531" t="str">
        <f>VLOOKUP(H1531,AGENCIAS!$A$1:$B$17,2,0)</f>
        <v>oeste</v>
      </c>
      <c r="J1531" t="str">
        <f>VLOOKUP(C1531,PRODUTO!$A$1:$B$6,2,0)</f>
        <v>Financiamento AUTO</v>
      </c>
    </row>
    <row r="1532" spans="1:10" x14ac:dyDescent="0.25">
      <c r="A1532" s="1">
        <v>45632</v>
      </c>
      <c r="B1532">
        <v>250</v>
      </c>
      <c r="C1532">
        <v>4</v>
      </c>
      <c r="D1532" s="2">
        <v>50306</v>
      </c>
      <c r="E1532" t="str">
        <f>VLOOKUP(B1532,CLIENTES!$A:$C,2,0)</f>
        <v>Beltrano de Q e A</v>
      </c>
      <c r="F1532">
        <f>VLOOKUP(B1532,CLIENTES!$A:$C,3,0)</f>
        <v>4010</v>
      </c>
      <c r="G1532" t="str">
        <f>VLOOKUP(F1532,GERENTES!A:C,2,0)</f>
        <v>GERENTE J</v>
      </c>
      <c r="H1532">
        <f>VLOOKUP(F1532,GERENTES!A:C,3,0)</f>
        <v>1114</v>
      </c>
      <c r="I1532" t="str">
        <f>VLOOKUP(H1532,AGENCIAS!$A$1:$B$17,2,0)</f>
        <v>norte</v>
      </c>
      <c r="J1532" t="str">
        <f>VLOOKUP(C1532,PRODUTO!$A$1:$B$6,2,0)</f>
        <v>Financiamento AUTO</v>
      </c>
    </row>
    <row r="1533" spans="1:10" x14ac:dyDescent="0.25">
      <c r="A1533" s="1">
        <v>45638</v>
      </c>
      <c r="B1533">
        <v>234</v>
      </c>
      <c r="C1533">
        <v>3</v>
      </c>
      <c r="D1533" s="2">
        <v>290668</v>
      </c>
      <c r="E1533" t="str">
        <f>VLOOKUP(B1533,CLIENTES!$A:$C,2,0)</f>
        <v>Filisberto de N e A</v>
      </c>
      <c r="F1533">
        <f>VLOOKUP(B1533,CLIENTES!$A:$C,3,0)</f>
        <v>4042</v>
      </c>
      <c r="G1533" t="str">
        <f>VLOOKUP(F1533,GERENTES!A:C,2,0)</f>
        <v>GERENTE AP</v>
      </c>
      <c r="H1533">
        <f>VLOOKUP(F1533,GERENTES!A:C,3,0)</f>
        <v>1125</v>
      </c>
      <c r="I1533" t="str">
        <f>VLOOKUP(H1533,AGENCIAS!$A$1:$B$17,2,0)</f>
        <v>oeste</v>
      </c>
      <c r="J1533" t="str">
        <f>VLOOKUP(C1533,PRODUTO!$A$1:$B$6,2,0)</f>
        <v>Credito pessoal</v>
      </c>
    </row>
    <row r="1534" spans="1:10" x14ac:dyDescent="0.25">
      <c r="A1534" s="1">
        <v>45655</v>
      </c>
      <c r="B1534">
        <v>32</v>
      </c>
      <c r="C1534">
        <v>4</v>
      </c>
      <c r="D1534" s="2">
        <v>75270</v>
      </c>
      <c r="E1534" t="str">
        <f>VLOOKUP(B1534,CLIENTES!$A:$C,2,0)</f>
        <v>Fulano de F</v>
      </c>
      <c r="F1534">
        <f>VLOOKUP(B1534,CLIENTES!$A:$C,3,0)</f>
        <v>4032</v>
      </c>
      <c r="G1534" t="str">
        <f>VLOOKUP(F1534,GERENTES!A:C,2,0)</f>
        <v>GERENTE AF</v>
      </c>
      <c r="H1534">
        <f>VLOOKUP(F1534,GERENTES!A:C,3,0)</f>
        <v>1121</v>
      </c>
      <c r="I1534" t="str">
        <f>VLOOKUP(H1534,AGENCIAS!$A$1:$B$17,2,0)</f>
        <v>leste</v>
      </c>
      <c r="J1534" t="str">
        <f>VLOOKUP(C1534,PRODUTO!$A$1:$B$6,2,0)</f>
        <v>Financiamento AUTO</v>
      </c>
    </row>
    <row r="1535" spans="1:10" x14ac:dyDescent="0.25">
      <c r="A1535" s="1">
        <v>45636</v>
      </c>
      <c r="B1535">
        <v>94</v>
      </c>
      <c r="C1535">
        <v>5</v>
      </c>
      <c r="D1535" s="2">
        <v>119632</v>
      </c>
      <c r="E1535" t="str">
        <f>VLOOKUP(B1535,CLIENTES!$A:$C,2,0)</f>
        <v>Beltrano de P</v>
      </c>
      <c r="F1535">
        <f>VLOOKUP(B1535,CLIENTES!$A:$C,3,0)</f>
        <v>4046</v>
      </c>
      <c r="G1535" t="str">
        <f>VLOOKUP(F1535,GERENTES!A:C,2,0)</f>
        <v>GERENTE AT</v>
      </c>
      <c r="H1535">
        <f>VLOOKUP(F1535,GERENTES!A:C,3,0)</f>
        <v>1126</v>
      </c>
      <c r="I1535" t="str">
        <f>VLOOKUP(H1535,AGENCIAS!$A$1:$B$17,2,0)</f>
        <v>oeste</v>
      </c>
      <c r="J1535" t="str">
        <f>VLOOKUP(C1535,PRODUTO!$A$1:$B$6,2,0)</f>
        <v>Financiamento RES</v>
      </c>
    </row>
    <row r="1536" spans="1:10" x14ac:dyDescent="0.25">
      <c r="A1536" s="1">
        <v>45654</v>
      </c>
      <c r="B1536">
        <v>167</v>
      </c>
      <c r="C1536">
        <v>4</v>
      </c>
      <c r="D1536" s="2">
        <v>52402</v>
      </c>
      <c r="E1536" t="str">
        <f>VLOOKUP(B1536,CLIENTES!$A:$C,2,0)</f>
        <v>Deltrano de C e A</v>
      </c>
      <c r="F1536">
        <f>VLOOKUP(B1536,CLIENTES!$A:$C,3,0)</f>
        <v>4023</v>
      </c>
      <c r="G1536" t="str">
        <f>VLOOKUP(F1536,GERENTES!A:C,2,0)</f>
        <v>GERENTE W</v>
      </c>
      <c r="H1536">
        <f>VLOOKUP(F1536,GERENTES!A:C,3,0)</f>
        <v>1118</v>
      </c>
      <c r="I1536" t="str">
        <f>VLOOKUP(H1536,AGENCIAS!$A$1:$B$17,2,0)</f>
        <v>sul</v>
      </c>
      <c r="J1536" t="str">
        <f>VLOOKUP(C1536,PRODUTO!$A$1:$B$6,2,0)</f>
        <v>Financiamento AUTO</v>
      </c>
    </row>
    <row r="1537" spans="1:10" x14ac:dyDescent="0.25">
      <c r="A1537" s="1">
        <v>45649</v>
      </c>
      <c r="B1537">
        <v>24</v>
      </c>
      <c r="C1537">
        <v>4</v>
      </c>
      <c r="D1537" s="2">
        <v>74829</v>
      </c>
      <c r="E1537" t="str">
        <f>VLOOKUP(B1537,CLIENTES!$A:$C,2,0)</f>
        <v>Filisberto de D</v>
      </c>
      <c r="F1537">
        <f>VLOOKUP(B1537,CLIENTES!$A:$C,3,0)</f>
        <v>4024</v>
      </c>
      <c r="G1537" t="str">
        <f>VLOOKUP(F1537,GERENTES!A:C,2,0)</f>
        <v>GERENTE X</v>
      </c>
      <c r="H1537">
        <f>VLOOKUP(F1537,GERENTES!A:C,3,0)</f>
        <v>1119</v>
      </c>
      <c r="I1537" t="str">
        <f>VLOOKUP(H1537,AGENCIAS!$A$1:$B$17,2,0)</f>
        <v>leste</v>
      </c>
      <c r="J1537" t="str">
        <f>VLOOKUP(C1537,PRODUTO!$A$1:$B$6,2,0)</f>
        <v>Financiamento AUTO</v>
      </c>
    </row>
    <row r="1538" spans="1:10" x14ac:dyDescent="0.25">
      <c r="A1538" s="1">
        <v>45633</v>
      </c>
      <c r="B1538">
        <v>154</v>
      </c>
      <c r="C1538">
        <v>3</v>
      </c>
      <c r="D1538" s="2">
        <v>278671</v>
      </c>
      <c r="E1538" t="str">
        <f>VLOOKUP(B1538,CLIENTES!$A:$C,2,0)</f>
        <v>Beltrano de A e A</v>
      </c>
      <c r="F1538">
        <f>VLOOKUP(B1538,CLIENTES!$A:$C,3,0)</f>
        <v>4010</v>
      </c>
      <c r="G1538" t="str">
        <f>VLOOKUP(F1538,GERENTES!A:C,2,0)</f>
        <v>GERENTE J</v>
      </c>
      <c r="H1538">
        <f>VLOOKUP(F1538,GERENTES!A:C,3,0)</f>
        <v>1114</v>
      </c>
      <c r="I1538" t="str">
        <f>VLOOKUP(H1538,AGENCIAS!$A$1:$B$17,2,0)</f>
        <v>norte</v>
      </c>
      <c r="J1538" t="str">
        <f>VLOOKUP(C1538,PRODUTO!$A$1:$B$6,2,0)</f>
        <v>Credito pessoal</v>
      </c>
    </row>
    <row r="1539" spans="1:10" x14ac:dyDescent="0.25">
      <c r="A1539" s="1">
        <v>45637</v>
      </c>
      <c r="B1539">
        <v>97</v>
      </c>
      <c r="C1539">
        <v>1</v>
      </c>
      <c r="D1539" s="2">
        <v>29786</v>
      </c>
      <c r="E1539" t="str">
        <f>VLOOKUP(B1539,CLIENTES!$A:$C,2,0)</f>
        <v>Alberto de Q</v>
      </c>
      <c r="F1539">
        <f>VLOOKUP(B1539,CLIENTES!$A:$C,3,0)</f>
        <v>4001</v>
      </c>
      <c r="G1539" t="str">
        <f>VLOOKUP(F1539,GERENTES!A:C,2,0)</f>
        <v>GERENTE A</v>
      </c>
      <c r="H1539">
        <f>VLOOKUP(F1539,GERENTES!A:C,3,0)</f>
        <v>1111</v>
      </c>
      <c r="I1539" t="str">
        <f>VLOOKUP(H1539,AGENCIAS!$A$1:$B$17,2,0)</f>
        <v>norte</v>
      </c>
      <c r="J1539" t="str">
        <f>VLOOKUP(C1539,PRODUTO!$A$1:$B$6,2,0)</f>
        <v>Consignado</v>
      </c>
    </row>
    <row r="1540" spans="1:10" x14ac:dyDescent="0.25">
      <c r="A1540" s="1">
        <v>45647</v>
      </c>
      <c r="B1540">
        <v>265</v>
      </c>
      <c r="C1540">
        <v>5</v>
      </c>
      <c r="D1540" s="2">
        <v>217611</v>
      </c>
      <c r="E1540" t="str">
        <f>VLOOKUP(B1540,CLIENTES!$A:$C,2,0)</f>
        <v>Alberto de T e A</v>
      </c>
      <c r="F1540">
        <f>VLOOKUP(B1540,CLIENTES!$A:$C,3,0)</f>
        <v>4025</v>
      </c>
      <c r="G1540" t="str">
        <f>VLOOKUP(F1540,GERENTES!A:C,2,0)</f>
        <v>GERENTE Y</v>
      </c>
      <c r="H1540">
        <f>VLOOKUP(F1540,GERENTES!A:C,3,0)</f>
        <v>1119</v>
      </c>
      <c r="I1540" t="str">
        <f>VLOOKUP(H1540,AGENCIAS!$A$1:$B$17,2,0)</f>
        <v>leste</v>
      </c>
      <c r="J1540" t="str">
        <f>VLOOKUP(C1540,PRODUTO!$A$1:$B$6,2,0)</f>
        <v>Financiamento RES</v>
      </c>
    </row>
    <row r="1541" spans="1:10" x14ac:dyDescent="0.25">
      <c r="A1541" s="1">
        <v>45657</v>
      </c>
      <c r="B1541">
        <v>287</v>
      </c>
      <c r="C1541">
        <v>3</v>
      </c>
      <c r="D1541" s="2">
        <v>399373</v>
      </c>
      <c r="E1541" t="str">
        <f>VLOOKUP(B1541,CLIENTES!$A:$C,2,0)</f>
        <v>Deltrano de W e A</v>
      </c>
      <c r="F1541">
        <f>VLOOKUP(B1541,CLIENTES!$A:$C,3,0)</f>
        <v>4047</v>
      </c>
      <c r="G1541" t="str">
        <f>VLOOKUP(F1541,GERENTES!A:C,2,0)</f>
        <v>GERENTE AU</v>
      </c>
      <c r="H1541">
        <f>VLOOKUP(F1541,GERENTES!A:C,3,0)</f>
        <v>1126</v>
      </c>
      <c r="I1541" t="str">
        <f>VLOOKUP(H1541,AGENCIAS!$A$1:$B$17,2,0)</f>
        <v>oeste</v>
      </c>
      <c r="J1541" t="str">
        <f>VLOOKUP(C1541,PRODUTO!$A$1:$B$6,2,0)</f>
        <v>Credito pessoal</v>
      </c>
    </row>
    <row r="1542" spans="1:10" x14ac:dyDescent="0.25">
      <c r="A1542" s="1">
        <v>45632</v>
      </c>
      <c r="B1542">
        <v>261</v>
      </c>
      <c r="C1542">
        <v>3</v>
      </c>
      <c r="D1542" s="2">
        <v>286224</v>
      </c>
      <c r="E1542" t="str">
        <f>VLOOKUP(B1542,CLIENTES!$A:$C,2,0)</f>
        <v>Ciclano de S e A</v>
      </c>
      <c r="F1542">
        <f>VLOOKUP(B1542,CLIENTES!$A:$C,3,0)</f>
        <v>4021</v>
      </c>
      <c r="G1542" t="str">
        <f>VLOOKUP(F1542,GERENTES!A:C,2,0)</f>
        <v>GERENTE U</v>
      </c>
      <c r="H1542">
        <f>VLOOKUP(F1542,GERENTES!A:C,3,0)</f>
        <v>1118</v>
      </c>
      <c r="I1542" t="str">
        <f>VLOOKUP(H1542,AGENCIAS!$A$1:$B$17,2,0)</f>
        <v>sul</v>
      </c>
      <c r="J1542" t="str">
        <f>VLOOKUP(C1542,PRODUTO!$A$1:$B$6,2,0)</f>
        <v>Credito pessoal</v>
      </c>
    </row>
    <row r="1543" spans="1:10" x14ac:dyDescent="0.25">
      <c r="A1543" s="1">
        <v>45632</v>
      </c>
      <c r="B1543">
        <v>38</v>
      </c>
      <c r="C1543">
        <v>1</v>
      </c>
      <c r="D1543" s="2">
        <v>827</v>
      </c>
      <c r="E1543" t="str">
        <f>VLOOKUP(B1543,CLIENTES!$A:$C,2,0)</f>
        <v>Fulano de G</v>
      </c>
      <c r="F1543">
        <f>VLOOKUP(B1543,CLIENTES!$A:$C,3,0)</f>
        <v>4038</v>
      </c>
      <c r="G1543" t="str">
        <f>VLOOKUP(F1543,GERENTES!A:C,2,0)</f>
        <v>GERENTE AL</v>
      </c>
      <c r="H1543">
        <f>VLOOKUP(F1543,GERENTES!A:C,3,0)</f>
        <v>1123</v>
      </c>
      <c r="I1543" t="str">
        <f>VLOOKUP(H1543,AGENCIAS!$A$1:$B$17,2,0)</f>
        <v>oeste</v>
      </c>
      <c r="J1543" t="str">
        <f>VLOOKUP(C1543,PRODUTO!$A$1:$B$6,2,0)</f>
        <v>Consignado</v>
      </c>
    </row>
    <row r="1544" spans="1:10" x14ac:dyDescent="0.25">
      <c r="A1544" s="1">
        <v>45655</v>
      </c>
      <c r="B1544">
        <v>25</v>
      </c>
      <c r="C1544">
        <v>1</v>
      </c>
      <c r="D1544" s="2">
        <v>27220</v>
      </c>
      <c r="E1544" t="str">
        <f>VLOOKUP(B1544,CLIENTES!$A:$C,2,0)</f>
        <v>Alberto de E</v>
      </c>
      <c r="F1544">
        <f>VLOOKUP(B1544,CLIENTES!$A:$C,3,0)</f>
        <v>4025</v>
      </c>
      <c r="G1544" t="str">
        <f>VLOOKUP(F1544,GERENTES!A:C,2,0)</f>
        <v>GERENTE Y</v>
      </c>
      <c r="H1544">
        <f>VLOOKUP(F1544,GERENTES!A:C,3,0)</f>
        <v>1119</v>
      </c>
      <c r="I1544" t="str">
        <f>VLOOKUP(H1544,AGENCIAS!$A$1:$B$17,2,0)</f>
        <v>leste</v>
      </c>
      <c r="J1544" t="str">
        <f>VLOOKUP(C1544,PRODUTO!$A$1:$B$6,2,0)</f>
        <v>Consignado</v>
      </c>
    </row>
    <row r="1545" spans="1:10" x14ac:dyDescent="0.25">
      <c r="A1545" s="1">
        <v>45633</v>
      </c>
      <c r="B1545">
        <v>61</v>
      </c>
      <c r="C1545">
        <v>5</v>
      </c>
      <c r="D1545" s="2">
        <v>497168</v>
      </c>
      <c r="E1545" t="str">
        <f>VLOOKUP(B1545,CLIENTES!$A:$C,2,0)</f>
        <v>Alberto de H</v>
      </c>
      <c r="F1545">
        <f>VLOOKUP(B1545,CLIENTES!$A:$C,3,0)</f>
        <v>4013</v>
      </c>
      <c r="G1545" t="str">
        <f>VLOOKUP(F1545,GERENTES!A:C,2,0)</f>
        <v>GERENTE M</v>
      </c>
      <c r="H1545">
        <f>VLOOKUP(F1545,GERENTES!A:C,3,0)</f>
        <v>1115</v>
      </c>
      <c r="I1545" t="str">
        <f>VLOOKUP(H1545,AGENCIAS!$A$1:$B$17,2,0)</f>
        <v>sul</v>
      </c>
      <c r="J1545" t="str">
        <f>VLOOKUP(C1545,PRODUTO!$A$1:$B$6,2,0)</f>
        <v>Financiamento RES</v>
      </c>
    </row>
    <row r="1546" spans="1:10" x14ac:dyDescent="0.25">
      <c r="A1546" s="1">
        <v>45628</v>
      </c>
      <c r="B1546">
        <v>139</v>
      </c>
      <c r="C1546">
        <v>5</v>
      </c>
      <c r="D1546" s="2">
        <v>473671</v>
      </c>
      <c r="E1546" t="str">
        <f>VLOOKUP(B1546,CLIENTES!$A:$C,2,0)</f>
        <v>Alberto de W</v>
      </c>
      <c r="F1546">
        <f>VLOOKUP(B1546,CLIENTES!$A:$C,3,0)</f>
        <v>4043</v>
      </c>
      <c r="G1546" t="str">
        <f>VLOOKUP(F1546,GERENTES!A:C,2,0)</f>
        <v>GERENTE AQ</v>
      </c>
      <c r="H1546">
        <f>VLOOKUP(F1546,GERENTES!A:C,3,0)</f>
        <v>1125</v>
      </c>
      <c r="I1546" t="str">
        <f>VLOOKUP(H1546,AGENCIAS!$A$1:$B$17,2,0)</f>
        <v>oeste</v>
      </c>
      <c r="J1546" t="str">
        <f>VLOOKUP(C1546,PRODUTO!$A$1:$B$6,2,0)</f>
        <v>Financiamento RES</v>
      </c>
    </row>
    <row r="1547" spans="1:10" x14ac:dyDescent="0.25">
      <c r="A1547" s="1">
        <v>45638</v>
      </c>
      <c r="B1547">
        <v>95</v>
      </c>
      <c r="C1547">
        <v>2</v>
      </c>
      <c r="D1547" s="2">
        <v>6269</v>
      </c>
      <c r="E1547" t="str">
        <f>VLOOKUP(B1547,CLIENTES!$A:$C,2,0)</f>
        <v>Deltrano de P</v>
      </c>
      <c r="F1547">
        <f>VLOOKUP(B1547,CLIENTES!$A:$C,3,0)</f>
        <v>4047</v>
      </c>
      <c r="G1547" t="str">
        <f>VLOOKUP(F1547,GERENTES!A:C,2,0)</f>
        <v>GERENTE AU</v>
      </c>
      <c r="H1547">
        <f>VLOOKUP(F1547,GERENTES!A:C,3,0)</f>
        <v>1126</v>
      </c>
      <c r="I1547" t="str">
        <f>VLOOKUP(H1547,AGENCIAS!$A$1:$B$17,2,0)</f>
        <v>oeste</v>
      </c>
      <c r="J1547" t="str">
        <f>VLOOKUP(C1547,PRODUTO!$A$1:$B$6,2,0)</f>
        <v>Emprestimo</v>
      </c>
    </row>
    <row r="1548" spans="1:10" x14ac:dyDescent="0.25">
      <c r="A1548" s="1">
        <v>45651</v>
      </c>
      <c r="B1548">
        <v>4</v>
      </c>
      <c r="C1548">
        <v>2</v>
      </c>
      <c r="D1548" s="2">
        <v>26568</v>
      </c>
      <c r="E1548" t="str">
        <f>VLOOKUP(B1548,CLIENTES!$A:$C,2,0)</f>
        <v>Beltrano de A</v>
      </c>
      <c r="F1548">
        <f>VLOOKUP(B1548,CLIENTES!$A:$C,3,0)</f>
        <v>4004</v>
      </c>
      <c r="G1548" t="str">
        <f>VLOOKUP(F1548,GERENTES!A:C,2,0)</f>
        <v>GERENTE D</v>
      </c>
      <c r="H1548">
        <f>VLOOKUP(F1548,GERENTES!A:C,3,0)</f>
        <v>1112</v>
      </c>
      <c r="I1548" t="str">
        <f>VLOOKUP(H1548,AGENCIAS!$A$1:$B$17,2,0)</f>
        <v>norte</v>
      </c>
      <c r="J1548" t="str">
        <f>VLOOKUP(C1548,PRODUTO!$A$1:$B$6,2,0)</f>
        <v>Emprestimo</v>
      </c>
    </row>
    <row r="1549" spans="1:10" x14ac:dyDescent="0.25">
      <c r="A1549" s="1">
        <v>45630</v>
      </c>
      <c r="B1549">
        <v>250</v>
      </c>
      <c r="C1549">
        <v>4</v>
      </c>
      <c r="D1549" s="2">
        <v>73807</v>
      </c>
      <c r="E1549" t="str">
        <f>VLOOKUP(B1549,CLIENTES!$A:$C,2,0)</f>
        <v>Beltrano de Q e A</v>
      </c>
      <c r="F1549">
        <f>VLOOKUP(B1549,CLIENTES!$A:$C,3,0)</f>
        <v>4010</v>
      </c>
      <c r="G1549" t="str">
        <f>VLOOKUP(F1549,GERENTES!A:C,2,0)</f>
        <v>GERENTE J</v>
      </c>
      <c r="H1549">
        <f>VLOOKUP(F1549,GERENTES!A:C,3,0)</f>
        <v>1114</v>
      </c>
      <c r="I1549" t="str">
        <f>VLOOKUP(H1549,AGENCIAS!$A$1:$B$17,2,0)</f>
        <v>norte</v>
      </c>
      <c r="J1549" t="str">
        <f>VLOOKUP(C1549,PRODUTO!$A$1:$B$6,2,0)</f>
        <v>Financiamento AUTO</v>
      </c>
    </row>
    <row r="1550" spans="1:10" x14ac:dyDescent="0.25">
      <c r="A1550" s="1">
        <v>45627</v>
      </c>
      <c r="B1550">
        <v>253</v>
      </c>
      <c r="C1550">
        <v>4</v>
      </c>
      <c r="D1550" s="2">
        <v>79681</v>
      </c>
      <c r="E1550" t="str">
        <f>VLOOKUP(B1550,CLIENTES!$A:$C,2,0)</f>
        <v>Alberto de R e A</v>
      </c>
      <c r="F1550">
        <f>VLOOKUP(B1550,CLIENTES!$A:$C,3,0)</f>
        <v>4013</v>
      </c>
      <c r="G1550" t="str">
        <f>VLOOKUP(F1550,GERENTES!A:C,2,0)</f>
        <v>GERENTE M</v>
      </c>
      <c r="H1550">
        <f>VLOOKUP(F1550,GERENTES!A:C,3,0)</f>
        <v>1115</v>
      </c>
      <c r="I1550" t="str">
        <f>VLOOKUP(H1550,AGENCIAS!$A$1:$B$17,2,0)</f>
        <v>sul</v>
      </c>
      <c r="J1550" t="str">
        <f>VLOOKUP(C1550,PRODUTO!$A$1:$B$6,2,0)</f>
        <v>Financiamento AUTO</v>
      </c>
    </row>
    <row r="1551" spans="1:10" x14ac:dyDescent="0.25">
      <c r="A1551" s="1">
        <v>45647</v>
      </c>
      <c r="B1551">
        <v>105</v>
      </c>
      <c r="C1551">
        <v>1</v>
      </c>
      <c r="D1551" s="2">
        <v>16167</v>
      </c>
      <c r="E1551" t="str">
        <f>VLOOKUP(B1551,CLIENTES!$A:$C,2,0)</f>
        <v>Ciclano de R</v>
      </c>
      <c r="F1551">
        <f>VLOOKUP(B1551,CLIENTES!$A:$C,3,0)</f>
        <v>4009</v>
      </c>
      <c r="G1551" t="str">
        <f>VLOOKUP(F1551,GERENTES!A:C,2,0)</f>
        <v>GERENTE I</v>
      </c>
      <c r="H1551">
        <f>VLOOKUP(F1551,GERENTES!A:C,3,0)</f>
        <v>1113</v>
      </c>
      <c r="I1551" t="str">
        <f>VLOOKUP(H1551,AGENCIAS!$A$1:$B$17,2,0)</f>
        <v>norte</v>
      </c>
      <c r="J1551" t="str">
        <f>VLOOKUP(C1551,PRODUTO!$A$1:$B$6,2,0)</f>
        <v>Consignado</v>
      </c>
    </row>
    <row r="1552" spans="1:10" x14ac:dyDescent="0.25">
      <c r="A1552" s="1">
        <v>45636</v>
      </c>
      <c r="B1552">
        <v>111</v>
      </c>
      <c r="C1552">
        <v>5</v>
      </c>
      <c r="D1552" s="2">
        <v>401688</v>
      </c>
      <c r="E1552" t="str">
        <f>VLOOKUP(B1552,CLIENTES!$A:$C,2,0)</f>
        <v>Ciclano de S</v>
      </c>
      <c r="F1552">
        <f>VLOOKUP(B1552,CLIENTES!$A:$C,3,0)</f>
        <v>4015</v>
      </c>
      <c r="G1552" t="str">
        <f>VLOOKUP(F1552,GERENTES!A:C,2,0)</f>
        <v>GERENTE O</v>
      </c>
      <c r="H1552">
        <f>VLOOKUP(F1552,GERENTES!A:C,3,0)</f>
        <v>1116</v>
      </c>
      <c r="I1552" t="str">
        <f>VLOOKUP(H1552,AGENCIAS!$A$1:$B$17,2,0)</f>
        <v>sul</v>
      </c>
      <c r="J1552" t="str">
        <f>VLOOKUP(C1552,PRODUTO!$A$1:$B$6,2,0)</f>
        <v>Financiamento RES</v>
      </c>
    </row>
    <row r="1553" spans="1:10" x14ac:dyDescent="0.25">
      <c r="A1553" s="1">
        <v>45655</v>
      </c>
      <c r="B1553">
        <v>37</v>
      </c>
      <c r="C1553">
        <v>5</v>
      </c>
      <c r="D1553" s="2">
        <v>411050</v>
      </c>
      <c r="E1553" t="str">
        <f>VLOOKUP(B1553,CLIENTES!$A:$C,2,0)</f>
        <v>Alberto de G</v>
      </c>
      <c r="F1553">
        <f>VLOOKUP(B1553,CLIENTES!$A:$C,3,0)</f>
        <v>4037</v>
      </c>
      <c r="G1553" t="str">
        <f>VLOOKUP(F1553,GERENTES!A:C,2,0)</f>
        <v>GERENTE AK</v>
      </c>
      <c r="H1553">
        <f>VLOOKUP(F1553,GERENTES!A:C,3,0)</f>
        <v>1123</v>
      </c>
      <c r="I1553" t="str">
        <f>VLOOKUP(H1553,AGENCIAS!$A$1:$B$17,2,0)</f>
        <v>oeste</v>
      </c>
      <c r="J1553" t="str">
        <f>VLOOKUP(C1553,PRODUTO!$A$1:$B$6,2,0)</f>
        <v>Financiamento RES</v>
      </c>
    </row>
    <row r="1554" spans="1:10" x14ac:dyDescent="0.25">
      <c r="A1554" s="1">
        <v>45628</v>
      </c>
      <c r="B1554">
        <v>91</v>
      </c>
      <c r="C1554">
        <v>4</v>
      </c>
      <c r="D1554" s="2">
        <v>43429</v>
      </c>
      <c r="E1554" t="str">
        <f>VLOOKUP(B1554,CLIENTES!$A:$C,2,0)</f>
        <v>Alberto de P</v>
      </c>
      <c r="F1554">
        <f>VLOOKUP(B1554,CLIENTES!$A:$C,3,0)</f>
        <v>4043</v>
      </c>
      <c r="G1554" t="str">
        <f>VLOOKUP(F1554,GERENTES!A:C,2,0)</f>
        <v>GERENTE AQ</v>
      </c>
      <c r="H1554">
        <f>VLOOKUP(F1554,GERENTES!A:C,3,0)</f>
        <v>1125</v>
      </c>
      <c r="I1554" t="str">
        <f>VLOOKUP(H1554,AGENCIAS!$A$1:$B$17,2,0)</f>
        <v>oeste</v>
      </c>
      <c r="J1554" t="str">
        <f>VLOOKUP(C1554,PRODUTO!$A$1:$B$6,2,0)</f>
        <v>Financiamento AUTO</v>
      </c>
    </row>
    <row r="1555" spans="1:10" x14ac:dyDescent="0.25">
      <c r="A1555" s="1">
        <v>45639</v>
      </c>
      <c r="B1555">
        <v>265</v>
      </c>
      <c r="C1555">
        <v>1</v>
      </c>
      <c r="D1555" s="2">
        <v>23057</v>
      </c>
      <c r="E1555" t="str">
        <f>VLOOKUP(B1555,CLIENTES!$A:$C,2,0)</f>
        <v>Alberto de T e A</v>
      </c>
      <c r="F1555">
        <f>VLOOKUP(B1555,CLIENTES!$A:$C,3,0)</f>
        <v>4025</v>
      </c>
      <c r="G1555" t="str">
        <f>VLOOKUP(F1555,GERENTES!A:C,2,0)</f>
        <v>GERENTE Y</v>
      </c>
      <c r="H1555">
        <f>VLOOKUP(F1555,GERENTES!A:C,3,0)</f>
        <v>1119</v>
      </c>
      <c r="I1555" t="str">
        <f>VLOOKUP(H1555,AGENCIAS!$A$1:$B$17,2,0)</f>
        <v>leste</v>
      </c>
      <c r="J1555" t="str">
        <f>VLOOKUP(C1555,PRODUTO!$A$1:$B$6,2,0)</f>
        <v>Consignado</v>
      </c>
    </row>
    <row r="1556" spans="1:10" x14ac:dyDescent="0.25">
      <c r="A1556" s="1">
        <v>45638</v>
      </c>
      <c r="B1556">
        <v>118</v>
      </c>
      <c r="C1556">
        <v>5</v>
      </c>
      <c r="D1556" s="2">
        <v>355011</v>
      </c>
      <c r="E1556" t="str">
        <f>VLOOKUP(B1556,CLIENTES!$A:$C,2,0)</f>
        <v>Beltrano de T</v>
      </c>
      <c r="F1556">
        <f>VLOOKUP(B1556,CLIENTES!$A:$C,3,0)</f>
        <v>4022</v>
      </c>
      <c r="G1556" t="str">
        <f>VLOOKUP(F1556,GERENTES!A:C,2,0)</f>
        <v>GERENTE V</v>
      </c>
      <c r="H1556">
        <f>VLOOKUP(F1556,GERENTES!A:C,3,0)</f>
        <v>1118</v>
      </c>
      <c r="I1556" t="str">
        <f>VLOOKUP(H1556,AGENCIAS!$A$1:$B$17,2,0)</f>
        <v>sul</v>
      </c>
      <c r="J1556" t="str">
        <f>VLOOKUP(C1556,PRODUTO!$A$1:$B$6,2,0)</f>
        <v>Financiamento RES</v>
      </c>
    </row>
    <row r="1557" spans="1:10" x14ac:dyDescent="0.25">
      <c r="A1557" s="1">
        <v>45635</v>
      </c>
      <c r="B1557">
        <v>196</v>
      </c>
      <c r="C1557">
        <v>5</v>
      </c>
      <c r="D1557" s="2">
        <v>468093</v>
      </c>
      <c r="E1557" t="str">
        <f>VLOOKUP(B1557,CLIENTES!$A:$C,2,0)</f>
        <v>Beltrano de H e A</v>
      </c>
      <c r="F1557">
        <f>VLOOKUP(B1557,CLIENTES!$A:$C,3,0)</f>
        <v>4004</v>
      </c>
      <c r="G1557" t="str">
        <f>VLOOKUP(F1557,GERENTES!A:C,2,0)</f>
        <v>GERENTE D</v>
      </c>
      <c r="H1557">
        <f>VLOOKUP(F1557,GERENTES!A:C,3,0)</f>
        <v>1112</v>
      </c>
      <c r="I1557" t="str">
        <f>VLOOKUP(H1557,AGENCIAS!$A$1:$B$17,2,0)</f>
        <v>norte</v>
      </c>
      <c r="J1557" t="str">
        <f>VLOOKUP(C1557,PRODUTO!$A$1:$B$6,2,0)</f>
        <v>Financiamento RES</v>
      </c>
    </row>
    <row r="1558" spans="1:10" x14ac:dyDescent="0.25">
      <c r="A1558" s="1">
        <v>45639</v>
      </c>
      <c r="B1558">
        <v>272</v>
      </c>
      <c r="C1558">
        <v>3</v>
      </c>
      <c r="D1558" s="2">
        <v>71182</v>
      </c>
      <c r="E1558" t="str">
        <f>VLOOKUP(B1558,CLIENTES!$A:$C,2,0)</f>
        <v>Fulano de U e A</v>
      </c>
      <c r="F1558">
        <f>VLOOKUP(B1558,CLIENTES!$A:$C,3,0)</f>
        <v>4032</v>
      </c>
      <c r="G1558" t="str">
        <f>VLOOKUP(F1558,GERENTES!A:C,2,0)</f>
        <v>GERENTE AF</v>
      </c>
      <c r="H1558">
        <f>VLOOKUP(F1558,GERENTES!A:C,3,0)</f>
        <v>1121</v>
      </c>
      <c r="I1558" t="str">
        <f>VLOOKUP(H1558,AGENCIAS!$A$1:$B$17,2,0)</f>
        <v>leste</v>
      </c>
      <c r="J1558" t="str">
        <f>VLOOKUP(C1558,PRODUTO!$A$1:$B$6,2,0)</f>
        <v>Credito pessoal</v>
      </c>
    </row>
    <row r="1559" spans="1:10" x14ac:dyDescent="0.25">
      <c r="A1559" s="1">
        <v>45630</v>
      </c>
      <c r="B1559">
        <v>107</v>
      </c>
      <c r="C1559">
        <v>4</v>
      </c>
      <c r="D1559" s="2">
        <v>33536</v>
      </c>
      <c r="E1559" t="str">
        <f>VLOOKUP(B1559,CLIENTES!$A:$C,2,0)</f>
        <v>Deltrano de R</v>
      </c>
      <c r="F1559">
        <f>VLOOKUP(B1559,CLIENTES!$A:$C,3,0)</f>
        <v>4011</v>
      </c>
      <c r="G1559" t="str">
        <f>VLOOKUP(F1559,GERENTES!A:C,2,0)</f>
        <v>GERENTE K</v>
      </c>
      <c r="H1559">
        <f>VLOOKUP(F1559,GERENTES!A:C,3,0)</f>
        <v>1114</v>
      </c>
      <c r="I1559" t="str">
        <f>VLOOKUP(H1559,AGENCIAS!$A$1:$B$17,2,0)</f>
        <v>norte</v>
      </c>
      <c r="J1559" t="str">
        <f>VLOOKUP(C1559,PRODUTO!$A$1:$B$6,2,0)</f>
        <v>Financiamento AUTO</v>
      </c>
    </row>
    <row r="1560" spans="1:10" x14ac:dyDescent="0.25">
      <c r="A1560" s="1">
        <v>45633</v>
      </c>
      <c r="B1560">
        <v>289</v>
      </c>
      <c r="C1560">
        <v>1</v>
      </c>
      <c r="D1560" s="2">
        <v>21057</v>
      </c>
      <c r="E1560" t="str">
        <f>VLOOKUP(B1560,CLIENTES!$A:$C,2,0)</f>
        <v>Filisberto de W e A</v>
      </c>
      <c r="F1560">
        <f>VLOOKUP(B1560,CLIENTES!$A:$C,3,0)</f>
        <v>4001</v>
      </c>
      <c r="G1560" t="str">
        <f>VLOOKUP(F1560,GERENTES!A:C,2,0)</f>
        <v>GERENTE A</v>
      </c>
      <c r="H1560">
        <f>VLOOKUP(F1560,GERENTES!A:C,3,0)</f>
        <v>1111</v>
      </c>
      <c r="I1560" t="str">
        <f>VLOOKUP(H1560,AGENCIAS!$A$1:$B$17,2,0)</f>
        <v>norte</v>
      </c>
      <c r="J1560" t="str">
        <f>VLOOKUP(C1560,PRODUTO!$A$1:$B$6,2,0)</f>
        <v>Consignado</v>
      </c>
    </row>
    <row r="1561" spans="1:10" x14ac:dyDescent="0.25">
      <c r="A1561" s="1">
        <v>45634</v>
      </c>
      <c r="B1561">
        <v>50</v>
      </c>
      <c r="C1561">
        <v>3</v>
      </c>
      <c r="D1561" s="2">
        <v>382798</v>
      </c>
      <c r="E1561" t="str">
        <f>VLOOKUP(B1561,CLIENTES!$A:$C,2,0)</f>
        <v>Fulano de I</v>
      </c>
      <c r="F1561">
        <f>VLOOKUP(B1561,CLIENTES!$A:$C,3,0)</f>
        <v>4002</v>
      </c>
      <c r="G1561" t="str">
        <f>VLOOKUP(F1561,GERENTES!A:C,2,0)</f>
        <v>GERENTE B</v>
      </c>
      <c r="H1561">
        <f>VLOOKUP(F1561,GERENTES!A:C,3,0)</f>
        <v>1111</v>
      </c>
      <c r="I1561" t="str">
        <f>VLOOKUP(H1561,AGENCIAS!$A$1:$B$17,2,0)</f>
        <v>norte</v>
      </c>
      <c r="J1561" t="str">
        <f>VLOOKUP(C1561,PRODUTO!$A$1:$B$6,2,0)</f>
        <v>Credito pessoal</v>
      </c>
    </row>
    <row r="1562" spans="1:10" x14ac:dyDescent="0.25">
      <c r="A1562" s="1">
        <v>45641</v>
      </c>
      <c r="B1562">
        <v>5</v>
      </c>
      <c r="C1562">
        <v>2</v>
      </c>
      <c r="D1562" s="2">
        <v>9324</v>
      </c>
      <c r="E1562" t="str">
        <f>VLOOKUP(B1562,CLIENTES!$A:$C,2,0)</f>
        <v>Deltrano de A</v>
      </c>
      <c r="F1562">
        <f>VLOOKUP(B1562,CLIENTES!$A:$C,3,0)</f>
        <v>4005</v>
      </c>
      <c r="G1562" t="str">
        <f>VLOOKUP(F1562,GERENTES!A:C,2,0)</f>
        <v>GERENTE E</v>
      </c>
      <c r="H1562">
        <f>VLOOKUP(F1562,GERENTES!A:C,3,0)</f>
        <v>1112</v>
      </c>
      <c r="I1562" t="str">
        <f>VLOOKUP(H1562,AGENCIAS!$A$1:$B$17,2,0)</f>
        <v>norte</v>
      </c>
      <c r="J1562" t="str">
        <f>VLOOKUP(C1562,PRODUTO!$A$1:$B$6,2,0)</f>
        <v>Emprestimo</v>
      </c>
    </row>
    <row r="1563" spans="1:10" x14ac:dyDescent="0.25">
      <c r="A1563" s="1">
        <v>45657</v>
      </c>
      <c r="B1563">
        <v>65</v>
      </c>
      <c r="C1563">
        <v>1</v>
      </c>
      <c r="D1563" s="2">
        <v>12070</v>
      </c>
      <c r="E1563" t="str">
        <f>VLOOKUP(B1563,CLIENTES!$A:$C,2,0)</f>
        <v>Deltrano de H</v>
      </c>
      <c r="F1563">
        <f>VLOOKUP(B1563,CLIENTES!$A:$C,3,0)</f>
        <v>4017</v>
      </c>
      <c r="G1563" t="str">
        <f>VLOOKUP(F1563,GERENTES!A:C,2,0)</f>
        <v>GERENTE Q</v>
      </c>
      <c r="H1563">
        <f>VLOOKUP(F1563,GERENTES!A:C,3,0)</f>
        <v>1116</v>
      </c>
      <c r="I1563" t="str">
        <f>VLOOKUP(H1563,AGENCIAS!$A$1:$B$17,2,0)</f>
        <v>sul</v>
      </c>
      <c r="J1563" t="str">
        <f>VLOOKUP(C1563,PRODUTO!$A$1:$B$6,2,0)</f>
        <v>Consignado</v>
      </c>
    </row>
    <row r="1564" spans="1:10" x14ac:dyDescent="0.25">
      <c r="A1564" s="1">
        <v>45635</v>
      </c>
      <c r="B1564">
        <v>113</v>
      </c>
      <c r="C1564">
        <v>4</v>
      </c>
      <c r="D1564" s="2">
        <v>34316</v>
      </c>
      <c r="E1564" t="str">
        <f>VLOOKUP(B1564,CLIENTES!$A:$C,2,0)</f>
        <v>Deltrano de S</v>
      </c>
      <c r="F1564">
        <f>VLOOKUP(B1564,CLIENTES!$A:$C,3,0)</f>
        <v>4017</v>
      </c>
      <c r="G1564" t="str">
        <f>VLOOKUP(F1564,GERENTES!A:C,2,0)</f>
        <v>GERENTE Q</v>
      </c>
      <c r="H1564">
        <f>VLOOKUP(F1564,GERENTES!A:C,3,0)</f>
        <v>1116</v>
      </c>
      <c r="I1564" t="str">
        <f>VLOOKUP(H1564,AGENCIAS!$A$1:$B$17,2,0)</f>
        <v>sul</v>
      </c>
      <c r="J1564" t="str">
        <f>VLOOKUP(C1564,PRODUTO!$A$1:$B$6,2,0)</f>
        <v>Financiamento AUTO</v>
      </c>
    </row>
    <row r="1565" spans="1:10" x14ac:dyDescent="0.25">
      <c r="A1565" s="1">
        <v>45636</v>
      </c>
      <c r="B1565">
        <v>77</v>
      </c>
      <c r="C1565">
        <v>1</v>
      </c>
      <c r="D1565" s="2">
        <v>24216</v>
      </c>
      <c r="E1565" t="str">
        <f>VLOOKUP(B1565,CLIENTES!$A:$C,2,0)</f>
        <v>Deltrano de M</v>
      </c>
      <c r="F1565">
        <f>VLOOKUP(B1565,CLIENTES!$A:$C,3,0)</f>
        <v>4029</v>
      </c>
      <c r="G1565" t="str">
        <f>VLOOKUP(F1565,GERENTES!A:C,2,0)</f>
        <v>GERENTE AC</v>
      </c>
      <c r="H1565">
        <f>VLOOKUP(F1565,GERENTES!A:C,3,0)</f>
        <v>1120</v>
      </c>
      <c r="I1565" t="str">
        <f>VLOOKUP(H1565,AGENCIAS!$A$1:$B$17,2,0)</f>
        <v>leste</v>
      </c>
      <c r="J1565" t="str">
        <f>VLOOKUP(C1565,PRODUTO!$A$1:$B$6,2,0)</f>
        <v>Consignado</v>
      </c>
    </row>
    <row r="1566" spans="1:10" x14ac:dyDescent="0.25">
      <c r="A1566" s="1">
        <v>45638</v>
      </c>
      <c r="B1566">
        <v>177</v>
      </c>
      <c r="C1566">
        <v>1</v>
      </c>
      <c r="D1566" s="2">
        <v>18306</v>
      </c>
      <c r="E1566" t="str">
        <f>VLOOKUP(B1566,CLIENTES!$A:$C,2,0)</f>
        <v>Ciclano de E e A</v>
      </c>
      <c r="F1566">
        <f>VLOOKUP(B1566,CLIENTES!$A:$C,3,0)</f>
        <v>4033</v>
      </c>
      <c r="G1566" t="str">
        <f>VLOOKUP(F1566,GERENTES!A:C,2,0)</f>
        <v>GERENTE AG</v>
      </c>
      <c r="H1566">
        <f>VLOOKUP(F1566,GERENTES!A:C,3,0)</f>
        <v>1122</v>
      </c>
      <c r="I1566" t="str">
        <f>VLOOKUP(H1566,AGENCIAS!$A$1:$B$17,2,0)</f>
        <v>leste</v>
      </c>
      <c r="J1566" t="str">
        <f>VLOOKUP(C1566,PRODUTO!$A$1:$B$6,2,0)</f>
        <v>Consignado</v>
      </c>
    </row>
    <row r="1567" spans="1:10" x14ac:dyDescent="0.25">
      <c r="A1567" s="1">
        <v>45630</v>
      </c>
      <c r="B1567">
        <v>128</v>
      </c>
      <c r="C1567">
        <v>2</v>
      </c>
      <c r="D1567" s="2">
        <v>18073</v>
      </c>
      <c r="E1567" t="str">
        <f>VLOOKUP(B1567,CLIENTES!$A:$C,2,0)</f>
        <v>Fulano de V</v>
      </c>
      <c r="F1567">
        <f>VLOOKUP(B1567,CLIENTES!$A:$C,3,0)</f>
        <v>4032</v>
      </c>
      <c r="G1567" t="str">
        <f>VLOOKUP(F1567,GERENTES!A:C,2,0)</f>
        <v>GERENTE AF</v>
      </c>
      <c r="H1567">
        <f>VLOOKUP(F1567,GERENTES!A:C,3,0)</f>
        <v>1121</v>
      </c>
      <c r="I1567" t="str">
        <f>VLOOKUP(H1567,AGENCIAS!$A$1:$B$17,2,0)</f>
        <v>leste</v>
      </c>
      <c r="J1567" t="str">
        <f>VLOOKUP(C1567,PRODUTO!$A$1:$B$6,2,0)</f>
        <v>Emprestimo</v>
      </c>
    </row>
    <row r="1568" spans="1:10" x14ac:dyDescent="0.25">
      <c r="A1568" s="1">
        <v>45628</v>
      </c>
      <c r="B1568">
        <v>128</v>
      </c>
      <c r="C1568">
        <v>3</v>
      </c>
      <c r="D1568" s="2">
        <v>154688</v>
      </c>
      <c r="E1568" t="str">
        <f>VLOOKUP(B1568,CLIENTES!$A:$C,2,0)</f>
        <v>Fulano de V</v>
      </c>
      <c r="F1568">
        <f>VLOOKUP(B1568,CLIENTES!$A:$C,3,0)</f>
        <v>4032</v>
      </c>
      <c r="G1568" t="str">
        <f>VLOOKUP(F1568,GERENTES!A:C,2,0)</f>
        <v>GERENTE AF</v>
      </c>
      <c r="H1568">
        <f>VLOOKUP(F1568,GERENTES!A:C,3,0)</f>
        <v>1121</v>
      </c>
      <c r="I1568" t="str">
        <f>VLOOKUP(H1568,AGENCIAS!$A$1:$B$17,2,0)</f>
        <v>leste</v>
      </c>
      <c r="J1568" t="str">
        <f>VLOOKUP(C1568,PRODUTO!$A$1:$B$6,2,0)</f>
        <v>Credito pessoal</v>
      </c>
    </row>
    <row r="1569" spans="1:10" x14ac:dyDescent="0.25">
      <c r="A1569" s="1">
        <v>45637</v>
      </c>
      <c r="B1569">
        <v>256</v>
      </c>
      <c r="C1569">
        <v>3</v>
      </c>
      <c r="D1569" s="2">
        <v>288713</v>
      </c>
      <c r="E1569" t="str">
        <f>VLOOKUP(B1569,CLIENTES!$A:$C,2,0)</f>
        <v>Beltrano de R e A</v>
      </c>
      <c r="F1569">
        <f>VLOOKUP(B1569,CLIENTES!$A:$C,3,0)</f>
        <v>4016</v>
      </c>
      <c r="G1569" t="str">
        <f>VLOOKUP(F1569,GERENTES!A:C,2,0)</f>
        <v>GERENTE P</v>
      </c>
      <c r="H1569">
        <f>VLOOKUP(F1569,GERENTES!A:C,3,0)</f>
        <v>1116</v>
      </c>
      <c r="I1569" t="str">
        <f>VLOOKUP(H1569,AGENCIAS!$A$1:$B$17,2,0)</f>
        <v>sul</v>
      </c>
      <c r="J1569" t="str">
        <f>VLOOKUP(C1569,PRODUTO!$A$1:$B$6,2,0)</f>
        <v>Credito pessoal</v>
      </c>
    </row>
    <row r="1570" spans="1:10" x14ac:dyDescent="0.25">
      <c r="A1570" s="1">
        <v>45640</v>
      </c>
      <c r="B1570">
        <v>192</v>
      </c>
      <c r="C1570">
        <v>1</v>
      </c>
      <c r="D1570" s="2">
        <v>2890</v>
      </c>
      <c r="E1570" t="str">
        <f>VLOOKUP(B1570,CLIENTES!$A:$C,2,0)</f>
        <v>Filisberto de G e A</v>
      </c>
      <c r="F1570">
        <f>VLOOKUP(B1570,CLIENTES!$A:$C,3,0)</f>
        <v>4048</v>
      </c>
      <c r="G1570" t="str">
        <f>VLOOKUP(F1570,GERENTES!A:C,2,0)</f>
        <v>GERENTE AV</v>
      </c>
      <c r="H1570">
        <f>VLOOKUP(F1570,GERENTES!A:C,3,0)</f>
        <v>1126</v>
      </c>
      <c r="I1570" t="str">
        <f>VLOOKUP(H1570,AGENCIAS!$A$1:$B$17,2,0)</f>
        <v>oeste</v>
      </c>
      <c r="J1570" t="str">
        <f>VLOOKUP(C1570,PRODUTO!$A$1:$B$6,2,0)</f>
        <v>Consignado</v>
      </c>
    </row>
    <row r="1571" spans="1:10" x14ac:dyDescent="0.25">
      <c r="A1571" s="1">
        <v>45646</v>
      </c>
      <c r="B1571">
        <v>123</v>
      </c>
      <c r="C1571">
        <v>4</v>
      </c>
      <c r="D1571" s="2">
        <v>75408</v>
      </c>
      <c r="E1571" t="str">
        <f>VLOOKUP(B1571,CLIENTES!$A:$C,2,0)</f>
        <v>Ciclano de U</v>
      </c>
      <c r="F1571">
        <f>VLOOKUP(B1571,CLIENTES!$A:$C,3,0)</f>
        <v>4027</v>
      </c>
      <c r="G1571" t="str">
        <f>VLOOKUP(F1571,GERENTES!A:C,2,0)</f>
        <v>GERENTE AA</v>
      </c>
      <c r="H1571">
        <f>VLOOKUP(F1571,GERENTES!A:C,3,0)</f>
        <v>1120</v>
      </c>
      <c r="I1571" t="str">
        <f>VLOOKUP(H1571,AGENCIAS!$A$1:$B$17,2,0)</f>
        <v>leste</v>
      </c>
      <c r="J1571" t="str">
        <f>VLOOKUP(C1571,PRODUTO!$A$1:$B$6,2,0)</f>
        <v>Financiamento AUTO</v>
      </c>
    </row>
    <row r="1572" spans="1:10" x14ac:dyDescent="0.25">
      <c r="A1572" s="1">
        <v>45633</v>
      </c>
      <c r="B1572">
        <v>47</v>
      </c>
      <c r="C1572">
        <v>5</v>
      </c>
      <c r="D1572" s="2">
        <v>187261</v>
      </c>
      <c r="E1572" t="str">
        <f>VLOOKUP(B1572,CLIENTES!$A:$C,2,0)</f>
        <v>Deltrano de H</v>
      </c>
      <c r="F1572">
        <f>VLOOKUP(B1572,CLIENTES!$A:$C,3,0)</f>
        <v>4047</v>
      </c>
      <c r="G1572" t="str">
        <f>VLOOKUP(F1572,GERENTES!A:C,2,0)</f>
        <v>GERENTE AU</v>
      </c>
      <c r="H1572">
        <f>VLOOKUP(F1572,GERENTES!A:C,3,0)</f>
        <v>1126</v>
      </c>
      <c r="I1572" t="str">
        <f>VLOOKUP(H1572,AGENCIAS!$A$1:$B$17,2,0)</f>
        <v>oeste</v>
      </c>
      <c r="J1572" t="str">
        <f>VLOOKUP(C1572,PRODUTO!$A$1:$B$6,2,0)</f>
        <v>Financiamento RES</v>
      </c>
    </row>
    <row r="1573" spans="1:10" x14ac:dyDescent="0.25">
      <c r="A1573" s="1">
        <v>45653</v>
      </c>
      <c r="B1573">
        <v>76</v>
      </c>
      <c r="C1573">
        <v>5</v>
      </c>
      <c r="D1573" s="2">
        <v>166169</v>
      </c>
      <c r="E1573" t="str">
        <f>VLOOKUP(B1573,CLIENTES!$A:$C,2,0)</f>
        <v>Beltrano de M</v>
      </c>
      <c r="F1573">
        <f>VLOOKUP(B1573,CLIENTES!$A:$C,3,0)</f>
        <v>4028</v>
      </c>
      <c r="G1573" t="str">
        <f>VLOOKUP(F1573,GERENTES!A:C,2,0)</f>
        <v>GERENTE AB</v>
      </c>
      <c r="H1573">
        <f>VLOOKUP(F1573,GERENTES!A:C,3,0)</f>
        <v>1120</v>
      </c>
      <c r="I1573" t="str">
        <f>VLOOKUP(H1573,AGENCIAS!$A$1:$B$17,2,0)</f>
        <v>leste</v>
      </c>
      <c r="J1573" t="str">
        <f>VLOOKUP(C1573,PRODUTO!$A$1:$B$6,2,0)</f>
        <v>Financiamento RES</v>
      </c>
    </row>
    <row r="1574" spans="1:10" x14ac:dyDescent="0.25">
      <c r="A1574" s="1">
        <v>45657</v>
      </c>
      <c r="B1574">
        <v>155</v>
      </c>
      <c r="C1574">
        <v>4</v>
      </c>
      <c r="D1574" s="2">
        <v>62417</v>
      </c>
      <c r="E1574" t="str">
        <f>VLOOKUP(B1574,CLIENTES!$A:$C,2,0)</f>
        <v>Deltrano de A e A</v>
      </c>
      <c r="F1574">
        <f>VLOOKUP(B1574,CLIENTES!$A:$C,3,0)</f>
        <v>4011</v>
      </c>
      <c r="G1574" t="str">
        <f>VLOOKUP(F1574,GERENTES!A:C,2,0)</f>
        <v>GERENTE K</v>
      </c>
      <c r="H1574">
        <f>VLOOKUP(F1574,GERENTES!A:C,3,0)</f>
        <v>1114</v>
      </c>
      <c r="I1574" t="str">
        <f>VLOOKUP(H1574,AGENCIAS!$A$1:$B$17,2,0)</f>
        <v>norte</v>
      </c>
      <c r="J1574" t="str">
        <f>VLOOKUP(C1574,PRODUTO!$A$1:$B$6,2,0)</f>
        <v>Financiamento AUTO</v>
      </c>
    </row>
    <row r="1575" spans="1:10" x14ac:dyDescent="0.25">
      <c r="A1575" s="1">
        <v>45649</v>
      </c>
      <c r="B1575">
        <v>267</v>
      </c>
      <c r="C1575">
        <v>4</v>
      </c>
      <c r="D1575" s="2">
        <v>47042</v>
      </c>
      <c r="E1575" t="str">
        <f>VLOOKUP(B1575,CLIENTES!$A:$C,2,0)</f>
        <v>Ciclano de T e A</v>
      </c>
      <c r="F1575">
        <f>VLOOKUP(B1575,CLIENTES!$A:$C,3,0)</f>
        <v>4027</v>
      </c>
      <c r="G1575" t="str">
        <f>VLOOKUP(F1575,GERENTES!A:C,2,0)</f>
        <v>GERENTE AA</v>
      </c>
      <c r="H1575">
        <f>VLOOKUP(F1575,GERENTES!A:C,3,0)</f>
        <v>1120</v>
      </c>
      <c r="I1575" t="str">
        <f>VLOOKUP(H1575,AGENCIAS!$A$1:$B$17,2,0)</f>
        <v>leste</v>
      </c>
      <c r="J1575" t="str">
        <f>VLOOKUP(C1575,PRODUTO!$A$1:$B$6,2,0)</f>
        <v>Financiamento AUTO</v>
      </c>
    </row>
    <row r="1576" spans="1:10" x14ac:dyDescent="0.25">
      <c r="A1576" s="1">
        <v>45653</v>
      </c>
      <c r="B1576">
        <v>74</v>
      </c>
      <c r="C1576">
        <v>2</v>
      </c>
      <c r="D1576" s="2">
        <v>6467</v>
      </c>
      <c r="E1576" t="str">
        <f>VLOOKUP(B1576,CLIENTES!$A:$C,2,0)</f>
        <v>Fulano de M</v>
      </c>
      <c r="F1576">
        <f>VLOOKUP(B1576,CLIENTES!$A:$C,3,0)</f>
        <v>4026</v>
      </c>
      <c r="G1576" t="str">
        <f>VLOOKUP(F1576,GERENTES!A:C,2,0)</f>
        <v>GERENTE Z</v>
      </c>
      <c r="H1576">
        <f>VLOOKUP(F1576,GERENTES!A:C,3,0)</f>
        <v>1119</v>
      </c>
      <c r="I1576" t="str">
        <f>VLOOKUP(H1576,AGENCIAS!$A$1:$B$17,2,0)</f>
        <v>leste</v>
      </c>
      <c r="J1576" t="str">
        <f>VLOOKUP(C1576,PRODUTO!$A$1:$B$6,2,0)</f>
        <v>Emprestimo</v>
      </c>
    </row>
    <row r="1577" spans="1:10" x14ac:dyDescent="0.25">
      <c r="A1577" s="1">
        <v>45634</v>
      </c>
      <c r="B1577">
        <v>267</v>
      </c>
      <c r="C1577">
        <v>1</v>
      </c>
      <c r="D1577" s="2">
        <v>24056</v>
      </c>
      <c r="E1577" t="str">
        <f>VLOOKUP(B1577,CLIENTES!$A:$C,2,0)</f>
        <v>Ciclano de T e A</v>
      </c>
      <c r="F1577">
        <f>VLOOKUP(B1577,CLIENTES!$A:$C,3,0)</f>
        <v>4027</v>
      </c>
      <c r="G1577" t="str">
        <f>VLOOKUP(F1577,GERENTES!A:C,2,0)</f>
        <v>GERENTE AA</v>
      </c>
      <c r="H1577">
        <f>VLOOKUP(F1577,GERENTES!A:C,3,0)</f>
        <v>1120</v>
      </c>
      <c r="I1577" t="str">
        <f>VLOOKUP(H1577,AGENCIAS!$A$1:$B$17,2,0)</f>
        <v>leste</v>
      </c>
      <c r="J1577" t="str">
        <f>VLOOKUP(C1577,PRODUTO!$A$1:$B$6,2,0)</f>
        <v>Consignado</v>
      </c>
    </row>
    <row r="1578" spans="1:10" x14ac:dyDescent="0.25">
      <c r="A1578" s="1">
        <v>45627</v>
      </c>
      <c r="B1578">
        <v>120</v>
      </c>
      <c r="C1578">
        <v>1</v>
      </c>
      <c r="D1578" s="2">
        <v>15495</v>
      </c>
      <c r="E1578" t="str">
        <f>VLOOKUP(B1578,CLIENTES!$A:$C,2,0)</f>
        <v>Filisberto de T</v>
      </c>
      <c r="F1578">
        <f>VLOOKUP(B1578,CLIENTES!$A:$C,3,0)</f>
        <v>4024</v>
      </c>
      <c r="G1578" t="str">
        <f>VLOOKUP(F1578,GERENTES!A:C,2,0)</f>
        <v>GERENTE X</v>
      </c>
      <c r="H1578">
        <f>VLOOKUP(F1578,GERENTES!A:C,3,0)</f>
        <v>1119</v>
      </c>
      <c r="I1578" t="str">
        <f>VLOOKUP(H1578,AGENCIAS!$A$1:$B$17,2,0)</f>
        <v>leste</v>
      </c>
      <c r="J1578" t="str">
        <f>VLOOKUP(C1578,PRODUTO!$A$1:$B$6,2,0)</f>
        <v>Consignado</v>
      </c>
    </row>
    <row r="1579" spans="1:10" x14ac:dyDescent="0.25">
      <c r="A1579" s="1">
        <v>45628</v>
      </c>
      <c r="B1579">
        <v>4</v>
      </c>
      <c r="C1579">
        <v>4</v>
      </c>
      <c r="D1579" s="2">
        <v>42909</v>
      </c>
      <c r="E1579" t="str">
        <f>VLOOKUP(B1579,CLIENTES!$A:$C,2,0)</f>
        <v>Beltrano de A</v>
      </c>
      <c r="F1579">
        <f>VLOOKUP(B1579,CLIENTES!$A:$C,3,0)</f>
        <v>4004</v>
      </c>
      <c r="G1579" t="str">
        <f>VLOOKUP(F1579,GERENTES!A:C,2,0)</f>
        <v>GERENTE D</v>
      </c>
      <c r="H1579">
        <f>VLOOKUP(F1579,GERENTES!A:C,3,0)</f>
        <v>1112</v>
      </c>
      <c r="I1579" t="str">
        <f>VLOOKUP(H1579,AGENCIAS!$A$1:$B$17,2,0)</f>
        <v>norte</v>
      </c>
      <c r="J1579" t="str">
        <f>VLOOKUP(C1579,PRODUTO!$A$1:$B$6,2,0)</f>
        <v>Financiamento AUTO</v>
      </c>
    </row>
    <row r="1580" spans="1:10" x14ac:dyDescent="0.25">
      <c r="A1580" s="1">
        <v>45630</v>
      </c>
      <c r="B1580">
        <v>231</v>
      </c>
      <c r="C1580">
        <v>3</v>
      </c>
      <c r="D1580" s="2">
        <v>96784</v>
      </c>
      <c r="E1580" t="str">
        <f>VLOOKUP(B1580,CLIENTES!$A:$C,2,0)</f>
        <v>Ciclano de N e A</v>
      </c>
      <c r="F1580">
        <f>VLOOKUP(B1580,CLIENTES!$A:$C,3,0)</f>
        <v>4039</v>
      </c>
      <c r="G1580" t="str">
        <f>VLOOKUP(F1580,GERENTES!A:C,2,0)</f>
        <v>GERENTE AM</v>
      </c>
      <c r="H1580">
        <f>VLOOKUP(F1580,GERENTES!A:C,3,0)</f>
        <v>1124</v>
      </c>
      <c r="I1580" t="str">
        <f>VLOOKUP(H1580,AGENCIAS!$A$1:$B$17,2,0)</f>
        <v>oeste</v>
      </c>
      <c r="J1580" t="str">
        <f>VLOOKUP(C1580,PRODUTO!$A$1:$B$6,2,0)</f>
        <v>Credito pessoal</v>
      </c>
    </row>
    <row r="1581" spans="1:10" x14ac:dyDescent="0.25">
      <c r="A1581" s="1">
        <v>45643</v>
      </c>
      <c r="B1581">
        <v>68</v>
      </c>
      <c r="C1581">
        <v>2</v>
      </c>
      <c r="D1581" s="2">
        <v>18773</v>
      </c>
      <c r="E1581" t="str">
        <f>VLOOKUP(B1581,CLIENTES!$A:$C,2,0)</f>
        <v>Fulano de L</v>
      </c>
      <c r="F1581">
        <f>VLOOKUP(B1581,CLIENTES!$A:$C,3,0)</f>
        <v>4020</v>
      </c>
      <c r="G1581" t="str">
        <f>VLOOKUP(F1581,GERENTES!A:C,2,0)</f>
        <v>GERENTE T</v>
      </c>
      <c r="H1581">
        <f>VLOOKUP(F1581,GERENTES!A:C,3,0)</f>
        <v>1117</v>
      </c>
      <c r="I1581" t="str">
        <f>VLOOKUP(H1581,AGENCIAS!$A$1:$B$17,2,0)</f>
        <v>sul</v>
      </c>
      <c r="J1581" t="str">
        <f>VLOOKUP(C1581,PRODUTO!$A$1:$B$6,2,0)</f>
        <v>Emprestimo</v>
      </c>
    </row>
    <row r="1582" spans="1:10" x14ac:dyDescent="0.25">
      <c r="A1582" s="1">
        <v>45646</v>
      </c>
      <c r="B1582">
        <v>215</v>
      </c>
      <c r="C1582">
        <v>4</v>
      </c>
      <c r="D1582" s="2">
        <v>46447</v>
      </c>
      <c r="E1582" t="str">
        <f>VLOOKUP(B1582,CLIENTES!$A:$C,2,0)</f>
        <v>Deltrano de H e A</v>
      </c>
      <c r="F1582">
        <f>VLOOKUP(B1582,CLIENTES!$A:$C,3,0)</f>
        <v>4023</v>
      </c>
      <c r="G1582" t="str">
        <f>VLOOKUP(F1582,GERENTES!A:C,2,0)</f>
        <v>GERENTE W</v>
      </c>
      <c r="H1582">
        <f>VLOOKUP(F1582,GERENTES!A:C,3,0)</f>
        <v>1118</v>
      </c>
      <c r="I1582" t="str">
        <f>VLOOKUP(H1582,AGENCIAS!$A$1:$B$17,2,0)</f>
        <v>sul</v>
      </c>
      <c r="J1582" t="str">
        <f>VLOOKUP(C1582,PRODUTO!$A$1:$B$6,2,0)</f>
        <v>Financiamento AUTO</v>
      </c>
    </row>
    <row r="1583" spans="1:10" x14ac:dyDescent="0.25">
      <c r="A1583" s="1">
        <v>45657</v>
      </c>
      <c r="B1583">
        <v>193</v>
      </c>
      <c r="C1583">
        <v>2</v>
      </c>
      <c r="D1583" s="2">
        <v>12144</v>
      </c>
      <c r="E1583" t="str">
        <f>VLOOKUP(B1583,CLIENTES!$A:$C,2,0)</f>
        <v>Alberto de H e A</v>
      </c>
      <c r="F1583">
        <f>VLOOKUP(B1583,CLIENTES!$A:$C,3,0)</f>
        <v>4001</v>
      </c>
      <c r="G1583" t="str">
        <f>VLOOKUP(F1583,GERENTES!A:C,2,0)</f>
        <v>GERENTE A</v>
      </c>
      <c r="H1583">
        <f>VLOOKUP(F1583,GERENTES!A:C,3,0)</f>
        <v>1111</v>
      </c>
      <c r="I1583" t="str">
        <f>VLOOKUP(H1583,AGENCIAS!$A$1:$B$17,2,0)</f>
        <v>norte</v>
      </c>
      <c r="J1583" t="str">
        <f>VLOOKUP(C1583,PRODUTO!$A$1:$B$6,2,0)</f>
        <v>Emprestimo</v>
      </c>
    </row>
    <row r="1584" spans="1:10" x14ac:dyDescent="0.25">
      <c r="A1584" s="1">
        <v>45644</v>
      </c>
      <c r="B1584">
        <v>27</v>
      </c>
      <c r="C1584">
        <v>5</v>
      </c>
      <c r="D1584" s="2">
        <v>405545</v>
      </c>
      <c r="E1584" t="str">
        <f>VLOOKUP(B1584,CLIENTES!$A:$C,2,0)</f>
        <v>Ciclano de E</v>
      </c>
      <c r="F1584">
        <f>VLOOKUP(B1584,CLIENTES!$A:$C,3,0)</f>
        <v>4027</v>
      </c>
      <c r="G1584" t="str">
        <f>VLOOKUP(F1584,GERENTES!A:C,2,0)</f>
        <v>GERENTE AA</v>
      </c>
      <c r="H1584">
        <f>VLOOKUP(F1584,GERENTES!A:C,3,0)</f>
        <v>1120</v>
      </c>
      <c r="I1584" t="str">
        <f>VLOOKUP(H1584,AGENCIAS!$A$1:$B$17,2,0)</f>
        <v>leste</v>
      </c>
      <c r="J1584" t="str">
        <f>VLOOKUP(C1584,PRODUTO!$A$1:$B$6,2,0)</f>
        <v>Financiamento RES</v>
      </c>
    </row>
    <row r="1585" spans="1:10" x14ac:dyDescent="0.25">
      <c r="A1585" s="1">
        <v>45654</v>
      </c>
      <c r="B1585">
        <v>207</v>
      </c>
      <c r="C1585">
        <v>4</v>
      </c>
      <c r="D1585" s="2">
        <v>74319</v>
      </c>
      <c r="E1585" t="str">
        <f>VLOOKUP(B1585,CLIENTES!$A:$C,2,0)</f>
        <v>Ciclano de J e A</v>
      </c>
      <c r="F1585">
        <f>VLOOKUP(B1585,CLIENTES!$A:$C,3,0)</f>
        <v>4015</v>
      </c>
      <c r="G1585" t="str">
        <f>VLOOKUP(F1585,GERENTES!A:C,2,0)</f>
        <v>GERENTE O</v>
      </c>
      <c r="H1585">
        <f>VLOOKUP(F1585,GERENTES!A:C,3,0)</f>
        <v>1116</v>
      </c>
      <c r="I1585" t="str">
        <f>VLOOKUP(H1585,AGENCIAS!$A$1:$B$17,2,0)</f>
        <v>sul</v>
      </c>
      <c r="J1585" t="str">
        <f>VLOOKUP(C1585,PRODUTO!$A$1:$B$6,2,0)</f>
        <v>Financiamento AUTO</v>
      </c>
    </row>
    <row r="1586" spans="1:10" x14ac:dyDescent="0.25">
      <c r="A1586" s="1">
        <v>45628</v>
      </c>
      <c r="B1586">
        <v>72</v>
      </c>
      <c r="C1586">
        <v>2</v>
      </c>
      <c r="D1586" s="2">
        <v>21512</v>
      </c>
      <c r="E1586" t="str">
        <f>VLOOKUP(B1586,CLIENTES!$A:$C,2,0)</f>
        <v>Filisberto de L</v>
      </c>
      <c r="F1586">
        <f>VLOOKUP(B1586,CLIENTES!$A:$C,3,0)</f>
        <v>4024</v>
      </c>
      <c r="G1586" t="str">
        <f>VLOOKUP(F1586,GERENTES!A:C,2,0)</f>
        <v>GERENTE X</v>
      </c>
      <c r="H1586">
        <f>VLOOKUP(F1586,GERENTES!A:C,3,0)</f>
        <v>1119</v>
      </c>
      <c r="I1586" t="str">
        <f>VLOOKUP(H1586,AGENCIAS!$A$1:$B$17,2,0)</f>
        <v>leste</v>
      </c>
      <c r="J1586" t="str">
        <f>VLOOKUP(C1586,PRODUTO!$A$1:$B$6,2,0)</f>
        <v>Emprestimo</v>
      </c>
    </row>
    <row r="1587" spans="1:10" x14ac:dyDescent="0.25">
      <c r="A1587" s="1">
        <v>45629</v>
      </c>
      <c r="B1587">
        <v>293</v>
      </c>
      <c r="C1587">
        <v>2</v>
      </c>
      <c r="D1587" s="2">
        <v>17526</v>
      </c>
      <c r="E1587" t="str">
        <f>VLOOKUP(B1587,CLIENTES!$A:$C,2,0)</f>
        <v>Filisberto de X e A</v>
      </c>
      <c r="F1587">
        <f>VLOOKUP(B1587,CLIENTES!$A:$C,3,0)</f>
        <v>4005</v>
      </c>
      <c r="G1587" t="str">
        <f>VLOOKUP(F1587,GERENTES!A:C,2,0)</f>
        <v>GERENTE E</v>
      </c>
      <c r="H1587">
        <f>VLOOKUP(F1587,GERENTES!A:C,3,0)</f>
        <v>1112</v>
      </c>
      <c r="I1587" t="str">
        <f>VLOOKUP(H1587,AGENCIAS!$A$1:$B$17,2,0)</f>
        <v>norte</v>
      </c>
      <c r="J1587" t="str">
        <f>VLOOKUP(C1587,PRODUTO!$A$1:$B$6,2,0)</f>
        <v>Emprestimo</v>
      </c>
    </row>
    <row r="1588" spans="1:10" x14ac:dyDescent="0.25">
      <c r="A1588" s="1">
        <v>45632</v>
      </c>
      <c r="B1588">
        <v>16</v>
      </c>
      <c r="C1588">
        <v>4</v>
      </c>
      <c r="D1588" s="2">
        <v>51894</v>
      </c>
      <c r="E1588" t="str">
        <f>VLOOKUP(B1588,CLIENTES!$A:$C,2,0)</f>
        <v>Beltrano de C</v>
      </c>
      <c r="F1588">
        <f>VLOOKUP(B1588,CLIENTES!$A:$C,3,0)</f>
        <v>4016</v>
      </c>
      <c r="G1588" t="str">
        <f>VLOOKUP(F1588,GERENTES!A:C,2,0)</f>
        <v>GERENTE P</v>
      </c>
      <c r="H1588">
        <f>VLOOKUP(F1588,GERENTES!A:C,3,0)</f>
        <v>1116</v>
      </c>
      <c r="I1588" t="str">
        <f>VLOOKUP(H1588,AGENCIAS!$A$1:$B$17,2,0)</f>
        <v>sul</v>
      </c>
      <c r="J1588" t="str">
        <f>VLOOKUP(C1588,PRODUTO!$A$1:$B$6,2,0)</f>
        <v>Financiamento AUTO</v>
      </c>
    </row>
    <row r="1589" spans="1:10" x14ac:dyDescent="0.25">
      <c r="A1589" s="1">
        <v>45640</v>
      </c>
      <c r="B1589">
        <v>24</v>
      </c>
      <c r="C1589">
        <v>3</v>
      </c>
      <c r="D1589" s="2">
        <v>117028</v>
      </c>
      <c r="E1589" t="str">
        <f>VLOOKUP(B1589,CLIENTES!$A:$C,2,0)</f>
        <v>Filisberto de D</v>
      </c>
      <c r="F1589">
        <f>VLOOKUP(B1589,CLIENTES!$A:$C,3,0)</f>
        <v>4024</v>
      </c>
      <c r="G1589" t="str">
        <f>VLOOKUP(F1589,GERENTES!A:C,2,0)</f>
        <v>GERENTE X</v>
      </c>
      <c r="H1589">
        <f>VLOOKUP(F1589,GERENTES!A:C,3,0)</f>
        <v>1119</v>
      </c>
      <c r="I1589" t="str">
        <f>VLOOKUP(H1589,AGENCIAS!$A$1:$B$17,2,0)</f>
        <v>leste</v>
      </c>
      <c r="J1589" t="str">
        <f>VLOOKUP(C1589,PRODUTO!$A$1:$B$6,2,0)</f>
        <v>Credito pessoal</v>
      </c>
    </row>
    <row r="1590" spans="1:10" x14ac:dyDescent="0.25">
      <c r="A1590" s="1">
        <v>45655</v>
      </c>
      <c r="B1590">
        <v>98</v>
      </c>
      <c r="C1590">
        <v>4</v>
      </c>
      <c r="D1590" s="2">
        <v>50594</v>
      </c>
      <c r="E1590" t="str">
        <f>VLOOKUP(B1590,CLIENTES!$A:$C,2,0)</f>
        <v>Fulano de Q</v>
      </c>
      <c r="F1590">
        <f>VLOOKUP(B1590,CLIENTES!$A:$C,3,0)</f>
        <v>4002</v>
      </c>
      <c r="G1590" t="str">
        <f>VLOOKUP(F1590,GERENTES!A:C,2,0)</f>
        <v>GERENTE B</v>
      </c>
      <c r="H1590">
        <f>VLOOKUP(F1590,GERENTES!A:C,3,0)</f>
        <v>1111</v>
      </c>
      <c r="I1590" t="str">
        <f>VLOOKUP(H1590,AGENCIAS!$A$1:$B$17,2,0)</f>
        <v>norte</v>
      </c>
      <c r="J1590" t="str">
        <f>VLOOKUP(C1590,PRODUTO!$A$1:$B$6,2,0)</f>
        <v>Financiamento AUTO</v>
      </c>
    </row>
    <row r="1591" spans="1:10" x14ac:dyDescent="0.25">
      <c r="A1591" s="1">
        <v>45645</v>
      </c>
      <c r="B1591">
        <v>24</v>
      </c>
      <c r="C1591">
        <v>5</v>
      </c>
      <c r="D1591" s="2">
        <v>488476</v>
      </c>
      <c r="E1591" t="str">
        <f>VLOOKUP(B1591,CLIENTES!$A:$C,2,0)</f>
        <v>Filisberto de D</v>
      </c>
      <c r="F1591">
        <f>VLOOKUP(B1591,CLIENTES!$A:$C,3,0)</f>
        <v>4024</v>
      </c>
      <c r="G1591" t="str">
        <f>VLOOKUP(F1591,GERENTES!A:C,2,0)</f>
        <v>GERENTE X</v>
      </c>
      <c r="H1591">
        <f>VLOOKUP(F1591,GERENTES!A:C,3,0)</f>
        <v>1119</v>
      </c>
      <c r="I1591" t="str">
        <f>VLOOKUP(H1591,AGENCIAS!$A$1:$B$17,2,0)</f>
        <v>leste</v>
      </c>
      <c r="J1591" t="str">
        <f>VLOOKUP(C1591,PRODUTO!$A$1:$B$6,2,0)</f>
        <v>Financiamento RES</v>
      </c>
    </row>
    <row r="1592" spans="1:10" x14ac:dyDescent="0.25">
      <c r="A1592" s="1">
        <v>45631</v>
      </c>
      <c r="B1592">
        <v>182</v>
      </c>
      <c r="C1592">
        <v>5</v>
      </c>
      <c r="D1592" s="2">
        <v>495450</v>
      </c>
      <c r="E1592" t="str">
        <f>VLOOKUP(B1592,CLIENTES!$A:$C,2,0)</f>
        <v>Fulano de F e A</v>
      </c>
      <c r="F1592">
        <f>VLOOKUP(B1592,CLIENTES!$A:$C,3,0)</f>
        <v>4038</v>
      </c>
      <c r="G1592" t="str">
        <f>VLOOKUP(F1592,GERENTES!A:C,2,0)</f>
        <v>GERENTE AL</v>
      </c>
      <c r="H1592">
        <f>VLOOKUP(F1592,GERENTES!A:C,3,0)</f>
        <v>1123</v>
      </c>
      <c r="I1592" t="str">
        <f>VLOOKUP(H1592,AGENCIAS!$A$1:$B$17,2,0)</f>
        <v>oeste</v>
      </c>
      <c r="J1592" t="str">
        <f>VLOOKUP(C1592,PRODUTO!$A$1:$B$6,2,0)</f>
        <v>Financiamento RES</v>
      </c>
    </row>
    <row r="1593" spans="1:10" x14ac:dyDescent="0.25">
      <c r="A1593" s="1">
        <v>45646</v>
      </c>
      <c r="B1593">
        <v>260</v>
      </c>
      <c r="C1593">
        <v>4</v>
      </c>
      <c r="D1593" s="2">
        <v>62155</v>
      </c>
      <c r="E1593" t="str">
        <f>VLOOKUP(B1593,CLIENTES!$A:$C,2,0)</f>
        <v>Fulano de S e A</v>
      </c>
      <c r="F1593">
        <f>VLOOKUP(B1593,CLIENTES!$A:$C,3,0)</f>
        <v>4020</v>
      </c>
      <c r="G1593" t="str">
        <f>VLOOKUP(F1593,GERENTES!A:C,2,0)</f>
        <v>GERENTE T</v>
      </c>
      <c r="H1593">
        <f>VLOOKUP(F1593,GERENTES!A:C,3,0)</f>
        <v>1117</v>
      </c>
      <c r="I1593" t="str">
        <f>VLOOKUP(H1593,AGENCIAS!$A$1:$B$17,2,0)</f>
        <v>sul</v>
      </c>
      <c r="J1593" t="str">
        <f>VLOOKUP(C1593,PRODUTO!$A$1:$B$6,2,0)</f>
        <v>Financiamento AUTO</v>
      </c>
    </row>
    <row r="1594" spans="1:10" x14ac:dyDescent="0.25">
      <c r="A1594" s="1">
        <v>45651</v>
      </c>
      <c r="B1594">
        <v>192</v>
      </c>
      <c r="C1594">
        <v>5</v>
      </c>
      <c r="D1594" s="2">
        <v>98329</v>
      </c>
      <c r="E1594" t="str">
        <f>VLOOKUP(B1594,CLIENTES!$A:$C,2,0)</f>
        <v>Filisberto de G e A</v>
      </c>
      <c r="F1594">
        <f>VLOOKUP(B1594,CLIENTES!$A:$C,3,0)</f>
        <v>4048</v>
      </c>
      <c r="G1594" t="str">
        <f>VLOOKUP(F1594,GERENTES!A:C,2,0)</f>
        <v>GERENTE AV</v>
      </c>
      <c r="H1594">
        <f>VLOOKUP(F1594,GERENTES!A:C,3,0)</f>
        <v>1126</v>
      </c>
      <c r="I1594" t="str">
        <f>VLOOKUP(H1594,AGENCIAS!$A$1:$B$17,2,0)</f>
        <v>oeste</v>
      </c>
      <c r="J1594" t="str">
        <f>VLOOKUP(C1594,PRODUTO!$A$1:$B$6,2,0)</f>
        <v>Financiamento RES</v>
      </c>
    </row>
    <row r="1595" spans="1:10" x14ac:dyDescent="0.25">
      <c r="A1595" s="1">
        <v>45643</v>
      </c>
      <c r="B1595">
        <v>11</v>
      </c>
      <c r="C1595">
        <v>3</v>
      </c>
      <c r="D1595" s="2">
        <v>199573</v>
      </c>
      <c r="E1595" t="str">
        <f>VLOOKUP(B1595,CLIENTES!$A:$C,2,0)</f>
        <v>Deltrano de B</v>
      </c>
      <c r="F1595">
        <f>VLOOKUP(B1595,CLIENTES!$A:$C,3,0)</f>
        <v>4011</v>
      </c>
      <c r="G1595" t="str">
        <f>VLOOKUP(F1595,GERENTES!A:C,2,0)</f>
        <v>GERENTE K</v>
      </c>
      <c r="H1595">
        <f>VLOOKUP(F1595,GERENTES!A:C,3,0)</f>
        <v>1114</v>
      </c>
      <c r="I1595" t="str">
        <f>VLOOKUP(H1595,AGENCIAS!$A$1:$B$17,2,0)</f>
        <v>norte</v>
      </c>
      <c r="J1595" t="str">
        <f>VLOOKUP(C1595,PRODUTO!$A$1:$B$6,2,0)</f>
        <v>Credito pessoal</v>
      </c>
    </row>
    <row r="1596" spans="1:10" x14ac:dyDescent="0.25">
      <c r="A1596" s="1">
        <v>45643</v>
      </c>
      <c r="B1596">
        <v>145</v>
      </c>
      <c r="C1596">
        <v>3</v>
      </c>
      <c r="D1596" s="2">
        <v>435504</v>
      </c>
      <c r="E1596" t="str">
        <f>VLOOKUP(B1596,CLIENTES!$A:$C,2,0)</f>
        <v>Alberto de Z</v>
      </c>
      <c r="F1596">
        <f>VLOOKUP(B1596,CLIENTES!$A:$C,3,0)</f>
        <v>4001</v>
      </c>
      <c r="G1596" t="str">
        <f>VLOOKUP(F1596,GERENTES!A:C,2,0)</f>
        <v>GERENTE A</v>
      </c>
      <c r="H1596">
        <f>VLOOKUP(F1596,GERENTES!A:C,3,0)</f>
        <v>1111</v>
      </c>
      <c r="I1596" t="str">
        <f>VLOOKUP(H1596,AGENCIAS!$A$1:$B$17,2,0)</f>
        <v>norte</v>
      </c>
      <c r="J1596" t="str">
        <f>VLOOKUP(C1596,PRODUTO!$A$1:$B$6,2,0)</f>
        <v>Credito pessoal</v>
      </c>
    </row>
    <row r="1597" spans="1:10" x14ac:dyDescent="0.25">
      <c r="A1597" s="1">
        <v>45641</v>
      </c>
      <c r="B1597">
        <v>298</v>
      </c>
      <c r="C1597">
        <v>5</v>
      </c>
      <c r="D1597" s="2">
        <v>338024</v>
      </c>
      <c r="E1597" t="str">
        <f>VLOOKUP(B1597,CLIENTES!$A:$C,2,0)</f>
        <v>Filisberto de Z e A</v>
      </c>
      <c r="F1597">
        <f>VLOOKUP(B1597,CLIENTES!$A:$C,3,0)</f>
        <v>4010</v>
      </c>
      <c r="G1597" t="str">
        <f>VLOOKUP(F1597,GERENTES!A:C,2,0)</f>
        <v>GERENTE J</v>
      </c>
      <c r="H1597">
        <f>VLOOKUP(F1597,GERENTES!A:C,3,0)</f>
        <v>1114</v>
      </c>
      <c r="I1597" t="str">
        <f>VLOOKUP(H1597,AGENCIAS!$A$1:$B$17,2,0)</f>
        <v>norte</v>
      </c>
      <c r="J1597" t="str">
        <f>VLOOKUP(C1597,PRODUTO!$A$1:$B$6,2,0)</f>
        <v>Financiamento RES</v>
      </c>
    </row>
    <row r="1598" spans="1:10" x14ac:dyDescent="0.25">
      <c r="A1598" s="1">
        <v>45637</v>
      </c>
      <c r="B1598">
        <v>226</v>
      </c>
      <c r="C1598">
        <v>1</v>
      </c>
      <c r="D1598" s="2">
        <v>29840</v>
      </c>
      <c r="E1598" t="str">
        <f>VLOOKUP(B1598,CLIENTES!$A:$C,2,0)</f>
        <v>Beltrano de M e A</v>
      </c>
      <c r="F1598">
        <f>VLOOKUP(B1598,CLIENTES!$A:$C,3,0)</f>
        <v>4034</v>
      </c>
      <c r="G1598" t="str">
        <f>VLOOKUP(F1598,GERENTES!A:C,2,0)</f>
        <v>GERENTE AH</v>
      </c>
      <c r="H1598">
        <f>VLOOKUP(F1598,GERENTES!A:C,3,0)</f>
        <v>1122</v>
      </c>
      <c r="I1598" t="str">
        <f>VLOOKUP(H1598,AGENCIAS!$A$1:$B$17,2,0)</f>
        <v>leste</v>
      </c>
      <c r="J1598" t="str">
        <f>VLOOKUP(C1598,PRODUTO!$A$1:$B$6,2,0)</f>
        <v>Consignado</v>
      </c>
    </row>
    <row r="1599" spans="1:10" x14ac:dyDescent="0.25">
      <c r="A1599" s="1">
        <v>45653</v>
      </c>
      <c r="B1599">
        <v>258</v>
      </c>
      <c r="C1599">
        <v>2</v>
      </c>
      <c r="D1599" s="2">
        <v>29101</v>
      </c>
      <c r="E1599" t="str">
        <f>VLOOKUP(B1599,CLIENTES!$A:$C,2,0)</f>
        <v>Filisberto de R e A</v>
      </c>
      <c r="F1599">
        <f>VLOOKUP(B1599,CLIENTES!$A:$C,3,0)</f>
        <v>4018</v>
      </c>
      <c r="G1599" t="str">
        <f>VLOOKUP(F1599,GERENTES!A:C,2,0)</f>
        <v>GERENTE R</v>
      </c>
      <c r="H1599">
        <f>VLOOKUP(F1599,GERENTES!A:C,3,0)</f>
        <v>1117</v>
      </c>
      <c r="I1599" t="str">
        <f>VLOOKUP(H1599,AGENCIAS!$A$1:$B$17,2,0)</f>
        <v>sul</v>
      </c>
      <c r="J1599" t="str">
        <f>VLOOKUP(C1599,PRODUTO!$A$1:$B$6,2,0)</f>
        <v>Emprestimo</v>
      </c>
    </row>
    <row r="1600" spans="1:10" x14ac:dyDescent="0.25">
      <c r="A1600" s="1">
        <v>45645</v>
      </c>
      <c r="B1600">
        <v>219</v>
      </c>
      <c r="C1600">
        <v>2</v>
      </c>
      <c r="D1600" s="2">
        <v>12938</v>
      </c>
      <c r="E1600" t="str">
        <f>VLOOKUP(B1600,CLIENTES!$A:$C,2,0)</f>
        <v>Ciclano de L e A</v>
      </c>
      <c r="F1600">
        <f>VLOOKUP(B1600,CLIENTES!$A:$C,3,0)</f>
        <v>4027</v>
      </c>
      <c r="G1600" t="str">
        <f>VLOOKUP(F1600,GERENTES!A:C,2,0)</f>
        <v>GERENTE AA</v>
      </c>
      <c r="H1600">
        <f>VLOOKUP(F1600,GERENTES!A:C,3,0)</f>
        <v>1120</v>
      </c>
      <c r="I1600" t="str">
        <f>VLOOKUP(H1600,AGENCIAS!$A$1:$B$17,2,0)</f>
        <v>leste</v>
      </c>
      <c r="J1600" t="str">
        <f>VLOOKUP(C1600,PRODUTO!$A$1:$B$6,2,0)</f>
        <v>Emprestimo</v>
      </c>
    </row>
    <row r="1601" spans="1:10" x14ac:dyDescent="0.25">
      <c r="A1601" s="1">
        <v>45631</v>
      </c>
      <c r="B1601">
        <v>257</v>
      </c>
      <c r="C1601">
        <v>4</v>
      </c>
      <c r="D1601" s="2">
        <v>62814</v>
      </c>
      <c r="E1601" t="str">
        <f>VLOOKUP(B1601,CLIENTES!$A:$C,2,0)</f>
        <v>Deltrano de R e A</v>
      </c>
      <c r="F1601">
        <f>VLOOKUP(B1601,CLIENTES!$A:$C,3,0)</f>
        <v>4017</v>
      </c>
      <c r="G1601" t="str">
        <f>VLOOKUP(F1601,GERENTES!A:C,2,0)</f>
        <v>GERENTE Q</v>
      </c>
      <c r="H1601">
        <f>VLOOKUP(F1601,GERENTES!A:C,3,0)</f>
        <v>1116</v>
      </c>
      <c r="I1601" t="str">
        <f>VLOOKUP(H1601,AGENCIAS!$A$1:$B$17,2,0)</f>
        <v>sul</v>
      </c>
      <c r="J1601" t="str">
        <f>VLOOKUP(C1601,PRODUTO!$A$1:$B$6,2,0)</f>
        <v>Financiamento AUTO</v>
      </c>
    </row>
    <row r="1602" spans="1:10" x14ac:dyDescent="0.25">
      <c r="A1602" s="1">
        <v>45650</v>
      </c>
      <c r="B1602">
        <v>212</v>
      </c>
      <c r="C1602">
        <v>2</v>
      </c>
      <c r="D1602" s="2">
        <v>3680</v>
      </c>
      <c r="E1602" t="str">
        <f>VLOOKUP(B1602,CLIENTES!$A:$C,2,0)</f>
        <v>Fulano de H e A</v>
      </c>
      <c r="F1602">
        <f>VLOOKUP(B1602,CLIENTES!$A:$C,3,0)</f>
        <v>4020</v>
      </c>
      <c r="G1602" t="str">
        <f>VLOOKUP(F1602,GERENTES!A:C,2,0)</f>
        <v>GERENTE T</v>
      </c>
      <c r="H1602">
        <f>VLOOKUP(F1602,GERENTES!A:C,3,0)</f>
        <v>1117</v>
      </c>
      <c r="I1602" t="str">
        <f>VLOOKUP(H1602,AGENCIAS!$A$1:$B$17,2,0)</f>
        <v>sul</v>
      </c>
      <c r="J1602" t="str">
        <f>VLOOKUP(C1602,PRODUTO!$A$1:$B$6,2,0)</f>
        <v>Emprestimo</v>
      </c>
    </row>
    <row r="1603" spans="1:10" x14ac:dyDescent="0.25">
      <c r="A1603" s="1">
        <v>45630</v>
      </c>
      <c r="B1603">
        <v>132</v>
      </c>
      <c r="C1603">
        <v>4</v>
      </c>
      <c r="D1603" s="2">
        <v>65095</v>
      </c>
      <c r="E1603" t="str">
        <f>VLOOKUP(B1603,CLIENTES!$A:$C,2,0)</f>
        <v>Filisberto de V</v>
      </c>
      <c r="F1603">
        <f>VLOOKUP(B1603,CLIENTES!$A:$C,3,0)</f>
        <v>4036</v>
      </c>
      <c r="G1603" t="str">
        <f>VLOOKUP(F1603,GERENTES!A:C,2,0)</f>
        <v>GERENTE AJ</v>
      </c>
      <c r="H1603">
        <f>VLOOKUP(F1603,GERENTES!A:C,3,0)</f>
        <v>1123</v>
      </c>
      <c r="I1603" t="str">
        <f>VLOOKUP(H1603,AGENCIAS!$A$1:$B$17,2,0)</f>
        <v>oeste</v>
      </c>
      <c r="J1603" t="str">
        <f>VLOOKUP(C1603,PRODUTO!$A$1:$B$6,2,0)</f>
        <v>Financiamento AUTO</v>
      </c>
    </row>
    <row r="1604" spans="1:10" x14ac:dyDescent="0.25">
      <c r="A1604" s="1">
        <v>45643</v>
      </c>
      <c r="B1604">
        <v>240</v>
      </c>
      <c r="C1604">
        <v>4</v>
      </c>
      <c r="D1604" s="2">
        <v>53094</v>
      </c>
      <c r="E1604" t="str">
        <f>VLOOKUP(B1604,CLIENTES!$A:$C,2,0)</f>
        <v>Filisberto de O e A</v>
      </c>
      <c r="F1604">
        <f>VLOOKUP(B1604,CLIENTES!$A:$C,3,0)</f>
        <v>4048</v>
      </c>
      <c r="G1604" t="str">
        <f>VLOOKUP(F1604,GERENTES!A:C,2,0)</f>
        <v>GERENTE AV</v>
      </c>
      <c r="H1604">
        <f>VLOOKUP(F1604,GERENTES!A:C,3,0)</f>
        <v>1126</v>
      </c>
      <c r="I1604" t="str">
        <f>VLOOKUP(H1604,AGENCIAS!$A$1:$B$17,2,0)</f>
        <v>oeste</v>
      </c>
      <c r="J1604" t="str">
        <f>VLOOKUP(C1604,PRODUTO!$A$1:$B$6,2,0)</f>
        <v>Financiamento AUTO</v>
      </c>
    </row>
    <row r="1605" spans="1:10" x14ac:dyDescent="0.25">
      <c r="A1605" s="1">
        <v>45649</v>
      </c>
      <c r="B1605">
        <v>195</v>
      </c>
      <c r="C1605">
        <v>3</v>
      </c>
      <c r="D1605" s="2">
        <v>171277</v>
      </c>
      <c r="E1605" t="str">
        <f>VLOOKUP(B1605,CLIENTES!$A:$C,2,0)</f>
        <v>Ciclano de H e A</v>
      </c>
      <c r="F1605">
        <f>VLOOKUP(B1605,CLIENTES!$A:$C,3,0)</f>
        <v>4003</v>
      </c>
      <c r="G1605" t="str">
        <f>VLOOKUP(F1605,GERENTES!A:C,2,0)</f>
        <v>GERENTE C</v>
      </c>
      <c r="H1605">
        <f>VLOOKUP(F1605,GERENTES!A:C,3,0)</f>
        <v>1111</v>
      </c>
      <c r="I1605" t="str">
        <f>VLOOKUP(H1605,AGENCIAS!$A$1:$B$17,2,0)</f>
        <v>norte</v>
      </c>
      <c r="J1605" t="str">
        <f>VLOOKUP(C1605,PRODUTO!$A$1:$B$6,2,0)</f>
        <v>Credito pessoal</v>
      </c>
    </row>
    <row r="1606" spans="1:10" x14ac:dyDescent="0.25">
      <c r="A1606" s="1">
        <v>45644</v>
      </c>
      <c r="B1606">
        <v>240</v>
      </c>
      <c r="C1606">
        <v>4</v>
      </c>
      <c r="D1606" s="2">
        <v>56074</v>
      </c>
      <c r="E1606" t="str">
        <f>VLOOKUP(B1606,CLIENTES!$A:$C,2,0)</f>
        <v>Filisberto de O e A</v>
      </c>
      <c r="F1606">
        <f>VLOOKUP(B1606,CLIENTES!$A:$C,3,0)</f>
        <v>4048</v>
      </c>
      <c r="G1606" t="str">
        <f>VLOOKUP(F1606,GERENTES!A:C,2,0)</f>
        <v>GERENTE AV</v>
      </c>
      <c r="H1606">
        <f>VLOOKUP(F1606,GERENTES!A:C,3,0)</f>
        <v>1126</v>
      </c>
      <c r="I1606" t="str">
        <f>VLOOKUP(H1606,AGENCIAS!$A$1:$B$17,2,0)</f>
        <v>oeste</v>
      </c>
      <c r="J1606" t="str">
        <f>VLOOKUP(C1606,PRODUTO!$A$1:$B$6,2,0)</f>
        <v>Financiamento AUTO</v>
      </c>
    </row>
    <row r="1607" spans="1:10" x14ac:dyDescent="0.25">
      <c r="A1607" s="1">
        <v>45632</v>
      </c>
      <c r="B1607">
        <v>100</v>
      </c>
      <c r="C1607">
        <v>3</v>
      </c>
      <c r="D1607" s="2">
        <v>345141</v>
      </c>
      <c r="E1607" t="str">
        <f>VLOOKUP(B1607,CLIENTES!$A:$C,2,0)</f>
        <v>Beltrano de Q</v>
      </c>
      <c r="F1607">
        <f>VLOOKUP(B1607,CLIENTES!$A:$C,3,0)</f>
        <v>4004</v>
      </c>
      <c r="G1607" t="str">
        <f>VLOOKUP(F1607,GERENTES!A:C,2,0)</f>
        <v>GERENTE D</v>
      </c>
      <c r="H1607">
        <f>VLOOKUP(F1607,GERENTES!A:C,3,0)</f>
        <v>1112</v>
      </c>
      <c r="I1607" t="str">
        <f>VLOOKUP(H1607,AGENCIAS!$A$1:$B$17,2,0)</f>
        <v>norte</v>
      </c>
      <c r="J1607" t="str">
        <f>VLOOKUP(C1607,PRODUTO!$A$1:$B$6,2,0)</f>
        <v>Credito pessoal</v>
      </c>
    </row>
    <row r="1608" spans="1:10" x14ac:dyDescent="0.25">
      <c r="A1608" s="1">
        <v>45631</v>
      </c>
      <c r="B1608">
        <v>251</v>
      </c>
      <c r="C1608">
        <v>3</v>
      </c>
      <c r="D1608" s="2">
        <v>158343</v>
      </c>
      <c r="E1608" t="str">
        <f>VLOOKUP(B1608,CLIENTES!$A:$C,2,0)</f>
        <v>Deltrano de Q e A</v>
      </c>
      <c r="F1608">
        <f>VLOOKUP(B1608,CLIENTES!$A:$C,3,0)</f>
        <v>4011</v>
      </c>
      <c r="G1608" t="str">
        <f>VLOOKUP(F1608,GERENTES!A:C,2,0)</f>
        <v>GERENTE K</v>
      </c>
      <c r="H1608">
        <f>VLOOKUP(F1608,GERENTES!A:C,3,0)</f>
        <v>1114</v>
      </c>
      <c r="I1608" t="str">
        <f>VLOOKUP(H1608,AGENCIAS!$A$1:$B$17,2,0)</f>
        <v>norte</v>
      </c>
      <c r="J1608" t="str">
        <f>VLOOKUP(C1608,PRODUTO!$A$1:$B$6,2,0)</f>
        <v>Credito pessoal</v>
      </c>
    </row>
    <row r="1609" spans="1:10" x14ac:dyDescent="0.25">
      <c r="A1609" s="1">
        <v>45648</v>
      </c>
      <c r="B1609">
        <v>8</v>
      </c>
      <c r="C1609">
        <v>1</v>
      </c>
      <c r="D1609" s="2">
        <v>20197</v>
      </c>
      <c r="E1609" t="str">
        <f>VLOOKUP(B1609,CLIENTES!$A:$C,2,0)</f>
        <v>Fulano de B</v>
      </c>
      <c r="F1609">
        <f>VLOOKUP(B1609,CLIENTES!$A:$C,3,0)</f>
        <v>4008</v>
      </c>
      <c r="G1609" t="str">
        <f>VLOOKUP(F1609,GERENTES!A:C,2,0)</f>
        <v>GERENTE H</v>
      </c>
      <c r="H1609">
        <f>VLOOKUP(F1609,GERENTES!A:C,3,0)</f>
        <v>1113</v>
      </c>
      <c r="I1609" t="str">
        <f>VLOOKUP(H1609,AGENCIAS!$A$1:$B$17,2,0)</f>
        <v>norte</v>
      </c>
      <c r="J1609" t="str">
        <f>VLOOKUP(C1609,PRODUTO!$A$1:$B$6,2,0)</f>
        <v>Consignado</v>
      </c>
    </row>
    <row r="1610" spans="1:10" x14ac:dyDescent="0.25">
      <c r="A1610" s="1">
        <v>45642</v>
      </c>
      <c r="B1610">
        <v>210</v>
      </c>
      <c r="C1610">
        <v>3</v>
      </c>
      <c r="D1610" s="2">
        <v>170195</v>
      </c>
      <c r="E1610" t="str">
        <f>VLOOKUP(B1610,CLIENTES!$A:$C,2,0)</f>
        <v>Filisberto de J e A</v>
      </c>
      <c r="F1610">
        <f>VLOOKUP(B1610,CLIENTES!$A:$C,3,0)</f>
        <v>4018</v>
      </c>
      <c r="G1610" t="str">
        <f>VLOOKUP(F1610,GERENTES!A:C,2,0)</f>
        <v>GERENTE R</v>
      </c>
      <c r="H1610">
        <f>VLOOKUP(F1610,GERENTES!A:C,3,0)</f>
        <v>1117</v>
      </c>
      <c r="I1610" t="str">
        <f>VLOOKUP(H1610,AGENCIAS!$A$1:$B$17,2,0)</f>
        <v>sul</v>
      </c>
      <c r="J1610" t="str">
        <f>VLOOKUP(C1610,PRODUTO!$A$1:$B$6,2,0)</f>
        <v>Credito pessoal</v>
      </c>
    </row>
    <row r="1611" spans="1:10" x14ac:dyDescent="0.25">
      <c r="A1611" s="1">
        <v>45648</v>
      </c>
      <c r="B1611">
        <v>193</v>
      </c>
      <c r="C1611">
        <v>5</v>
      </c>
      <c r="D1611" s="2">
        <v>320218</v>
      </c>
      <c r="E1611" t="str">
        <f>VLOOKUP(B1611,CLIENTES!$A:$C,2,0)</f>
        <v>Alberto de H e A</v>
      </c>
      <c r="F1611">
        <f>VLOOKUP(B1611,CLIENTES!$A:$C,3,0)</f>
        <v>4001</v>
      </c>
      <c r="G1611" t="str">
        <f>VLOOKUP(F1611,GERENTES!A:C,2,0)</f>
        <v>GERENTE A</v>
      </c>
      <c r="H1611">
        <f>VLOOKUP(F1611,GERENTES!A:C,3,0)</f>
        <v>1111</v>
      </c>
      <c r="I1611" t="str">
        <f>VLOOKUP(H1611,AGENCIAS!$A$1:$B$17,2,0)</f>
        <v>norte</v>
      </c>
      <c r="J1611" t="str">
        <f>VLOOKUP(C1611,PRODUTO!$A$1:$B$6,2,0)</f>
        <v>Financiamento RES</v>
      </c>
    </row>
    <row r="1612" spans="1:10" x14ac:dyDescent="0.25">
      <c r="A1612" s="1">
        <v>45651</v>
      </c>
      <c r="B1612">
        <v>216</v>
      </c>
      <c r="C1612">
        <v>1</v>
      </c>
      <c r="D1612" s="2">
        <v>29542</v>
      </c>
      <c r="E1612" t="str">
        <f>VLOOKUP(B1612,CLIENTES!$A:$C,2,0)</f>
        <v>Filisberto de H e A</v>
      </c>
      <c r="F1612">
        <f>VLOOKUP(B1612,CLIENTES!$A:$C,3,0)</f>
        <v>4024</v>
      </c>
      <c r="G1612" t="str">
        <f>VLOOKUP(F1612,GERENTES!A:C,2,0)</f>
        <v>GERENTE X</v>
      </c>
      <c r="H1612">
        <f>VLOOKUP(F1612,GERENTES!A:C,3,0)</f>
        <v>1119</v>
      </c>
      <c r="I1612" t="str">
        <f>VLOOKUP(H1612,AGENCIAS!$A$1:$B$17,2,0)</f>
        <v>leste</v>
      </c>
      <c r="J1612" t="str">
        <f>VLOOKUP(C1612,PRODUTO!$A$1:$B$6,2,0)</f>
        <v>Consignado</v>
      </c>
    </row>
    <row r="1613" spans="1:10" x14ac:dyDescent="0.25">
      <c r="A1613" s="1">
        <v>45648</v>
      </c>
      <c r="B1613">
        <v>83</v>
      </c>
      <c r="C1613">
        <v>5</v>
      </c>
      <c r="D1613" s="2">
        <v>284381</v>
      </c>
      <c r="E1613" t="str">
        <f>VLOOKUP(B1613,CLIENTES!$A:$C,2,0)</f>
        <v>Deltrano de N</v>
      </c>
      <c r="F1613">
        <f>VLOOKUP(B1613,CLIENTES!$A:$C,3,0)</f>
        <v>4035</v>
      </c>
      <c r="G1613" t="str">
        <f>VLOOKUP(F1613,GERENTES!A:C,2,0)</f>
        <v>GERENTE AI</v>
      </c>
      <c r="H1613">
        <f>VLOOKUP(F1613,GERENTES!A:C,3,0)</f>
        <v>1122</v>
      </c>
      <c r="I1613" t="str">
        <f>VLOOKUP(H1613,AGENCIAS!$A$1:$B$17,2,0)</f>
        <v>leste</v>
      </c>
      <c r="J1613" t="str">
        <f>VLOOKUP(C1613,PRODUTO!$A$1:$B$6,2,0)</f>
        <v>Financiamento RES</v>
      </c>
    </row>
    <row r="1614" spans="1:10" x14ac:dyDescent="0.25">
      <c r="A1614" s="1">
        <v>45639</v>
      </c>
      <c r="B1614">
        <v>160</v>
      </c>
      <c r="C1614">
        <v>1</v>
      </c>
      <c r="D1614" s="2">
        <v>15397</v>
      </c>
      <c r="E1614" t="str">
        <f>VLOOKUP(B1614,CLIENTES!$A:$C,2,0)</f>
        <v>Beltrano de B e A</v>
      </c>
      <c r="F1614">
        <f>VLOOKUP(B1614,CLIENTES!$A:$C,3,0)</f>
        <v>4016</v>
      </c>
      <c r="G1614" t="str">
        <f>VLOOKUP(F1614,GERENTES!A:C,2,0)</f>
        <v>GERENTE P</v>
      </c>
      <c r="H1614">
        <f>VLOOKUP(F1614,GERENTES!A:C,3,0)</f>
        <v>1116</v>
      </c>
      <c r="I1614" t="str">
        <f>VLOOKUP(H1614,AGENCIAS!$A$1:$B$17,2,0)</f>
        <v>sul</v>
      </c>
      <c r="J1614" t="str">
        <f>VLOOKUP(C1614,PRODUTO!$A$1:$B$6,2,0)</f>
        <v>Consignado</v>
      </c>
    </row>
    <row r="1615" spans="1:10" x14ac:dyDescent="0.25">
      <c r="A1615" s="1">
        <v>45652</v>
      </c>
      <c r="B1615">
        <v>160</v>
      </c>
      <c r="C1615">
        <v>1</v>
      </c>
      <c r="D1615" s="2">
        <v>18740</v>
      </c>
      <c r="E1615" t="str">
        <f>VLOOKUP(B1615,CLIENTES!$A:$C,2,0)</f>
        <v>Beltrano de B e A</v>
      </c>
      <c r="F1615">
        <f>VLOOKUP(B1615,CLIENTES!$A:$C,3,0)</f>
        <v>4016</v>
      </c>
      <c r="G1615" t="str">
        <f>VLOOKUP(F1615,GERENTES!A:C,2,0)</f>
        <v>GERENTE P</v>
      </c>
      <c r="H1615">
        <f>VLOOKUP(F1615,GERENTES!A:C,3,0)</f>
        <v>1116</v>
      </c>
      <c r="I1615" t="str">
        <f>VLOOKUP(H1615,AGENCIAS!$A$1:$B$17,2,0)</f>
        <v>sul</v>
      </c>
      <c r="J1615" t="str">
        <f>VLOOKUP(C1615,PRODUTO!$A$1:$B$6,2,0)</f>
        <v>Consignado</v>
      </c>
    </row>
    <row r="1616" spans="1:10" x14ac:dyDescent="0.25">
      <c r="A1616" s="1">
        <v>45656</v>
      </c>
      <c r="B1616">
        <v>128</v>
      </c>
      <c r="C1616">
        <v>3</v>
      </c>
      <c r="D1616" s="2">
        <v>194380</v>
      </c>
      <c r="E1616" t="str">
        <f>VLOOKUP(B1616,CLIENTES!$A:$C,2,0)</f>
        <v>Fulano de V</v>
      </c>
      <c r="F1616">
        <f>VLOOKUP(B1616,CLIENTES!$A:$C,3,0)</f>
        <v>4032</v>
      </c>
      <c r="G1616" t="str">
        <f>VLOOKUP(F1616,GERENTES!A:C,2,0)</f>
        <v>GERENTE AF</v>
      </c>
      <c r="H1616">
        <f>VLOOKUP(F1616,GERENTES!A:C,3,0)</f>
        <v>1121</v>
      </c>
      <c r="I1616" t="str">
        <f>VLOOKUP(H1616,AGENCIAS!$A$1:$B$17,2,0)</f>
        <v>leste</v>
      </c>
      <c r="J1616" t="str">
        <f>VLOOKUP(C1616,PRODUTO!$A$1:$B$6,2,0)</f>
        <v>Credito pessoal</v>
      </c>
    </row>
    <row r="1617" spans="1:10" x14ac:dyDescent="0.25">
      <c r="A1617" s="1">
        <v>45627</v>
      </c>
      <c r="B1617">
        <v>237</v>
      </c>
      <c r="C1617">
        <v>1</v>
      </c>
      <c r="D1617" s="2">
        <v>9431</v>
      </c>
      <c r="E1617" t="str">
        <f>VLOOKUP(B1617,CLIENTES!$A:$C,2,0)</f>
        <v>Ciclano de O e A</v>
      </c>
      <c r="F1617">
        <f>VLOOKUP(B1617,CLIENTES!$A:$C,3,0)</f>
        <v>4045</v>
      </c>
      <c r="G1617" t="str">
        <f>VLOOKUP(F1617,GERENTES!A:C,2,0)</f>
        <v>GERENTE AS</v>
      </c>
      <c r="H1617">
        <f>VLOOKUP(F1617,GERENTES!A:C,3,0)</f>
        <v>1126</v>
      </c>
      <c r="I1617" t="str">
        <f>VLOOKUP(H1617,AGENCIAS!$A$1:$B$17,2,0)</f>
        <v>oeste</v>
      </c>
      <c r="J1617" t="str">
        <f>VLOOKUP(C1617,PRODUTO!$A$1:$B$6,2,0)</f>
        <v>Consignado</v>
      </c>
    </row>
    <row r="1618" spans="1:10" x14ac:dyDescent="0.25">
      <c r="A1618" s="1">
        <v>45639</v>
      </c>
      <c r="B1618">
        <v>104</v>
      </c>
      <c r="C1618">
        <v>4</v>
      </c>
      <c r="D1618" s="2">
        <v>43534</v>
      </c>
      <c r="E1618" t="str">
        <f>VLOOKUP(B1618,CLIENTES!$A:$C,2,0)</f>
        <v>Fulano de R</v>
      </c>
      <c r="F1618">
        <f>VLOOKUP(B1618,CLIENTES!$A:$C,3,0)</f>
        <v>4008</v>
      </c>
      <c r="G1618" t="str">
        <f>VLOOKUP(F1618,GERENTES!A:C,2,0)</f>
        <v>GERENTE H</v>
      </c>
      <c r="H1618">
        <f>VLOOKUP(F1618,GERENTES!A:C,3,0)</f>
        <v>1113</v>
      </c>
      <c r="I1618" t="str">
        <f>VLOOKUP(H1618,AGENCIAS!$A$1:$B$17,2,0)</f>
        <v>norte</v>
      </c>
      <c r="J1618" t="str">
        <f>VLOOKUP(C1618,PRODUTO!$A$1:$B$6,2,0)</f>
        <v>Financiamento AUTO</v>
      </c>
    </row>
    <row r="1619" spans="1:10" x14ac:dyDescent="0.25">
      <c r="A1619" s="1">
        <v>45629</v>
      </c>
      <c r="B1619">
        <v>288</v>
      </c>
      <c r="C1619">
        <v>2</v>
      </c>
      <c r="D1619" s="2">
        <v>10590</v>
      </c>
      <c r="E1619" t="str">
        <f>VLOOKUP(B1619,CLIENTES!$A:$C,2,0)</f>
        <v>Filisberto de W e A</v>
      </c>
      <c r="F1619">
        <f>VLOOKUP(B1619,CLIENTES!$A:$C,3,0)</f>
        <v>4048</v>
      </c>
      <c r="G1619" t="str">
        <f>VLOOKUP(F1619,GERENTES!A:C,2,0)</f>
        <v>GERENTE AV</v>
      </c>
      <c r="H1619">
        <f>VLOOKUP(F1619,GERENTES!A:C,3,0)</f>
        <v>1126</v>
      </c>
      <c r="I1619" t="str">
        <f>VLOOKUP(H1619,AGENCIAS!$A$1:$B$17,2,0)</f>
        <v>oeste</v>
      </c>
      <c r="J1619" t="str">
        <f>VLOOKUP(C1619,PRODUTO!$A$1:$B$6,2,0)</f>
        <v>Emprestimo</v>
      </c>
    </row>
    <row r="1620" spans="1:10" x14ac:dyDescent="0.25">
      <c r="A1620" s="1">
        <v>45648</v>
      </c>
      <c r="B1620">
        <v>157</v>
      </c>
      <c r="C1620">
        <v>4</v>
      </c>
      <c r="D1620" s="2">
        <v>32837</v>
      </c>
      <c r="E1620" t="str">
        <f>VLOOKUP(B1620,CLIENTES!$A:$C,2,0)</f>
        <v>Alberto de B e A</v>
      </c>
      <c r="F1620">
        <f>VLOOKUP(B1620,CLIENTES!$A:$C,3,0)</f>
        <v>4013</v>
      </c>
      <c r="G1620" t="str">
        <f>VLOOKUP(F1620,GERENTES!A:C,2,0)</f>
        <v>GERENTE M</v>
      </c>
      <c r="H1620">
        <f>VLOOKUP(F1620,GERENTES!A:C,3,0)</f>
        <v>1115</v>
      </c>
      <c r="I1620" t="str">
        <f>VLOOKUP(H1620,AGENCIAS!$A$1:$B$17,2,0)</f>
        <v>sul</v>
      </c>
      <c r="J1620" t="str">
        <f>VLOOKUP(C1620,PRODUTO!$A$1:$B$6,2,0)</f>
        <v>Financiamento AUTO</v>
      </c>
    </row>
    <row r="1621" spans="1:10" x14ac:dyDescent="0.25">
      <c r="A1621" s="1">
        <v>45654</v>
      </c>
      <c r="B1621">
        <v>20</v>
      </c>
      <c r="C1621">
        <v>1</v>
      </c>
      <c r="D1621" s="2">
        <v>14990</v>
      </c>
      <c r="E1621" t="str">
        <f>VLOOKUP(B1621,CLIENTES!$A:$C,2,0)</f>
        <v>Fulano de D</v>
      </c>
      <c r="F1621">
        <f>VLOOKUP(B1621,CLIENTES!$A:$C,3,0)</f>
        <v>4020</v>
      </c>
      <c r="G1621" t="str">
        <f>VLOOKUP(F1621,GERENTES!A:C,2,0)</f>
        <v>GERENTE T</v>
      </c>
      <c r="H1621">
        <f>VLOOKUP(F1621,GERENTES!A:C,3,0)</f>
        <v>1117</v>
      </c>
      <c r="I1621" t="str">
        <f>VLOOKUP(H1621,AGENCIAS!$A$1:$B$17,2,0)</f>
        <v>sul</v>
      </c>
      <c r="J1621" t="str">
        <f>VLOOKUP(C1621,PRODUTO!$A$1:$B$6,2,0)</f>
        <v>Consignado</v>
      </c>
    </row>
    <row r="1622" spans="1:10" x14ac:dyDescent="0.25">
      <c r="A1622" s="1">
        <v>45650</v>
      </c>
      <c r="B1622">
        <v>196</v>
      </c>
      <c r="C1622">
        <v>5</v>
      </c>
      <c r="D1622" s="2">
        <v>197381</v>
      </c>
      <c r="E1622" t="str">
        <f>VLOOKUP(B1622,CLIENTES!$A:$C,2,0)</f>
        <v>Beltrano de H e A</v>
      </c>
      <c r="F1622">
        <f>VLOOKUP(B1622,CLIENTES!$A:$C,3,0)</f>
        <v>4004</v>
      </c>
      <c r="G1622" t="str">
        <f>VLOOKUP(F1622,GERENTES!A:C,2,0)</f>
        <v>GERENTE D</v>
      </c>
      <c r="H1622">
        <f>VLOOKUP(F1622,GERENTES!A:C,3,0)</f>
        <v>1112</v>
      </c>
      <c r="I1622" t="str">
        <f>VLOOKUP(H1622,AGENCIAS!$A$1:$B$17,2,0)</f>
        <v>norte</v>
      </c>
      <c r="J1622" t="str">
        <f>VLOOKUP(C1622,PRODUTO!$A$1:$B$6,2,0)</f>
        <v>Financiamento RES</v>
      </c>
    </row>
    <row r="1623" spans="1:10" x14ac:dyDescent="0.25">
      <c r="A1623" s="1">
        <v>45652</v>
      </c>
      <c r="B1623">
        <v>224</v>
      </c>
      <c r="C1623">
        <v>3</v>
      </c>
      <c r="D1623" s="2">
        <v>123483</v>
      </c>
      <c r="E1623" t="str">
        <f>VLOOKUP(B1623,CLIENTES!$A:$C,2,0)</f>
        <v>Fulano de M e A</v>
      </c>
      <c r="F1623">
        <f>VLOOKUP(B1623,CLIENTES!$A:$C,3,0)</f>
        <v>4032</v>
      </c>
      <c r="G1623" t="str">
        <f>VLOOKUP(F1623,GERENTES!A:C,2,0)</f>
        <v>GERENTE AF</v>
      </c>
      <c r="H1623">
        <f>VLOOKUP(F1623,GERENTES!A:C,3,0)</f>
        <v>1121</v>
      </c>
      <c r="I1623" t="str">
        <f>VLOOKUP(H1623,AGENCIAS!$A$1:$B$17,2,0)</f>
        <v>leste</v>
      </c>
      <c r="J1623" t="str">
        <f>VLOOKUP(C1623,PRODUTO!$A$1:$B$6,2,0)</f>
        <v>Credito pessoal</v>
      </c>
    </row>
    <row r="1624" spans="1:10" x14ac:dyDescent="0.25">
      <c r="A1624" s="1">
        <v>45638</v>
      </c>
      <c r="B1624">
        <v>141</v>
      </c>
      <c r="C1624">
        <v>2</v>
      </c>
      <c r="D1624" s="2">
        <v>1709</v>
      </c>
      <c r="E1624" t="str">
        <f>VLOOKUP(B1624,CLIENTES!$A:$C,2,0)</f>
        <v>Ciclano de X</v>
      </c>
      <c r="F1624">
        <f>VLOOKUP(B1624,CLIENTES!$A:$C,3,0)</f>
        <v>4045</v>
      </c>
      <c r="G1624" t="str">
        <f>VLOOKUP(F1624,GERENTES!A:C,2,0)</f>
        <v>GERENTE AS</v>
      </c>
      <c r="H1624">
        <f>VLOOKUP(F1624,GERENTES!A:C,3,0)</f>
        <v>1126</v>
      </c>
      <c r="I1624" t="str">
        <f>VLOOKUP(H1624,AGENCIAS!$A$1:$B$17,2,0)</f>
        <v>oeste</v>
      </c>
      <c r="J1624" t="str">
        <f>VLOOKUP(C1624,PRODUTO!$A$1:$B$6,2,0)</f>
        <v>Emprestimo</v>
      </c>
    </row>
    <row r="1625" spans="1:10" x14ac:dyDescent="0.25">
      <c r="A1625" s="1">
        <v>45649</v>
      </c>
      <c r="B1625">
        <v>154</v>
      </c>
      <c r="C1625">
        <v>5</v>
      </c>
      <c r="D1625" s="2">
        <v>181604</v>
      </c>
      <c r="E1625" t="str">
        <f>VLOOKUP(B1625,CLIENTES!$A:$C,2,0)</f>
        <v>Beltrano de A e A</v>
      </c>
      <c r="F1625">
        <f>VLOOKUP(B1625,CLIENTES!$A:$C,3,0)</f>
        <v>4010</v>
      </c>
      <c r="G1625" t="str">
        <f>VLOOKUP(F1625,GERENTES!A:C,2,0)</f>
        <v>GERENTE J</v>
      </c>
      <c r="H1625">
        <f>VLOOKUP(F1625,GERENTES!A:C,3,0)</f>
        <v>1114</v>
      </c>
      <c r="I1625" t="str">
        <f>VLOOKUP(H1625,AGENCIAS!$A$1:$B$17,2,0)</f>
        <v>norte</v>
      </c>
      <c r="J1625" t="str">
        <f>VLOOKUP(C1625,PRODUTO!$A$1:$B$6,2,0)</f>
        <v>Financiamento RES</v>
      </c>
    </row>
    <row r="1626" spans="1:10" x14ac:dyDescent="0.25">
      <c r="A1626" s="1">
        <v>45644</v>
      </c>
      <c r="B1626">
        <v>120</v>
      </c>
      <c r="C1626">
        <v>3</v>
      </c>
      <c r="D1626" s="2">
        <v>76550</v>
      </c>
      <c r="E1626" t="str">
        <f>VLOOKUP(B1626,CLIENTES!$A:$C,2,0)</f>
        <v>Filisberto de T</v>
      </c>
      <c r="F1626">
        <f>VLOOKUP(B1626,CLIENTES!$A:$C,3,0)</f>
        <v>4024</v>
      </c>
      <c r="G1626" t="str">
        <f>VLOOKUP(F1626,GERENTES!A:C,2,0)</f>
        <v>GERENTE X</v>
      </c>
      <c r="H1626">
        <f>VLOOKUP(F1626,GERENTES!A:C,3,0)</f>
        <v>1119</v>
      </c>
      <c r="I1626" t="str">
        <f>VLOOKUP(H1626,AGENCIAS!$A$1:$B$17,2,0)</f>
        <v>leste</v>
      </c>
      <c r="J1626" t="str">
        <f>VLOOKUP(C1626,PRODUTO!$A$1:$B$6,2,0)</f>
        <v>Credito pessoal</v>
      </c>
    </row>
    <row r="1627" spans="1:10" x14ac:dyDescent="0.25">
      <c r="A1627" s="1">
        <v>45635</v>
      </c>
      <c r="B1627">
        <v>52</v>
      </c>
      <c r="C1627">
        <v>3</v>
      </c>
      <c r="D1627" s="2">
        <v>482727</v>
      </c>
      <c r="E1627" t="str">
        <f>VLOOKUP(B1627,CLIENTES!$A:$C,2,0)</f>
        <v>Beltrano de I</v>
      </c>
      <c r="F1627">
        <f>VLOOKUP(B1627,CLIENTES!$A:$C,3,0)</f>
        <v>4004</v>
      </c>
      <c r="G1627" t="str">
        <f>VLOOKUP(F1627,GERENTES!A:C,2,0)</f>
        <v>GERENTE D</v>
      </c>
      <c r="H1627">
        <f>VLOOKUP(F1627,GERENTES!A:C,3,0)</f>
        <v>1112</v>
      </c>
      <c r="I1627" t="str">
        <f>VLOOKUP(H1627,AGENCIAS!$A$1:$B$17,2,0)</f>
        <v>norte</v>
      </c>
      <c r="J1627" t="str">
        <f>VLOOKUP(C1627,PRODUTO!$A$1:$B$6,2,0)</f>
        <v>Credito pessoal</v>
      </c>
    </row>
    <row r="1628" spans="1:10" x14ac:dyDescent="0.25">
      <c r="A1628" s="1">
        <v>45655</v>
      </c>
      <c r="B1628">
        <v>62</v>
      </c>
      <c r="C1628">
        <v>5</v>
      </c>
      <c r="D1628" s="2">
        <v>310703</v>
      </c>
      <c r="E1628" t="str">
        <f>VLOOKUP(B1628,CLIENTES!$A:$C,2,0)</f>
        <v>Fulano de H</v>
      </c>
      <c r="F1628">
        <f>VLOOKUP(B1628,CLIENTES!$A:$C,3,0)</f>
        <v>4014</v>
      </c>
      <c r="G1628" t="str">
        <f>VLOOKUP(F1628,GERENTES!A:C,2,0)</f>
        <v>GERENTE N</v>
      </c>
      <c r="H1628">
        <f>VLOOKUP(F1628,GERENTES!A:C,3,0)</f>
        <v>1115</v>
      </c>
      <c r="I1628" t="str">
        <f>VLOOKUP(H1628,AGENCIAS!$A$1:$B$17,2,0)</f>
        <v>sul</v>
      </c>
      <c r="J1628" t="str">
        <f>VLOOKUP(C1628,PRODUTO!$A$1:$B$6,2,0)</f>
        <v>Financiamento RES</v>
      </c>
    </row>
    <row r="1629" spans="1:10" x14ac:dyDescent="0.25">
      <c r="A1629" s="1">
        <v>45653</v>
      </c>
      <c r="B1629">
        <v>255</v>
      </c>
      <c r="C1629">
        <v>3</v>
      </c>
      <c r="D1629" s="2">
        <v>321707</v>
      </c>
      <c r="E1629" t="str">
        <f>VLOOKUP(B1629,CLIENTES!$A:$C,2,0)</f>
        <v>Ciclano de R e A</v>
      </c>
      <c r="F1629">
        <f>VLOOKUP(B1629,CLIENTES!$A:$C,3,0)</f>
        <v>4015</v>
      </c>
      <c r="G1629" t="str">
        <f>VLOOKUP(F1629,GERENTES!A:C,2,0)</f>
        <v>GERENTE O</v>
      </c>
      <c r="H1629">
        <f>VLOOKUP(F1629,GERENTES!A:C,3,0)</f>
        <v>1116</v>
      </c>
      <c r="I1629" t="str">
        <f>VLOOKUP(H1629,AGENCIAS!$A$1:$B$17,2,0)</f>
        <v>sul</v>
      </c>
      <c r="J1629" t="str">
        <f>VLOOKUP(C1629,PRODUTO!$A$1:$B$6,2,0)</f>
        <v>Credito pessoal</v>
      </c>
    </row>
    <row r="1630" spans="1:10" x14ac:dyDescent="0.25">
      <c r="A1630" s="1">
        <v>45643</v>
      </c>
      <c r="B1630">
        <v>189</v>
      </c>
      <c r="C1630">
        <v>1</v>
      </c>
      <c r="D1630" s="2">
        <v>2526</v>
      </c>
      <c r="E1630" t="str">
        <f>VLOOKUP(B1630,CLIENTES!$A:$C,2,0)</f>
        <v>Ciclano de G e A</v>
      </c>
      <c r="F1630">
        <f>VLOOKUP(B1630,CLIENTES!$A:$C,3,0)</f>
        <v>4045</v>
      </c>
      <c r="G1630" t="str">
        <f>VLOOKUP(F1630,GERENTES!A:C,2,0)</f>
        <v>GERENTE AS</v>
      </c>
      <c r="H1630">
        <f>VLOOKUP(F1630,GERENTES!A:C,3,0)</f>
        <v>1126</v>
      </c>
      <c r="I1630" t="str">
        <f>VLOOKUP(H1630,AGENCIAS!$A$1:$B$17,2,0)</f>
        <v>oeste</v>
      </c>
      <c r="J1630" t="str">
        <f>VLOOKUP(C1630,PRODUTO!$A$1:$B$6,2,0)</f>
        <v>Consignado</v>
      </c>
    </row>
    <row r="1631" spans="1:10" x14ac:dyDescent="0.25">
      <c r="A1631" s="1">
        <v>45652</v>
      </c>
      <c r="B1631">
        <v>264</v>
      </c>
      <c r="C1631">
        <v>5</v>
      </c>
      <c r="D1631" s="2">
        <v>304389</v>
      </c>
      <c r="E1631" t="str">
        <f>VLOOKUP(B1631,CLIENTES!$A:$C,2,0)</f>
        <v>Filisberto de S e A</v>
      </c>
      <c r="F1631">
        <f>VLOOKUP(B1631,CLIENTES!$A:$C,3,0)</f>
        <v>4024</v>
      </c>
      <c r="G1631" t="str">
        <f>VLOOKUP(F1631,GERENTES!A:C,2,0)</f>
        <v>GERENTE X</v>
      </c>
      <c r="H1631">
        <f>VLOOKUP(F1631,GERENTES!A:C,3,0)</f>
        <v>1119</v>
      </c>
      <c r="I1631" t="str">
        <f>VLOOKUP(H1631,AGENCIAS!$A$1:$B$17,2,0)</f>
        <v>leste</v>
      </c>
      <c r="J1631" t="str">
        <f>VLOOKUP(C1631,PRODUTO!$A$1:$B$6,2,0)</f>
        <v>Financiamento RES</v>
      </c>
    </row>
    <row r="1632" spans="1:10" x14ac:dyDescent="0.25">
      <c r="A1632" s="1">
        <v>45647</v>
      </c>
      <c r="B1632">
        <v>79</v>
      </c>
      <c r="C1632">
        <v>3</v>
      </c>
      <c r="D1632" s="2">
        <v>362592</v>
      </c>
      <c r="E1632" t="str">
        <f>VLOOKUP(B1632,CLIENTES!$A:$C,2,0)</f>
        <v>Alberto de N</v>
      </c>
      <c r="F1632">
        <f>VLOOKUP(B1632,CLIENTES!$A:$C,3,0)</f>
        <v>4031</v>
      </c>
      <c r="G1632" t="str">
        <f>VLOOKUP(F1632,GERENTES!A:C,2,0)</f>
        <v>GERENTE AE</v>
      </c>
      <c r="H1632">
        <f>VLOOKUP(F1632,GERENTES!A:C,3,0)</f>
        <v>1121</v>
      </c>
      <c r="I1632" t="str">
        <f>VLOOKUP(H1632,AGENCIAS!$A$1:$B$17,2,0)</f>
        <v>leste</v>
      </c>
      <c r="J1632" t="str">
        <f>VLOOKUP(C1632,PRODUTO!$A$1:$B$6,2,0)</f>
        <v>Credito pessoal</v>
      </c>
    </row>
    <row r="1633" spans="1:10" x14ac:dyDescent="0.25">
      <c r="A1633" s="1">
        <v>45642</v>
      </c>
      <c r="B1633">
        <v>266</v>
      </c>
      <c r="C1633">
        <v>3</v>
      </c>
      <c r="D1633" s="2">
        <v>428146</v>
      </c>
      <c r="E1633" t="str">
        <f>VLOOKUP(B1633,CLIENTES!$A:$C,2,0)</f>
        <v>Fulano de T e A</v>
      </c>
      <c r="F1633">
        <f>VLOOKUP(B1633,CLIENTES!$A:$C,3,0)</f>
        <v>4026</v>
      </c>
      <c r="G1633" t="str">
        <f>VLOOKUP(F1633,GERENTES!A:C,2,0)</f>
        <v>GERENTE Z</v>
      </c>
      <c r="H1633">
        <f>VLOOKUP(F1633,GERENTES!A:C,3,0)</f>
        <v>1119</v>
      </c>
      <c r="I1633" t="str">
        <f>VLOOKUP(H1633,AGENCIAS!$A$1:$B$17,2,0)</f>
        <v>leste</v>
      </c>
      <c r="J1633" t="str">
        <f>VLOOKUP(C1633,PRODUTO!$A$1:$B$6,2,0)</f>
        <v>Credito pessoal</v>
      </c>
    </row>
    <row r="1634" spans="1:10" x14ac:dyDescent="0.25">
      <c r="A1634" s="1">
        <v>45640</v>
      </c>
      <c r="B1634">
        <v>179</v>
      </c>
      <c r="C1634">
        <v>2</v>
      </c>
      <c r="D1634" s="2">
        <v>4524</v>
      </c>
      <c r="E1634" t="str">
        <f>VLOOKUP(B1634,CLIENTES!$A:$C,2,0)</f>
        <v>Deltrano de E e A</v>
      </c>
      <c r="F1634">
        <f>VLOOKUP(B1634,CLIENTES!$A:$C,3,0)</f>
        <v>4035</v>
      </c>
      <c r="G1634" t="str">
        <f>VLOOKUP(F1634,GERENTES!A:C,2,0)</f>
        <v>GERENTE AI</v>
      </c>
      <c r="H1634">
        <f>VLOOKUP(F1634,GERENTES!A:C,3,0)</f>
        <v>1122</v>
      </c>
      <c r="I1634" t="str">
        <f>VLOOKUP(H1634,AGENCIAS!$A$1:$B$17,2,0)</f>
        <v>leste</v>
      </c>
      <c r="J1634" t="str">
        <f>VLOOKUP(C1634,PRODUTO!$A$1:$B$6,2,0)</f>
        <v>Emprestimo</v>
      </c>
    </row>
    <row r="1635" spans="1:10" x14ac:dyDescent="0.25">
      <c r="A1635" s="1">
        <v>45642</v>
      </c>
      <c r="B1635">
        <v>146</v>
      </c>
      <c r="C1635">
        <v>2</v>
      </c>
      <c r="D1635" s="2">
        <v>1407</v>
      </c>
      <c r="E1635" t="str">
        <f>VLOOKUP(B1635,CLIENTES!$A:$C,2,0)</f>
        <v>Fulano de Z</v>
      </c>
      <c r="F1635">
        <f>VLOOKUP(B1635,CLIENTES!$A:$C,3,0)</f>
        <v>4002</v>
      </c>
      <c r="G1635" t="str">
        <f>VLOOKUP(F1635,GERENTES!A:C,2,0)</f>
        <v>GERENTE B</v>
      </c>
      <c r="H1635">
        <f>VLOOKUP(F1635,GERENTES!A:C,3,0)</f>
        <v>1111</v>
      </c>
      <c r="I1635" t="str">
        <f>VLOOKUP(H1635,AGENCIAS!$A$1:$B$17,2,0)</f>
        <v>norte</v>
      </c>
      <c r="J1635" t="str">
        <f>VLOOKUP(C1635,PRODUTO!$A$1:$B$6,2,0)</f>
        <v>Emprestimo</v>
      </c>
    </row>
    <row r="1636" spans="1:10" x14ac:dyDescent="0.25">
      <c r="A1636" s="1">
        <v>45631</v>
      </c>
      <c r="B1636">
        <v>121</v>
      </c>
      <c r="C1636">
        <v>3</v>
      </c>
      <c r="D1636" s="2">
        <v>175351</v>
      </c>
      <c r="E1636" t="str">
        <f>VLOOKUP(B1636,CLIENTES!$A:$C,2,0)</f>
        <v>Alberto de U</v>
      </c>
      <c r="F1636">
        <f>VLOOKUP(B1636,CLIENTES!$A:$C,3,0)</f>
        <v>4025</v>
      </c>
      <c r="G1636" t="str">
        <f>VLOOKUP(F1636,GERENTES!A:C,2,0)</f>
        <v>GERENTE Y</v>
      </c>
      <c r="H1636">
        <f>VLOOKUP(F1636,GERENTES!A:C,3,0)</f>
        <v>1119</v>
      </c>
      <c r="I1636" t="str">
        <f>VLOOKUP(H1636,AGENCIAS!$A$1:$B$17,2,0)</f>
        <v>leste</v>
      </c>
      <c r="J1636" t="str">
        <f>VLOOKUP(C1636,PRODUTO!$A$1:$B$6,2,0)</f>
        <v>Credito pessoal</v>
      </c>
    </row>
    <row r="1637" spans="1:10" x14ac:dyDescent="0.25">
      <c r="A1637" s="1">
        <v>45630</v>
      </c>
      <c r="B1637">
        <v>264</v>
      </c>
      <c r="C1637">
        <v>1</v>
      </c>
      <c r="D1637" s="2">
        <v>27787</v>
      </c>
      <c r="E1637" t="str">
        <f>VLOOKUP(B1637,CLIENTES!$A:$C,2,0)</f>
        <v>Filisberto de S e A</v>
      </c>
      <c r="F1637">
        <f>VLOOKUP(B1637,CLIENTES!$A:$C,3,0)</f>
        <v>4024</v>
      </c>
      <c r="G1637" t="str">
        <f>VLOOKUP(F1637,GERENTES!A:C,2,0)</f>
        <v>GERENTE X</v>
      </c>
      <c r="H1637">
        <f>VLOOKUP(F1637,GERENTES!A:C,3,0)</f>
        <v>1119</v>
      </c>
      <c r="I1637" t="str">
        <f>VLOOKUP(H1637,AGENCIAS!$A$1:$B$17,2,0)</f>
        <v>leste</v>
      </c>
      <c r="J1637" t="str">
        <f>VLOOKUP(C1637,PRODUTO!$A$1:$B$6,2,0)</f>
        <v>Consignado</v>
      </c>
    </row>
    <row r="1638" spans="1:10" x14ac:dyDescent="0.25">
      <c r="A1638" s="1">
        <v>45640</v>
      </c>
      <c r="B1638">
        <v>148</v>
      </c>
      <c r="C1638">
        <v>4</v>
      </c>
      <c r="D1638" s="2">
        <v>69782</v>
      </c>
      <c r="E1638" t="str">
        <f>VLOOKUP(B1638,CLIENTES!$A:$C,2,0)</f>
        <v>Beltrano de Z</v>
      </c>
      <c r="F1638">
        <f>VLOOKUP(B1638,CLIENTES!$A:$C,3,0)</f>
        <v>4004</v>
      </c>
      <c r="G1638" t="str">
        <f>VLOOKUP(F1638,GERENTES!A:C,2,0)</f>
        <v>GERENTE D</v>
      </c>
      <c r="H1638">
        <f>VLOOKUP(F1638,GERENTES!A:C,3,0)</f>
        <v>1112</v>
      </c>
      <c r="I1638" t="str">
        <f>VLOOKUP(H1638,AGENCIAS!$A$1:$B$17,2,0)</f>
        <v>norte</v>
      </c>
      <c r="J1638" t="str">
        <f>VLOOKUP(C1638,PRODUTO!$A$1:$B$6,2,0)</f>
        <v>Financiamento AUTO</v>
      </c>
    </row>
    <row r="1639" spans="1:10" x14ac:dyDescent="0.25">
      <c r="A1639" s="1">
        <v>45653</v>
      </c>
      <c r="B1639">
        <v>57</v>
      </c>
      <c r="C1639">
        <v>1</v>
      </c>
      <c r="D1639" s="2">
        <v>13799</v>
      </c>
      <c r="E1639" t="str">
        <f>VLOOKUP(B1639,CLIENTES!$A:$C,2,0)</f>
        <v>Ciclano de J</v>
      </c>
      <c r="F1639">
        <f>VLOOKUP(B1639,CLIENTES!$A:$C,3,0)</f>
        <v>4009</v>
      </c>
      <c r="G1639" t="str">
        <f>VLOOKUP(F1639,GERENTES!A:C,2,0)</f>
        <v>GERENTE I</v>
      </c>
      <c r="H1639">
        <f>VLOOKUP(F1639,GERENTES!A:C,3,0)</f>
        <v>1113</v>
      </c>
      <c r="I1639" t="str">
        <f>VLOOKUP(H1639,AGENCIAS!$A$1:$B$17,2,0)</f>
        <v>norte</v>
      </c>
      <c r="J1639" t="str">
        <f>VLOOKUP(C1639,PRODUTO!$A$1:$B$6,2,0)</f>
        <v>Consignado</v>
      </c>
    </row>
    <row r="1640" spans="1:10" x14ac:dyDescent="0.25">
      <c r="A1640" s="1">
        <v>45628</v>
      </c>
      <c r="B1640">
        <v>98</v>
      </c>
      <c r="C1640">
        <v>5</v>
      </c>
      <c r="D1640" s="2">
        <v>443068</v>
      </c>
      <c r="E1640" t="str">
        <f>VLOOKUP(B1640,CLIENTES!$A:$C,2,0)</f>
        <v>Fulano de Q</v>
      </c>
      <c r="F1640">
        <f>VLOOKUP(B1640,CLIENTES!$A:$C,3,0)</f>
        <v>4002</v>
      </c>
      <c r="G1640" t="str">
        <f>VLOOKUP(F1640,GERENTES!A:C,2,0)</f>
        <v>GERENTE B</v>
      </c>
      <c r="H1640">
        <f>VLOOKUP(F1640,GERENTES!A:C,3,0)</f>
        <v>1111</v>
      </c>
      <c r="I1640" t="str">
        <f>VLOOKUP(H1640,AGENCIAS!$A$1:$B$17,2,0)</f>
        <v>norte</v>
      </c>
      <c r="J1640" t="str">
        <f>VLOOKUP(C1640,PRODUTO!$A$1:$B$6,2,0)</f>
        <v>Financiamento RES</v>
      </c>
    </row>
    <row r="1641" spans="1:10" x14ac:dyDescent="0.25">
      <c r="A1641" s="1">
        <v>45634</v>
      </c>
      <c r="B1641">
        <v>156</v>
      </c>
      <c r="C1641">
        <v>3</v>
      </c>
      <c r="D1641" s="2">
        <v>332063</v>
      </c>
      <c r="E1641" t="str">
        <f>VLOOKUP(B1641,CLIENTES!$A:$C,2,0)</f>
        <v>Filisberto de A e A</v>
      </c>
      <c r="F1641">
        <f>VLOOKUP(B1641,CLIENTES!$A:$C,3,0)</f>
        <v>4012</v>
      </c>
      <c r="G1641" t="str">
        <f>VLOOKUP(F1641,GERENTES!A:C,2,0)</f>
        <v>GERENTE L</v>
      </c>
      <c r="H1641">
        <f>VLOOKUP(F1641,GERENTES!A:C,3,0)</f>
        <v>1115</v>
      </c>
      <c r="I1641" t="str">
        <f>VLOOKUP(H1641,AGENCIAS!$A$1:$B$17,2,0)</f>
        <v>sul</v>
      </c>
      <c r="J1641" t="str">
        <f>VLOOKUP(C1641,PRODUTO!$A$1:$B$6,2,0)</f>
        <v>Credito pessoal</v>
      </c>
    </row>
    <row r="1642" spans="1:10" x14ac:dyDescent="0.25">
      <c r="A1642" s="1">
        <v>45629</v>
      </c>
      <c r="B1642">
        <v>102</v>
      </c>
      <c r="C1642">
        <v>4</v>
      </c>
      <c r="D1642" s="2">
        <v>43273</v>
      </c>
      <c r="E1642" t="str">
        <f>VLOOKUP(B1642,CLIENTES!$A:$C,2,0)</f>
        <v>Filisberto de Q</v>
      </c>
      <c r="F1642">
        <f>VLOOKUP(B1642,CLIENTES!$A:$C,3,0)</f>
        <v>4006</v>
      </c>
      <c r="G1642" t="str">
        <f>VLOOKUP(F1642,GERENTES!A:C,2,0)</f>
        <v>GERENTE F</v>
      </c>
      <c r="H1642">
        <f>VLOOKUP(F1642,GERENTES!A:C,3,0)</f>
        <v>1112</v>
      </c>
      <c r="I1642" t="str">
        <f>VLOOKUP(H1642,AGENCIAS!$A$1:$B$17,2,0)</f>
        <v>norte</v>
      </c>
      <c r="J1642" t="str">
        <f>VLOOKUP(C1642,PRODUTO!$A$1:$B$6,2,0)</f>
        <v>Financiamento AUTO</v>
      </c>
    </row>
    <row r="1643" spans="1:10" x14ac:dyDescent="0.25">
      <c r="A1643" s="1">
        <v>45634</v>
      </c>
      <c r="B1643">
        <v>95</v>
      </c>
      <c r="C1643">
        <v>5</v>
      </c>
      <c r="D1643" s="2">
        <v>136002</v>
      </c>
      <c r="E1643" t="str">
        <f>VLOOKUP(B1643,CLIENTES!$A:$C,2,0)</f>
        <v>Deltrano de P</v>
      </c>
      <c r="F1643">
        <f>VLOOKUP(B1643,CLIENTES!$A:$C,3,0)</f>
        <v>4047</v>
      </c>
      <c r="G1643" t="str">
        <f>VLOOKUP(F1643,GERENTES!A:C,2,0)</f>
        <v>GERENTE AU</v>
      </c>
      <c r="H1643">
        <f>VLOOKUP(F1643,GERENTES!A:C,3,0)</f>
        <v>1126</v>
      </c>
      <c r="I1643" t="str">
        <f>VLOOKUP(H1643,AGENCIAS!$A$1:$B$17,2,0)</f>
        <v>oeste</v>
      </c>
      <c r="J1643" t="str">
        <f>VLOOKUP(C1643,PRODUTO!$A$1:$B$6,2,0)</f>
        <v>Financiamento RES</v>
      </c>
    </row>
    <row r="1644" spans="1:10" x14ac:dyDescent="0.25">
      <c r="A1644" s="1">
        <v>45644</v>
      </c>
      <c r="B1644">
        <v>248</v>
      </c>
      <c r="C1644">
        <v>3</v>
      </c>
      <c r="D1644" s="2">
        <v>408453</v>
      </c>
      <c r="E1644" t="str">
        <f>VLOOKUP(B1644,CLIENTES!$A:$C,2,0)</f>
        <v>Fulano de Q e A</v>
      </c>
      <c r="F1644">
        <f>VLOOKUP(B1644,CLIENTES!$A:$C,3,0)</f>
        <v>4008</v>
      </c>
      <c r="G1644" t="str">
        <f>VLOOKUP(F1644,GERENTES!A:C,2,0)</f>
        <v>GERENTE H</v>
      </c>
      <c r="H1644">
        <f>VLOOKUP(F1644,GERENTES!A:C,3,0)</f>
        <v>1113</v>
      </c>
      <c r="I1644" t="str">
        <f>VLOOKUP(H1644,AGENCIAS!$A$1:$B$17,2,0)</f>
        <v>norte</v>
      </c>
      <c r="J1644" t="str">
        <f>VLOOKUP(C1644,PRODUTO!$A$1:$B$6,2,0)</f>
        <v>Credito pessoal</v>
      </c>
    </row>
    <row r="1645" spans="1:10" x14ac:dyDescent="0.25">
      <c r="A1645" s="1">
        <v>45650</v>
      </c>
      <c r="B1645">
        <v>152</v>
      </c>
      <c r="C1645">
        <v>5</v>
      </c>
      <c r="D1645" s="2">
        <v>416924</v>
      </c>
      <c r="E1645" t="str">
        <f>VLOOKUP(B1645,CLIENTES!$A:$C,2,0)</f>
        <v>Fulano de A e A</v>
      </c>
      <c r="F1645">
        <f>VLOOKUP(B1645,CLIENTES!$A:$C,3,0)</f>
        <v>4008</v>
      </c>
      <c r="G1645" t="str">
        <f>VLOOKUP(F1645,GERENTES!A:C,2,0)</f>
        <v>GERENTE H</v>
      </c>
      <c r="H1645">
        <f>VLOOKUP(F1645,GERENTES!A:C,3,0)</f>
        <v>1113</v>
      </c>
      <c r="I1645" t="str">
        <f>VLOOKUP(H1645,AGENCIAS!$A$1:$B$17,2,0)</f>
        <v>norte</v>
      </c>
      <c r="J1645" t="str">
        <f>VLOOKUP(C1645,PRODUTO!$A$1:$B$6,2,0)</f>
        <v>Financiamento RES</v>
      </c>
    </row>
    <row r="1646" spans="1:10" x14ac:dyDescent="0.25">
      <c r="A1646" s="1">
        <v>45645</v>
      </c>
      <c r="B1646">
        <v>182</v>
      </c>
      <c r="C1646">
        <v>3</v>
      </c>
      <c r="D1646" s="2">
        <v>174773</v>
      </c>
      <c r="E1646" t="str">
        <f>VLOOKUP(B1646,CLIENTES!$A:$C,2,0)</f>
        <v>Fulano de F e A</v>
      </c>
      <c r="F1646">
        <f>VLOOKUP(B1646,CLIENTES!$A:$C,3,0)</f>
        <v>4038</v>
      </c>
      <c r="G1646" t="str">
        <f>VLOOKUP(F1646,GERENTES!A:C,2,0)</f>
        <v>GERENTE AL</v>
      </c>
      <c r="H1646">
        <f>VLOOKUP(F1646,GERENTES!A:C,3,0)</f>
        <v>1123</v>
      </c>
      <c r="I1646" t="str">
        <f>VLOOKUP(H1646,AGENCIAS!$A$1:$B$17,2,0)</f>
        <v>oeste</v>
      </c>
      <c r="J1646" t="str">
        <f>VLOOKUP(C1646,PRODUTO!$A$1:$B$6,2,0)</f>
        <v>Credito pessoal</v>
      </c>
    </row>
    <row r="1647" spans="1:10" x14ac:dyDescent="0.25">
      <c r="A1647" s="1">
        <v>45653</v>
      </c>
      <c r="B1647">
        <v>71</v>
      </c>
      <c r="C1647">
        <v>5</v>
      </c>
      <c r="D1647" s="2">
        <v>90530</v>
      </c>
      <c r="E1647" t="str">
        <f>VLOOKUP(B1647,CLIENTES!$A:$C,2,0)</f>
        <v>Deltrano de L</v>
      </c>
      <c r="F1647">
        <f>VLOOKUP(B1647,CLIENTES!$A:$C,3,0)</f>
        <v>4023</v>
      </c>
      <c r="G1647" t="str">
        <f>VLOOKUP(F1647,GERENTES!A:C,2,0)</f>
        <v>GERENTE W</v>
      </c>
      <c r="H1647">
        <f>VLOOKUP(F1647,GERENTES!A:C,3,0)</f>
        <v>1118</v>
      </c>
      <c r="I1647" t="str">
        <f>VLOOKUP(H1647,AGENCIAS!$A$1:$B$17,2,0)</f>
        <v>sul</v>
      </c>
      <c r="J1647" t="str">
        <f>VLOOKUP(C1647,PRODUTO!$A$1:$B$6,2,0)</f>
        <v>Financiamento RES</v>
      </c>
    </row>
    <row r="1648" spans="1:10" x14ac:dyDescent="0.25">
      <c r="A1648" s="1">
        <v>45637</v>
      </c>
      <c r="B1648">
        <v>180</v>
      </c>
      <c r="C1648">
        <v>5</v>
      </c>
      <c r="D1648" s="2">
        <v>216083</v>
      </c>
      <c r="E1648" t="str">
        <f>VLOOKUP(B1648,CLIENTES!$A:$C,2,0)</f>
        <v>Filisberto de E e A</v>
      </c>
      <c r="F1648">
        <f>VLOOKUP(B1648,CLIENTES!$A:$C,3,0)</f>
        <v>4036</v>
      </c>
      <c r="G1648" t="str">
        <f>VLOOKUP(F1648,GERENTES!A:C,2,0)</f>
        <v>GERENTE AJ</v>
      </c>
      <c r="H1648">
        <f>VLOOKUP(F1648,GERENTES!A:C,3,0)</f>
        <v>1123</v>
      </c>
      <c r="I1648" t="str">
        <f>VLOOKUP(H1648,AGENCIAS!$A$1:$B$17,2,0)</f>
        <v>oeste</v>
      </c>
      <c r="J1648" t="str">
        <f>VLOOKUP(C1648,PRODUTO!$A$1:$B$6,2,0)</f>
        <v>Financiamento RES</v>
      </c>
    </row>
    <row r="1649" spans="1:10" x14ac:dyDescent="0.25">
      <c r="A1649" s="1">
        <v>45644</v>
      </c>
      <c r="B1649">
        <v>81</v>
      </c>
      <c r="C1649">
        <v>2</v>
      </c>
      <c r="D1649" s="2">
        <v>14637</v>
      </c>
      <c r="E1649" t="str">
        <f>VLOOKUP(B1649,CLIENTES!$A:$C,2,0)</f>
        <v>Ciclano de N</v>
      </c>
      <c r="F1649">
        <f>VLOOKUP(B1649,CLIENTES!$A:$C,3,0)</f>
        <v>4033</v>
      </c>
      <c r="G1649" t="str">
        <f>VLOOKUP(F1649,GERENTES!A:C,2,0)</f>
        <v>GERENTE AG</v>
      </c>
      <c r="H1649">
        <f>VLOOKUP(F1649,GERENTES!A:C,3,0)</f>
        <v>1122</v>
      </c>
      <c r="I1649" t="str">
        <f>VLOOKUP(H1649,AGENCIAS!$A$1:$B$17,2,0)</f>
        <v>leste</v>
      </c>
      <c r="J1649" t="str">
        <f>VLOOKUP(C1649,PRODUTO!$A$1:$B$6,2,0)</f>
        <v>Emprestimo</v>
      </c>
    </row>
    <row r="1650" spans="1:10" x14ac:dyDescent="0.25">
      <c r="A1650" s="1">
        <v>45656</v>
      </c>
      <c r="B1650">
        <v>137</v>
      </c>
      <c r="C1650">
        <v>2</v>
      </c>
      <c r="D1650" s="2">
        <v>5689</v>
      </c>
      <c r="E1650" t="str">
        <f>VLOOKUP(B1650,CLIENTES!$A:$C,2,0)</f>
        <v>Deltrano de W</v>
      </c>
      <c r="F1650">
        <f>VLOOKUP(B1650,CLIENTES!$A:$C,3,0)</f>
        <v>4041</v>
      </c>
      <c r="G1650" t="str">
        <f>VLOOKUP(F1650,GERENTES!A:C,2,0)</f>
        <v>GERENTE AO</v>
      </c>
      <c r="H1650">
        <f>VLOOKUP(F1650,GERENTES!A:C,3,0)</f>
        <v>1124</v>
      </c>
      <c r="I1650" t="str">
        <f>VLOOKUP(H1650,AGENCIAS!$A$1:$B$17,2,0)</f>
        <v>oeste</v>
      </c>
      <c r="J1650" t="str">
        <f>VLOOKUP(C1650,PRODUTO!$A$1:$B$6,2,0)</f>
        <v>Emprestimo</v>
      </c>
    </row>
    <row r="1651" spans="1:10" x14ac:dyDescent="0.25">
      <c r="A1651" s="1">
        <v>45649</v>
      </c>
      <c r="B1651">
        <v>159</v>
      </c>
      <c r="C1651">
        <v>5</v>
      </c>
      <c r="D1651" s="2">
        <v>246688</v>
      </c>
      <c r="E1651" t="str">
        <f>VLOOKUP(B1651,CLIENTES!$A:$C,2,0)</f>
        <v>Ciclano de B e A</v>
      </c>
      <c r="F1651">
        <f>VLOOKUP(B1651,CLIENTES!$A:$C,3,0)</f>
        <v>4015</v>
      </c>
      <c r="G1651" t="str">
        <f>VLOOKUP(F1651,GERENTES!A:C,2,0)</f>
        <v>GERENTE O</v>
      </c>
      <c r="H1651">
        <f>VLOOKUP(F1651,GERENTES!A:C,3,0)</f>
        <v>1116</v>
      </c>
      <c r="I1651" t="str">
        <f>VLOOKUP(H1651,AGENCIAS!$A$1:$B$17,2,0)</f>
        <v>sul</v>
      </c>
      <c r="J1651" t="str">
        <f>VLOOKUP(C1651,PRODUTO!$A$1:$B$6,2,0)</f>
        <v>Financiamento RES</v>
      </c>
    </row>
    <row r="1652" spans="1:10" x14ac:dyDescent="0.25">
      <c r="A1652" s="1">
        <v>45648</v>
      </c>
      <c r="B1652">
        <v>39</v>
      </c>
      <c r="C1652">
        <v>4</v>
      </c>
      <c r="D1652" s="2">
        <v>72886</v>
      </c>
      <c r="E1652" t="str">
        <f>VLOOKUP(B1652,CLIENTES!$A:$C,2,0)</f>
        <v>Ciclano de G</v>
      </c>
      <c r="F1652">
        <f>VLOOKUP(B1652,CLIENTES!$A:$C,3,0)</f>
        <v>4039</v>
      </c>
      <c r="G1652" t="str">
        <f>VLOOKUP(F1652,GERENTES!A:C,2,0)</f>
        <v>GERENTE AM</v>
      </c>
      <c r="H1652">
        <f>VLOOKUP(F1652,GERENTES!A:C,3,0)</f>
        <v>1124</v>
      </c>
      <c r="I1652" t="str">
        <f>VLOOKUP(H1652,AGENCIAS!$A$1:$B$17,2,0)</f>
        <v>oeste</v>
      </c>
      <c r="J1652" t="str">
        <f>VLOOKUP(C1652,PRODUTO!$A$1:$B$6,2,0)</f>
        <v>Financiamento AUTO</v>
      </c>
    </row>
    <row r="1653" spans="1:10" x14ac:dyDescent="0.25">
      <c r="A1653" s="1">
        <v>45629</v>
      </c>
      <c r="B1653">
        <v>209</v>
      </c>
      <c r="C1653">
        <v>5</v>
      </c>
      <c r="D1653" s="2">
        <v>339454</v>
      </c>
      <c r="E1653" t="str">
        <f>VLOOKUP(B1653,CLIENTES!$A:$C,2,0)</f>
        <v>Deltrano de J e A</v>
      </c>
      <c r="F1653">
        <f>VLOOKUP(B1653,CLIENTES!$A:$C,3,0)</f>
        <v>4017</v>
      </c>
      <c r="G1653" t="str">
        <f>VLOOKUP(F1653,GERENTES!A:C,2,0)</f>
        <v>GERENTE Q</v>
      </c>
      <c r="H1653">
        <f>VLOOKUP(F1653,GERENTES!A:C,3,0)</f>
        <v>1116</v>
      </c>
      <c r="I1653" t="str">
        <f>VLOOKUP(H1653,AGENCIAS!$A$1:$B$17,2,0)</f>
        <v>sul</v>
      </c>
      <c r="J1653" t="str">
        <f>VLOOKUP(C1653,PRODUTO!$A$1:$B$6,2,0)</f>
        <v>Financiamento RES</v>
      </c>
    </row>
    <row r="1654" spans="1:10" x14ac:dyDescent="0.25">
      <c r="A1654" s="1">
        <v>45651</v>
      </c>
      <c r="B1654">
        <v>186</v>
      </c>
      <c r="C1654">
        <v>2</v>
      </c>
      <c r="D1654" s="2">
        <v>19433</v>
      </c>
      <c r="E1654" t="str">
        <f>VLOOKUP(B1654,CLIENTES!$A:$C,2,0)</f>
        <v>Filisberto de F e A</v>
      </c>
      <c r="F1654">
        <f>VLOOKUP(B1654,CLIENTES!$A:$C,3,0)</f>
        <v>4042</v>
      </c>
      <c r="G1654" t="str">
        <f>VLOOKUP(F1654,GERENTES!A:C,2,0)</f>
        <v>GERENTE AP</v>
      </c>
      <c r="H1654">
        <f>VLOOKUP(F1654,GERENTES!A:C,3,0)</f>
        <v>1125</v>
      </c>
      <c r="I1654" t="str">
        <f>VLOOKUP(H1654,AGENCIAS!$A$1:$B$17,2,0)</f>
        <v>oeste</v>
      </c>
      <c r="J1654" t="str">
        <f>VLOOKUP(C1654,PRODUTO!$A$1:$B$6,2,0)</f>
        <v>Emprestimo</v>
      </c>
    </row>
    <row r="1655" spans="1:10" x14ac:dyDescent="0.25">
      <c r="A1655" s="1">
        <v>45628</v>
      </c>
      <c r="B1655">
        <v>46</v>
      </c>
      <c r="C1655">
        <v>4</v>
      </c>
      <c r="D1655" s="2">
        <v>66116</v>
      </c>
      <c r="E1655" t="str">
        <f>VLOOKUP(B1655,CLIENTES!$A:$C,2,0)</f>
        <v>Beltrano de H</v>
      </c>
      <c r="F1655">
        <f>VLOOKUP(B1655,CLIENTES!$A:$C,3,0)</f>
        <v>4046</v>
      </c>
      <c r="G1655" t="str">
        <f>VLOOKUP(F1655,GERENTES!A:C,2,0)</f>
        <v>GERENTE AT</v>
      </c>
      <c r="H1655">
        <f>VLOOKUP(F1655,GERENTES!A:C,3,0)</f>
        <v>1126</v>
      </c>
      <c r="I1655" t="str">
        <f>VLOOKUP(H1655,AGENCIAS!$A$1:$B$17,2,0)</f>
        <v>oeste</v>
      </c>
      <c r="J1655" t="str">
        <f>VLOOKUP(C1655,PRODUTO!$A$1:$B$6,2,0)</f>
        <v>Financiamento AUTO</v>
      </c>
    </row>
    <row r="1656" spans="1:10" x14ac:dyDescent="0.25">
      <c r="A1656" s="1">
        <v>45650</v>
      </c>
      <c r="B1656">
        <v>200</v>
      </c>
      <c r="C1656">
        <v>4</v>
      </c>
      <c r="D1656" s="2">
        <v>34585</v>
      </c>
      <c r="E1656" t="str">
        <f>VLOOKUP(B1656,CLIENTES!$A:$C,2,0)</f>
        <v>Fulano de I e A</v>
      </c>
      <c r="F1656">
        <f>VLOOKUP(B1656,CLIENTES!$A:$C,3,0)</f>
        <v>4008</v>
      </c>
      <c r="G1656" t="str">
        <f>VLOOKUP(F1656,GERENTES!A:C,2,0)</f>
        <v>GERENTE H</v>
      </c>
      <c r="H1656">
        <f>VLOOKUP(F1656,GERENTES!A:C,3,0)</f>
        <v>1113</v>
      </c>
      <c r="I1656" t="str">
        <f>VLOOKUP(H1656,AGENCIAS!$A$1:$B$17,2,0)</f>
        <v>norte</v>
      </c>
      <c r="J1656" t="str">
        <f>VLOOKUP(C1656,PRODUTO!$A$1:$B$6,2,0)</f>
        <v>Financiamento AUTO</v>
      </c>
    </row>
    <row r="1657" spans="1:10" x14ac:dyDescent="0.25">
      <c r="A1657" s="1">
        <v>45655</v>
      </c>
      <c r="B1657">
        <v>57</v>
      </c>
      <c r="C1657">
        <v>5</v>
      </c>
      <c r="D1657" s="2">
        <v>305919</v>
      </c>
      <c r="E1657" t="str">
        <f>VLOOKUP(B1657,CLIENTES!$A:$C,2,0)</f>
        <v>Ciclano de J</v>
      </c>
      <c r="F1657">
        <f>VLOOKUP(B1657,CLIENTES!$A:$C,3,0)</f>
        <v>4009</v>
      </c>
      <c r="G1657" t="str">
        <f>VLOOKUP(F1657,GERENTES!A:C,2,0)</f>
        <v>GERENTE I</v>
      </c>
      <c r="H1657">
        <f>VLOOKUP(F1657,GERENTES!A:C,3,0)</f>
        <v>1113</v>
      </c>
      <c r="I1657" t="str">
        <f>VLOOKUP(H1657,AGENCIAS!$A$1:$B$17,2,0)</f>
        <v>norte</v>
      </c>
      <c r="J1657" t="str">
        <f>VLOOKUP(C1657,PRODUTO!$A$1:$B$6,2,0)</f>
        <v>Financiamento RES</v>
      </c>
    </row>
  </sheetData>
  <autoFilter ref="A1:J1657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1"/>
  <sheetViews>
    <sheetView workbookViewId="0">
      <selection activeCell="C1" sqref="C1"/>
    </sheetView>
  </sheetViews>
  <sheetFormatPr defaultRowHeight="15" x14ac:dyDescent="0.25"/>
  <cols>
    <col min="1" max="1" width="10.7109375" bestFit="1" customWidth="1"/>
    <col min="2" max="2" width="16.42578125" bestFit="1" customWidth="1"/>
    <col min="3" max="3" width="10.5703125" bestFit="1" customWidth="1"/>
    <col min="6" max="6" width="16.42578125" bestFit="1" customWidth="1"/>
    <col min="7" max="7" width="8.42578125" bestFit="1" customWidth="1"/>
    <col min="8" max="8" width="10.42578125" bestFit="1" customWidth="1"/>
  </cols>
  <sheetData>
    <row r="1" spans="1:3" x14ac:dyDescent="0.25">
      <c r="A1" t="s">
        <v>1</v>
      </c>
      <c r="B1" t="s">
        <v>4</v>
      </c>
      <c r="C1" t="s">
        <v>5</v>
      </c>
    </row>
    <row r="2" spans="1:3" x14ac:dyDescent="0.25">
      <c r="A2">
        <v>1</v>
      </c>
      <c r="B2" t="s">
        <v>7</v>
      </c>
      <c r="C2">
        <v>4001</v>
      </c>
    </row>
    <row r="3" spans="1:3" x14ac:dyDescent="0.25">
      <c r="A3">
        <f>A2+1</f>
        <v>2</v>
      </c>
      <c r="B3" t="s">
        <v>8</v>
      </c>
      <c r="C3">
        <v>4002</v>
      </c>
    </row>
    <row r="4" spans="1:3" x14ac:dyDescent="0.25">
      <c r="A4">
        <v>3</v>
      </c>
      <c r="B4" t="s">
        <v>9</v>
      </c>
      <c r="C4">
        <v>4003</v>
      </c>
    </row>
    <row r="5" spans="1:3" x14ac:dyDescent="0.25">
      <c r="A5">
        <v>4</v>
      </c>
      <c r="B5" t="s">
        <v>10</v>
      </c>
      <c r="C5">
        <v>4004</v>
      </c>
    </row>
    <row r="6" spans="1:3" x14ac:dyDescent="0.25">
      <c r="A6">
        <v>5</v>
      </c>
      <c r="B6" t="s">
        <v>11</v>
      </c>
      <c r="C6">
        <v>4005</v>
      </c>
    </row>
    <row r="7" spans="1:3" x14ac:dyDescent="0.25">
      <c r="A7">
        <v>6</v>
      </c>
      <c r="B7" t="s">
        <v>12</v>
      </c>
      <c r="C7">
        <v>4006</v>
      </c>
    </row>
    <row r="8" spans="1:3" x14ac:dyDescent="0.25">
      <c r="A8">
        <v>7</v>
      </c>
      <c r="B8" t="s">
        <v>13</v>
      </c>
      <c r="C8">
        <v>4007</v>
      </c>
    </row>
    <row r="9" spans="1:3" x14ac:dyDescent="0.25">
      <c r="A9">
        <v>8</v>
      </c>
      <c r="B9" t="s">
        <v>14</v>
      </c>
      <c r="C9">
        <v>4008</v>
      </c>
    </row>
    <row r="10" spans="1:3" x14ac:dyDescent="0.25">
      <c r="A10">
        <v>9</v>
      </c>
      <c r="B10" t="s">
        <v>15</v>
      </c>
      <c r="C10">
        <v>4009</v>
      </c>
    </row>
    <row r="11" spans="1:3" x14ac:dyDescent="0.25">
      <c r="A11">
        <v>10</v>
      </c>
      <c r="B11" t="s">
        <v>16</v>
      </c>
      <c r="C11">
        <v>4010</v>
      </c>
    </row>
    <row r="12" spans="1:3" x14ac:dyDescent="0.25">
      <c r="A12">
        <f t="shared" ref="A12:A75" si="0">A11+1</f>
        <v>11</v>
      </c>
      <c r="B12" t="s">
        <v>17</v>
      </c>
      <c r="C12">
        <v>4011</v>
      </c>
    </row>
    <row r="13" spans="1:3" x14ac:dyDescent="0.25">
      <c r="A13">
        <f t="shared" si="0"/>
        <v>12</v>
      </c>
      <c r="B13" t="s">
        <v>18</v>
      </c>
      <c r="C13">
        <v>4012</v>
      </c>
    </row>
    <row r="14" spans="1:3" x14ac:dyDescent="0.25">
      <c r="A14">
        <f t="shared" si="0"/>
        <v>13</v>
      </c>
      <c r="B14" t="s">
        <v>19</v>
      </c>
      <c r="C14">
        <v>4013</v>
      </c>
    </row>
    <row r="15" spans="1:3" x14ac:dyDescent="0.25">
      <c r="A15">
        <f t="shared" si="0"/>
        <v>14</v>
      </c>
      <c r="B15" t="s">
        <v>20</v>
      </c>
      <c r="C15">
        <v>4014</v>
      </c>
    </row>
    <row r="16" spans="1:3" x14ac:dyDescent="0.25">
      <c r="A16">
        <f t="shared" si="0"/>
        <v>15</v>
      </c>
      <c r="B16" t="s">
        <v>21</v>
      </c>
      <c r="C16">
        <v>4015</v>
      </c>
    </row>
    <row r="17" spans="1:3" x14ac:dyDescent="0.25">
      <c r="A17">
        <f t="shared" si="0"/>
        <v>16</v>
      </c>
      <c r="B17" t="s">
        <v>22</v>
      </c>
      <c r="C17">
        <v>4016</v>
      </c>
    </row>
    <row r="18" spans="1:3" x14ac:dyDescent="0.25">
      <c r="A18">
        <f t="shared" si="0"/>
        <v>17</v>
      </c>
      <c r="B18" t="s">
        <v>23</v>
      </c>
      <c r="C18">
        <v>4017</v>
      </c>
    </row>
    <row r="19" spans="1:3" x14ac:dyDescent="0.25">
      <c r="A19">
        <f t="shared" si="0"/>
        <v>18</v>
      </c>
      <c r="B19" t="s">
        <v>24</v>
      </c>
      <c r="C19">
        <v>4018</v>
      </c>
    </row>
    <row r="20" spans="1:3" x14ac:dyDescent="0.25">
      <c r="A20">
        <f t="shared" si="0"/>
        <v>19</v>
      </c>
      <c r="B20" t="s">
        <v>25</v>
      </c>
      <c r="C20">
        <v>4019</v>
      </c>
    </row>
    <row r="21" spans="1:3" x14ac:dyDescent="0.25">
      <c r="A21">
        <f t="shared" si="0"/>
        <v>20</v>
      </c>
      <c r="B21" t="s">
        <v>26</v>
      </c>
      <c r="C21">
        <v>4020</v>
      </c>
    </row>
    <row r="22" spans="1:3" x14ac:dyDescent="0.25">
      <c r="A22">
        <f t="shared" si="0"/>
        <v>21</v>
      </c>
      <c r="B22" t="s">
        <v>27</v>
      </c>
      <c r="C22">
        <v>4021</v>
      </c>
    </row>
    <row r="23" spans="1:3" x14ac:dyDescent="0.25">
      <c r="A23">
        <f t="shared" si="0"/>
        <v>22</v>
      </c>
      <c r="B23" t="s">
        <v>28</v>
      </c>
      <c r="C23">
        <v>4022</v>
      </c>
    </row>
    <row r="24" spans="1:3" x14ac:dyDescent="0.25">
      <c r="A24">
        <f t="shared" si="0"/>
        <v>23</v>
      </c>
      <c r="B24" t="s">
        <v>29</v>
      </c>
      <c r="C24">
        <v>4023</v>
      </c>
    </row>
    <row r="25" spans="1:3" x14ac:dyDescent="0.25">
      <c r="A25">
        <f t="shared" si="0"/>
        <v>24</v>
      </c>
      <c r="B25" t="s">
        <v>30</v>
      </c>
      <c r="C25">
        <v>4024</v>
      </c>
    </row>
    <row r="26" spans="1:3" x14ac:dyDescent="0.25">
      <c r="A26">
        <f t="shared" si="0"/>
        <v>25</v>
      </c>
      <c r="B26" t="s">
        <v>31</v>
      </c>
      <c r="C26">
        <v>4025</v>
      </c>
    </row>
    <row r="27" spans="1:3" x14ac:dyDescent="0.25">
      <c r="A27">
        <f t="shared" si="0"/>
        <v>26</v>
      </c>
      <c r="B27" t="s">
        <v>32</v>
      </c>
      <c r="C27">
        <v>4026</v>
      </c>
    </row>
    <row r="28" spans="1:3" x14ac:dyDescent="0.25">
      <c r="A28">
        <f t="shared" si="0"/>
        <v>27</v>
      </c>
      <c r="B28" t="s">
        <v>33</v>
      </c>
      <c r="C28">
        <v>4027</v>
      </c>
    </row>
    <row r="29" spans="1:3" x14ac:dyDescent="0.25">
      <c r="A29">
        <f t="shared" si="0"/>
        <v>28</v>
      </c>
      <c r="B29" t="s">
        <v>34</v>
      </c>
      <c r="C29">
        <v>4028</v>
      </c>
    </row>
    <row r="30" spans="1:3" x14ac:dyDescent="0.25">
      <c r="A30">
        <f t="shared" si="0"/>
        <v>29</v>
      </c>
      <c r="B30" t="s">
        <v>35</v>
      </c>
      <c r="C30">
        <v>4029</v>
      </c>
    </row>
    <row r="31" spans="1:3" x14ac:dyDescent="0.25">
      <c r="A31">
        <f t="shared" si="0"/>
        <v>30</v>
      </c>
      <c r="B31" t="s">
        <v>36</v>
      </c>
      <c r="C31">
        <v>4030</v>
      </c>
    </row>
    <row r="32" spans="1:3" x14ac:dyDescent="0.25">
      <c r="A32">
        <f t="shared" si="0"/>
        <v>31</v>
      </c>
      <c r="B32" t="s">
        <v>37</v>
      </c>
      <c r="C32">
        <v>4031</v>
      </c>
    </row>
    <row r="33" spans="1:3" x14ac:dyDescent="0.25">
      <c r="A33">
        <f t="shared" si="0"/>
        <v>32</v>
      </c>
      <c r="B33" t="s">
        <v>38</v>
      </c>
      <c r="C33">
        <v>4032</v>
      </c>
    </row>
    <row r="34" spans="1:3" x14ac:dyDescent="0.25">
      <c r="A34">
        <f t="shared" si="0"/>
        <v>33</v>
      </c>
      <c r="B34" t="s">
        <v>39</v>
      </c>
      <c r="C34">
        <v>4033</v>
      </c>
    </row>
    <row r="35" spans="1:3" x14ac:dyDescent="0.25">
      <c r="A35">
        <f t="shared" si="0"/>
        <v>34</v>
      </c>
      <c r="B35" t="s">
        <v>40</v>
      </c>
      <c r="C35">
        <v>4034</v>
      </c>
    </row>
    <row r="36" spans="1:3" x14ac:dyDescent="0.25">
      <c r="A36">
        <f t="shared" si="0"/>
        <v>35</v>
      </c>
      <c r="B36" t="s">
        <v>41</v>
      </c>
      <c r="C36">
        <v>4035</v>
      </c>
    </row>
    <row r="37" spans="1:3" x14ac:dyDescent="0.25">
      <c r="A37">
        <f t="shared" si="0"/>
        <v>36</v>
      </c>
      <c r="B37" t="s">
        <v>42</v>
      </c>
      <c r="C37">
        <v>4036</v>
      </c>
    </row>
    <row r="38" spans="1:3" x14ac:dyDescent="0.25">
      <c r="A38">
        <f t="shared" si="0"/>
        <v>37</v>
      </c>
      <c r="B38" t="s">
        <v>98</v>
      </c>
      <c r="C38">
        <v>4037</v>
      </c>
    </row>
    <row r="39" spans="1:3" x14ac:dyDescent="0.25">
      <c r="A39">
        <f t="shared" si="0"/>
        <v>38</v>
      </c>
      <c r="B39" t="s">
        <v>99</v>
      </c>
      <c r="C39">
        <v>4038</v>
      </c>
    </row>
    <row r="40" spans="1:3" x14ac:dyDescent="0.25">
      <c r="A40">
        <f t="shared" si="0"/>
        <v>39</v>
      </c>
      <c r="B40" t="s">
        <v>100</v>
      </c>
      <c r="C40">
        <v>4039</v>
      </c>
    </row>
    <row r="41" spans="1:3" x14ac:dyDescent="0.25">
      <c r="A41">
        <f t="shared" si="0"/>
        <v>40</v>
      </c>
      <c r="B41" t="s">
        <v>101</v>
      </c>
      <c r="C41">
        <v>4040</v>
      </c>
    </row>
    <row r="42" spans="1:3" x14ac:dyDescent="0.25">
      <c r="A42">
        <f t="shared" si="0"/>
        <v>41</v>
      </c>
      <c r="B42" t="s">
        <v>102</v>
      </c>
      <c r="C42">
        <v>4041</v>
      </c>
    </row>
    <row r="43" spans="1:3" x14ac:dyDescent="0.25">
      <c r="A43">
        <f t="shared" si="0"/>
        <v>42</v>
      </c>
      <c r="B43" t="s">
        <v>103</v>
      </c>
      <c r="C43">
        <v>4042</v>
      </c>
    </row>
    <row r="44" spans="1:3" x14ac:dyDescent="0.25">
      <c r="A44">
        <f t="shared" si="0"/>
        <v>43</v>
      </c>
      <c r="B44" t="s">
        <v>104</v>
      </c>
      <c r="C44">
        <v>4043</v>
      </c>
    </row>
    <row r="45" spans="1:3" x14ac:dyDescent="0.25">
      <c r="A45">
        <f t="shared" si="0"/>
        <v>44</v>
      </c>
      <c r="B45" t="s">
        <v>105</v>
      </c>
      <c r="C45">
        <v>4044</v>
      </c>
    </row>
    <row r="46" spans="1:3" x14ac:dyDescent="0.25">
      <c r="A46">
        <f t="shared" si="0"/>
        <v>45</v>
      </c>
      <c r="B46" t="s">
        <v>106</v>
      </c>
      <c r="C46">
        <v>4045</v>
      </c>
    </row>
    <row r="47" spans="1:3" x14ac:dyDescent="0.25">
      <c r="A47">
        <f t="shared" si="0"/>
        <v>46</v>
      </c>
      <c r="B47" t="s">
        <v>107</v>
      </c>
      <c r="C47">
        <v>4046</v>
      </c>
    </row>
    <row r="48" spans="1:3" x14ac:dyDescent="0.25">
      <c r="A48">
        <f t="shared" si="0"/>
        <v>47</v>
      </c>
      <c r="B48" t="s">
        <v>108</v>
      </c>
      <c r="C48">
        <v>4047</v>
      </c>
    </row>
    <row r="49" spans="1:3" x14ac:dyDescent="0.25">
      <c r="A49">
        <f t="shared" si="0"/>
        <v>48</v>
      </c>
      <c r="B49" t="s">
        <v>109</v>
      </c>
      <c r="C49">
        <v>4048</v>
      </c>
    </row>
    <row r="50" spans="1:3" x14ac:dyDescent="0.25">
      <c r="A50">
        <f t="shared" si="0"/>
        <v>49</v>
      </c>
      <c r="B50" t="s">
        <v>110</v>
      </c>
      <c r="C50">
        <v>4001</v>
      </c>
    </row>
    <row r="51" spans="1:3" x14ac:dyDescent="0.25">
      <c r="A51">
        <f t="shared" si="0"/>
        <v>50</v>
      </c>
      <c r="B51" t="s">
        <v>111</v>
      </c>
      <c r="C51">
        <v>4002</v>
      </c>
    </row>
    <row r="52" spans="1:3" x14ac:dyDescent="0.25">
      <c r="A52">
        <f t="shared" si="0"/>
        <v>51</v>
      </c>
      <c r="B52" t="s">
        <v>112</v>
      </c>
      <c r="C52">
        <v>4003</v>
      </c>
    </row>
    <row r="53" spans="1:3" x14ac:dyDescent="0.25">
      <c r="A53">
        <f t="shared" si="0"/>
        <v>52</v>
      </c>
      <c r="B53" t="s">
        <v>113</v>
      </c>
      <c r="C53">
        <v>4004</v>
      </c>
    </row>
    <row r="54" spans="1:3" x14ac:dyDescent="0.25">
      <c r="A54">
        <f t="shared" si="0"/>
        <v>53</v>
      </c>
      <c r="B54" t="s">
        <v>114</v>
      </c>
      <c r="C54">
        <v>4005</v>
      </c>
    </row>
    <row r="55" spans="1:3" x14ac:dyDescent="0.25">
      <c r="A55">
        <f t="shared" si="0"/>
        <v>54</v>
      </c>
      <c r="B55" t="s">
        <v>115</v>
      </c>
      <c r="C55">
        <v>4006</v>
      </c>
    </row>
    <row r="56" spans="1:3" x14ac:dyDescent="0.25">
      <c r="A56">
        <f t="shared" si="0"/>
        <v>55</v>
      </c>
      <c r="B56" t="s">
        <v>116</v>
      </c>
      <c r="C56">
        <v>4007</v>
      </c>
    </row>
    <row r="57" spans="1:3" x14ac:dyDescent="0.25">
      <c r="A57">
        <f t="shared" si="0"/>
        <v>56</v>
      </c>
      <c r="B57" t="s">
        <v>117</v>
      </c>
      <c r="C57">
        <v>4008</v>
      </c>
    </row>
    <row r="58" spans="1:3" x14ac:dyDescent="0.25">
      <c r="A58">
        <f t="shared" si="0"/>
        <v>57</v>
      </c>
      <c r="B58" t="s">
        <v>118</v>
      </c>
      <c r="C58">
        <v>4009</v>
      </c>
    </row>
    <row r="59" spans="1:3" x14ac:dyDescent="0.25">
      <c r="A59">
        <f t="shared" si="0"/>
        <v>58</v>
      </c>
      <c r="B59" t="s">
        <v>119</v>
      </c>
      <c r="C59">
        <v>4010</v>
      </c>
    </row>
    <row r="60" spans="1:3" x14ac:dyDescent="0.25">
      <c r="A60">
        <f t="shared" si="0"/>
        <v>59</v>
      </c>
      <c r="B60" t="s">
        <v>120</v>
      </c>
      <c r="C60">
        <v>4011</v>
      </c>
    </row>
    <row r="61" spans="1:3" x14ac:dyDescent="0.25">
      <c r="A61">
        <f t="shared" si="0"/>
        <v>60</v>
      </c>
      <c r="B61" t="s">
        <v>121</v>
      </c>
      <c r="C61">
        <v>4012</v>
      </c>
    </row>
    <row r="62" spans="1:3" x14ac:dyDescent="0.25">
      <c r="A62">
        <f t="shared" si="0"/>
        <v>61</v>
      </c>
      <c r="B62" t="s">
        <v>104</v>
      </c>
      <c r="C62">
        <v>4013</v>
      </c>
    </row>
    <row r="63" spans="1:3" x14ac:dyDescent="0.25">
      <c r="A63">
        <f t="shared" si="0"/>
        <v>62</v>
      </c>
      <c r="B63" t="s">
        <v>105</v>
      </c>
      <c r="C63">
        <v>4014</v>
      </c>
    </row>
    <row r="64" spans="1:3" x14ac:dyDescent="0.25">
      <c r="A64">
        <f t="shared" si="0"/>
        <v>63</v>
      </c>
      <c r="B64" t="s">
        <v>106</v>
      </c>
      <c r="C64">
        <v>4015</v>
      </c>
    </row>
    <row r="65" spans="1:3" x14ac:dyDescent="0.25">
      <c r="A65">
        <f t="shared" si="0"/>
        <v>64</v>
      </c>
      <c r="B65" t="s">
        <v>107</v>
      </c>
      <c r="C65">
        <v>4016</v>
      </c>
    </row>
    <row r="66" spans="1:3" x14ac:dyDescent="0.25">
      <c r="A66">
        <f t="shared" si="0"/>
        <v>65</v>
      </c>
      <c r="B66" t="s">
        <v>108</v>
      </c>
      <c r="C66">
        <v>4017</v>
      </c>
    </row>
    <row r="67" spans="1:3" x14ac:dyDescent="0.25">
      <c r="A67">
        <f t="shared" si="0"/>
        <v>66</v>
      </c>
      <c r="B67" t="s">
        <v>109</v>
      </c>
      <c r="C67">
        <v>4018</v>
      </c>
    </row>
    <row r="68" spans="1:3" x14ac:dyDescent="0.25">
      <c r="A68">
        <f t="shared" si="0"/>
        <v>67</v>
      </c>
      <c r="B68" t="s">
        <v>122</v>
      </c>
      <c r="C68">
        <v>4019</v>
      </c>
    </row>
    <row r="69" spans="1:3" x14ac:dyDescent="0.25">
      <c r="A69">
        <f t="shared" si="0"/>
        <v>68</v>
      </c>
      <c r="B69" t="s">
        <v>123</v>
      </c>
      <c r="C69">
        <v>4020</v>
      </c>
    </row>
    <row r="70" spans="1:3" x14ac:dyDescent="0.25">
      <c r="A70">
        <f t="shared" si="0"/>
        <v>69</v>
      </c>
      <c r="B70" t="s">
        <v>124</v>
      </c>
      <c r="C70">
        <v>4021</v>
      </c>
    </row>
    <row r="71" spans="1:3" x14ac:dyDescent="0.25">
      <c r="A71">
        <f t="shared" si="0"/>
        <v>70</v>
      </c>
      <c r="B71" t="s">
        <v>125</v>
      </c>
      <c r="C71">
        <v>4022</v>
      </c>
    </row>
    <row r="72" spans="1:3" x14ac:dyDescent="0.25">
      <c r="A72">
        <f t="shared" si="0"/>
        <v>71</v>
      </c>
      <c r="B72" t="s">
        <v>126</v>
      </c>
      <c r="C72">
        <v>4023</v>
      </c>
    </row>
    <row r="73" spans="1:3" x14ac:dyDescent="0.25">
      <c r="A73">
        <f t="shared" si="0"/>
        <v>72</v>
      </c>
      <c r="B73" t="s">
        <v>127</v>
      </c>
      <c r="C73">
        <v>4024</v>
      </c>
    </row>
    <row r="74" spans="1:3" x14ac:dyDescent="0.25">
      <c r="A74">
        <f t="shared" si="0"/>
        <v>73</v>
      </c>
      <c r="B74" t="s">
        <v>128</v>
      </c>
      <c r="C74">
        <v>4025</v>
      </c>
    </row>
    <row r="75" spans="1:3" x14ac:dyDescent="0.25">
      <c r="A75">
        <f t="shared" si="0"/>
        <v>74</v>
      </c>
      <c r="B75" t="s">
        <v>129</v>
      </c>
      <c r="C75">
        <v>4026</v>
      </c>
    </row>
    <row r="76" spans="1:3" x14ac:dyDescent="0.25">
      <c r="A76">
        <f t="shared" ref="A76:A139" si="1">A75+1</f>
        <v>75</v>
      </c>
      <c r="B76" t="s">
        <v>130</v>
      </c>
      <c r="C76">
        <v>4027</v>
      </c>
    </row>
    <row r="77" spans="1:3" x14ac:dyDescent="0.25">
      <c r="A77">
        <f t="shared" si="1"/>
        <v>76</v>
      </c>
      <c r="B77" t="s">
        <v>131</v>
      </c>
      <c r="C77">
        <v>4028</v>
      </c>
    </row>
    <row r="78" spans="1:3" x14ac:dyDescent="0.25">
      <c r="A78">
        <f t="shared" si="1"/>
        <v>77</v>
      </c>
      <c r="B78" t="s">
        <v>132</v>
      </c>
      <c r="C78">
        <v>4029</v>
      </c>
    </row>
    <row r="79" spans="1:3" x14ac:dyDescent="0.25">
      <c r="A79">
        <f t="shared" si="1"/>
        <v>78</v>
      </c>
      <c r="B79" t="s">
        <v>133</v>
      </c>
      <c r="C79">
        <v>4030</v>
      </c>
    </row>
    <row r="80" spans="1:3" x14ac:dyDescent="0.25">
      <c r="A80">
        <f t="shared" si="1"/>
        <v>79</v>
      </c>
      <c r="B80" t="s">
        <v>134</v>
      </c>
      <c r="C80">
        <v>4031</v>
      </c>
    </row>
    <row r="81" spans="1:3" x14ac:dyDescent="0.25">
      <c r="A81">
        <f t="shared" si="1"/>
        <v>80</v>
      </c>
      <c r="B81" t="s">
        <v>135</v>
      </c>
      <c r="C81">
        <v>4032</v>
      </c>
    </row>
    <row r="82" spans="1:3" x14ac:dyDescent="0.25">
      <c r="A82">
        <f t="shared" si="1"/>
        <v>81</v>
      </c>
      <c r="B82" t="s">
        <v>136</v>
      </c>
      <c r="C82">
        <v>4033</v>
      </c>
    </row>
    <row r="83" spans="1:3" x14ac:dyDescent="0.25">
      <c r="A83">
        <f t="shared" si="1"/>
        <v>82</v>
      </c>
      <c r="B83" t="s">
        <v>137</v>
      </c>
      <c r="C83">
        <v>4034</v>
      </c>
    </row>
    <row r="84" spans="1:3" x14ac:dyDescent="0.25">
      <c r="A84">
        <f t="shared" si="1"/>
        <v>83</v>
      </c>
      <c r="B84" t="s">
        <v>138</v>
      </c>
      <c r="C84">
        <v>4035</v>
      </c>
    </row>
    <row r="85" spans="1:3" x14ac:dyDescent="0.25">
      <c r="A85">
        <f t="shared" si="1"/>
        <v>84</v>
      </c>
      <c r="B85" t="s">
        <v>139</v>
      </c>
      <c r="C85">
        <v>4036</v>
      </c>
    </row>
    <row r="86" spans="1:3" x14ac:dyDescent="0.25">
      <c r="A86">
        <f t="shared" si="1"/>
        <v>85</v>
      </c>
      <c r="B86" t="s">
        <v>140</v>
      </c>
      <c r="C86">
        <v>4037</v>
      </c>
    </row>
    <row r="87" spans="1:3" x14ac:dyDescent="0.25">
      <c r="A87">
        <f t="shared" si="1"/>
        <v>86</v>
      </c>
      <c r="B87" t="s">
        <v>141</v>
      </c>
      <c r="C87">
        <v>4038</v>
      </c>
    </row>
    <row r="88" spans="1:3" x14ac:dyDescent="0.25">
      <c r="A88">
        <f t="shared" si="1"/>
        <v>87</v>
      </c>
      <c r="B88" t="s">
        <v>142</v>
      </c>
      <c r="C88">
        <v>4039</v>
      </c>
    </row>
    <row r="89" spans="1:3" x14ac:dyDescent="0.25">
      <c r="A89">
        <f t="shared" si="1"/>
        <v>88</v>
      </c>
      <c r="B89" t="s">
        <v>143</v>
      </c>
      <c r="C89">
        <v>4040</v>
      </c>
    </row>
    <row r="90" spans="1:3" x14ac:dyDescent="0.25">
      <c r="A90">
        <f t="shared" si="1"/>
        <v>89</v>
      </c>
      <c r="B90" t="s">
        <v>144</v>
      </c>
      <c r="C90">
        <v>4041</v>
      </c>
    </row>
    <row r="91" spans="1:3" x14ac:dyDescent="0.25">
      <c r="A91">
        <f t="shared" si="1"/>
        <v>90</v>
      </c>
      <c r="B91" t="s">
        <v>145</v>
      </c>
      <c r="C91">
        <v>4042</v>
      </c>
    </row>
    <row r="92" spans="1:3" x14ac:dyDescent="0.25">
      <c r="A92">
        <f t="shared" si="1"/>
        <v>91</v>
      </c>
      <c r="B92" t="s">
        <v>146</v>
      </c>
      <c r="C92">
        <v>4043</v>
      </c>
    </row>
    <row r="93" spans="1:3" x14ac:dyDescent="0.25">
      <c r="A93">
        <f t="shared" si="1"/>
        <v>92</v>
      </c>
      <c r="B93" t="s">
        <v>147</v>
      </c>
      <c r="C93">
        <v>4044</v>
      </c>
    </row>
    <row r="94" spans="1:3" x14ac:dyDescent="0.25">
      <c r="A94">
        <f t="shared" si="1"/>
        <v>93</v>
      </c>
      <c r="B94" t="s">
        <v>148</v>
      </c>
      <c r="C94">
        <v>4045</v>
      </c>
    </row>
    <row r="95" spans="1:3" x14ac:dyDescent="0.25">
      <c r="A95">
        <f t="shared" si="1"/>
        <v>94</v>
      </c>
      <c r="B95" t="s">
        <v>149</v>
      </c>
      <c r="C95">
        <v>4046</v>
      </c>
    </row>
    <row r="96" spans="1:3" x14ac:dyDescent="0.25">
      <c r="A96">
        <f t="shared" si="1"/>
        <v>95</v>
      </c>
      <c r="B96" t="s">
        <v>150</v>
      </c>
      <c r="C96">
        <v>4047</v>
      </c>
    </row>
    <row r="97" spans="1:3" x14ac:dyDescent="0.25">
      <c r="A97">
        <f t="shared" si="1"/>
        <v>96</v>
      </c>
      <c r="B97" t="s">
        <v>151</v>
      </c>
      <c r="C97">
        <v>4048</v>
      </c>
    </row>
    <row r="98" spans="1:3" x14ac:dyDescent="0.25">
      <c r="A98">
        <f t="shared" si="1"/>
        <v>97</v>
      </c>
      <c r="B98" t="s">
        <v>152</v>
      </c>
      <c r="C98">
        <v>4001</v>
      </c>
    </row>
    <row r="99" spans="1:3" x14ac:dyDescent="0.25">
      <c r="A99">
        <f t="shared" si="1"/>
        <v>98</v>
      </c>
      <c r="B99" t="s">
        <v>153</v>
      </c>
      <c r="C99">
        <v>4002</v>
      </c>
    </row>
    <row r="100" spans="1:3" x14ac:dyDescent="0.25">
      <c r="A100">
        <f t="shared" si="1"/>
        <v>99</v>
      </c>
      <c r="B100" t="s">
        <v>154</v>
      </c>
      <c r="C100">
        <v>4003</v>
      </c>
    </row>
    <row r="101" spans="1:3" x14ac:dyDescent="0.25">
      <c r="A101">
        <f t="shared" si="1"/>
        <v>100</v>
      </c>
      <c r="B101" t="s">
        <v>155</v>
      </c>
      <c r="C101">
        <v>4004</v>
      </c>
    </row>
    <row r="102" spans="1:3" x14ac:dyDescent="0.25">
      <c r="A102">
        <f t="shared" si="1"/>
        <v>101</v>
      </c>
      <c r="B102" t="s">
        <v>156</v>
      </c>
      <c r="C102">
        <v>4005</v>
      </c>
    </row>
    <row r="103" spans="1:3" x14ac:dyDescent="0.25">
      <c r="A103">
        <f t="shared" si="1"/>
        <v>102</v>
      </c>
      <c r="B103" t="s">
        <v>157</v>
      </c>
      <c r="C103">
        <v>4006</v>
      </c>
    </row>
    <row r="104" spans="1:3" x14ac:dyDescent="0.25">
      <c r="A104">
        <f t="shared" si="1"/>
        <v>103</v>
      </c>
      <c r="B104" t="s">
        <v>158</v>
      </c>
      <c r="C104">
        <v>4007</v>
      </c>
    </row>
    <row r="105" spans="1:3" x14ac:dyDescent="0.25">
      <c r="A105">
        <f t="shared" si="1"/>
        <v>104</v>
      </c>
      <c r="B105" t="s">
        <v>159</v>
      </c>
      <c r="C105">
        <v>4008</v>
      </c>
    </row>
    <row r="106" spans="1:3" x14ac:dyDescent="0.25">
      <c r="A106">
        <f t="shared" si="1"/>
        <v>105</v>
      </c>
      <c r="B106" t="s">
        <v>160</v>
      </c>
      <c r="C106">
        <v>4009</v>
      </c>
    </row>
    <row r="107" spans="1:3" x14ac:dyDescent="0.25">
      <c r="A107">
        <f t="shared" si="1"/>
        <v>106</v>
      </c>
      <c r="B107" t="s">
        <v>161</v>
      </c>
      <c r="C107">
        <v>4010</v>
      </c>
    </row>
    <row r="108" spans="1:3" x14ac:dyDescent="0.25">
      <c r="A108">
        <f t="shared" si="1"/>
        <v>107</v>
      </c>
      <c r="B108" t="s">
        <v>162</v>
      </c>
      <c r="C108">
        <v>4011</v>
      </c>
    </row>
    <row r="109" spans="1:3" x14ac:dyDescent="0.25">
      <c r="A109">
        <f t="shared" si="1"/>
        <v>108</v>
      </c>
      <c r="B109" t="s">
        <v>163</v>
      </c>
      <c r="C109">
        <v>4012</v>
      </c>
    </row>
    <row r="110" spans="1:3" x14ac:dyDescent="0.25">
      <c r="A110">
        <f t="shared" si="1"/>
        <v>109</v>
      </c>
      <c r="B110" t="s">
        <v>164</v>
      </c>
      <c r="C110">
        <v>4013</v>
      </c>
    </row>
    <row r="111" spans="1:3" x14ac:dyDescent="0.25">
      <c r="A111">
        <f t="shared" si="1"/>
        <v>110</v>
      </c>
      <c r="B111" t="s">
        <v>165</v>
      </c>
      <c r="C111">
        <v>4014</v>
      </c>
    </row>
    <row r="112" spans="1:3" x14ac:dyDescent="0.25">
      <c r="A112">
        <f t="shared" si="1"/>
        <v>111</v>
      </c>
      <c r="B112" t="s">
        <v>166</v>
      </c>
      <c r="C112">
        <v>4015</v>
      </c>
    </row>
    <row r="113" spans="1:3" x14ac:dyDescent="0.25">
      <c r="A113">
        <f t="shared" si="1"/>
        <v>112</v>
      </c>
      <c r="B113" t="s">
        <v>167</v>
      </c>
      <c r="C113">
        <v>4016</v>
      </c>
    </row>
    <row r="114" spans="1:3" x14ac:dyDescent="0.25">
      <c r="A114">
        <f t="shared" si="1"/>
        <v>113</v>
      </c>
      <c r="B114" t="s">
        <v>168</v>
      </c>
      <c r="C114">
        <v>4017</v>
      </c>
    </row>
    <row r="115" spans="1:3" x14ac:dyDescent="0.25">
      <c r="A115">
        <f t="shared" si="1"/>
        <v>114</v>
      </c>
      <c r="B115" t="s">
        <v>169</v>
      </c>
      <c r="C115">
        <v>4018</v>
      </c>
    </row>
    <row r="116" spans="1:3" x14ac:dyDescent="0.25">
      <c r="A116">
        <f t="shared" si="1"/>
        <v>115</v>
      </c>
      <c r="B116" t="s">
        <v>170</v>
      </c>
      <c r="C116">
        <v>4019</v>
      </c>
    </row>
    <row r="117" spans="1:3" x14ac:dyDescent="0.25">
      <c r="A117">
        <f t="shared" si="1"/>
        <v>116</v>
      </c>
      <c r="B117" t="s">
        <v>171</v>
      </c>
      <c r="C117">
        <v>4020</v>
      </c>
    </row>
    <row r="118" spans="1:3" x14ac:dyDescent="0.25">
      <c r="A118">
        <f t="shared" si="1"/>
        <v>117</v>
      </c>
      <c r="B118" t="s">
        <v>172</v>
      </c>
      <c r="C118">
        <v>4021</v>
      </c>
    </row>
    <row r="119" spans="1:3" x14ac:dyDescent="0.25">
      <c r="A119">
        <f t="shared" si="1"/>
        <v>118</v>
      </c>
      <c r="B119" t="s">
        <v>173</v>
      </c>
      <c r="C119">
        <v>4022</v>
      </c>
    </row>
    <row r="120" spans="1:3" x14ac:dyDescent="0.25">
      <c r="A120">
        <f t="shared" si="1"/>
        <v>119</v>
      </c>
      <c r="B120" t="s">
        <v>174</v>
      </c>
      <c r="C120">
        <v>4023</v>
      </c>
    </row>
    <row r="121" spans="1:3" x14ac:dyDescent="0.25">
      <c r="A121">
        <f t="shared" si="1"/>
        <v>120</v>
      </c>
      <c r="B121" t="s">
        <v>175</v>
      </c>
      <c r="C121">
        <v>4024</v>
      </c>
    </row>
    <row r="122" spans="1:3" x14ac:dyDescent="0.25">
      <c r="A122">
        <f t="shared" si="1"/>
        <v>121</v>
      </c>
      <c r="B122" t="s">
        <v>176</v>
      </c>
      <c r="C122">
        <v>4025</v>
      </c>
    </row>
    <row r="123" spans="1:3" x14ac:dyDescent="0.25">
      <c r="A123">
        <f t="shared" si="1"/>
        <v>122</v>
      </c>
      <c r="B123" t="s">
        <v>177</v>
      </c>
      <c r="C123">
        <v>4026</v>
      </c>
    </row>
    <row r="124" spans="1:3" x14ac:dyDescent="0.25">
      <c r="A124">
        <f t="shared" si="1"/>
        <v>123</v>
      </c>
      <c r="B124" t="s">
        <v>178</v>
      </c>
      <c r="C124">
        <v>4027</v>
      </c>
    </row>
    <row r="125" spans="1:3" x14ac:dyDescent="0.25">
      <c r="A125">
        <f t="shared" si="1"/>
        <v>124</v>
      </c>
      <c r="B125" t="s">
        <v>179</v>
      </c>
      <c r="C125">
        <v>4028</v>
      </c>
    </row>
    <row r="126" spans="1:3" x14ac:dyDescent="0.25">
      <c r="A126">
        <f t="shared" si="1"/>
        <v>125</v>
      </c>
      <c r="B126" t="s">
        <v>180</v>
      </c>
      <c r="C126">
        <v>4029</v>
      </c>
    </row>
    <row r="127" spans="1:3" x14ac:dyDescent="0.25">
      <c r="A127">
        <f t="shared" si="1"/>
        <v>126</v>
      </c>
      <c r="B127" t="s">
        <v>181</v>
      </c>
      <c r="C127">
        <v>4030</v>
      </c>
    </row>
    <row r="128" spans="1:3" x14ac:dyDescent="0.25">
      <c r="A128">
        <f t="shared" si="1"/>
        <v>127</v>
      </c>
      <c r="B128" t="s">
        <v>182</v>
      </c>
      <c r="C128">
        <v>4031</v>
      </c>
    </row>
    <row r="129" spans="1:3" x14ac:dyDescent="0.25">
      <c r="A129">
        <f t="shared" si="1"/>
        <v>128</v>
      </c>
      <c r="B129" t="s">
        <v>183</v>
      </c>
      <c r="C129">
        <v>4032</v>
      </c>
    </row>
    <row r="130" spans="1:3" x14ac:dyDescent="0.25">
      <c r="A130">
        <f t="shared" si="1"/>
        <v>129</v>
      </c>
      <c r="B130" t="s">
        <v>184</v>
      </c>
      <c r="C130">
        <v>4033</v>
      </c>
    </row>
    <row r="131" spans="1:3" x14ac:dyDescent="0.25">
      <c r="A131">
        <f t="shared" si="1"/>
        <v>130</v>
      </c>
      <c r="B131" t="s">
        <v>185</v>
      </c>
      <c r="C131">
        <v>4034</v>
      </c>
    </row>
    <row r="132" spans="1:3" x14ac:dyDescent="0.25">
      <c r="A132">
        <f t="shared" si="1"/>
        <v>131</v>
      </c>
      <c r="B132" t="s">
        <v>186</v>
      </c>
      <c r="C132">
        <v>4035</v>
      </c>
    </row>
    <row r="133" spans="1:3" x14ac:dyDescent="0.25">
      <c r="A133">
        <f t="shared" si="1"/>
        <v>132</v>
      </c>
      <c r="B133" t="s">
        <v>187</v>
      </c>
      <c r="C133">
        <v>4036</v>
      </c>
    </row>
    <row r="134" spans="1:3" x14ac:dyDescent="0.25">
      <c r="A134">
        <f t="shared" si="1"/>
        <v>133</v>
      </c>
      <c r="B134" t="s">
        <v>188</v>
      </c>
      <c r="C134">
        <v>4037</v>
      </c>
    </row>
    <row r="135" spans="1:3" x14ac:dyDescent="0.25">
      <c r="A135">
        <f t="shared" si="1"/>
        <v>134</v>
      </c>
      <c r="B135" t="s">
        <v>189</v>
      </c>
      <c r="C135">
        <v>4038</v>
      </c>
    </row>
    <row r="136" spans="1:3" x14ac:dyDescent="0.25">
      <c r="A136">
        <f t="shared" si="1"/>
        <v>135</v>
      </c>
      <c r="B136" t="s">
        <v>190</v>
      </c>
      <c r="C136">
        <v>4039</v>
      </c>
    </row>
    <row r="137" spans="1:3" x14ac:dyDescent="0.25">
      <c r="A137">
        <f t="shared" si="1"/>
        <v>136</v>
      </c>
      <c r="B137" t="s">
        <v>191</v>
      </c>
      <c r="C137">
        <v>4040</v>
      </c>
    </row>
    <row r="138" spans="1:3" x14ac:dyDescent="0.25">
      <c r="A138">
        <f t="shared" si="1"/>
        <v>137</v>
      </c>
      <c r="B138" t="s">
        <v>192</v>
      </c>
      <c r="C138">
        <v>4041</v>
      </c>
    </row>
    <row r="139" spans="1:3" x14ac:dyDescent="0.25">
      <c r="A139">
        <f t="shared" si="1"/>
        <v>138</v>
      </c>
      <c r="B139" t="s">
        <v>193</v>
      </c>
      <c r="C139">
        <v>4042</v>
      </c>
    </row>
    <row r="140" spans="1:3" x14ac:dyDescent="0.25">
      <c r="A140">
        <f t="shared" ref="A140:A203" si="2">A139+1</f>
        <v>139</v>
      </c>
      <c r="B140" t="s">
        <v>188</v>
      </c>
      <c r="C140">
        <v>4043</v>
      </c>
    </row>
    <row r="141" spans="1:3" x14ac:dyDescent="0.25">
      <c r="A141">
        <f t="shared" si="2"/>
        <v>140</v>
      </c>
      <c r="B141" t="s">
        <v>194</v>
      </c>
      <c r="C141">
        <v>4044</v>
      </c>
    </row>
    <row r="142" spans="1:3" x14ac:dyDescent="0.25">
      <c r="A142">
        <f t="shared" si="2"/>
        <v>141</v>
      </c>
      <c r="B142" t="s">
        <v>195</v>
      </c>
      <c r="C142">
        <v>4045</v>
      </c>
    </row>
    <row r="143" spans="1:3" x14ac:dyDescent="0.25">
      <c r="A143">
        <f t="shared" si="2"/>
        <v>142</v>
      </c>
      <c r="B143" t="s">
        <v>196</v>
      </c>
      <c r="C143">
        <v>4046</v>
      </c>
    </row>
    <row r="144" spans="1:3" x14ac:dyDescent="0.25">
      <c r="A144">
        <f t="shared" si="2"/>
        <v>143</v>
      </c>
      <c r="B144" t="s">
        <v>197</v>
      </c>
      <c r="C144">
        <v>4047</v>
      </c>
    </row>
    <row r="145" spans="1:9" x14ac:dyDescent="0.25">
      <c r="A145">
        <f t="shared" si="2"/>
        <v>144</v>
      </c>
      <c r="B145" t="s">
        <v>198</v>
      </c>
      <c r="C145">
        <v>4048</v>
      </c>
    </row>
    <row r="146" spans="1:9" x14ac:dyDescent="0.25">
      <c r="A146">
        <f t="shared" si="2"/>
        <v>145</v>
      </c>
      <c r="B146" t="s">
        <v>199</v>
      </c>
      <c r="C146">
        <v>4001</v>
      </c>
    </row>
    <row r="147" spans="1:9" x14ac:dyDescent="0.25">
      <c r="A147">
        <f t="shared" si="2"/>
        <v>146</v>
      </c>
      <c r="B147" t="s">
        <v>200</v>
      </c>
      <c r="C147">
        <v>4002</v>
      </c>
    </row>
    <row r="148" spans="1:9" x14ac:dyDescent="0.25">
      <c r="A148">
        <f t="shared" si="2"/>
        <v>147</v>
      </c>
      <c r="B148" t="s">
        <v>201</v>
      </c>
      <c r="C148">
        <v>4003</v>
      </c>
    </row>
    <row r="149" spans="1:9" x14ac:dyDescent="0.25">
      <c r="A149">
        <f t="shared" si="2"/>
        <v>148</v>
      </c>
      <c r="B149" t="s">
        <v>202</v>
      </c>
      <c r="C149">
        <v>4004</v>
      </c>
    </row>
    <row r="150" spans="1:9" x14ac:dyDescent="0.25">
      <c r="A150">
        <f t="shared" si="2"/>
        <v>149</v>
      </c>
      <c r="B150" t="s">
        <v>203</v>
      </c>
      <c r="C150">
        <v>4005</v>
      </c>
    </row>
    <row r="151" spans="1:9" x14ac:dyDescent="0.25">
      <c r="A151">
        <f t="shared" si="2"/>
        <v>150</v>
      </c>
      <c r="B151" t="s">
        <v>204</v>
      </c>
      <c r="C151">
        <v>4006</v>
      </c>
    </row>
    <row r="152" spans="1:9" x14ac:dyDescent="0.25">
      <c r="A152">
        <f t="shared" si="2"/>
        <v>151</v>
      </c>
      <c r="B152" t="s">
        <v>205</v>
      </c>
      <c r="C152">
        <v>4007</v>
      </c>
      <c r="I152" t="s">
        <v>6</v>
      </c>
    </row>
    <row r="153" spans="1:9" x14ac:dyDescent="0.25">
      <c r="A153">
        <f t="shared" si="2"/>
        <v>152</v>
      </c>
      <c r="B153" t="s">
        <v>206</v>
      </c>
      <c r="C153">
        <v>4008</v>
      </c>
      <c r="I153" t="s">
        <v>6</v>
      </c>
    </row>
    <row r="154" spans="1:9" x14ac:dyDescent="0.25">
      <c r="A154">
        <f t="shared" si="2"/>
        <v>153</v>
      </c>
      <c r="B154" t="s">
        <v>207</v>
      </c>
      <c r="C154">
        <v>4009</v>
      </c>
      <c r="I154" t="s">
        <v>6</v>
      </c>
    </row>
    <row r="155" spans="1:9" x14ac:dyDescent="0.25">
      <c r="A155">
        <f t="shared" si="2"/>
        <v>154</v>
      </c>
      <c r="B155" t="s">
        <v>208</v>
      </c>
      <c r="C155">
        <v>4010</v>
      </c>
      <c r="I155" t="s">
        <v>6</v>
      </c>
    </row>
    <row r="156" spans="1:9" x14ac:dyDescent="0.25">
      <c r="A156">
        <f t="shared" si="2"/>
        <v>155</v>
      </c>
      <c r="B156" t="s">
        <v>209</v>
      </c>
      <c r="C156">
        <v>4011</v>
      </c>
      <c r="I156" t="s">
        <v>6</v>
      </c>
    </row>
    <row r="157" spans="1:9" x14ac:dyDescent="0.25">
      <c r="A157">
        <f t="shared" si="2"/>
        <v>156</v>
      </c>
      <c r="B157" t="s">
        <v>210</v>
      </c>
      <c r="C157">
        <v>4012</v>
      </c>
      <c r="I157" t="s">
        <v>6</v>
      </c>
    </row>
    <row r="158" spans="1:9" x14ac:dyDescent="0.25">
      <c r="A158">
        <f t="shared" si="2"/>
        <v>157</v>
      </c>
      <c r="B158" t="s">
        <v>211</v>
      </c>
      <c r="C158">
        <v>4013</v>
      </c>
      <c r="I158" t="s">
        <v>6</v>
      </c>
    </row>
    <row r="159" spans="1:9" x14ac:dyDescent="0.25">
      <c r="A159">
        <f t="shared" si="2"/>
        <v>158</v>
      </c>
      <c r="B159" t="s">
        <v>212</v>
      </c>
      <c r="C159">
        <v>4014</v>
      </c>
      <c r="I159" t="s">
        <v>6</v>
      </c>
    </row>
    <row r="160" spans="1:9" x14ac:dyDescent="0.25">
      <c r="A160">
        <f t="shared" si="2"/>
        <v>159</v>
      </c>
      <c r="B160" t="s">
        <v>213</v>
      </c>
      <c r="C160">
        <v>4015</v>
      </c>
      <c r="I160" t="s">
        <v>6</v>
      </c>
    </row>
    <row r="161" spans="1:9" x14ac:dyDescent="0.25">
      <c r="A161">
        <f t="shared" si="2"/>
        <v>160</v>
      </c>
      <c r="B161" t="s">
        <v>214</v>
      </c>
      <c r="C161">
        <v>4016</v>
      </c>
      <c r="I161" t="s">
        <v>6</v>
      </c>
    </row>
    <row r="162" spans="1:9" x14ac:dyDescent="0.25">
      <c r="A162">
        <f t="shared" si="2"/>
        <v>161</v>
      </c>
      <c r="B162" t="s">
        <v>215</v>
      </c>
      <c r="C162">
        <v>4017</v>
      </c>
      <c r="I162" t="s">
        <v>6</v>
      </c>
    </row>
    <row r="163" spans="1:9" x14ac:dyDescent="0.25">
      <c r="A163">
        <f t="shared" si="2"/>
        <v>162</v>
      </c>
      <c r="B163" t="s">
        <v>216</v>
      </c>
      <c r="C163">
        <v>4018</v>
      </c>
      <c r="I163" t="s">
        <v>6</v>
      </c>
    </row>
    <row r="164" spans="1:9" x14ac:dyDescent="0.25">
      <c r="A164">
        <f t="shared" si="2"/>
        <v>163</v>
      </c>
      <c r="B164" t="s">
        <v>217</v>
      </c>
      <c r="C164">
        <v>4019</v>
      </c>
      <c r="I164" t="s">
        <v>6</v>
      </c>
    </row>
    <row r="165" spans="1:9" x14ac:dyDescent="0.25">
      <c r="A165">
        <f t="shared" si="2"/>
        <v>164</v>
      </c>
      <c r="B165" t="s">
        <v>218</v>
      </c>
      <c r="C165">
        <v>4020</v>
      </c>
      <c r="I165" t="s">
        <v>6</v>
      </c>
    </row>
    <row r="166" spans="1:9" x14ac:dyDescent="0.25">
      <c r="A166">
        <f t="shared" si="2"/>
        <v>165</v>
      </c>
      <c r="B166" t="s">
        <v>219</v>
      </c>
      <c r="C166">
        <v>4021</v>
      </c>
      <c r="I166" t="s">
        <v>6</v>
      </c>
    </row>
    <row r="167" spans="1:9" x14ac:dyDescent="0.25">
      <c r="A167">
        <f t="shared" si="2"/>
        <v>166</v>
      </c>
      <c r="B167" t="s">
        <v>220</v>
      </c>
      <c r="C167">
        <v>4022</v>
      </c>
      <c r="I167" t="s">
        <v>6</v>
      </c>
    </row>
    <row r="168" spans="1:9" x14ac:dyDescent="0.25">
      <c r="A168">
        <f t="shared" si="2"/>
        <v>167</v>
      </c>
      <c r="B168" t="s">
        <v>221</v>
      </c>
      <c r="C168">
        <v>4023</v>
      </c>
      <c r="I168" t="s">
        <v>6</v>
      </c>
    </row>
    <row r="169" spans="1:9" x14ac:dyDescent="0.25">
      <c r="A169">
        <f t="shared" si="2"/>
        <v>168</v>
      </c>
      <c r="B169" t="s">
        <v>222</v>
      </c>
      <c r="C169">
        <v>4024</v>
      </c>
      <c r="I169" t="s">
        <v>6</v>
      </c>
    </row>
    <row r="170" spans="1:9" x14ac:dyDescent="0.25">
      <c r="A170">
        <f t="shared" si="2"/>
        <v>169</v>
      </c>
      <c r="B170" t="s">
        <v>223</v>
      </c>
      <c r="C170">
        <v>4025</v>
      </c>
      <c r="I170" t="s">
        <v>6</v>
      </c>
    </row>
    <row r="171" spans="1:9" x14ac:dyDescent="0.25">
      <c r="A171">
        <f t="shared" si="2"/>
        <v>170</v>
      </c>
      <c r="B171" t="s">
        <v>224</v>
      </c>
      <c r="C171">
        <v>4026</v>
      </c>
      <c r="I171" t="s">
        <v>6</v>
      </c>
    </row>
    <row r="172" spans="1:9" x14ac:dyDescent="0.25">
      <c r="A172">
        <f t="shared" si="2"/>
        <v>171</v>
      </c>
      <c r="B172" t="s">
        <v>225</v>
      </c>
      <c r="C172">
        <v>4027</v>
      </c>
      <c r="I172" t="s">
        <v>6</v>
      </c>
    </row>
    <row r="173" spans="1:9" x14ac:dyDescent="0.25">
      <c r="A173">
        <f t="shared" si="2"/>
        <v>172</v>
      </c>
      <c r="B173" t="s">
        <v>226</v>
      </c>
      <c r="C173">
        <v>4028</v>
      </c>
      <c r="I173" t="s">
        <v>6</v>
      </c>
    </row>
    <row r="174" spans="1:9" x14ac:dyDescent="0.25">
      <c r="A174">
        <f t="shared" si="2"/>
        <v>173</v>
      </c>
      <c r="B174" t="s">
        <v>227</v>
      </c>
      <c r="C174">
        <v>4029</v>
      </c>
      <c r="I174" t="s">
        <v>6</v>
      </c>
    </row>
    <row r="175" spans="1:9" x14ac:dyDescent="0.25">
      <c r="A175">
        <f t="shared" si="2"/>
        <v>174</v>
      </c>
      <c r="B175" t="s">
        <v>228</v>
      </c>
      <c r="C175">
        <v>4030</v>
      </c>
      <c r="I175" t="s">
        <v>6</v>
      </c>
    </row>
    <row r="176" spans="1:9" x14ac:dyDescent="0.25">
      <c r="A176">
        <f t="shared" si="2"/>
        <v>175</v>
      </c>
      <c r="B176" t="s">
        <v>229</v>
      </c>
      <c r="C176">
        <v>4031</v>
      </c>
      <c r="I176" t="s">
        <v>6</v>
      </c>
    </row>
    <row r="177" spans="1:9" x14ac:dyDescent="0.25">
      <c r="A177">
        <f t="shared" si="2"/>
        <v>176</v>
      </c>
      <c r="B177" t="s">
        <v>230</v>
      </c>
      <c r="C177">
        <v>4032</v>
      </c>
      <c r="I177" t="s">
        <v>6</v>
      </c>
    </row>
    <row r="178" spans="1:9" x14ac:dyDescent="0.25">
      <c r="A178">
        <f t="shared" si="2"/>
        <v>177</v>
      </c>
      <c r="B178" t="s">
        <v>231</v>
      </c>
      <c r="C178">
        <v>4033</v>
      </c>
      <c r="I178" t="s">
        <v>6</v>
      </c>
    </row>
    <row r="179" spans="1:9" x14ac:dyDescent="0.25">
      <c r="A179">
        <f t="shared" si="2"/>
        <v>178</v>
      </c>
      <c r="B179" t="s">
        <v>232</v>
      </c>
      <c r="C179">
        <v>4034</v>
      </c>
      <c r="I179" t="s">
        <v>6</v>
      </c>
    </row>
    <row r="180" spans="1:9" x14ac:dyDescent="0.25">
      <c r="A180">
        <f t="shared" si="2"/>
        <v>179</v>
      </c>
      <c r="B180" t="s">
        <v>233</v>
      </c>
      <c r="C180">
        <v>4035</v>
      </c>
      <c r="I180" t="s">
        <v>6</v>
      </c>
    </row>
    <row r="181" spans="1:9" x14ac:dyDescent="0.25">
      <c r="A181">
        <f t="shared" si="2"/>
        <v>180</v>
      </c>
      <c r="B181" t="s">
        <v>234</v>
      </c>
      <c r="C181">
        <v>4036</v>
      </c>
      <c r="I181" t="s">
        <v>6</v>
      </c>
    </row>
    <row r="182" spans="1:9" x14ac:dyDescent="0.25">
      <c r="A182">
        <f t="shared" si="2"/>
        <v>181</v>
      </c>
      <c r="B182" t="s">
        <v>235</v>
      </c>
      <c r="C182">
        <v>4037</v>
      </c>
      <c r="I182" t="s">
        <v>6</v>
      </c>
    </row>
    <row r="183" spans="1:9" x14ac:dyDescent="0.25">
      <c r="A183">
        <f t="shared" si="2"/>
        <v>182</v>
      </c>
      <c r="B183" t="s">
        <v>236</v>
      </c>
      <c r="C183">
        <v>4038</v>
      </c>
      <c r="I183" t="s">
        <v>6</v>
      </c>
    </row>
    <row r="184" spans="1:9" x14ac:dyDescent="0.25">
      <c r="A184">
        <f t="shared" si="2"/>
        <v>183</v>
      </c>
      <c r="B184" t="s">
        <v>237</v>
      </c>
      <c r="C184">
        <v>4039</v>
      </c>
      <c r="I184" t="s">
        <v>6</v>
      </c>
    </row>
    <row r="185" spans="1:9" x14ac:dyDescent="0.25">
      <c r="A185">
        <f t="shared" si="2"/>
        <v>184</v>
      </c>
      <c r="B185" t="s">
        <v>238</v>
      </c>
      <c r="C185">
        <v>4040</v>
      </c>
      <c r="I185" t="s">
        <v>6</v>
      </c>
    </row>
    <row r="186" spans="1:9" x14ac:dyDescent="0.25">
      <c r="A186">
        <f t="shared" si="2"/>
        <v>185</v>
      </c>
      <c r="B186" t="s">
        <v>239</v>
      </c>
      <c r="C186">
        <v>4041</v>
      </c>
      <c r="I186" t="s">
        <v>6</v>
      </c>
    </row>
    <row r="187" spans="1:9" x14ac:dyDescent="0.25">
      <c r="A187">
        <f t="shared" si="2"/>
        <v>186</v>
      </c>
      <c r="B187" t="s">
        <v>240</v>
      </c>
      <c r="C187">
        <v>4042</v>
      </c>
      <c r="I187" t="s">
        <v>6</v>
      </c>
    </row>
    <row r="188" spans="1:9" x14ac:dyDescent="0.25">
      <c r="A188">
        <f t="shared" si="2"/>
        <v>187</v>
      </c>
      <c r="B188" t="s">
        <v>241</v>
      </c>
      <c r="C188">
        <v>4043</v>
      </c>
      <c r="I188" t="s">
        <v>6</v>
      </c>
    </row>
    <row r="189" spans="1:9" x14ac:dyDescent="0.25">
      <c r="A189">
        <f t="shared" si="2"/>
        <v>188</v>
      </c>
      <c r="B189" t="s">
        <v>242</v>
      </c>
      <c r="C189">
        <v>4044</v>
      </c>
      <c r="I189" t="s">
        <v>6</v>
      </c>
    </row>
    <row r="190" spans="1:9" x14ac:dyDescent="0.25">
      <c r="A190">
        <f t="shared" si="2"/>
        <v>189</v>
      </c>
      <c r="B190" t="s">
        <v>243</v>
      </c>
      <c r="C190">
        <v>4045</v>
      </c>
      <c r="I190" t="s">
        <v>6</v>
      </c>
    </row>
    <row r="191" spans="1:9" x14ac:dyDescent="0.25">
      <c r="A191">
        <f t="shared" si="2"/>
        <v>190</v>
      </c>
      <c r="B191" t="s">
        <v>244</v>
      </c>
      <c r="C191">
        <v>4046</v>
      </c>
      <c r="I191" t="s">
        <v>6</v>
      </c>
    </row>
    <row r="192" spans="1:9" x14ac:dyDescent="0.25">
      <c r="A192">
        <f t="shared" si="2"/>
        <v>191</v>
      </c>
      <c r="B192" t="s">
        <v>245</v>
      </c>
      <c r="C192">
        <v>4047</v>
      </c>
      <c r="I192" t="s">
        <v>6</v>
      </c>
    </row>
    <row r="193" spans="1:9" x14ac:dyDescent="0.25">
      <c r="A193">
        <f t="shared" si="2"/>
        <v>192</v>
      </c>
      <c r="B193" t="s">
        <v>246</v>
      </c>
      <c r="C193">
        <v>4048</v>
      </c>
      <c r="I193" t="s">
        <v>6</v>
      </c>
    </row>
    <row r="194" spans="1:9" x14ac:dyDescent="0.25">
      <c r="A194">
        <f t="shared" si="2"/>
        <v>193</v>
      </c>
      <c r="B194" t="s">
        <v>247</v>
      </c>
      <c r="C194">
        <v>4001</v>
      </c>
      <c r="I194" t="s">
        <v>6</v>
      </c>
    </row>
    <row r="195" spans="1:9" x14ac:dyDescent="0.25">
      <c r="A195">
        <f t="shared" si="2"/>
        <v>194</v>
      </c>
      <c r="B195" t="s">
        <v>248</v>
      </c>
      <c r="C195">
        <v>4002</v>
      </c>
      <c r="I195" t="s">
        <v>6</v>
      </c>
    </row>
    <row r="196" spans="1:9" x14ac:dyDescent="0.25">
      <c r="A196">
        <f t="shared" si="2"/>
        <v>195</v>
      </c>
      <c r="B196" t="s">
        <v>249</v>
      </c>
      <c r="C196">
        <v>4003</v>
      </c>
      <c r="I196" t="s">
        <v>6</v>
      </c>
    </row>
    <row r="197" spans="1:9" x14ac:dyDescent="0.25">
      <c r="A197">
        <f t="shared" si="2"/>
        <v>196</v>
      </c>
      <c r="B197" t="s">
        <v>250</v>
      </c>
      <c r="C197">
        <v>4004</v>
      </c>
      <c r="I197" t="s">
        <v>6</v>
      </c>
    </row>
    <row r="198" spans="1:9" x14ac:dyDescent="0.25">
      <c r="A198">
        <f t="shared" si="2"/>
        <v>197</v>
      </c>
      <c r="B198" t="s">
        <v>251</v>
      </c>
      <c r="C198">
        <v>4005</v>
      </c>
      <c r="I198" t="s">
        <v>6</v>
      </c>
    </row>
    <row r="199" spans="1:9" x14ac:dyDescent="0.25">
      <c r="A199">
        <f t="shared" si="2"/>
        <v>198</v>
      </c>
      <c r="B199" t="s">
        <v>252</v>
      </c>
      <c r="C199">
        <v>4006</v>
      </c>
      <c r="I199" t="s">
        <v>6</v>
      </c>
    </row>
    <row r="200" spans="1:9" x14ac:dyDescent="0.25">
      <c r="A200">
        <f t="shared" si="2"/>
        <v>199</v>
      </c>
      <c r="B200" t="s">
        <v>253</v>
      </c>
      <c r="C200">
        <v>4007</v>
      </c>
      <c r="I200" t="s">
        <v>6</v>
      </c>
    </row>
    <row r="201" spans="1:9" x14ac:dyDescent="0.25">
      <c r="A201">
        <f t="shared" si="2"/>
        <v>200</v>
      </c>
      <c r="B201" t="s">
        <v>254</v>
      </c>
      <c r="C201">
        <v>4008</v>
      </c>
      <c r="I201" t="s">
        <v>6</v>
      </c>
    </row>
    <row r="202" spans="1:9" x14ac:dyDescent="0.25">
      <c r="A202">
        <f t="shared" si="2"/>
        <v>201</v>
      </c>
      <c r="B202" t="s">
        <v>255</v>
      </c>
      <c r="C202">
        <v>4009</v>
      </c>
      <c r="I202" t="s">
        <v>6</v>
      </c>
    </row>
    <row r="203" spans="1:9" x14ac:dyDescent="0.25">
      <c r="A203">
        <f t="shared" si="2"/>
        <v>202</v>
      </c>
      <c r="B203" t="s">
        <v>256</v>
      </c>
      <c r="C203">
        <v>4010</v>
      </c>
      <c r="I203" t="s">
        <v>6</v>
      </c>
    </row>
    <row r="204" spans="1:9" x14ac:dyDescent="0.25">
      <c r="A204">
        <f t="shared" ref="A204:A267" si="3">A203+1</f>
        <v>203</v>
      </c>
      <c r="B204" t="s">
        <v>257</v>
      </c>
      <c r="C204">
        <v>4011</v>
      </c>
      <c r="I204" t="s">
        <v>6</v>
      </c>
    </row>
    <row r="205" spans="1:9" x14ac:dyDescent="0.25">
      <c r="A205">
        <f t="shared" si="3"/>
        <v>204</v>
      </c>
      <c r="B205" t="s">
        <v>258</v>
      </c>
      <c r="C205">
        <v>4012</v>
      </c>
      <c r="I205" t="s">
        <v>6</v>
      </c>
    </row>
    <row r="206" spans="1:9" x14ac:dyDescent="0.25">
      <c r="A206">
        <f t="shared" si="3"/>
        <v>205</v>
      </c>
      <c r="B206" t="s">
        <v>259</v>
      </c>
      <c r="C206">
        <v>4013</v>
      </c>
      <c r="I206" t="s">
        <v>6</v>
      </c>
    </row>
    <row r="207" spans="1:9" x14ac:dyDescent="0.25">
      <c r="A207">
        <f t="shared" si="3"/>
        <v>206</v>
      </c>
      <c r="B207" t="s">
        <v>260</v>
      </c>
      <c r="C207">
        <v>4014</v>
      </c>
      <c r="I207" t="s">
        <v>6</v>
      </c>
    </row>
    <row r="208" spans="1:9" x14ac:dyDescent="0.25">
      <c r="A208">
        <f t="shared" si="3"/>
        <v>207</v>
      </c>
      <c r="B208" t="s">
        <v>261</v>
      </c>
      <c r="C208">
        <v>4015</v>
      </c>
      <c r="I208" t="s">
        <v>6</v>
      </c>
    </row>
    <row r="209" spans="1:9" x14ac:dyDescent="0.25">
      <c r="A209">
        <f t="shared" si="3"/>
        <v>208</v>
      </c>
      <c r="B209" t="s">
        <v>262</v>
      </c>
      <c r="C209">
        <v>4016</v>
      </c>
      <c r="I209" t="s">
        <v>6</v>
      </c>
    </row>
    <row r="210" spans="1:9" x14ac:dyDescent="0.25">
      <c r="A210">
        <f t="shared" si="3"/>
        <v>209</v>
      </c>
      <c r="B210" t="s">
        <v>263</v>
      </c>
      <c r="C210">
        <v>4017</v>
      </c>
      <c r="I210" t="s">
        <v>6</v>
      </c>
    </row>
    <row r="211" spans="1:9" x14ac:dyDescent="0.25">
      <c r="A211">
        <f t="shared" si="3"/>
        <v>210</v>
      </c>
      <c r="B211" t="s">
        <v>264</v>
      </c>
      <c r="C211">
        <v>4018</v>
      </c>
      <c r="I211" t="s">
        <v>6</v>
      </c>
    </row>
    <row r="212" spans="1:9" x14ac:dyDescent="0.25">
      <c r="A212">
        <f t="shared" si="3"/>
        <v>211</v>
      </c>
      <c r="B212" t="s">
        <v>247</v>
      </c>
      <c r="C212">
        <v>4019</v>
      </c>
      <c r="I212" t="s">
        <v>6</v>
      </c>
    </row>
    <row r="213" spans="1:9" x14ac:dyDescent="0.25">
      <c r="A213">
        <f t="shared" si="3"/>
        <v>212</v>
      </c>
      <c r="B213" t="s">
        <v>248</v>
      </c>
      <c r="C213">
        <v>4020</v>
      </c>
      <c r="I213" t="s">
        <v>6</v>
      </c>
    </row>
    <row r="214" spans="1:9" x14ac:dyDescent="0.25">
      <c r="A214">
        <f t="shared" si="3"/>
        <v>213</v>
      </c>
      <c r="B214" t="s">
        <v>249</v>
      </c>
      <c r="C214">
        <v>4021</v>
      </c>
      <c r="I214" t="s">
        <v>6</v>
      </c>
    </row>
    <row r="215" spans="1:9" x14ac:dyDescent="0.25">
      <c r="A215">
        <f t="shared" si="3"/>
        <v>214</v>
      </c>
      <c r="B215" t="s">
        <v>250</v>
      </c>
      <c r="C215">
        <v>4022</v>
      </c>
      <c r="I215" t="s">
        <v>6</v>
      </c>
    </row>
    <row r="216" spans="1:9" x14ac:dyDescent="0.25">
      <c r="A216">
        <f t="shared" si="3"/>
        <v>215</v>
      </c>
      <c r="B216" t="s">
        <v>251</v>
      </c>
      <c r="C216">
        <v>4023</v>
      </c>
      <c r="I216" t="s">
        <v>6</v>
      </c>
    </row>
    <row r="217" spans="1:9" x14ac:dyDescent="0.25">
      <c r="A217">
        <f t="shared" si="3"/>
        <v>216</v>
      </c>
      <c r="B217" t="s">
        <v>252</v>
      </c>
      <c r="C217">
        <v>4024</v>
      </c>
      <c r="I217" t="s">
        <v>6</v>
      </c>
    </row>
    <row r="218" spans="1:9" x14ac:dyDescent="0.25">
      <c r="A218">
        <f t="shared" si="3"/>
        <v>217</v>
      </c>
      <c r="B218" t="s">
        <v>265</v>
      </c>
      <c r="C218">
        <v>4025</v>
      </c>
      <c r="I218" t="s">
        <v>6</v>
      </c>
    </row>
    <row r="219" spans="1:9" x14ac:dyDescent="0.25">
      <c r="A219">
        <f t="shared" si="3"/>
        <v>218</v>
      </c>
      <c r="B219" t="s">
        <v>266</v>
      </c>
      <c r="C219">
        <v>4026</v>
      </c>
      <c r="I219" t="s">
        <v>6</v>
      </c>
    </row>
    <row r="220" spans="1:9" x14ac:dyDescent="0.25">
      <c r="A220">
        <f t="shared" si="3"/>
        <v>219</v>
      </c>
      <c r="B220" t="s">
        <v>267</v>
      </c>
      <c r="C220">
        <v>4027</v>
      </c>
      <c r="I220" t="s">
        <v>6</v>
      </c>
    </row>
    <row r="221" spans="1:9" x14ac:dyDescent="0.25">
      <c r="A221">
        <f t="shared" si="3"/>
        <v>220</v>
      </c>
      <c r="B221" t="s">
        <v>268</v>
      </c>
      <c r="C221">
        <v>4028</v>
      </c>
      <c r="I221" t="s">
        <v>6</v>
      </c>
    </row>
    <row r="222" spans="1:9" x14ac:dyDescent="0.25">
      <c r="A222">
        <f t="shared" si="3"/>
        <v>221</v>
      </c>
      <c r="B222" t="s">
        <v>269</v>
      </c>
      <c r="C222">
        <v>4029</v>
      </c>
      <c r="I222" t="s">
        <v>6</v>
      </c>
    </row>
    <row r="223" spans="1:9" x14ac:dyDescent="0.25">
      <c r="A223">
        <f t="shared" si="3"/>
        <v>222</v>
      </c>
      <c r="B223" t="s">
        <v>270</v>
      </c>
      <c r="C223">
        <v>4030</v>
      </c>
      <c r="I223" t="s">
        <v>6</v>
      </c>
    </row>
    <row r="224" spans="1:9" x14ac:dyDescent="0.25">
      <c r="A224">
        <f t="shared" si="3"/>
        <v>223</v>
      </c>
      <c r="B224" t="s">
        <v>271</v>
      </c>
      <c r="C224">
        <v>4031</v>
      </c>
      <c r="I224" t="s">
        <v>6</v>
      </c>
    </row>
    <row r="225" spans="1:9" x14ac:dyDescent="0.25">
      <c r="A225">
        <f t="shared" si="3"/>
        <v>224</v>
      </c>
      <c r="B225" t="s">
        <v>272</v>
      </c>
      <c r="C225">
        <v>4032</v>
      </c>
      <c r="I225" t="s">
        <v>6</v>
      </c>
    </row>
    <row r="226" spans="1:9" x14ac:dyDescent="0.25">
      <c r="A226">
        <f t="shared" si="3"/>
        <v>225</v>
      </c>
      <c r="B226" t="s">
        <v>273</v>
      </c>
      <c r="C226">
        <v>4033</v>
      </c>
      <c r="I226" t="s">
        <v>6</v>
      </c>
    </row>
    <row r="227" spans="1:9" x14ac:dyDescent="0.25">
      <c r="A227">
        <f t="shared" si="3"/>
        <v>226</v>
      </c>
      <c r="B227" t="s">
        <v>274</v>
      </c>
      <c r="C227">
        <v>4034</v>
      </c>
      <c r="I227" t="s">
        <v>6</v>
      </c>
    </row>
    <row r="228" spans="1:9" x14ac:dyDescent="0.25">
      <c r="A228">
        <f t="shared" si="3"/>
        <v>227</v>
      </c>
      <c r="B228" t="s">
        <v>275</v>
      </c>
      <c r="C228">
        <v>4035</v>
      </c>
      <c r="I228" t="s">
        <v>6</v>
      </c>
    </row>
    <row r="229" spans="1:9" x14ac:dyDescent="0.25">
      <c r="A229">
        <f t="shared" si="3"/>
        <v>228</v>
      </c>
      <c r="B229" t="s">
        <v>276</v>
      </c>
      <c r="C229">
        <v>4036</v>
      </c>
      <c r="I229" t="s">
        <v>6</v>
      </c>
    </row>
    <row r="230" spans="1:9" x14ac:dyDescent="0.25">
      <c r="A230">
        <f t="shared" si="3"/>
        <v>229</v>
      </c>
      <c r="B230" t="s">
        <v>277</v>
      </c>
      <c r="C230">
        <v>4037</v>
      </c>
      <c r="I230" t="s">
        <v>6</v>
      </c>
    </row>
    <row r="231" spans="1:9" x14ac:dyDescent="0.25">
      <c r="A231">
        <f t="shared" si="3"/>
        <v>230</v>
      </c>
      <c r="B231" t="s">
        <v>278</v>
      </c>
      <c r="C231">
        <v>4038</v>
      </c>
      <c r="I231" t="s">
        <v>6</v>
      </c>
    </row>
    <row r="232" spans="1:9" x14ac:dyDescent="0.25">
      <c r="A232">
        <f t="shared" si="3"/>
        <v>231</v>
      </c>
      <c r="B232" t="s">
        <v>279</v>
      </c>
      <c r="C232">
        <v>4039</v>
      </c>
      <c r="I232" t="s">
        <v>6</v>
      </c>
    </row>
    <row r="233" spans="1:9" x14ac:dyDescent="0.25">
      <c r="A233">
        <f t="shared" si="3"/>
        <v>232</v>
      </c>
      <c r="B233" t="s">
        <v>280</v>
      </c>
      <c r="C233">
        <v>4040</v>
      </c>
      <c r="I233" t="s">
        <v>6</v>
      </c>
    </row>
    <row r="234" spans="1:9" x14ac:dyDescent="0.25">
      <c r="A234">
        <f t="shared" si="3"/>
        <v>233</v>
      </c>
      <c r="B234" t="s">
        <v>281</v>
      </c>
      <c r="C234">
        <v>4041</v>
      </c>
      <c r="I234" t="s">
        <v>6</v>
      </c>
    </row>
    <row r="235" spans="1:9" x14ac:dyDescent="0.25">
      <c r="A235">
        <f t="shared" si="3"/>
        <v>234</v>
      </c>
      <c r="B235" t="s">
        <v>282</v>
      </c>
      <c r="C235">
        <v>4042</v>
      </c>
      <c r="I235" t="s">
        <v>6</v>
      </c>
    </row>
    <row r="236" spans="1:9" x14ac:dyDescent="0.25">
      <c r="A236">
        <f t="shared" si="3"/>
        <v>235</v>
      </c>
      <c r="B236" t="s">
        <v>283</v>
      </c>
      <c r="C236">
        <v>4043</v>
      </c>
      <c r="I236" t="s">
        <v>6</v>
      </c>
    </row>
    <row r="237" spans="1:9" x14ac:dyDescent="0.25">
      <c r="A237">
        <f t="shared" si="3"/>
        <v>236</v>
      </c>
      <c r="B237" t="s">
        <v>284</v>
      </c>
      <c r="C237">
        <v>4044</v>
      </c>
      <c r="I237" t="s">
        <v>6</v>
      </c>
    </row>
    <row r="238" spans="1:9" x14ac:dyDescent="0.25">
      <c r="A238">
        <f t="shared" si="3"/>
        <v>237</v>
      </c>
      <c r="B238" t="s">
        <v>285</v>
      </c>
      <c r="C238">
        <v>4045</v>
      </c>
      <c r="I238" t="s">
        <v>6</v>
      </c>
    </row>
    <row r="239" spans="1:9" x14ac:dyDescent="0.25">
      <c r="A239">
        <f t="shared" si="3"/>
        <v>238</v>
      </c>
      <c r="B239" t="s">
        <v>286</v>
      </c>
      <c r="C239">
        <v>4046</v>
      </c>
      <c r="I239" t="s">
        <v>6</v>
      </c>
    </row>
    <row r="240" spans="1:9" x14ac:dyDescent="0.25">
      <c r="A240">
        <f t="shared" si="3"/>
        <v>239</v>
      </c>
      <c r="B240" t="s">
        <v>287</v>
      </c>
      <c r="C240">
        <v>4047</v>
      </c>
      <c r="I240" t="s">
        <v>6</v>
      </c>
    </row>
    <row r="241" spans="1:9" x14ac:dyDescent="0.25">
      <c r="A241">
        <f t="shared" si="3"/>
        <v>240</v>
      </c>
      <c r="B241" t="s">
        <v>288</v>
      </c>
      <c r="C241">
        <v>4048</v>
      </c>
      <c r="I241" t="s">
        <v>6</v>
      </c>
    </row>
    <row r="242" spans="1:9" x14ac:dyDescent="0.25">
      <c r="A242">
        <f t="shared" si="3"/>
        <v>241</v>
      </c>
      <c r="B242" t="s">
        <v>289</v>
      </c>
      <c r="C242">
        <v>4001</v>
      </c>
      <c r="I242" t="s">
        <v>6</v>
      </c>
    </row>
    <row r="243" spans="1:9" x14ac:dyDescent="0.25">
      <c r="A243">
        <f t="shared" si="3"/>
        <v>242</v>
      </c>
      <c r="B243" t="s">
        <v>290</v>
      </c>
      <c r="C243">
        <v>4002</v>
      </c>
      <c r="I243" t="s">
        <v>6</v>
      </c>
    </row>
    <row r="244" spans="1:9" x14ac:dyDescent="0.25">
      <c r="A244">
        <f t="shared" si="3"/>
        <v>243</v>
      </c>
      <c r="B244" t="s">
        <v>291</v>
      </c>
      <c r="C244">
        <v>4003</v>
      </c>
      <c r="I244" t="s">
        <v>6</v>
      </c>
    </row>
    <row r="245" spans="1:9" x14ac:dyDescent="0.25">
      <c r="A245">
        <f t="shared" si="3"/>
        <v>244</v>
      </c>
      <c r="B245" t="s">
        <v>292</v>
      </c>
      <c r="C245">
        <v>4004</v>
      </c>
      <c r="I245" t="s">
        <v>6</v>
      </c>
    </row>
    <row r="246" spans="1:9" x14ac:dyDescent="0.25">
      <c r="A246">
        <f t="shared" si="3"/>
        <v>245</v>
      </c>
      <c r="B246" t="s">
        <v>293</v>
      </c>
      <c r="C246">
        <v>4005</v>
      </c>
      <c r="I246" t="s">
        <v>6</v>
      </c>
    </row>
    <row r="247" spans="1:9" x14ac:dyDescent="0.25">
      <c r="A247">
        <f t="shared" si="3"/>
        <v>246</v>
      </c>
      <c r="B247" t="s">
        <v>294</v>
      </c>
      <c r="C247">
        <v>4006</v>
      </c>
      <c r="I247" t="s">
        <v>6</v>
      </c>
    </row>
    <row r="248" spans="1:9" x14ac:dyDescent="0.25">
      <c r="A248">
        <f t="shared" si="3"/>
        <v>247</v>
      </c>
      <c r="B248" t="s">
        <v>295</v>
      </c>
      <c r="C248">
        <v>4007</v>
      </c>
      <c r="I248" t="s">
        <v>6</v>
      </c>
    </row>
    <row r="249" spans="1:9" x14ac:dyDescent="0.25">
      <c r="A249">
        <f t="shared" si="3"/>
        <v>248</v>
      </c>
      <c r="B249" t="s">
        <v>296</v>
      </c>
      <c r="C249">
        <v>4008</v>
      </c>
      <c r="I249" t="s">
        <v>6</v>
      </c>
    </row>
    <row r="250" spans="1:9" x14ac:dyDescent="0.25">
      <c r="A250">
        <f t="shared" si="3"/>
        <v>249</v>
      </c>
      <c r="B250" t="s">
        <v>297</v>
      </c>
      <c r="C250">
        <v>4009</v>
      </c>
      <c r="I250" t="s">
        <v>6</v>
      </c>
    </row>
    <row r="251" spans="1:9" x14ac:dyDescent="0.25">
      <c r="A251">
        <f t="shared" si="3"/>
        <v>250</v>
      </c>
      <c r="B251" t="s">
        <v>298</v>
      </c>
      <c r="C251">
        <v>4010</v>
      </c>
      <c r="I251" t="s">
        <v>6</v>
      </c>
    </row>
    <row r="252" spans="1:9" x14ac:dyDescent="0.25">
      <c r="A252">
        <f t="shared" si="3"/>
        <v>251</v>
      </c>
      <c r="B252" t="s">
        <v>299</v>
      </c>
      <c r="C252">
        <v>4011</v>
      </c>
      <c r="I252" t="s">
        <v>6</v>
      </c>
    </row>
    <row r="253" spans="1:9" x14ac:dyDescent="0.25">
      <c r="A253">
        <f t="shared" si="3"/>
        <v>252</v>
      </c>
      <c r="B253" t="s">
        <v>300</v>
      </c>
      <c r="C253">
        <v>4012</v>
      </c>
      <c r="I253" t="s">
        <v>6</v>
      </c>
    </row>
    <row r="254" spans="1:9" x14ac:dyDescent="0.25">
      <c r="A254">
        <f t="shared" si="3"/>
        <v>253</v>
      </c>
      <c r="B254" t="s">
        <v>301</v>
      </c>
      <c r="C254">
        <v>4013</v>
      </c>
      <c r="I254" t="s">
        <v>6</v>
      </c>
    </row>
    <row r="255" spans="1:9" x14ac:dyDescent="0.25">
      <c r="A255">
        <f t="shared" si="3"/>
        <v>254</v>
      </c>
      <c r="B255" t="s">
        <v>302</v>
      </c>
      <c r="C255">
        <v>4014</v>
      </c>
      <c r="I255" t="s">
        <v>6</v>
      </c>
    </row>
    <row r="256" spans="1:9" x14ac:dyDescent="0.25">
      <c r="A256">
        <f t="shared" si="3"/>
        <v>255</v>
      </c>
      <c r="B256" t="s">
        <v>303</v>
      </c>
      <c r="C256">
        <v>4015</v>
      </c>
      <c r="I256" t="s">
        <v>6</v>
      </c>
    </row>
    <row r="257" spans="1:9" x14ac:dyDescent="0.25">
      <c r="A257">
        <f t="shared" si="3"/>
        <v>256</v>
      </c>
      <c r="B257" t="s">
        <v>304</v>
      </c>
      <c r="C257">
        <v>4016</v>
      </c>
      <c r="I257" t="s">
        <v>6</v>
      </c>
    </row>
    <row r="258" spans="1:9" x14ac:dyDescent="0.25">
      <c r="A258">
        <f t="shared" si="3"/>
        <v>257</v>
      </c>
      <c r="B258" t="s">
        <v>305</v>
      </c>
      <c r="C258">
        <v>4017</v>
      </c>
      <c r="I258" t="s">
        <v>6</v>
      </c>
    </row>
    <row r="259" spans="1:9" x14ac:dyDescent="0.25">
      <c r="A259">
        <f t="shared" si="3"/>
        <v>258</v>
      </c>
      <c r="B259" t="s">
        <v>306</v>
      </c>
      <c r="C259">
        <v>4018</v>
      </c>
      <c r="I259" t="s">
        <v>6</v>
      </c>
    </row>
    <row r="260" spans="1:9" x14ac:dyDescent="0.25">
      <c r="A260">
        <f t="shared" si="3"/>
        <v>259</v>
      </c>
      <c r="B260" t="s">
        <v>307</v>
      </c>
      <c r="C260">
        <v>4019</v>
      </c>
      <c r="I260" t="s">
        <v>6</v>
      </c>
    </row>
    <row r="261" spans="1:9" x14ac:dyDescent="0.25">
      <c r="A261">
        <f t="shared" si="3"/>
        <v>260</v>
      </c>
      <c r="B261" t="s">
        <v>308</v>
      </c>
      <c r="C261">
        <v>4020</v>
      </c>
      <c r="I261" t="s">
        <v>6</v>
      </c>
    </row>
    <row r="262" spans="1:9" x14ac:dyDescent="0.25">
      <c r="A262">
        <f t="shared" si="3"/>
        <v>261</v>
      </c>
      <c r="B262" t="s">
        <v>309</v>
      </c>
      <c r="C262">
        <v>4021</v>
      </c>
      <c r="I262" t="s">
        <v>6</v>
      </c>
    </row>
    <row r="263" spans="1:9" x14ac:dyDescent="0.25">
      <c r="A263">
        <f t="shared" si="3"/>
        <v>262</v>
      </c>
      <c r="B263" t="s">
        <v>310</v>
      </c>
      <c r="C263">
        <v>4022</v>
      </c>
      <c r="I263" t="s">
        <v>6</v>
      </c>
    </row>
    <row r="264" spans="1:9" x14ac:dyDescent="0.25">
      <c r="A264">
        <f t="shared" si="3"/>
        <v>263</v>
      </c>
      <c r="B264" t="s">
        <v>311</v>
      </c>
      <c r="C264">
        <v>4023</v>
      </c>
      <c r="I264" t="s">
        <v>6</v>
      </c>
    </row>
    <row r="265" spans="1:9" x14ac:dyDescent="0.25">
      <c r="A265">
        <f t="shared" si="3"/>
        <v>264</v>
      </c>
      <c r="B265" t="s">
        <v>312</v>
      </c>
      <c r="C265">
        <v>4024</v>
      </c>
      <c r="I265" t="s">
        <v>6</v>
      </c>
    </row>
    <row r="266" spans="1:9" x14ac:dyDescent="0.25">
      <c r="A266">
        <f t="shared" si="3"/>
        <v>265</v>
      </c>
      <c r="B266" t="s">
        <v>313</v>
      </c>
      <c r="C266">
        <v>4025</v>
      </c>
      <c r="I266" t="s">
        <v>6</v>
      </c>
    </row>
    <row r="267" spans="1:9" x14ac:dyDescent="0.25">
      <c r="A267">
        <f t="shared" si="3"/>
        <v>266</v>
      </c>
      <c r="B267" t="s">
        <v>314</v>
      </c>
      <c r="C267">
        <v>4026</v>
      </c>
      <c r="I267" t="s">
        <v>6</v>
      </c>
    </row>
    <row r="268" spans="1:9" x14ac:dyDescent="0.25">
      <c r="A268">
        <f t="shared" ref="A268:A301" si="4">A267+1</f>
        <v>267</v>
      </c>
      <c r="B268" t="s">
        <v>315</v>
      </c>
      <c r="C268">
        <v>4027</v>
      </c>
      <c r="I268" t="s">
        <v>6</v>
      </c>
    </row>
    <row r="269" spans="1:9" x14ac:dyDescent="0.25">
      <c r="A269">
        <f t="shared" si="4"/>
        <v>268</v>
      </c>
      <c r="B269" t="s">
        <v>316</v>
      </c>
      <c r="C269">
        <v>4028</v>
      </c>
      <c r="I269" t="s">
        <v>6</v>
      </c>
    </row>
    <row r="270" spans="1:9" x14ac:dyDescent="0.25">
      <c r="A270">
        <f t="shared" si="4"/>
        <v>269</v>
      </c>
      <c r="B270" t="s">
        <v>317</v>
      </c>
      <c r="C270">
        <v>4029</v>
      </c>
      <c r="I270" t="s">
        <v>6</v>
      </c>
    </row>
    <row r="271" spans="1:9" x14ac:dyDescent="0.25">
      <c r="A271">
        <f t="shared" si="4"/>
        <v>270</v>
      </c>
      <c r="B271" t="s">
        <v>318</v>
      </c>
      <c r="C271">
        <v>4030</v>
      </c>
      <c r="I271" t="s">
        <v>6</v>
      </c>
    </row>
    <row r="272" spans="1:9" x14ac:dyDescent="0.25">
      <c r="A272">
        <f t="shared" si="4"/>
        <v>271</v>
      </c>
      <c r="B272" t="s">
        <v>319</v>
      </c>
      <c r="C272">
        <v>4031</v>
      </c>
      <c r="I272" t="s">
        <v>6</v>
      </c>
    </row>
    <row r="273" spans="1:9" x14ac:dyDescent="0.25">
      <c r="A273">
        <f t="shared" si="4"/>
        <v>272</v>
      </c>
      <c r="B273" t="s">
        <v>320</v>
      </c>
      <c r="C273">
        <v>4032</v>
      </c>
      <c r="I273" t="s">
        <v>6</v>
      </c>
    </row>
    <row r="274" spans="1:9" x14ac:dyDescent="0.25">
      <c r="A274">
        <f t="shared" si="4"/>
        <v>273</v>
      </c>
      <c r="B274" t="s">
        <v>321</v>
      </c>
      <c r="C274">
        <v>4033</v>
      </c>
      <c r="I274" t="s">
        <v>6</v>
      </c>
    </row>
    <row r="275" spans="1:9" x14ac:dyDescent="0.25">
      <c r="A275">
        <f t="shared" si="4"/>
        <v>274</v>
      </c>
      <c r="B275" t="s">
        <v>322</v>
      </c>
      <c r="C275">
        <v>4034</v>
      </c>
      <c r="I275" t="s">
        <v>6</v>
      </c>
    </row>
    <row r="276" spans="1:9" x14ac:dyDescent="0.25">
      <c r="A276">
        <f t="shared" si="4"/>
        <v>275</v>
      </c>
      <c r="B276" t="s">
        <v>323</v>
      </c>
      <c r="C276">
        <v>4035</v>
      </c>
      <c r="I276" t="s">
        <v>6</v>
      </c>
    </row>
    <row r="277" spans="1:9" x14ac:dyDescent="0.25">
      <c r="A277">
        <f t="shared" si="4"/>
        <v>276</v>
      </c>
      <c r="B277" t="s">
        <v>324</v>
      </c>
      <c r="C277">
        <v>4036</v>
      </c>
      <c r="I277" t="s">
        <v>6</v>
      </c>
    </row>
    <row r="278" spans="1:9" x14ac:dyDescent="0.25">
      <c r="A278">
        <f t="shared" si="4"/>
        <v>277</v>
      </c>
      <c r="B278" t="s">
        <v>325</v>
      </c>
      <c r="C278">
        <v>4037</v>
      </c>
      <c r="I278" t="s">
        <v>6</v>
      </c>
    </row>
    <row r="279" spans="1:9" x14ac:dyDescent="0.25">
      <c r="A279">
        <f t="shared" si="4"/>
        <v>278</v>
      </c>
      <c r="B279" t="s">
        <v>326</v>
      </c>
      <c r="C279">
        <v>4038</v>
      </c>
      <c r="I279" t="s">
        <v>6</v>
      </c>
    </row>
    <row r="280" spans="1:9" x14ac:dyDescent="0.25">
      <c r="A280">
        <f t="shared" si="4"/>
        <v>279</v>
      </c>
      <c r="B280" t="s">
        <v>327</v>
      </c>
      <c r="C280">
        <v>4039</v>
      </c>
      <c r="I280" t="s">
        <v>6</v>
      </c>
    </row>
    <row r="281" spans="1:9" x14ac:dyDescent="0.25">
      <c r="A281">
        <f t="shared" si="4"/>
        <v>280</v>
      </c>
      <c r="B281" t="s">
        <v>328</v>
      </c>
      <c r="C281">
        <v>4040</v>
      </c>
      <c r="I281" t="s">
        <v>6</v>
      </c>
    </row>
    <row r="282" spans="1:9" x14ac:dyDescent="0.25">
      <c r="A282">
        <f t="shared" si="4"/>
        <v>281</v>
      </c>
      <c r="B282" t="s">
        <v>329</v>
      </c>
      <c r="C282">
        <v>4041</v>
      </c>
      <c r="I282" t="s">
        <v>6</v>
      </c>
    </row>
    <row r="283" spans="1:9" x14ac:dyDescent="0.25">
      <c r="A283">
        <f t="shared" si="4"/>
        <v>282</v>
      </c>
      <c r="B283" t="s">
        <v>330</v>
      </c>
      <c r="C283">
        <v>4042</v>
      </c>
      <c r="I283" t="s">
        <v>6</v>
      </c>
    </row>
    <row r="284" spans="1:9" x14ac:dyDescent="0.25">
      <c r="A284">
        <f t="shared" si="4"/>
        <v>283</v>
      </c>
      <c r="B284" t="s">
        <v>331</v>
      </c>
      <c r="C284">
        <v>4043</v>
      </c>
      <c r="I284" t="s">
        <v>6</v>
      </c>
    </row>
    <row r="285" spans="1:9" x14ac:dyDescent="0.25">
      <c r="A285">
        <f t="shared" si="4"/>
        <v>284</v>
      </c>
      <c r="B285" t="s">
        <v>332</v>
      </c>
      <c r="C285">
        <v>4044</v>
      </c>
      <c r="I285" t="s">
        <v>6</v>
      </c>
    </row>
    <row r="286" spans="1:9" x14ac:dyDescent="0.25">
      <c r="A286">
        <f t="shared" si="4"/>
        <v>285</v>
      </c>
      <c r="B286" t="s">
        <v>333</v>
      </c>
      <c r="C286">
        <v>4045</v>
      </c>
      <c r="I286" t="s">
        <v>6</v>
      </c>
    </row>
    <row r="287" spans="1:9" x14ac:dyDescent="0.25">
      <c r="A287">
        <f t="shared" si="4"/>
        <v>286</v>
      </c>
      <c r="B287" t="s">
        <v>334</v>
      </c>
      <c r="C287">
        <v>4046</v>
      </c>
      <c r="I287" t="s">
        <v>6</v>
      </c>
    </row>
    <row r="288" spans="1:9" x14ac:dyDescent="0.25">
      <c r="A288">
        <f t="shared" si="4"/>
        <v>287</v>
      </c>
      <c r="B288" t="s">
        <v>335</v>
      </c>
      <c r="C288">
        <v>4047</v>
      </c>
      <c r="I288" t="s">
        <v>6</v>
      </c>
    </row>
    <row r="289" spans="1:9" x14ac:dyDescent="0.25">
      <c r="A289">
        <f t="shared" si="4"/>
        <v>288</v>
      </c>
      <c r="B289" t="s">
        <v>336</v>
      </c>
      <c r="C289">
        <v>4048</v>
      </c>
      <c r="I289" t="s">
        <v>6</v>
      </c>
    </row>
    <row r="290" spans="1:9" x14ac:dyDescent="0.25">
      <c r="A290">
        <f t="shared" si="4"/>
        <v>289</v>
      </c>
      <c r="B290" t="s">
        <v>336</v>
      </c>
      <c r="C290">
        <v>4001</v>
      </c>
      <c r="I290" t="s">
        <v>6</v>
      </c>
    </row>
    <row r="291" spans="1:9" x14ac:dyDescent="0.25">
      <c r="A291">
        <f t="shared" si="4"/>
        <v>290</v>
      </c>
      <c r="B291" t="s">
        <v>337</v>
      </c>
      <c r="C291">
        <v>4002</v>
      </c>
      <c r="I291" t="s">
        <v>6</v>
      </c>
    </row>
    <row r="292" spans="1:9" x14ac:dyDescent="0.25">
      <c r="A292">
        <f t="shared" si="4"/>
        <v>291</v>
      </c>
      <c r="B292" t="s">
        <v>337</v>
      </c>
      <c r="C292">
        <v>4003</v>
      </c>
      <c r="I292" t="s">
        <v>6</v>
      </c>
    </row>
    <row r="293" spans="1:9" x14ac:dyDescent="0.25">
      <c r="A293">
        <f t="shared" si="4"/>
        <v>292</v>
      </c>
      <c r="B293" t="s">
        <v>337</v>
      </c>
      <c r="C293">
        <v>4004</v>
      </c>
      <c r="I293" t="s">
        <v>6</v>
      </c>
    </row>
    <row r="294" spans="1:9" x14ac:dyDescent="0.25">
      <c r="A294">
        <f t="shared" si="4"/>
        <v>293</v>
      </c>
      <c r="B294" t="s">
        <v>337</v>
      </c>
      <c r="C294">
        <v>4005</v>
      </c>
      <c r="I294" t="s">
        <v>6</v>
      </c>
    </row>
    <row r="295" spans="1:9" x14ac:dyDescent="0.25">
      <c r="A295">
        <f t="shared" si="4"/>
        <v>294</v>
      </c>
      <c r="B295" t="s">
        <v>337</v>
      </c>
      <c r="C295">
        <v>4006</v>
      </c>
      <c r="I295" t="s">
        <v>6</v>
      </c>
    </row>
    <row r="296" spans="1:9" x14ac:dyDescent="0.25">
      <c r="A296">
        <f t="shared" si="4"/>
        <v>295</v>
      </c>
      <c r="B296" t="s">
        <v>338</v>
      </c>
      <c r="C296">
        <v>4007</v>
      </c>
      <c r="I296" t="s">
        <v>6</v>
      </c>
    </row>
    <row r="297" spans="1:9" x14ac:dyDescent="0.25">
      <c r="A297">
        <f t="shared" si="4"/>
        <v>296</v>
      </c>
      <c r="B297" t="s">
        <v>338</v>
      </c>
      <c r="C297">
        <v>4008</v>
      </c>
      <c r="I297" t="s">
        <v>6</v>
      </c>
    </row>
    <row r="298" spans="1:9" x14ac:dyDescent="0.25">
      <c r="A298">
        <f t="shared" si="4"/>
        <v>297</v>
      </c>
      <c r="B298" t="s">
        <v>338</v>
      </c>
      <c r="C298">
        <v>4009</v>
      </c>
      <c r="I298" t="s">
        <v>6</v>
      </c>
    </row>
    <row r="299" spans="1:9" x14ac:dyDescent="0.25">
      <c r="A299">
        <f t="shared" si="4"/>
        <v>298</v>
      </c>
      <c r="B299" t="s">
        <v>338</v>
      </c>
      <c r="C299">
        <v>4010</v>
      </c>
      <c r="I299" t="s">
        <v>6</v>
      </c>
    </row>
    <row r="300" spans="1:9" x14ac:dyDescent="0.25">
      <c r="A300">
        <f t="shared" si="4"/>
        <v>299</v>
      </c>
      <c r="B300" t="s">
        <v>338</v>
      </c>
      <c r="C300">
        <v>4011</v>
      </c>
      <c r="I300" t="s">
        <v>6</v>
      </c>
    </row>
    <row r="301" spans="1:9" x14ac:dyDescent="0.25">
      <c r="A301">
        <f t="shared" si="4"/>
        <v>300</v>
      </c>
      <c r="B301" t="s">
        <v>338</v>
      </c>
      <c r="C301">
        <v>4012</v>
      </c>
      <c r="I301" t="s">
        <v>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workbookViewId="0">
      <selection activeCell="E32" sqref="E32"/>
    </sheetView>
  </sheetViews>
  <sheetFormatPr defaultRowHeight="15" x14ac:dyDescent="0.25"/>
  <cols>
    <col min="1" max="1" width="10.5703125" bestFit="1" customWidth="1"/>
    <col min="2" max="2" width="12.42578125" bestFit="1" customWidth="1"/>
    <col min="3" max="4" width="12.42578125" customWidth="1"/>
    <col min="5" max="5" width="10.5703125" bestFit="1" customWidth="1"/>
  </cols>
  <sheetData>
    <row r="1" spans="1:3" x14ac:dyDescent="0.25">
      <c r="A1" t="s">
        <v>5</v>
      </c>
      <c r="B1" t="s">
        <v>43</v>
      </c>
      <c r="C1" t="s">
        <v>49</v>
      </c>
    </row>
    <row r="2" spans="1:3" x14ac:dyDescent="0.25">
      <c r="A2">
        <v>4001</v>
      </c>
      <c r="B2" t="s">
        <v>50</v>
      </c>
      <c r="C2">
        <v>1111</v>
      </c>
    </row>
    <row r="3" spans="1:3" x14ac:dyDescent="0.25">
      <c r="A3">
        <f>A2+1</f>
        <v>4002</v>
      </c>
      <c r="B3" t="s">
        <v>51</v>
      </c>
      <c r="C3">
        <v>1111</v>
      </c>
    </row>
    <row r="4" spans="1:3" x14ac:dyDescent="0.25">
      <c r="A4">
        <f t="shared" ref="A4:A49" si="0">A3+1</f>
        <v>4003</v>
      </c>
      <c r="B4" t="s">
        <v>52</v>
      </c>
      <c r="C4">
        <v>1111</v>
      </c>
    </row>
    <row r="5" spans="1:3" x14ac:dyDescent="0.25">
      <c r="A5">
        <f t="shared" si="0"/>
        <v>4004</v>
      </c>
      <c r="B5" t="s">
        <v>53</v>
      </c>
      <c r="C5">
        <v>1112</v>
      </c>
    </row>
    <row r="6" spans="1:3" x14ac:dyDescent="0.25">
      <c r="A6">
        <f t="shared" si="0"/>
        <v>4005</v>
      </c>
      <c r="B6" t="s">
        <v>54</v>
      </c>
      <c r="C6">
        <v>1112</v>
      </c>
    </row>
    <row r="7" spans="1:3" x14ac:dyDescent="0.25">
      <c r="A7">
        <f t="shared" si="0"/>
        <v>4006</v>
      </c>
      <c r="B7" t="s">
        <v>55</v>
      </c>
      <c r="C7">
        <v>1112</v>
      </c>
    </row>
    <row r="8" spans="1:3" x14ac:dyDescent="0.25">
      <c r="A8">
        <f t="shared" si="0"/>
        <v>4007</v>
      </c>
      <c r="B8" t="s">
        <v>56</v>
      </c>
      <c r="C8">
        <v>1113</v>
      </c>
    </row>
    <row r="9" spans="1:3" x14ac:dyDescent="0.25">
      <c r="A9">
        <f t="shared" si="0"/>
        <v>4008</v>
      </c>
      <c r="B9" t="s">
        <v>57</v>
      </c>
      <c r="C9">
        <v>1113</v>
      </c>
    </row>
    <row r="10" spans="1:3" x14ac:dyDescent="0.25">
      <c r="A10">
        <f t="shared" si="0"/>
        <v>4009</v>
      </c>
      <c r="B10" t="s">
        <v>58</v>
      </c>
      <c r="C10">
        <v>1113</v>
      </c>
    </row>
    <row r="11" spans="1:3" x14ac:dyDescent="0.25">
      <c r="A11">
        <f t="shared" si="0"/>
        <v>4010</v>
      </c>
      <c r="B11" t="s">
        <v>59</v>
      </c>
      <c r="C11">
        <v>1114</v>
      </c>
    </row>
    <row r="12" spans="1:3" x14ac:dyDescent="0.25">
      <c r="A12">
        <f t="shared" si="0"/>
        <v>4011</v>
      </c>
      <c r="B12" t="s">
        <v>60</v>
      </c>
      <c r="C12">
        <v>1114</v>
      </c>
    </row>
    <row r="13" spans="1:3" x14ac:dyDescent="0.25">
      <c r="A13">
        <f t="shared" si="0"/>
        <v>4012</v>
      </c>
      <c r="B13" t="s">
        <v>61</v>
      </c>
      <c r="C13">
        <v>1115</v>
      </c>
    </row>
    <row r="14" spans="1:3" x14ac:dyDescent="0.25">
      <c r="A14">
        <f t="shared" si="0"/>
        <v>4013</v>
      </c>
      <c r="B14" t="s">
        <v>62</v>
      </c>
      <c r="C14">
        <v>1115</v>
      </c>
    </row>
    <row r="15" spans="1:3" x14ac:dyDescent="0.25">
      <c r="A15">
        <f t="shared" si="0"/>
        <v>4014</v>
      </c>
      <c r="B15" t="s">
        <v>63</v>
      </c>
      <c r="C15">
        <v>1115</v>
      </c>
    </row>
    <row r="16" spans="1:3" x14ac:dyDescent="0.25">
      <c r="A16">
        <f t="shared" si="0"/>
        <v>4015</v>
      </c>
      <c r="B16" t="s">
        <v>64</v>
      </c>
      <c r="C16">
        <v>1116</v>
      </c>
    </row>
    <row r="17" spans="1:3" x14ac:dyDescent="0.25">
      <c r="A17">
        <f t="shared" si="0"/>
        <v>4016</v>
      </c>
      <c r="B17" t="s">
        <v>65</v>
      </c>
      <c r="C17">
        <v>1116</v>
      </c>
    </row>
    <row r="18" spans="1:3" x14ac:dyDescent="0.25">
      <c r="A18">
        <f t="shared" si="0"/>
        <v>4017</v>
      </c>
      <c r="B18" t="s">
        <v>66</v>
      </c>
      <c r="C18">
        <v>1116</v>
      </c>
    </row>
    <row r="19" spans="1:3" x14ac:dyDescent="0.25">
      <c r="A19">
        <f t="shared" si="0"/>
        <v>4018</v>
      </c>
      <c r="B19" t="s">
        <v>67</v>
      </c>
      <c r="C19">
        <v>1117</v>
      </c>
    </row>
    <row r="20" spans="1:3" x14ac:dyDescent="0.25">
      <c r="A20">
        <f t="shared" si="0"/>
        <v>4019</v>
      </c>
      <c r="B20" t="s">
        <v>68</v>
      </c>
      <c r="C20">
        <v>1117</v>
      </c>
    </row>
    <row r="21" spans="1:3" x14ac:dyDescent="0.25">
      <c r="A21">
        <f t="shared" si="0"/>
        <v>4020</v>
      </c>
      <c r="B21" t="s">
        <v>69</v>
      </c>
      <c r="C21">
        <v>1117</v>
      </c>
    </row>
    <row r="22" spans="1:3" x14ac:dyDescent="0.25">
      <c r="A22">
        <f t="shared" si="0"/>
        <v>4021</v>
      </c>
      <c r="B22" t="s">
        <v>70</v>
      </c>
      <c r="C22">
        <v>1118</v>
      </c>
    </row>
    <row r="23" spans="1:3" x14ac:dyDescent="0.25">
      <c r="A23">
        <f t="shared" si="0"/>
        <v>4022</v>
      </c>
      <c r="B23" t="s">
        <v>71</v>
      </c>
      <c r="C23">
        <v>1118</v>
      </c>
    </row>
    <row r="24" spans="1:3" x14ac:dyDescent="0.25">
      <c r="A24">
        <f t="shared" si="0"/>
        <v>4023</v>
      </c>
      <c r="B24" t="s">
        <v>72</v>
      </c>
      <c r="C24">
        <v>1118</v>
      </c>
    </row>
    <row r="25" spans="1:3" x14ac:dyDescent="0.25">
      <c r="A25">
        <f t="shared" si="0"/>
        <v>4024</v>
      </c>
      <c r="B25" t="s">
        <v>73</v>
      </c>
      <c r="C25">
        <v>1119</v>
      </c>
    </row>
    <row r="26" spans="1:3" x14ac:dyDescent="0.25">
      <c r="A26">
        <f t="shared" si="0"/>
        <v>4025</v>
      </c>
      <c r="B26" t="s">
        <v>74</v>
      </c>
      <c r="C26">
        <v>1119</v>
      </c>
    </row>
    <row r="27" spans="1:3" x14ac:dyDescent="0.25">
      <c r="A27">
        <f t="shared" si="0"/>
        <v>4026</v>
      </c>
      <c r="B27" t="s">
        <v>75</v>
      </c>
      <c r="C27">
        <v>1119</v>
      </c>
    </row>
    <row r="28" spans="1:3" x14ac:dyDescent="0.25">
      <c r="A28">
        <f t="shared" si="0"/>
        <v>4027</v>
      </c>
      <c r="B28" t="s">
        <v>76</v>
      </c>
      <c r="C28">
        <v>1120</v>
      </c>
    </row>
    <row r="29" spans="1:3" x14ac:dyDescent="0.25">
      <c r="A29">
        <f t="shared" si="0"/>
        <v>4028</v>
      </c>
      <c r="B29" t="s">
        <v>77</v>
      </c>
      <c r="C29">
        <v>1120</v>
      </c>
    </row>
    <row r="30" spans="1:3" x14ac:dyDescent="0.25">
      <c r="A30">
        <f t="shared" si="0"/>
        <v>4029</v>
      </c>
      <c r="B30" t="s">
        <v>78</v>
      </c>
      <c r="C30">
        <v>1120</v>
      </c>
    </row>
    <row r="31" spans="1:3" x14ac:dyDescent="0.25">
      <c r="A31">
        <f t="shared" si="0"/>
        <v>4030</v>
      </c>
      <c r="B31" t="s">
        <v>79</v>
      </c>
      <c r="C31">
        <v>1121</v>
      </c>
    </row>
    <row r="32" spans="1:3" x14ac:dyDescent="0.25">
      <c r="A32">
        <f t="shared" si="0"/>
        <v>4031</v>
      </c>
      <c r="B32" t="s">
        <v>80</v>
      </c>
      <c r="C32">
        <v>1121</v>
      </c>
    </row>
    <row r="33" spans="1:3" x14ac:dyDescent="0.25">
      <c r="A33">
        <f t="shared" si="0"/>
        <v>4032</v>
      </c>
      <c r="B33" t="s">
        <v>81</v>
      </c>
      <c r="C33">
        <v>1121</v>
      </c>
    </row>
    <row r="34" spans="1:3" x14ac:dyDescent="0.25">
      <c r="A34">
        <f t="shared" si="0"/>
        <v>4033</v>
      </c>
      <c r="B34" t="s">
        <v>82</v>
      </c>
      <c r="C34">
        <v>1122</v>
      </c>
    </row>
    <row r="35" spans="1:3" x14ac:dyDescent="0.25">
      <c r="A35">
        <f t="shared" si="0"/>
        <v>4034</v>
      </c>
      <c r="B35" t="s">
        <v>83</v>
      </c>
      <c r="C35">
        <v>1122</v>
      </c>
    </row>
    <row r="36" spans="1:3" x14ac:dyDescent="0.25">
      <c r="A36">
        <f t="shared" si="0"/>
        <v>4035</v>
      </c>
      <c r="B36" t="s">
        <v>84</v>
      </c>
      <c r="C36">
        <v>1122</v>
      </c>
    </row>
    <row r="37" spans="1:3" x14ac:dyDescent="0.25">
      <c r="A37">
        <f t="shared" si="0"/>
        <v>4036</v>
      </c>
      <c r="B37" t="s">
        <v>85</v>
      </c>
      <c r="C37">
        <v>1123</v>
      </c>
    </row>
    <row r="38" spans="1:3" x14ac:dyDescent="0.25">
      <c r="A38">
        <f t="shared" si="0"/>
        <v>4037</v>
      </c>
      <c r="B38" t="s">
        <v>86</v>
      </c>
      <c r="C38">
        <v>1123</v>
      </c>
    </row>
    <row r="39" spans="1:3" x14ac:dyDescent="0.25">
      <c r="A39">
        <f t="shared" si="0"/>
        <v>4038</v>
      </c>
      <c r="B39" t="s">
        <v>87</v>
      </c>
      <c r="C39">
        <v>1123</v>
      </c>
    </row>
    <row r="40" spans="1:3" x14ac:dyDescent="0.25">
      <c r="A40">
        <f t="shared" si="0"/>
        <v>4039</v>
      </c>
      <c r="B40" t="s">
        <v>88</v>
      </c>
      <c r="C40">
        <v>1124</v>
      </c>
    </row>
    <row r="41" spans="1:3" x14ac:dyDescent="0.25">
      <c r="A41">
        <f t="shared" si="0"/>
        <v>4040</v>
      </c>
      <c r="B41" t="s">
        <v>89</v>
      </c>
      <c r="C41">
        <v>1124</v>
      </c>
    </row>
    <row r="42" spans="1:3" x14ac:dyDescent="0.25">
      <c r="A42">
        <f t="shared" si="0"/>
        <v>4041</v>
      </c>
      <c r="B42" t="s">
        <v>90</v>
      </c>
      <c r="C42">
        <v>1124</v>
      </c>
    </row>
    <row r="43" spans="1:3" x14ac:dyDescent="0.25">
      <c r="A43">
        <f t="shared" si="0"/>
        <v>4042</v>
      </c>
      <c r="B43" t="s">
        <v>91</v>
      </c>
      <c r="C43">
        <v>1125</v>
      </c>
    </row>
    <row r="44" spans="1:3" x14ac:dyDescent="0.25">
      <c r="A44">
        <f t="shared" si="0"/>
        <v>4043</v>
      </c>
      <c r="B44" t="s">
        <v>92</v>
      </c>
      <c r="C44">
        <v>1125</v>
      </c>
    </row>
    <row r="45" spans="1:3" x14ac:dyDescent="0.25">
      <c r="A45">
        <f t="shared" si="0"/>
        <v>4044</v>
      </c>
      <c r="B45" t="s">
        <v>93</v>
      </c>
      <c r="C45">
        <v>1125</v>
      </c>
    </row>
    <row r="46" spans="1:3" x14ac:dyDescent="0.25">
      <c r="A46">
        <f t="shared" si="0"/>
        <v>4045</v>
      </c>
      <c r="B46" t="s">
        <v>94</v>
      </c>
      <c r="C46">
        <v>1126</v>
      </c>
    </row>
    <row r="47" spans="1:3" x14ac:dyDescent="0.25">
      <c r="A47">
        <f t="shared" si="0"/>
        <v>4046</v>
      </c>
      <c r="B47" t="s">
        <v>95</v>
      </c>
      <c r="C47">
        <v>1126</v>
      </c>
    </row>
    <row r="48" spans="1:3" x14ac:dyDescent="0.25">
      <c r="A48">
        <f t="shared" si="0"/>
        <v>4047</v>
      </c>
      <c r="B48" t="s">
        <v>96</v>
      </c>
      <c r="C48">
        <v>1126</v>
      </c>
    </row>
    <row r="49" spans="1:3" x14ac:dyDescent="0.25">
      <c r="A49">
        <f t="shared" si="0"/>
        <v>4048</v>
      </c>
      <c r="B49" t="s">
        <v>97</v>
      </c>
      <c r="C49">
        <v>1126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1" sqref="B1"/>
    </sheetView>
  </sheetViews>
  <sheetFormatPr defaultRowHeight="15" x14ac:dyDescent="0.25"/>
  <cols>
    <col min="1" max="1" width="12" customWidth="1"/>
    <col min="2" max="2" width="8.28515625" bestFit="1" customWidth="1"/>
  </cols>
  <sheetData>
    <row r="1" spans="1:2" x14ac:dyDescent="0.25">
      <c r="A1" t="s">
        <v>49</v>
      </c>
      <c r="B1" t="s">
        <v>44</v>
      </c>
    </row>
    <row r="2" spans="1:2" x14ac:dyDescent="0.25">
      <c r="A2">
        <v>1111</v>
      </c>
      <c r="B2" t="s">
        <v>45</v>
      </c>
    </row>
    <row r="3" spans="1:2" x14ac:dyDescent="0.25">
      <c r="A3">
        <v>1112</v>
      </c>
      <c r="B3" t="s">
        <v>45</v>
      </c>
    </row>
    <row r="4" spans="1:2" x14ac:dyDescent="0.25">
      <c r="A4">
        <f t="shared" ref="A4:A17" si="0">A3+1</f>
        <v>1113</v>
      </c>
      <c r="B4" t="s">
        <v>45</v>
      </c>
    </row>
    <row r="5" spans="1:2" x14ac:dyDescent="0.25">
      <c r="A5">
        <f t="shared" si="0"/>
        <v>1114</v>
      </c>
      <c r="B5" t="s">
        <v>45</v>
      </c>
    </row>
    <row r="6" spans="1:2" x14ac:dyDescent="0.25">
      <c r="A6">
        <f t="shared" si="0"/>
        <v>1115</v>
      </c>
      <c r="B6" t="s">
        <v>46</v>
      </c>
    </row>
    <row r="7" spans="1:2" x14ac:dyDescent="0.25">
      <c r="A7">
        <f t="shared" si="0"/>
        <v>1116</v>
      </c>
      <c r="B7" t="s">
        <v>46</v>
      </c>
    </row>
    <row r="8" spans="1:2" x14ac:dyDescent="0.25">
      <c r="A8">
        <f t="shared" si="0"/>
        <v>1117</v>
      </c>
      <c r="B8" t="s">
        <v>46</v>
      </c>
    </row>
    <row r="9" spans="1:2" x14ac:dyDescent="0.25">
      <c r="A9">
        <f t="shared" si="0"/>
        <v>1118</v>
      </c>
      <c r="B9" t="s">
        <v>46</v>
      </c>
    </row>
    <row r="10" spans="1:2" x14ac:dyDescent="0.25">
      <c r="A10">
        <f t="shared" si="0"/>
        <v>1119</v>
      </c>
      <c r="B10" t="s">
        <v>47</v>
      </c>
    </row>
    <row r="11" spans="1:2" x14ac:dyDescent="0.25">
      <c r="A11">
        <f t="shared" si="0"/>
        <v>1120</v>
      </c>
      <c r="B11" t="s">
        <v>47</v>
      </c>
    </row>
    <row r="12" spans="1:2" x14ac:dyDescent="0.25">
      <c r="A12">
        <f t="shared" si="0"/>
        <v>1121</v>
      </c>
      <c r="B12" t="s">
        <v>47</v>
      </c>
    </row>
    <row r="13" spans="1:2" x14ac:dyDescent="0.25">
      <c r="A13">
        <f t="shared" si="0"/>
        <v>1122</v>
      </c>
      <c r="B13" t="s">
        <v>47</v>
      </c>
    </row>
    <row r="14" spans="1:2" x14ac:dyDescent="0.25">
      <c r="A14">
        <f t="shared" si="0"/>
        <v>1123</v>
      </c>
      <c r="B14" t="s">
        <v>48</v>
      </c>
    </row>
    <row r="15" spans="1:2" x14ac:dyDescent="0.25">
      <c r="A15">
        <f t="shared" si="0"/>
        <v>1124</v>
      </c>
      <c r="B15" t="s">
        <v>48</v>
      </c>
    </row>
    <row r="16" spans="1:2" x14ac:dyDescent="0.25">
      <c r="A16">
        <f t="shared" si="0"/>
        <v>1125</v>
      </c>
      <c r="B16" t="s">
        <v>48</v>
      </c>
    </row>
    <row r="17" spans="1:2" x14ac:dyDescent="0.25">
      <c r="A17">
        <f t="shared" si="0"/>
        <v>1126</v>
      </c>
      <c r="B17" t="s">
        <v>48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4" sqref="B4"/>
    </sheetView>
  </sheetViews>
  <sheetFormatPr defaultRowHeight="15" x14ac:dyDescent="0.25"/>
  <cols>
    <col min="1" max="1" width="11.140625" bestFit="1" customWidth="1"/>
    <col min="2" max="2" width="18.5703125" bestFit="1" customWidth="1"/>
  </cols>
  <sheetData>
    <row r="1" spans="1:2" x14ac:dyDescent="0.25">
      <c r="A1" t="s">
        <v>2</v>
      </c>
      <c r="B1" t="s">
        <v>339</v>
      </c>
    </row>
    <row r="2" spans="1:2" x14ac:dyDescent="0.25">
      <c r="A2">
        <v>1</v>
      </c>
      <c r="B2" t="s">
        <v>340</v>
      </c>
    </row>
    <row r="3" spans="1:2" x14ac:dyDescent="0.25">
      <c r="A3">
        <v>2</v>
      </c>
      <c r="B3" t="s">
        <v>344</v>
      </c>
    </row>
    <row r="4" spans="1:2" x14ac:dyDescent="0.25">
      <c r="A4">
        <v>3</v>
      </c>
      <c r="B4" t="s">
        <v>341</v>
      </c>
    </row>
    <row r="5" spans="1:2" x14ac:dyDescent="0.25">
      <c r="A5">
        <v>4</v>
      </c>
      <c r="B5" t="s">
        <v>342</v>
      </c>
    </row>
    <row r="6" spans="1:2" x14ac:dyDescent="0.25">
      <c r="A6">
        <v>5</v>
      </c>
      <c r="B6" t="s">
        <v>343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Gera dados</vt:lpstr>
      <vt:lpstr>PRODUCAO</vt:lpstr>
      <vt:lpstr>CLIENTES</vt:lpstr>
      <vt:lpstr>GERENTES</vt:lpstr>
      <vt:lpstr>AGENCIAS</vt:lpstr>
      <vt:lpstr>PRODUTO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2025-02-11T19:09:54Z</dcterms:created>
  <dcterms:modified xsi:type="dcterms:W3CDTF">2025-04-30T16:37:26Z</dcterms:modified>
</cp:coreProperties>
</file>