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HPGo\OneDrive\Documentos\Robotica\Codigos-matilab\Robotica\Planejamento Trajetoria\"/>
    </mc:Choice>
  </mc:AlternateContent>
  <xr:revisionPtr revIDLastSave="0" documentId="13_ncr:1_{3F1913D2-F121-4E3F-9E39-33FAF664A1CC}" xr6:coauthVersionLast="47" xr6:coauthVersionMax="47" xr10:uidLastSave="{00000000-0000-0000-0000-000000000000}"/>
  <bookViews>
    <workbookView xWindow="-120" yWindow="-120" windowWidth="20730" windowHeight="11040" xr2:uid="{A7DF6152-DE44-4C19-AD57-08FD4CAC75EC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7" i="1" l="1"/>
  <c r="G18" i="1"/>
  <c r="G19" i="1"/>
  <c r="G20" i="1"/>
  <c r="G16" i="1"/>
  <c r="E10" i="1"/>
  <c r="F10" i="1"/>
  <c r="G10" i="1"/>
  <c r="E11" i="1"/>
  <c r="F11" i="1"/>
  <c r="G11" i="1"/>
  <c r="E12" i="1"/>
  <c r="F12" i="1"/>
  <c r="G12" i="1"/>
  <c r="G5" i="1"/>
  <c r="G6" i="1"/>
  <c r="G7" i="1"/>
  <c r="G8" i="1"/>
  <c r="G9" i="1"/>
  <c r="G4" i="1"/>
  <c r="F5" i="1"/>
  <c r="F6" i="1"/>
  <c r="F7" i="1"/>
  <c r="F8" i="1"/>
  <c r="F9" i="1"/>
  <c r="F4" i="1"/>
  <c r="E5" i="1"/>
  <c r="E6" i="1"/>
  <c r="E7" i="1"/>
  <c r="E8" i="1"/>
  <c r="E9" i="1"/>
  <c r="E4" i="1"/>
</calcChain>
</file>

<file path=xl/sharedStrings.xml><?xml version="1.0" encoding="utf-8"?>
<sst xmlns="http://schemas.openxmlformats.org/spreadsheetml/2006/main" count="10" uniqueCount="10">
  <si>
    <t>Tempo</t>
  </si>
  <si>
    <t>Posição</t>
  </si>
  <si>
    <t xml:space="preserve">Velocidade </t>
  </si>
  <si>
    <t>Acelereção</t>
  </si>
  <si>
    <t>C1</t>
  </si>
  <si>
    <t>C2</t>
  </si>
  <si>
    <t>C3</t>
  </si>
  <si>
    <t>C4</t>
  </si>
  <si>
    <t>C5</t>
  </si>
  <si>
    <t>C0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</si>
</sst>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F1719-DB54-42C8-B2D8-447CD999A8FF}">
  <dimension ref="D3:N20"/>
  <sheetViews>
    <sheetView tabSelected="1" workbookViewId="0">
      <selection activeCell="H13" sqref="H13"/>
    </sheetView>
  </sheetViews>
  <sheetFormatPr defaultRowHeight="15" x14ac:dyDescent="0.25"/>
  <cols>
    <col min="1" max="3" width="9.140625" style="1"/>
    <col min="4" max="7" width="16.28515625" style="1" customWidth="1"/>
    <col min="8" max="16384" width="9.140625" style="1"/>
  </cols>
  <sheetData>
    <row r="3" spans="4:14" x14ac:dyDescent="0.25">
      <c r="D3" s="1" t="s">
        <v>0</v>
      </c>
      <c r="E3" s="1" t="s">
        <v>1</v>
      </c>
      <c r="F3" s="1" t="s">
        <v>2</v>
      </c>
      <c r="G3" s="1" t="s">
        <v>3</v>
      </c>
      <c r="I3" s="1" t="s">
        <v>9</v>
      </c>
      <c r="J3" s="1" t="s">
        <v>4</v>
      </c>
      <c r="K3" s="1" t="s">
        <v>5</v>
      </c>
      <c r="L3" s="1" t="s">
        <v>6</v>
      </c>
      <c r="M3" s="1" t="s">
        <v>7</v>
      </c>
      <c r="N3" s="1" t="s">
        <v>8</v>
      </c>
    </row>
    <row r="4" spans="4:14" x14ac:dyDescent="0.25">
      <c r="D4" s="1">
        <v>0</v>
      </c>
      <c r="E4" s="1">
        <f>$I$4+$J$4*D4+$K$4*D4^2+$L$4*D4^3+$M$4*D4^4+$N$4*D4^5</f>
        <v>63.43</v>
      </c>
      <c r="F4" s="1">
        <f>$J$4+$K$4*D4*2+3*$L$4*D4^2+4*$M$4*D4^3+5*$N$4*D4^4</f>
        <v>0</v>
      </c>
      <c r="G4" s="1">
        <f>2*$K$4+6*$L$4*D4+12*$M$4*D4^2+20*$N$4*D4^3</f>
        <v>10</v>
      </c>
      <c r="I4" s="1">
        <v>63.43</v>
      </c>
      <c r="J4" s="1">
        <v>0</v>
      </c>
      <c r="K4" s="1">
        <v>5</v>
      </c>
      <c r="L4" s="1">
        <v>-1.97</v>
      </c>
      <c r="M4" s="1">
        <v>0.21314</v>
      </c>
      <c r="N4" s="1">
        <v>-6.7514999999999997E-3</v>
      </c>
    </row>
    <row r="5" spans="4:14" x14ac:dyDescent="0.25">
      <c r="D5" s="1">
        <v>1</v>
      </c>
      <c r="E5" s="1">
        <f t="shared" ref="E5:E9" si="0">$I$4+$J$4*D5+$K$4*D5^2+$L$4*D5^3+$M$4*D5^4+$N$4*D5^5</f>
        <v>66.666388500000011</v>
      </c>
      <c r="F5" s="1">
        <f t="shared" ref="F5:F9" si="1">$J$4+$K$4*D5*2+3*$L$4*D5^2+4*$M$4*D5^3+5*$N$4*D5^4</f>
        <v>4.9088025000000002</v>
      </c>
      <c r="G5" s="1">
        <f t="shared" ref="G5:G9" si="2">2*$K$4+6*$L$4*D5+12*$M$4*D5^2+20*$N$4*D5^3</f>
        <v>0.60264999999999969</v>
      </c>
    </row>
    <row r="6" spans="4:14" x14ac:dyDescent="0.25">
      <c r="D6" s="1">
        <v>2</v>
      </c>
      <c r="E6" s="1">
        <f t="shared" si="0"/>
        <v>70.864192000000003</v>
      </c>
      <c r="F6" s="1">
        <f t="shared" si="1"/>
        <v>2.6403599999999994</v>
      </c>
      <c r="G6" s="1">
        <f t="shared" si="2"/>
        <v>-4.4895200000000006</v>
      </c>
    </row>
    <row r="7" spans="4:14" x14ac:dyDescent="0.25">
      <c r="D7" s="1">
        <v>3</v>
      </c>
      <c r="E7" s="1">
        <f t="shared" si="0"/>
        <v>70.863725500000015</v>
      </c>
      <c r="F7" s="1">
        <f t="shared" si="1"/>
        <v>-2.9052374999999966</v>
      </c>
      <c r="G7" s="1">
        <f t="shared" si="2"/>
        <v>-6.086689999999999</v>
      </c>
    </row>
    <row r="8" spans="4:14" x14ac:dyDescent="0.25">
      <c r="D8" s="1">
        <v>4</v>
      </c>
      <c r="E8" s="1">
        <f t="shared" si="0"/>
        <v>65.000304000000014</v>
      </c>
      <c r="F8" s="1">
        <f t="shared" si="1"/>
        <v>-8.6380800000000022</v>
      </c>
      <c r="G8" s="1">
        <f t="shared" si="2"/>
        <v>-4.9990400000000008</v>
      </c>
    </row>
    <row r="9" spans="4:14" x14ac:dyDescent="0.25">
      <c r="D9" s="1">
        <v>5</v>
      </c>
      <c r="E9" s="1">
        <f t="shared" si="0"/>
        <v>54.29406250000001</v>
      </c>
      <c r="F9" s="1">
        <f t="shared" si="1"/>
        <v>-12.278437500000003</v>
      </c>
      <c r="G9" s="1">
        <f t="shared" si="2"/>
        <v>-2.0367499999999978</v>
      </c>
    </row>
    <row r="10" spans="4:14" x14ac:dyDescent="0.25">
      <c r="D10" s="1">
        <v>6</v>
      </c>
      <c r="E10" s="1">
        <f>$I$4+$J$4*D10+$K$4*D10^2+$L$4*D10^3+$M$4*D10^4+$N$4*D10^5</f>
        <v>41.63977600000004</v>
      </c>
      <c r="F10" s="1">
        <f>$J$4+$K$4*D10*2+3*$L$4*D10^2+4*$M$4*D10^3+5*$N$4*D10^4</f>
        <v>-12.35675999999998</v>
      </c>
      <c r="G10" s="1">
        <f>2*$K$4+6*$L$4*D10+12*$M$4*D10^2+20*$N$4*D10^3</f>
        <v>1.9900000000000055</v>
      </c>
    </row>
    <row r="11" spans="4:14" x14ac:dyDescent="0.25">
      <c r="D11" s="1">
        <v>7</v>
      </c>
      <c r="E11" s="1">
        <f t="shared" ref="E11:E12" si="3">$I$4+$J$4*D11+$K$4*D11^2+$L$4*D11^3+$M$4*D11^4+$N$4*D11^5</f>
        <v>30.996679499999985</v>
      </c>
      <c r="F11" s="1">
        <f t="shared" ref="F11:F12" si="4">$J$4+$K$4*D11*2+3*$L$4*D11^2+4*$M$4*D11^3+5*$N$4*D11^4</f>
        <v>-8.2136775000000029</v>
      </c>
      <c r="G11" s="1">
        <f t="shared" ref="G11:G12" si="5">2*$K$4+6*$L$4*D11+12*$M$4*D11^2+20*$N$4*D11^3</f>
        <v>6.271029999999989</v>
      </c>
    </row>
    <row r="12" spans="4:14" x14ac:dyDescent="0.25">
      <c r="D12" s="1">
        <v>8</v>
      </c>
      <c r="E12" s="1">
        <f t="shared" si="3"/>
        <v>26.578287999999958</v>
      </c>
      <c r="F12" s="1">
        <f t="shared" si="4"/>
        <v>0</v>
      </c>
      <c r="G12" s="1">
        <f t="shared" si="5"/>
        <v>9.9961600000000033</v>
      </c>
    </row>
    <row r="16" spans="4:14" x14ac:dyDescent="0.25">
      <c r="E16" s="1">
        <v>1</v>
      </c>
      <c r="F16" s="1">
        <v>8</v>
      </c>
      <c r="G16" s="1">
        <f>F16^E16</f>
        <v>8</v>
      </c>
    </row>
    <row r="17" spans="5:7" x14ac:dyDescent="0.25">
      <c r="E17" s="1">
        <v>2</v>
      </c>
      <c r="F17" s="1">
        <v>8</v>
      </c>
      <c r="G17" s="1">
        <f t="shared" ref="G17:G20" si="6">F17^E17</f>
        <v>64</v>
      </c>
    </row>
    <row r="18" spans="5:7" x14ac:dyDescent="0.25">
      <c r="E18" s="1">
        <v>3</v>
      </c>
      <c r="F18" s="1">
        <v>8</v>
      </c>
      <c r="G18" s="1">
        <f t="shared" si="6"/>
        <v>512</v>
      </c>
    </row>
    <row r="19" spans="5:7" x14ac:dyDescent="0.25">
      <c r="E19" s="1">
        <v>4</v>
      </c>
      <c r="F19" s="1">
        <v>8</v>
      </c>
      <c r="G19" s="1">
        <f t="shared" si="6"/>
        <v>4096</v>
      </c>
    </row>
    <row r="20" spans="5:7" x14ac:dyDescent="0.25">
      <c r="E20" s="1">
        <v>5</v>
      </c>
      <c r="F20" s="1">
        <v>8</v>
      </c>
      <c r="G20" s="1">
        <f t="shared" si="6"/>
        <v>32768</v>
      </c>
    </row>
  </sheetData>
  <phoneticPr fontId="1" type="noConversion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Henrique Gomes</dc:creator>
  <cp:lastModifiedBy>Pedro Henrique Gomes</cp:lastModifiedBy>
  <dcterms:created xsi:type="dcterms:W3CDTF">2025-06-10T20:15:53Z</dcterms:created>
  <dcterms:modified xsi:type="dcterms:W3CDTF">2025-07-01T21:38:53Z</dcterms:modified>
</cp:coreProperties>
</file>