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mc:AlternateContent xmlns:mc="http://schemas.openxmlformats.org/markup-compatibility/2006">
    <mc:Choice Requires="x15">
      <x15ac:absPath xmlns:x15ac="http://schemas.microsoft.com/office/spreadsheetml/2010/11/ac" url="C:\Users\beatb\Downloads\"/>
    </mc:Choice>
  </mc:AlternateContent>
  <bookViews>
    <workbookView xWindow="780" yWindow="1455" windowWidth="24705" windowHeight="13530"/>
  </bookViews>
  <sheets>
    <sheet name="W PS Mustermann Hans" sheetId="3" r:id="rId1"/>
    <sheet name="W PS Mustermann Beat" sheetId="1" r:id="rId2"/>
    <sheet name="TS GK Mustermann Hans 2" sheetId="2" r:id="rId3"/>
  </sheets>
  <definedNames>
    <definedName name="_0_WHPB_AenderungIbbGesamteinstufung" localSheetId="0">'W PS Mustermann Hans'!$J$74</definedName>
    <definedName name="_0_WHPB_AenderungIbbGesamteinstufung">'W PS Mustermann Beat'!$J$74</definedName>
    <definedName name="_0_WHPB_Ausserkantonal" localSheetId="0">'W PS Mustermann Hans'!$J$5</definedName>
    <definedName name="_0_WHPB_Ausserkantonal">'W PS Mustermann Beat'!$J$5</definedName>
    <definedName name="_0_WHPB_Data" localSheetId="0">'W PS Mustermann Hans'!$A$18:$K$65</definedName>
    <definedName name="_0_WHPB_Data">'W PS Mustermann Beat'!$A$18:$K$65</definedName>
    <definedName name="_0_WHPB_DatumEinstufung" localSheetId="0">'W PS Mustermann Hans'!$J$7</definedName>
    <definedName name="_0_WHPB_DatumEinstufung">'W PS Mustermann Beat'!$J$7</definedName>
    <definedName name="_0_WHPB_DatumLetzteEinstufung" localSheetId="0">'W PS Mustermann Hans'!$E$7</definedName>
    <definedName name="_0_WHPB_DatumLetzteEinstufung">'W PS Mustermann Beat'!$E$7</definedName>
    <definedName name="_0_WHPB_EinrichtungAngebot" localSheetId="0">'W PS Mustermann Hans'!$G$5</definedName>
    <definedName name="_0_WHPB_EinrichtungAngebot">'W PS Mustermann Beat'!$G$5</definedName>
    <definedName name="_0_WHPB_EinstufungDurch" localSheetId="0">'W PS Mustermann Hans'!$G$7</definedName>
    <definedName name="_0_WHPB_EinstufungDurch">'W PS Mustermann Beat'!$G$7</definedName>
    <definedName name="_0_WHPB_EinstufungHilo" localSheetId="0">'W PS Mustermann Hans'!$J$70</definedName>
    <definedName name="_0_WHPB_EinstufungHilo">'W PS Mustermann Beat'!$J$70</definedName>
    <definedName name="_0_WHPB_EinstufungIbb" localSheetId="0">'W PS Mustermann Hans'!$J$68</definedName>
    <definedName name="_0_WHPB_EinstufungIbb">'W PS Mustermann Beat'!$J$68</definedName>
    <definedName name="_0_WHPB_EvdId" localSheetId="0">'W PS Mustermann Hans'!$M$1</definedName>
    <definedName name="_0_WHPB_EvdId">'W PS Mustermann Beat'!$M$1</definedName>
    <definedName name="_0_WHPB_GueltigAb" localSheetId="0">'W PS Mustermann Hans'!$K$7</definedName>
    <definedName name="_0_WHPB_GueltigAb">'W PS Mustermann Beat'!$K$7</definedName>
    <definedName name="_0_WHPB_IbbGesamteinstufung" localSheetId="0">'W PS Mustermann Hans'!$J$72</definedName>
    <definedName name="_0_WHPB_IbbGesamteinstufung">'W PS Mustermann Beat'!$J$72</definedName>
    <definedName name="_0_WHPB_Identifier" localSheetId="0">'W PS Mustermann Hans'!$P$1</definedName>
    <definedName name="_0_WHPB_Identifier">'W PS Mustermann Beat'!$P$1</definedName>
    <definedName name="_0_WHPB_ImportId" localSheetId="0">'W PS Mustermann Hans'!$O$1</definedName>
    <definedName name="_0_WHPB_ImportId">'W PS Mustermann Beat'!$O$1</definedName>
    <definedName name="_0_WHPB_Index" localSheetId="0">'W PS Mustermann Hans'!$Q$1</definedName>
    <definedName name="_0_WHPB_Index">'W PS Mustermann Beat'!$Q$1</definedName>
    <definedName name="_0_WHPB_Kategorie" localSheetId="0">'W PS Mustermann Hans'!$F$7</definedName>
    <definedName name="_0_WHPB_Kategorie">'W PS Mustermann Beat'!$F$7</definedName>
    <definedName name="_0_WHPB_KlientenNr" localSheetId="0">'W PS Mustermann Hans'!$E$5</definedName>
    <definedName name="_0_WHPB_KlientenNr">'W PS Mustermann Beat'!$E$5</definedName>
    <definedName name="_0_WHPB_Kommentar" localSheetId="0">'W PS Mustermann Hans'!$B$77</definedName>
    <definedName name="_0_WHPB_Kommentar">'W PS Mustermann Beat'!$B$77</definedName>
    <definedName name="_0_WHPB_LetzteGesamteinstufung" localSheetId="0">'W PS Mustermann Hans'!$B$7</definedName>
    <definedName name="_0_WHPB_LetzteGesamteinstufung">'W PS Mustermann Beat'!$B$7</definedName>
    <definedName name="_0_WHPB_NameKlient" localSheetId="0">'W PS Mustermann Hans'!$A$5</definedName>
    <definedName name="_0_WHPB_NameKlient">'W PS Mustermann Beat'!$A$5</definedName>
    <definedName name="_0_WHPB_NichtAnrechenbar" localSheetId="0">'W PS Mustermann Hans'!$K$5</definedName>
    <definedName name="_0_WHPB_NichtAnrechenbar">'W PS Mustermann Beat'!$K$5</definedName>
    <definedName name="_0_WHPB_PunkteGesamt" localSheetId="0">'W PS Mustermann Hans'!$J$66</definedName>
    <definedName name="_0_WHPB_PunkteGesamt">'W PS Mustermann Beat'!$J$66</definedName>
    <definedName name="_0_WHPB_Sozialversicherungsnummer" localSheetId="0">'W PS Mustermann Hans'!$F$5</definedName>
    <definedName name="_0_WHPB_Sozialversicherungsnummer">'W PS Mustermann Beat'!$F$5</definedName>
    <definedName name="_0_WHPB_Standardkanton" localSheetId="0">'W PS Mustermann Hans'!$J$9</definedName>
    <definedName name="_0_WHPB_Standardkanton">'W PS Mustermann Beat'!$J$9</definedName>
    <definedName name="_0_WHPB_Version" localSheetId="0">'W PS Mustermann Hans'!$N$1</definedName>
    <definedName name="_0_WHPB_Version">'W PS Mustermann Beat'!$N$1</definedName>
    <definedName name="_1_TSGB_AenderungIbbGesamteinstufung">'TS GK Mustermann Hans 2'!$J$64</definedName>
    <definedName name="_1_TSGB_AnerkannteEinrichtung">'TS GK Mustermann Hans 2'!$E$66</definedName>
    <definedName name="_1_TSGB_Aufenthaltstage">'TS GK Mustermann Hans 2'!$J$62</definedName>
    <definedName name="_1_TSGB_Ausserkantonal">'TS GK Mustermann Hans 2'!$J$5</definedName>
    <definedName name="_1_TSGB_Data">'TS GK Mustermann Hans 2'!$A$18:$K$53</definedName>
    <definedName name="_1_TSGB_DatumEinstufung">'TS GK Mustermann Hans 2'!$J$7</definedName>
    <definedName name="_1_TSGB_DatumLetzteEinstufung">'TS GK Mustermann Hans 2'!$E$7</definedName>
    <definedName name="_1_TSGB_EinrichtungAngebot">'TS GK Mustermann Hans 2'!$G$5</definedName>
    <definedName name="_1_TSGB_EinstufungDurch">'TS GK Mustermann Hans 2'!$G$7</definedName>
    <definedName name="_1_TSGB_EinstufungHilo">'TS GK Mustermann Hans 2'!$J$58</definedName>
    <definedName name="_1_TSGB_EinstufungIbb">'TS GK Mustermann Hans 2'!$J$56</definedName>
    <definedName name="_1_TSGB_EvdId">'TS GK Mustermann Hans 2'!$M$1</definedName>
    <definedName name="_1_TSGB_GueltigAb">'TS GK Mustermann Hans 2'!$K$7</definedName>
    <definedName name="_1_TSGB_IbbGesamteinstufung">'TS GK Mustermann Hans 2'!$J$60</definedName>
    <definedName name="_1_TSGB_Identifier">'TS GK Mustermann Hans 2'!$P$1</definedName>
    <definedName name="_1_TSGB_ImportId">'TS GK Mustermann Hans 2'!$O$1</definedName>
    <definedName name="_1_TSGB_Index">'TS GK Mustermann Hans 2'!$Q$1</definedName>
    <definedName name="_1_TSGB_Kategorie">'TS GK Mustermann Hans 2'!$F$7</definedName>
    <definedName name="_1_TSGB_KlientenNr">'TS GK Mustermann Hans 2'!$E$5</definedName>
    <definedName name="_1_TSGB_Kommentar">'TS GK Mustermann Hans 2'!$B$68</definedName>
    <definedName name="_1_TSGB_LetzteGesamteinstufung">'TS GK Mustermann Hans 2'!$B$7</definedName>
    <definedName name="_1_TSGB_Mittagessen">'TS GK Mustermann Hans 2'!$I$66</definedName>
    <definedName name="_1_TSGB_NameKlient">'TS GK Mustermann Hans 2'!$A$5</definedName>
    <definedName name="_1_TSGB_NichtAnrechenbar">'TS GK Mustermann Hans 2'!$K$5</definedName>
    <definedName name="_1_TSGB_PunkteGesamt">'TS GK Mustermann Hans 2'!$J$54</definedName>
    <definedName name="_1_TSGB_Sozialversicherungsnummer">'TS GK Mustermann Hans 2'!$F$5</definedName>
    <definedName name="_1_TSGB_Standardkanton">'TS GK Mustermann Hans 2'!$J$9</definedName>
    <definedName name="_1_TSGB_Transport">'TS GK Mustermann Hans 2'!$K$66</definedName>
    <definedName name="_1_TSGB_Version">'TS GK Mustermann Hans 2'!$N$1</definedName>
    <definedName name="_xlnm.Print_Area" localSheetId="2">'TS GK Mustermann Hans 2'!$A$1:$K$75</definedName>
    <definedName name="_xlnm.Print_Area" localSheetId="1">'W PS Mustermann Beat'!$A$1:$K$84</definedName>
    <definedName name="_xlnm.Print_Area" localSheetId="0">'W PS Mustermann Hans'!$A$1:$K$84</definedName>
    <definedName name="_xlnm.Print_Titles" localSheetId="2">'TS GK Mustermann Hans 2'!$17:$17</definedName>
    <definedName name="_xlnm.Print_Titles" localSheetId="1">'W PS Mustermann Beat'!$17:$17</definedName>
    <definedName name="_xlnm.Print_Titles" localSheetId="0">'W PS Mustermann Hans'!$17:$17</definedName>
    <definedName name="Z_2616AD08_12A3_4F2A_906D_BF1A89DBD0E6_.wvu.FilterData" localSheetId="2" hidden="1">'TS GK Mustermann Hans 2'!$B$4:$K$6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64" i="3" l="1"/>
  <c r="J60" i="3"/>
  <c r="J56" i="3"/>
  <c r="J54" i="3"/>
  <c r="J51" i="3"/>
  <c r="J48" i="3"/>
  <c r="J45" i="3"/>
  <c r="J41" i="3"/>
  <c r="J38" i="3"/>
  <c r="J36" i="3"/>
  <c r="J34" i="3"/>
  <c r="J29" i="3"/>
  <c r="J25" i="3"/>
  <c r="J21" i="3"/>
  <c r="J66" i="3" s="1"/>
  <c r="J68" i="3" s="1"/>
  <c r="J72" i="3" s="1"/>
  <c r="J74" i="3" s="1"/>
  <c r="J18" i="3"/>
  <c r="J50" i="2"/>
  <c r="J47" i="2"/>
  <c r="J45" i="2"/>
  <c r="J41" i="2"/>
  <c r="J39" i="2"/>
  <c r="J35" i="2"/>
  <c r="J30" i="2"/>
  <c r="J27" i="2"/>
  <c r="J24" i="2"/>
  <c r="J21" i="2"/>
  <c r="J18" i="2"/>
  <c r="J64" i="1"/>
  <c r="J60" i="1"/>
  <c r="J56" i="1"/>
  <c r="J54" i="1"/>
  <c r="J51" i="1"/>
  <c r="J48" i="1"/>
  <c r="J45" i="1"/>
  <c r="J41" i="1"/>
  <c r="J38" i="1"/>
  <c r="J36" i="1"/>
  <c r="J34" i="1"/>
  <c r="J29" i="1"/>
  <c r="J25" i="1"/>
  <c r="J21" i="1"/>
  <c r="J18" i="1"/>
  <c r="J54" i="2" l="1"/>
  <c r="J56" i="2" s="1"/>
  <c r="J60" i="2" s="1"/>
  <c r="J64" i="2" s="1"/>
  <c r="J66" i="1"/>
  <c r="J68" i="1" s="1"/>
  <c r="J72" i="1" s="1"/>
  <c r="J74" i="1" s="1"/>
</calcChain>
</file>

<file path=xl/comments1.xml><?xml version="1.0" encoding="utf-8"?>
<comments xmlns="http://schemas.openxmlformats.org/spreadsheetml/2006/main">
  <authors>
    <author>Stefan Jungo</author>
    <author>Thuerig Marlene</author>
    <author>Margot Hausammann</author>
    <author>Ehrler David</author>
  </authors>
  <commentList>
    <comment ref="B18" authorId="0" shapeId="0">
      <text>
        <r>
          <rPr>
            <b/>
            <sz val="9"/>
            <rFont val="Tahoma"/>
            <family val="2"/>
          </rPr>
          <t>Kommentar aus Wegleitung:</t>
        </r>
        <r>
          <rPr>
            <sz val="9"/>
            <rFont val="Tahoma"/>
            <family val="2"/>
          </rPr>
          <t xml:space="preserve">
Der Begriff Grundpflege umschreibt agogisches Handeln und Pflegeverrichtungen, die keiner pflegerisch autorisierenden Ausbildung bedürfen. Unter Behandlungspflege sind hingegen Tätigkeiten im pflegerischen Bereich zu verstehen, die einer autorisierenden Ausbildung oder Anleitung bedürfen.</t>
        </r>
      </text>
    </comment>
    <comment ref="E18" authorId="1" shapeId="0">
      <text>
        <r>
          <rPr>
            <b/>
            <sz val="9"/>
            <rFont val="Tahoma"/>
            <family val="2"/>
          </rPr>
          <t xml:space="preserve">Kommentar aus Wegleitung
</t>
        </r>
        <r>
          <rPr>
            <sz val="9"/>
            <rFont val="Tahoma"/>
            <family val="2"/>
          </rPr>
          <t xml:space="preserve">Die Punkte werden kummuliert, daher können sich in der Gesamtsumme auch ungerade Punktwerte ergeben.
</t>
        </r>
      </text>
    </comment>
    <comment ref="E22" authorId="1" shapeId="0">
      <text>
        <r>
          <rPr>
            <b/>
            <sz val="9"/>
            <rFont val="Tahoma"/>
            <family val="2"/>
          </rPr>
          <t xml:space="preserve">Kommentar aus Wegleitung
</t>
        </r>
        <r>
          <rPr>
            <sz val="9"/>
            <rFont val="Tahoma"/>
            <family val="2"/>
          </rPr>
          <t>Nicht abbildbar sind Leistungen wie Erinnerung an Termine, reine Transporte, u.ä.</t>
        </r>
      </text>
    </comment>
    <comment ref="E23" authorId="1" shapeId="0">
      <text>
        <r>
          <rPr>
            <b/>
            <sz val="9"/>
            <rFont val="Tahoma"/>
            <family val="2"/>
          </rPr>
          <t xml:space="preserve">Kommentar aus Wegleitung
</t>
        </r>
        <r>
          <rPr>
            <sz val="9"/>
            <rFont val="Tahoma"/>
            <family val="2"/>
          </rPr>
          <t xml:space="preserve">Nicht abbildbar sind Leistungen wie stellvertretende Terminvereinbarung, Dokumentation der Medikamentenänderung und/oder des Krankheitsverlaufs u.ä.
</t>
        </r>
      </text>
    </comment>
    <comment ref="E37" authorId="2" shapeId="0">
      <text>
        <r>
          <rPr>
            <b/>
            <sz val="9"/>
            <rFont val="Tahoma"/>
            <family val="2"/>
          </rPr>
          <t xml:space="preserve">Kommentar aus Wegleitung
</t>
        </r>
        <r>
          <rPr>
            <sz val="9"/>
            <rFont val="Tahoma"/>
            <family val="2"/>
          </rPr>
          <t>Auch gemeint sind</t>
        </r>
        <r>
          <rPr>
            <b/>
            <sz val="9"/>
            <rFont val="Tahoma"/>
            <family val="2"/>
          </rPr>
          <t xml:space="preserve"> </t>
        </r>
        <r>
          <rPr>
            <sz val="9"/>
            <rFont val="Tahoma"/>
            <family val="2"/>
          </rPr>
          <t>Pflege und</t>
        </r>
        <r>
          <rPr>
            <b/>
            <sz val="9"/>
            <rFont val="Tahoma"/>
            <family val="2"/>
          </rPr>
          <t xml:space="preserve"> </t>
        </r>
        <r>
          <rPr>
            <sz val="9"/>
            <rFont val="Tahoma"/>
            <family val="2"/>
          </rPr>
          <t>Aufrechterhaltung sozialer Beziehungen</t>
        </r>
      </text>
    </comment>
    <comment ref="E40" authorId="1" shapeId="0">
      <text>
        <r>
          <rPr>
            <b/>
            <sz val="9"/>
            <rFont val="Tahoma"/>
            <family val="2"/>
          </rPr>
          <t xml:space="preserve">Kommentar aus Wegleitung
</t>
        </r>
        <r>
          <rPr>
            <sz val="9"/>
            <rFont val="Tahoma"/>
            <family val="2"/>
          </rPr>
          <t>Die konkrete Unterstützung in der Zielerreichung ist hier nur abbildbar, wenn sie nicht bereits in anderen Indikatoren abgebildet ist.</t>
        </r>
      </text>
    </comment>
    <comment ref="E41" authorId="1" shapeId="0">
      <text>
        <r>
          <rPr>
            <b/>
            <sz val="9"/>
            <rFont val="Tahoma"/>
            <family val="2"/>
          </rPr>
          <t>Kommentar aus Wegleitung</t>
        </r>
        <r>
          <rPr>
            <sz val="9"/>
            <rFont val="Tahoma"/>
            <family val="2"/>
          </rPr>
          <t xml:space="preserve">
Einzelbegleitung kann im Ausnahmefall auch im Gruppenkontext erfolgen, sofern diese im Einzelfall agogisch zielorientiert erfolgt. Von einer Gruppe wird ab drei betreuten Personen plus Betreuungspersonen ausgegangen.</t>
        </r>
      </text>
    </comment>
    <comment ref="E45" authorId="0" shapeId="0">
      <text>
        <r>
          <rPr>
            <b/>
            <sz val="9"/>
            <rFont val="Tahoma"/>
            <family val="2"/>
          </rPr>
          <t>Kommentar aus Wegleitung</t>
        </r>
        <r>
          <rPr>
            <sz val="9"/>
            <rFont val="Tahoma"/>
            <family val="2"/>
          </rPr>
          <t xml:space="preserve">
Nicht abbildbar sind 
- Sozialdienstleistungen, welche von den zuständigen externen Stellen oder von Angehörigen und externen Begleitpersonen erledigt werden können 
- Taschengeldabgabe</t>
        </r>
      </text>
    </comment>
    <comment ref="E51" authorId="0" shapeId="0">
      <text>
        <r>
          <rPr>
            <b/>
            <sz val="9"/>
            <rFont val="Tahoma"/>
            <family val="2"/>
          </rPr>
          <t>Kommentar aus Wegleitung</t>
        </r>
        <r>
          <rPr>
            <sz val="9"/>
            <rFont val="Tahoma"/>
            <family val="2"/>
          </rPr>
          <t xml:space="preserve">
Die Leistungen beginnen mit der Nachtruhe (betreute Person ist grundsätzlich bettfertig). 
IBB-Punkte werden wie folgt ausschliesslich aufgrund individueller Notwendigkeit verteilt:
- Bei Nachtwache (Betreuungsperson schläft nicht)                          =  4 Punkte
- Bei Nachtpikett (Betreuungsperson schläft im Haus)                       =  2 Punkte
- Bei Nachtbereitschaft (Betreuungsperson ist telefonisch erreichbar)  =  1 Punkt
- Keine Nachtbetreuung                                                               =  0 Punkte
Betreute Personen, die auf einer Gruppe mit Nachtwache wohnen, aber nur ein Nachtpikett, einen Nachtbereitschaftsdienst oder gar keine Nachtbetreuung benötigen, erhalten entsprechend nur 2 bzw. 1 bzw. 0 Punkte. 
Die weiteren 0 bis 4 Punkte der 8er-Skalierung werden zusätzlich zu Nachtwache, Pikett oder Nachtbereitschaft für individuell notwendige Betreuungsleistungen eingetragen. Das konzeptionelle Runden während der Nacht stellt keine individuelle Betreuungsleistung dar, sondern gehört zur Grundbetreuung. Diese Betreuungsleistungen (z.B. nächtliche Begleitung psychotischen Erlebens oder Schlafstörungen, Abgabe von Reservemedikation) werden über ihre Häufigkeit abgebildet:
- mehrmals in der Nacht                                =  4 Punkte
- einmal in der Nacht                                    =  3 Punkte
- zwei- bis sechsmal pro Woche in der Nacht    =  2 Punkte
- einmal pro Woche in der Nacht                    =  1 Punkt
(In der Gesamtsumme können sich auch ungerade Punktwerte ergeben)
</t>
        </r>
      </text>
    </comment>
    <comment ref="E56" authorId="0" shapeId="0">
      <text>
        <r>
          <rPr>
            <b/>
            <sz val="9"/>
            <rFont val="Tahoma"/>
            <family val="2"/>
          </rPr>
          <t>Kommentar aus Wegleitung</t>
        </r>
        <r>
          <rPr>
            <sz val="9"/>
            <rFont val="Tahoma"/>
            <family val="2"/>
          </rPr>
          <t xml:space="preserve">
Betreuungsaufwand aufgrund von sozialer Integration ist unter Indikator 3.2 abzubilden.
Betreuungsaufwand aufgrund devianten Sexualverhaltens ist unter dem Indikator 5.4 abzubilden.</t>
        </r>
      </text>
    </comment>
    <comment ref="E61" authorId="3" shapeId="0">
      <text>
        <r>
          <rPr>
            <b/>
            <sz val="9"/>
            <rFont val="Tahoma"/>
            <family val="2"/>
          </rPr>
          <t xml:space="preserve">Kommentar
</t>
        </r>
        <r>
          <rPr>
            <sz val="9"/>
            <rFont val="Tahoma"/>
            <family val="2"/>
          </rPr>
          <t>Es bedarf keiner psychiatrischen Diagnose. Auch individuelle Betreuungsleistungen aufgrund depressiver und / oder psychotischer Symptome können hier erfasst werden.</t>
        </r>
        <r>
          <rPr>
            <b/>
            <sz val="9"/>
            <rFont val="Tahoma"/>
            <family val="2"/>
          </rPr>
          <t xml:space="preserve"> </t>
        </r>
      </text>
    </comment>
  </commentList>
</comments>
</file>

<file path=xl/comments2.xml><?xml version="1.0" encoding="utf-8"?>
<comments xmlns="http://schemas.openxmlformats.org/spreadsheetml/2006/main">
  <authors>
    <author>Stefan Jungo</author>
    <author>Thuerig Marlene</author>
    <author>Margot Hausammann</author>
    <author>Ehrler David</author>
  </authors>
  <commentList>
    <comment ref="B18" authorId="0" shapeId="0">
      <text>
        <r>
          <rPr>
            <b/>
            <sz val="9"/>
            <rFont val="Tahoma"/>
            <family val="2"/>
          </rPr>
          <t>Kommentar aus Wegleitung:</t>
        </r>
        <r>
          <rPr>
            <sz val="9"/>
            <rFont val="Tahoma"/>
            <family val="2"/>
          </rPr>
          <t xml:space="preserve">
Der Begriff Grundpflege umschreibt agogisches Handeln und Pflegeverrichtungen, die keiner pflegerisch autorisierenden Ausbildung bedürfen. Unter Behandlungspflege sind hingegen Tätigkeiten im pflegerischen Bereich zu verstehen, die einer autorisierenden Ausbildung oder Anleitung bedürfen.</t>
        </r>
      </text>
    </comment>
    <comment ref="E18" authorId="1" shapeId="0">
      <text>
        <r>
          <rPr>
            <b/>
            <sz val="9"/>
            <rFont val="Tahoma"/>
            <family val="2"/>
          </rPr>
          <t xml:space="preserve">Kommentar aus Wegleitung
</t>
        </r>
        <r>
          <rPr>
            <sz val="9"/>
            <rFont val="Tahoma"/>
            <family val="2"/>
          </rPr>
          <t xml:space="preserve">Die Punkte werden kummuliert, daher können sich in der Gesamtsumme auch ungerade Punktwerte ergeben.
</t>
        </r>
      </text>
    </comment>
    <comment ref="E22" authorId="1" shapeId="0">
      <text>
        <r>
          <rPr>
            <b/>
            <sz val="9"/>
            <rFont val="Tahoma"/>
            <family val="2"/>
          </rPr>
          <t xml:space="preserve">Kommentar aus Wegleitung
</t>
        </r>
        <r>
          <rPr>
            <sz val="9"/>
            <rFont val="Tahoma"/>
            <family val="2"/>
          </rPr>
          <t>Nicht abbildbar sind Leistungen wie Erinnerung an Termine, reine Transporte, u.ä.</t>
        </r>
      </text>
    </comment>
    <comment ref="E23" authorId="1" shapeId="0">
      <text>
        <r>
          <rPr>
            <b/>
            <sz val="9"/>
            <rFont val="Tahoma"/>
            <family val="2"/>
          </rPr>
          <t xml:space="preserve">Kommentar aus Wegleitung
</t>
        </r>
        <r>
          <rPr>
            <sz val="9"/>
            <rFont val="Tahoma"/>
            <family val="2"/>
          </rPr>
          <t xml:space="preserve">Nicht abbildbar sind Leistungen wie stellvertretende Terminvereinbarung, Dokumentation der Medikamentenänderung und/oder des Krankheitsverlaufs u.ä.
</t>
        </r>
      </text>
    </comment>
    <comment ref="E37" authorId="2" shapeId="0">
      <text>
        <r>
          <rPr>
            <b/>
            <sz val="9"/>
            <rFont val="Tahoma"/>
            <family val="2"/>
          </rPr>
          <t xml:space="preserve">Kommentar aus Wegleitung
</t>
        </r>
        <r>
          <rPr>
            <sz val="9"/>
            <rFont val="Tahoma"/>
            <family val="2"/>
          </rPr>
          <t>Auch gemeint sind</t>
        </r>
        <r>
          <rPr>
            <b/>
            <sz val="9"/>
            <rFont val="Tahoma"/>
            <family val="2"/>
          </rPr>
          <t xml:space="preserve"> </t>
        </r>
        <r>
          <rPr>
            <sz val="9"/>
            <rFont val="Tahoma"/>
            <family val="2"/>
          </rPr>
          <t>Pflege und</t>
        </r>
        <r>
          <rPr>
            <b/>
            <sz val="9"/>
            <rFont val="Tahoma"/>
            <family val="2"/>
          </rPr>
          <t xml:space="preserve"> </t>
        </r>
        <r>
          <rPr>
            <sz val="9"/>
            <rFont val="Tahoma"/>
            <family val="2"/>
          </rPr>
          <t>Aufrechterhaltung sozialer Beziehungen</t>
        </r>
      </text>
    </comment>
    <comment ref="E40" authorId="1" shapeId="0">
      <text>
        <r>
          <rPr>
            <b/>
            <sz val="9"/>
            <rFont val="Tahoma"/>
            <family val="2"/>
          </rPr>
          <t xml:space="preserve">Kommentar aus Wegleitung
</t>
        </r>
        <r>
          <rPr>
            <sz val="9"/>
            <rFont val="Tahoma"/>
            <family val="2"/>
          </rPr>
          <t>Die konkrete Unterstützung in der Zielerreichung ist hier nur abbildbar, wenn sie nicht bereits in anderen Indikatoren abgebildet ist.</t>
        </r>
      </text>
    </comment>
    <comment ref="E41" authorId="1" shapeId="0">
      <text>
        <r>
          <rPr>
            <b/>
            <sz val="9"/>
            <rFont val="Tahoma"/>
            <family val="2"/>
          </rPr>
          <t>Kommentar aus Wegleitung</t>
        </r>
        <r>
          <rPr>
            <sz val="9"/>
            <rFont val="Tahoma"/>
            <family val="2"/>
          </rPr>
          <t xml:space="preserve">
Einzelbegleitung kann im Ausnahmefall auch im Gruppenkontext erfolgen, sofern diese im Einzelfall agogisch zielorientiert erfolgt. Von einer Gruppe wird ab drei betreuten Personen plus Betreuungspersonen ausgegangen.</t>
        </r>
      </text>
    </comment>
    <comment ref="E45" authorId="0" shapeId="0">
      <text>
        <r>
          <rPr>
            <b/>
            <sz val="9"/>
            <rFont val="Tahoma"/>
            <family val="2"/>
          </rPr>
          <t>Kommentar aus Wegleitung</t>
        </r>
        <r>
          <rPr>
            <sz val="9"/>
            <rFont val="Tahoma"/>
            <family val="2"/>
          </rPr>
          <t xml:space="preserve">
Nicht abbildbar sind 
- Sozialdienstleistungen, welche von den zuständigen externen Stellen oder von Angehörigen und externen Begleitpersonen erledigt werden können 
- Taschengeldabgabe</t>
        </r>
      </text>
    </comment>
    <comment ref="E51" authorId="0" shapeId="0">
      <text>
        <r>
          <rPr>
            <b/>
            <sz val="9"/>
            <rFont val="Tahoma"/>
            <family val="2"/>
          </rPr>
          <t>Kommentar aus Wegleitung</t>
        </r>
        <r>
          <rPr>
            <sz val="9"/>
            <rFont val="Tahoma"/>
            <family val="2"/>
          </rPr>
          <t xml:space="preserve">
Die Leistungen beginnen mit der Nachtruhe (betreute Person ist grundsätzlich bettfertig). 
IBB-Punkte werden wie folgt ausschliesslich aufgrund individueller Notwendigkeit verteilt:
- Bei Nachtwache (Betreuungsperson schläft nicht)                          =  4 Punkte
- Bei Nachtpikett (Betreuungsperson schläft im Haus)                       =  2 Punkte
- Bei Nachtbereitschaft (Betreuungsperson ist telefonisch erreichbar)  =  1 Punkt
- Keine Nachtbetreuung                                                               =  0 Punkte
Betreute Personen, die auf einer Gruppe mit Nachtwache wohnen, aber nur ein Nachtpikett, einen Nachtbereitschaftsdienst oder gar keine Nachtbetreuung benötigen, erhalten entsprechend nur 2 bzw. 1 bzw. 0 Punkte. 
Die weiteren 0 bis 4 Punkte der 8er-Skalierung werden zusätzlich zu Nachtwache, Pikett oder Nachtbereitschaft für individuell notwendige Betreuungsleistungen eingetragen. Das konzeptionelle Runden während der Nacht stellt keine individuelle Betreuungsleistung dar, sondern gehört zur Grundbetreuung. Diese Betreuungsleistungen (z.B. nächtliche Begleitung psychotischen Erlebens oder Schlafstörungen, Abgabe von Reservemedikation) werden über ihre Häufigkeit abgebildet:
- mehrmals in der Nacht                                =  4 Punkte
- einmal in der Nacht                                    =  3 Punkte
- zwei- bis sechsmal pro Woche in der Nacht    =  2 Punkte
- einmal pro Woche in der Nacht                    =  1 Punkt
(In der Gesamtsumme können sich auch ungerade Punktwerte ergeben)
</t>
        </r>
      </text>
    </comment>
    <comment ref="E56" authorId="0" shapeId="0">
      <text>
        <r>
          <rPr>
            <b/>
            <sz val="9"/>
            <rFont val="Tahoma"/>
            <family val="2"/>
          </rPr>
          <t>Kommentar aus Wegleitung</t>
        </r>
        <r>
          <rPr>
            <sz val="9"/>
            <rFont val="Tahoma"/>
            <family val="2"/>
          </rPr>
          <t xml:space="preserve">
Betreuungsaufwand aufgrund von sozialer Integration ist unter Indikator 3.2 abzubilden.
Betreuungsaufwand aufgrund devianten Sexualverhaltens ist unter dem Indikator 5.4 abzubilden.</t>
        </r>
      </text>
    </comment>
    <comment ref="E61" authorId="3" shapeId="0">
      <text>
        <r>
          <rPr>
            <b/>
            <sz val="9"/>
            <rFont val="Tahoma"/>
            <family val="2"/>
          </rPr>
          <t xml:space="preserve">Kommentar
</t>
        </r>
        <r>
          <rPr>
            <sz val="9"/>
            <rFont val="Tahoma"/>
            <family val="2"/>
          </rPr>
          <t>Es bedarf keiner psychiatrischen Diagnose. Auch individuelle Betreuungsleistungen aufgrund depressiver und / oder psychotischer Symptome können hier erfasst werden.</t>
        </r>
        <r>
          <rPr>
            <b/>
            <sz val="9"/>
            <rFont val="Tahoma"/>
            <family val="2"/>
          </rPr>
          <t xml:space="preserve"> </t>
        </r>
      </text>
    </comment>
  </commentList>
</comments>
</file>

<file path=xl/comments3.xml><?xml version="1.0" encoding="utf-8"?>
<comments xmlns="http://schemas.openxmlformats.org/spreadsheetml/2006/main">
  <authors>
    <author>Stefan Jungo</author>
    <author>Ehrler David</author>
    <author>Thuerig Marlene</author>
  </authors>
  <commentList>
    <comment ref="E9" authorId="0" shapeId="0">
      <text>
        <r>
          <rPr>
            <b/>
            <sz val="9"/>
            <rFont val="Tahoma"/>
            <family val="2"/>
          </rPr>
          <t xml:space="preserve">Systematik und Berechnung der Häufigkeit bei Teilzeitpensen in der Tagesstruktur (gemäss Wegleitung):
</t>
        </r>
        <r>
          <rPr>
            <sz val="9"/>
            <rFont val="Tahoma"/>
            <family val="2"/>
          </rPr>
          <t>Bei der Berechnung der Häufigkeit bei Teilzeitpensen in der Tagesstruktur sind die effektiv vereinbarten Aufenthaltstage einzubeziehen. Bei Betreuungsleistungen, die «regelmässig», «gelegentlich» oder «selten» erfolgen, muss die Häufigkeit auf ein Vollzeitpensum hochgerechnet werden. Keine Aufrechnung auf ein Vollzeitpensum ist erforderlich bei mehrmals oder einmal täglich erbrachten Leistungen. Hier ist von den effektiv vereinbarten Aufenthaltstagen auszugehen.</t>
        </r>
      </text>
    </comment>
    <comment ref="E36" authorId="1" shapeId="0">
      <text>
        <r>
          <rPr>
            <b/>
            <sz val="9"/>
            <rFont val="Tahoma"/>
            <family val="2"/>
            <charset val="1"/>
          </rPr>
          <t xml:space="preserve">Kommentar
</t>
        </r>
        <r>
          <rPr>
            <sz val="9"/>
            <rFont val="Tahoma"/>
            <family val="2"/>
          </rPr>
          <t xml:space="preserve">Es bedarf keiner psychiatrischen Diagnose. Auch individuelle Betreuungsleistungen aufgrund depressiver und / oder psychotischer Symptome können hier erfasst werden. </t>
        </r>
        <r>
          <rPr>
            <sz val="9"/>
            <rFont val="Tahoma"/>
            <family val="2"/>
            <charset val="1"/>
          </rPr>
          <t xml:space="preserve">
</t>
        </r>
      </text>
    </comment>
    <comment ref="E45" authorId="2" shapeId="0">
      <text>
        <r>
          <rPr>
            <b/>
            <sz val="9"/>
            <rFont val="Tahoma"/>
            <family val="2"/>
          </rPr>
          <t xml:space="preserve">Kommentar aus Wegleitung
</t>
        </r>
        <r>
          <rPr>
            <sz val="9"/>
            <rFont val="Tahoma"/>
            <family val="2"/>
          </rPr>
          <t>Die individuelle Begleitung bei der Einnahme des Mittagessens ist hier nicht abbildbar.</t>
        </r>
      </text>
    </comment>
    <comment ref="E47" authorId="2" shapeId="0">
      <text>
        <r>
          <rPr>
            <b/>
            <sz val="9"/>
            <rFont val="Tahoma"/>
            <family val="2"/>
          </rPr>
          <t>Kommentar aus Wegleitung</t>
        </r>
        <r>
          <rPr>
            <sz val="9"/>
            <rFont val="Tahoma"/>
            <family val="2"/>
          </rPr>
          <t xml:space="preserve">
Nicht abbildbar sind Leistungen im Zusammenhang mit Arbeitspausen (Ausruhen, selbstständiges Erholen).</t>
        </r>
      </text>
    </comment>
  </commentList>
</comments>
</file>

<file path=xl/sharedStrings.xml><?xml version="1.0" encoding="utf-8"?>
<sst xmlns="http://schemas.openxmlformats.org/spreadsheetml/2006/main" count="403" uniqueCount="194">
  <si>
    <r>
      <rPr>
        <b/>
        <sz val="18"/>
        <rFont val="Arial"/>
        <family val="2"/>
      </rPr>
      <t xml:space="preserve">IBB-Indikatorenraster Betreuungsbedarf für </t>
    </r>
    <r>
      <rPr>
        <b/>
        <u/>
        <sz val="18"/>
        <rFont val="Arial"/>
        <family val="2"/>
      </rPr>
      <t>Wohnen: PB und/oder SB</t>
    </r>
  </si>
  <si>
    <t>V1.0</t>
  </si>
  <si>
    <t>WHPB</t>
  </si>
  <si>
    <t>Originalfragen SODK Ost+ erweitert mit Unterfragen ZCH, Versionenmanagment DISG, Kt LU, V10 / 20. November 2019</t>
  </si>
  <si>
    <t>Name Klient:</t>
  </si>
  <si>
    <t>Klienten-Nr:</t>
  </si>
  <si>
    <t>Sozialversicherungs-Nr:</t>
  </si>
  <si>
    <t>Einrichtung und Angebot:</t>
  </si>
  <si>
    <t>Ausser-kantonal?</t>
  </si>
  <si>
    <t>Nicht an-
rechenbar?</t>
  </si>
  <si>
    <t>letzte IBB Gesamteinstufung:</t>
  </si>
  <si>
    <t>Datum letzte Einstufung:</t>
  </si>
  <si>
    <t>Kategorie:</t>
  </si>
  <si>
    <t>Einstufung durch:</t>
  </si>
  <si>
    <t>Datum Einstufung:</t>
  </si>
  <si>
    <t>Gültig ab:</t>
  </si>
  <si>
    <t>Punkte</t>
  </si>
  <si>
    <t>Häufigkeit</t>
  </si>
  <si>
    <t xml:space="preserve">Umschreibung </t>
  </si>
  <si>
    <t xml:space="preserve">Standortkanton Einrichtung:  </t>
  </si>
  <si>
    <t>4 (8)</t>
  </si>
  <si>
    <t xml:space="preserve">sehr oft </t>
  </si>
  <si>
    <t>mehrmals täglich</t>
  </si>
  <si>
    <t>ja</t>
  </si>
  <si>
    <t>neu</t>
  </si>
  <si>
    <t>ATSG mit Rente</t>
  </si>
  <si>
    <t>Luzern</t>
  </si>
  <si>
    <t>3 (6)</t>
  </si>
  <si>
    <t xml:space="preserve">oft  </t>
  </si>
  <si>
    <t xml:space="preserve">einmal täglich </t>
  </si>
  <si>
    <t>nein</t>
  </si>
  <si>
    <t>ATSG ohne Rente</t>
  </si>
  <si>
    <t>Nidwalden</t>
  </si>
  <si>
    <t>2 (4)</t>
  </si>
  <si>
    <t xml:space="preserve">regelmässig </t>
  </si>
  <si>
    <t xml:space="preserve">2 - 6 mal pro Woche </t>
  </si>
  <si>
    <t>Wiedereingliederung</t>
  </si>
  <si>
    <t>Obwalden</t>
  </si>
  <si>
    <t>1 (2)</t>
  </si>
  <si>
    <t xml:space="preserve">gelegentlich  </t>
  </si>
  <si>
    <t>einmal pro Woche</t>
  </si>
  <si>
    <t>anderes</t>
  </si>
  <si>
    <t>Schwyz</t>
  </si>
  <si>
    <t>0 (0)</t>
  </si>
  <si>
    <t xml:space="preserve">selten </t>
  </si>
  <si>
    <t>1 - 2 mal pro Monat</t>
  </si>
  <si>
    <t>Uri</t>
  </si>
  <si>
    <t>Zug</t>
  </si>
  <si>
    <t>Nr.</t>
  </si>
  <si>
    <t>Indikatoren für  Unterstützung</t>
  </si>
  <si>
    <t>Anforderungsbereiche/Betreuungsbedarf/Umfang</t>
  </si>
  <si>
    <t>max. Punkte</t>
  </si>
  <si>
    <t>Pflege und Ernährung</t>
  </si>
  <si>
    <t>Medis, Kooperation</t>
  </si>
  <si>
    <t>1.1 Medikamenteneinnahme und Medikamentencompliance</t>
  </si>
  <si>
    <t>Kontrollierte Medikamenteneinnahme: Die ersten 0 bis 4 Punkte werden für die Häufigkeit der kontrollierten Medikamenteneinnahme mit dem Ziel der Befähigung der selbständigen Einnahme eingetragen</t>
  </si>
  <si>
    <t>Förderung der Medikamentencompliance: Die weiteren 4 Punkte werden für die Häufigkeit der aktiven Unterstützung zur Förderung Medikamentencompliance eingetragen, insbesondere bei Widerstand bezüglich der Medikamenteneinnahme und / oder aufgrund von Medikamentenanpassungen</t>
  </si>
  <si>
    <t>Austausch Gesundheit</t>
  </si>
  <si>
    <t>1.2 Gesundheitsrelevante Zusammenarbeit</t>
  </si>
  <si>
    <t>Einzelbegleitung der betreuten Person bei Arzt, Therapeut, Psychiater</t>
  </si>
  <si>
    <t>Gesundheitsrelevanter Informationsaustausch (z.B. Gespräche) mit Arzt, Therapeut, Psychiater, die stellvertretend durch die Betreuungspersonen erbracht werden</t>
  </si>
  <si>
    <t>Ausserordentliche, stellvertretende Weitergabe gesundheitsrelevanter Informationen an den Arbeitgeber, die für Arbeit und Tagesstruktur handlungsleitend sind</t>
  </si>
  <si>
    <t>Körper- und med. Pflege</t>
  </si>
  <si>
    <t>1.3 Körperpflege, besondere medizinische Massnahmen und Nahrungseinnahme</t>
  </si>
  <si>
    <t>Befähigung zur möglichst selbständigen Körperpflege (von aktiver Unterstützung bis hin zu stellvertretender Übernahme z.B. verbale Anleitung beim Duschen, Zähneputzen; Salben und Eincremen; Rückmeldungen bei Verwahrlosungstendenzen u.ä.)</t>
  </si>
  <si>
    <t>Effektive Begleitung bei medizinischen Massnahmen, z.B. Insulin spritzen, komplexe Atemgeräte einrichten sowie Betreuung bei Epilepsie-Anfällen, aufwändige medizinische Wundversorgung u.ä.</t>
  </si>
  <si>
    <t>Einzelbegleitung während der gesamten Einnahme der Hauptmahlzeiten aufgrund von Verhaltensauffälligkeiten und / oder Aufwand zur medizinisch indizierten Kontrolle der Art und der Menge der Nahrung</t>
  </si>
  <si>
    <t>Bekleidung und Mobilität</t>
  </si>
  <si>
    <t>Bekleidung, Mobilität</t>
  </si>
  <si>
    <t>2.1 Ankleiden, Arbeitsweg und Behördengänge</t>
  </si>
  <si>
    <t>Befähigung zu einer möglichst selbständigen Auswahl der Kleidung (z.B. aufgrund von Verwahrlosungstendenzen)</t>
  </si>
  <si>
    <t>Sensibilisierung für die angemessene Bekleidung in unterschiedlichen Kontexten (z.B. Arbeit, Öffentlichkeit)</t>
  </si>
  <si>
    <t>Befähigung zum möglichst selbständigen Ankleiden (von aktiver Unterstützung bis hin zu stellvertretender Übernahme)</t>
  </si>
  <si>
    <t>Einzelbegleitung und Befähigung, um selbständig ausserhalb der Einrichtung z.B. an den Arbeitsplatz und auf Behördenstellen / zu Beiständen zu gelangen</t>
  </si>
  <si>
    <t>Lebenspraktiken</t>
  </si>
  <si>
    <t>Haushaltsführung</t>
  </si>
  <si>
    <t>3.1 Lebenspraktische Fähigkeiten</t>
  </si>
  <si>
    <t>Befähigung zu einer möglichst selbständigen Übernahme der Haushaltsführung (z.B. «Ämtli» erledigen, Kochen, Wäsche besorgen, Kleider auswählen, Einkaufen usw.)</t>
  </si>
  <si>
    <t>Soziale Integration</t>
  </si>
  <si>
    <t>3.2 Soziale Integration</t>
  </si>
  <si>
    <t>Unterstützung einzelner betreuter Personen betreffend Partizipation und Integration im unmittelbaren Umfeld (z.B. Partnerschaft und Sexualität, Familie, Zusammenleben auf der Wohngruppe, Aushandeln und Einhalten von Gruppenregeln, Selbstbestimmung und Mitwirkung ermöglichen / fördern, berufliche Integration im 1. Arbeitsmarkt, Integration in der Nachbarschaft)</t>
  </si>
  <si>
    <t>Förderplanung</t>
  </si>
  <si>
    <t xml:space="preserve">3.3 Individuelle Ziel- und Entwicklungsplanung </t>
  </si>
  <si>
    <t>Unter Einbezug der betreuten Person fachlich begründete, realistische und messbare Ziele und entsprechende agogische Massnahmen zur Zielerreichung entwickeln, die innerhalb eines Jahres erreicht werden sollen und dokumentiert sind</t>
  </si>
  <si>
    <t>Gemeinsam mit der betreuten Person die Zielerreichung überprüfen und bei Bedarf die Massnahmen zur Zielerreichung anpassen</t>
  </si>
  <si>
    <t>Freizeit</t>
  </si>
  <si>
    <t>3.4 Freizeitaktivitäten</t>
  </si>
  <si>
    <t>Einzelbegleitung bei der Durchführung von individuellen, umfassenden Freizeitaktivitäten (nicht: Begleitung von Gruppenaktivitäten)</t>
  </si>
  <si>
    <t>Gemeinsame Planung mit der betreuten Person und Aktivierung zur Einhaltung der Planung</t>
  </si>
  <si>
    <t>Befähigung zur bedürfnisorientierten Freizeitgestaltung</t>
  </si>
  <si>
    <t>Administration</t>
  </si>
  <si>
    <t>3.5 Administrative Aufgaben</t>
  </si>
  <si>
    <t>Befähigung zu einer möglichst selbständigen Erledigung finanzieller Aufgaben (z.B. Kenntnis des Geldwertes, Einteilung des Geldes, aktive Unterstützung bei der Kontoführung, dem Bezahlen von Rechnungen, der Budget- und Schuldenberatung, den Steuern)</t>
  </si>
  <si>
    <t>Befähigung zu einer möglichst selbständigen Erledigung administrativer Aufgaben (z.B. Ausfüllen von Formularen, Stellen von Anträgen, Zusammenarbeit mit Beiständen)</t>
  </si>
  <si>
    <t>Regelverl. Verhalten</t>
  </si>
  <si>
    <t>3.6 Regelverletzendes Verhalten</t>
  </si>
  <si>
    <t>Aktive Unterstützung und Interventionen aufgrund von massiver Störung der Gemeinschaft oder Gefährdung der Mitmenschen (z.B. Rauchen im Zimmer, dauernd übermässig laut Musik hören, Brandstiftung oder Dealen im Haus u.a.)</t>
  </si>
  <si>
    <t>Erarbeitung ergänzender individueller Vereinbarungen unter Einbezug der betreuten Person und Kontrolle der Einhaltung dieser individuellen Vereinbarungen</t>
  </si>
  <si>
    <t>Sicherheit und Stabilität</t>
  </si>
  <si>
    <t>Nacht</t>
  </si>
  <si>
    <t>4.1 Betreuung in der Nacht</t>
  </si>
  <si>
    <t>Nachtwache: 4 Punkte, Nachtpikett: 2 Punkte, Bereitschaft: 1 Punkt, keine Nachtdienst: 0 Punkte</t>
  </si>
  <si>
    <t>Häufigkeit von betreuerischen bzw. pflegerischen Handlungen in der Nacht: Mehrmals pro Nacht: 4 Punkte, einmal pro Nacht: 3 Punkte, zwei- bis dreimal pro Woche in der Nacht: 2 Punkte, einmal pro Woche in der Nacht: 1 Punkt</t>
  </si>
  <si>
    <t>Psychische Beeinträchtigungen und herausforderndes Verhalten</t>
  </si>
  <si>
    <t>Sucht</t>
  </si>
  <si>
    <t>5.1 Sucht</t>
  </si>
  <si>
    <t>Individuelle Begleitung und in Absprache mit weiteren Fachpersonen entwickelte agogische Massnahmen aufgrund lebenseinschränkenden, krankhaften Suchtverhaltens (inkl. Bulimie, Anorexie u.a.)</t>
  </si>
  <si>
    <t>Nähe und Distanz</t>
  </si>
  <si>
    <t xml:space="preserve">5.2  Nähe und Distanz </t>
  </si>
  <si>
    <t>Massnahmen und Interventionen aufgrund distanzlosen Verhaltens</t>
  </si>
  <si>
    <t>Unterstützung und Befähigung zur Distanzregulation bei behinderungsbedingt ausserordentlichem Bedarf (z.B. Autismus-Spektrum-Störung, Hirnverletzung)</t>
  </si>
  <si>
    <t>Unterstützung und Befähigung, um Situationen von Übergriffen und Verletzungen der persönlichen Integrität abzuwehren (z.B. nach Missbrauchserfahrungen)</t>
  </si>
  <si>
    <t>Verhalten, Aggression</t>
  </si>
  <si>
    <t>5.3 Psychische Krankheitssymptome, Auto- und Fremdaggressionen</t>
  </si>
  <si>
    <t>Individuelle Begleitung und Interventionen aufgrund depressiver und / oder psychotischer Störungen (z.B. Wahn, Ängste)</t>
  </si>
  <si>
    <t>Massnahmen zur Verhinderung von auto-, fremd- und sachaggressivem sowie suizidalem Verhalten und Interventionen im Umgang mit aggressivem Verhalten gegenüber sich selbst und Drittpersonen</t>
  </si>
  <si>
    <t>Individuelle Begleitung und Interventionen aufgrund lebenseinschränkender, krankhafter Zwangshandlungen</t>
  </si>
  <si>
    <t>Abw. Sexualität</t>
  </si>
  <si>
    <t>5.4 Rechtlich abweichendes Sexualverhalten</t>
  </si>
  <si>
    <t xml:space="preserve">Prävention / Massnahmen zur Verhinderung von rechtlich abweichendem Sexualverhalten (z.B. Pädosexualität, Exhibitionismus, gewalttätige Sexualität, Zoophilie) und Interventionen im Umgang mit rechtlich abweichendem Sexualverhalten </t>
  </si>
  <si>
    <t>Total</t>
  </si>
  <si>
    <t>max 100 P.</t>
  </si>
  <si>
    <t>Einstufung IBB ohne Einbezug der Hilflosigkeits-Stufe (HILO)</t>
  </si>
  <si>
    <t>max 4</t>
  </si>
  <si>
    <t>Einstufung Hilflosigkeit (HILO), falls keine Hilflosenentschädigung (HE) 0 Eintragen</t>
  </si>
  <si>
    <t>max 3</t>
  </si>
  <si>
    <t>IBB-Gesamteinstufung (mit Einbezug der HILO-Stufe)</t>
  </si>
  <si>
    <t>Änderung IBB-Gesamteinstufung</t>
  </si>
  <si>
    <t>Kommentar, Bemerkungen:</t>
  </si>
  <si>
    <t>Hans Mustermann</t>
  </si>
  <si>
    <t/>
  </si>
  <si>
    <t>LU</t>
  </si>
  <si>
    <r>
      <rPr>
        <b/>
        <sz val="18"/>
        <rFont val="Arial"/>
        <family val="2"/>
      </rPr>
      <t xml:space="preserve">IBB-Indikatorenraster Betreuungsbedarf für </t>
    </r>
    <r>
      <rPr>
        <b/>
        <u/>
        <sz val="18"/>
        <rFont val="Arial"/>
        <family val="2"/>
      </rPr>
      <t>Tagesstruktur: GB und/oder KB</t>
    </r>
  </si>
  <si>
    <t>TSGB</t>
  </si>
  <si>
    <t xml:space="preserve">2 - 4 mal pro Woche </t>
  </si>
  <si>
    <t>Vor Aufnahme der Tätigkeit</t>
  </si>
  <si>
    <t>Anleiten</t>
  </si>
  <si>
    <t>1.1 Anleiten</t>
  </si>
  <si>
    <r>
      <rPr>
        <i/>
        <sz val="9"/>
        <rFont val="Arial"/>
        <family val="2"/>
      </rPr>
      <t>Vor Aufnahme der Tätigkeit:</t>
    </r>
    <r>
      <rPr>
        <sz val="9"/>
        <rFont val="Arial"/>
        <family val="2"/>
      </rPr>
      <t xml:space="preserve"> Die betreute Person anleiten, um sie zu befähigen, die Tätigkeit möglichst selbständig auszuführen (u.a. gemeinsam Förderziele festlegen, vorbereitendes Erklären und Vorzeigen der Arbeits- und Handlungsabläufe, Strukturierungshilfen, Selbstorganisation) sowie Personen mit schwerstmehrfacher Beeinträchtigung an die Tätigkeit heranführen</t>
    </r>
  </si>
  <si>
    <t>Unterstützung und Anlernen an Maschinen, Geräten, Handhabung von Hilfsmitteln, inkl. Sicherheitsbestimmungen</t>
  </si>
  <si>
    <t>Tagesstrukturplatz</t>
  </si>
  <si>
    <t>Einrichten</t>
  </si>
  <si>
    <t>2.1 Einrichten</t>
  </si>
  <si>
    <t>Den Arbeits- und Tagesstrukturplatz gemeinsam mit der betreuten Person bzw. stellvertretend für die betreute Person einrichten (u.a. Platzvorbereitung und -gestaltung)</t>
  </si>
  <si>
    <t>Erstellen individueller Hilfsmittel, um die Person zu befähigen, möglichst selbständig zu handeln</t>
  </si>
  <si>
    <t>Während der Tätigkeit</t>
  </si>
  <si>
    <t>Begleitung</t>
  </si>
  <si>
    <t>3.1 Unterstützen, Begleiten</t>
  </si>
  <si>
    <r>
      <rPr>
        <i/>
        <sz val="9"/>
        <rFont val="Arial"/>
        <family val="2"/>
      </rPr>
      <t>Während der Tätigkeit:</t>
    </r>
    <r>
      <rPr>
        <sz val="9"/>
        <rFont val="Arial"/>
        <family val="2"/>
      </rPr>
      <t xml:space="preserve"> Aktive Hilfe bei einzelnen Arbeits- und Handlungsschritten, mit dem Ziel einer möglichst selbständigen Produktherstellung bzw. Ausführung der Tätigkeit (u.a. Handführung, Mobilität und Selbständigkeit ermöglichen, Einhaltung von Sicherheitsvorschriften, Unterstützung bei Kommunikationserschwernissen)</t>
    </r>
  </si>
  <si>
    <t>Dauernde Einzelbegleitung von betreuten Personen während der gesamten Ausführung der Tätigkeit</t>
  </si>
  <si>
    <t>Tätigkeitsresultat</t>
  </si>
  <si>
    <t>Überprüfen</t>
  </si>
  <si>
    <t>4.1 Überprüfen</t>
  </si>
  <si>
    <r>
      <rPr>
        <i/>
        <sz val="9"/>
        <rFont val="Arial"/>
        <family val="2"/>
      </rPr>
      <t>Produktiver Bereich:</t>
    </r>
    <r>
      <rPr>
        <b/>
        <sz val="9"/>
        <rFont val="Arial"/>
        <family val="2"/>
      </rPr>
      <t xml:space="preserve"> </t>
    </r>
    <r>
      <rPr>
        <sz val="9"/>
        <rFont val="Arial"/>
        <family val="2"/>
      </rPr>
      <t>Gemeinsam mit der betreuten Person die Qualität des Tätigkeitsresultats überprüfen, um zu einer möglichst selbständigen Produktherstellung zu befähigen (Reflexions- und Bildungsprozess, Förderziele anpassen)</t>
    </r>
  </si>
  <si>
    <r>
      <rPr>
        <i/>
        <sz val="9"/>
        <rFont val="Arial"/>
        <family val="2"/>
      </rPr>
      <t>Nicht produktiver Bereich:</t>
    </r>
    <r>
      <rPr>
        <sz val="9"/>
        <rFont val="Arial"/>
        <family val="2"/>
      </rPr>
      <t xml:space="preserve"> Unter Einbezug der betreuten Person das Tätigkeitsresultat, die Angemessenheit / Sinnhaftigkeit sowie die Zufriedenheit mit der Tätigkeit (u.a. mit Hilfe Unterstützter Kommunikation) einschätzen</t>
    </r>
  </si>
  <si>
    <t xml:space="preserve">5
</t>
  </si>
  <si>
    <t>Psychische Beeinträchtigungen und herausfordernde Verhaltensweisen</t>
  </si>
  <si>
    <t>Nähe, Distanz, Aggression</t>
  </si>
  <si>
    <t>5.1 Nähe und Distanz, Auto- und Fremdaggressionen</t>
  </si>
  <si>
    <t>Prävention / Massnahmen und Interventionen aufgrund distanzlosen Verhaltens, das sich auf die Tagesstruktur auswirkt (u.a. Mobbing, Nähe und Distanz im Umgang mit Freundschaft und Sexualität)</t>
  </si>
  <si>
    <t>Unterstützung und Befähigung zur Distanzregulation bei behinderungsbedingt ausserordentlichem Bedarf (z.B. Autismus-Spektrum-Störung, Hirnverletzung) sowie Unterstützung und Befähigung, Situationen von Übergriffen und Verletzungen der persönlichen Integrität abzuwehren (z.B. nach Missbrauchserfahrungen)</t>
  </si>
  <si>
    <r>
      <rPr>
        <sz val="9"/>
        <rFont val="Arial"/>
        <family val="2"/>
      </rPr>
      <t>Prävention / Massnahmen</t>
    </r>
    <r>
      <rPr>
        <b/>
        <sz val="9"/>
        <rFont val="Arial"/>
        <family val="2"/>
      </rPr>
      <t xml:space="preserve"> </t>
    </r>
    <r>
      <rPr>
        <sz val="9"/>
        <rFont val="Arial"/>
        <family val="2"/>
      </rPr>
      <t>zur Verhinderung von auto-, fremd-, und sachaggressivem sowie suizidalem Verhalten, das sich auf die Tagesstruktur auswirkt</t>
    </r>
  </si>
  <si>
    <t>Interventionen im Umgang mit aggressivem Verhalten gegenüber sich selbst und Drittpersonen, das sich auf die Tagesstruktur auswirkt</t>
  </si>
  <si>
    <t>Verhalten, einschr. Massn.</t>
  </si>
  <si>
    <t>5.2 Psychische Krankheitssymptome, behinderungsbedingte Verhaltensauffälligkeiten und erwachsenenschutzrechtliche Massnahmen</t>
  </si>
  <si>
    <t>Individuelle Begleitung und Interventionen aufgrund depressiver und / oder psychotischer Störungen (z.B. Wahn, Ängste) sowie lebenseinschränkender Zwangshandlungen (z.B. Stereotypien), die sich auf die Tagesstruktur auswirken</t>
  </si>
  <si>
    <t>Freiheits- bzw. bewegungseinschränkende Massnahmen gemäss Erwachsenenschutzrecht, um eine Gefährdung Dritter oder der betreuten Person selbst abzuwenden, z.B. Fixierungen, Blockierung von Stuhlsitzflächen durch Brett oder Tische usw.: Erhöhter Betreuungsaufwand, um die Massnahme sicher zu stellen, und erhöhter Aufwand, um die Massnahme zu dokumentieren und zu überprüfen</t>
  </si>
  <si>
    <t>Individuelle Begleitung und in Absprache mit weiteren Fachpersonen entwickelte agogische Massnahmen aufgrund lebenseinschränkenden, krankhaften Suchtverhaltens (inkl. Bulimie, Anorexie), die sich auf die Tagesstruktur auswirken</t>
  </si>
  <si>
    <t>Weglaufen</t>
  </si>
  <si>
    <t>5.3 Weglaufen mit Selbstgefährdung</t>
  </si>
  <si>
    <t>Durch Einzelbegleitung verhindern, dass die betreute Person sich selbst durch Weglaufen in Gefahr bringt</t>
  </si>
  <si>
    <t>6.1 Körperpflege und besondere medizinische Massnahmen</t>
  </si>
  <si>
    <t>Befähigung zur möglichst selbständigen Körperpflege (von aktiver Unterstützung bis hin zu stellvertretender Übernahme) z.B. beim WC-Gang und der anschliessenden Hygienemassnahmen, Urinbeutel leeren u.ä.</t>
  </si>
  <si>
    <t>Medizinische Massnahmen (z.B. Insulin spritzen, Betreuung bei Epilepsie-Anfällen, Mobilisation)</t>
  </si>
  <si>
    <t>Kontrollierte Medikamenteneinnahme (Tabletten, Ohren-, Augentropfen u. a.), inkl. Reservemedikation</t>
  </si>
  <si>
    <t xml:space="preserve">Zwischenmahlzeiten </t>
  </si>
  <si>
    <t>6.2 Nahrungseinnahme während der Zwischenmahlzeiten</t>
  </si>
  <si>
    <t xml:space="preserve">Aktive Unterstützung zur Sicherstellung der Nahrungsaufnahme während der Zwischenmahlzeiten, insbesondere Essen und Trinken eingeben, sowie Handlungen zur medizinisch indizierten Kontrolle der Art und der Menge der Nahrung </t>
  </si>
  <si>
    <t>Arbeitsfähigkeit und stellvertretender Informationsaustausch</t>
  </si>
  <si>
    <t>Arbeitsfähigkeit</t>
  </si>
  <si>
    <t>7.1 Arbeits- und Handlungsfähigkeit</t>
  </si>
  <si>
    <t>Aktive Unterstützung, um während der Tätigkeit bei Handlungsblockaden die Arbeits- und Handlungsfähigkeit wiederherzustellen (u.a. Gespräche zu persönlichen Themen, Einzelgespräche zur Motivation, Stärkung Teamfähigkeit, Unterstützte Kommunikation)</t>
  </si>
  <si>
    <t>Bei Personen mit schwerstmehrfacher Beeinträchtigung kann hier die situative Impulsgebung bei Handlungsblockaden abgebildet werden</t>
  </si>
  <si>
    <t>Externer Austausch</t>
  </si>
  <si>
    <t>7.2 Stellvertretender Informationsaustausch</t>
  </si>
  <si>
    <r>
      <rPr>
        <sz val="9"/>
        <rFont val="Arial"/>
        <family val="2"/>
      </rPr>
      <t>Ausserordentliche, stellvertretende Weitergabe relevanter Informationen an den Wohnbereich, die für die Begleitung im Wohnen</t>
    </r>
    <r>
      <rPr>
        <b/>
        <sz val="9"/>
        <rFont val="Arial"/>
        <family val="2"/>
      </rPr>
      <t xml:space="preserve"> </t>
    </r>
    <r>
      <rPr>
        <sz val="9"/>
        <rFont val="Arial"/>
        <family val="2"/>
      </rPr>
      <t>handlungsleitend sind</t>
    </r>
    <r>
      <rPr>
        <sz val="9"/>
        <color rgb="FFFF0000"/>
        <rFont val="Arial"/>
        <family val="2"/>
      </rPr>
      <t xml:space="preserve"> </t>
    </r>
  </si>
  <si>
    <t xml:space="preserve">Stellvertretend durch den Tagesstrukturbereich zu erbringender Informationsaustausch mit externen Stellen, Angehörigen und Helfernetzwerken, für den Tagesstrukturbereich handlungsleitend ist und nicht vom Wohnbereich erbracht werden kann </t>
  </si>
  <si>
    <t>Aktive, durch den Tagesstrukturbereich zu erbringende Weitervermittlung der betreuten Person zu spezialisierten, externen Diensten, die für den Tagesstrukturbereich handlungsleitend ist und nicht vom Wohnbereich erbracht werden kann (z.B. Transportdienste)</t>
  </si>
  <si>
    <t>max 60 P.</t>
  </si>
  <si>
    <t>Vereinbarte Aufenthaltstage der betreuten Person pro Woche (siehe Wegleitung)</t>
  </si>
  <si>
    <t>max 5</t>
  </si>
  <si>
    <t>Wohnt die betreute Person in einer anerkannten stationären (IFEG-) Einrichtung? Ja/Nein:</t>
  </si>
  <si>
    <t>Wenn nein, nimmt die betreute Person das Mittagessen am Tagesstrukturplatz ein und muss dabei betreut werden? Ja/nein:</t>
  </si>
  <si>
    <t>Transport notwendig Ja/nein:</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</si>
</sst>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0"/>
  </numFmts>
  <fonts count="17" x14ac:knownFonts="1">
    <font>
      <sz val="10"/>
      <color theme="1"/>
      <name val="Arial"/>
      <family val="2"/>
    </font>
    <font>
      <sz val="10"/>
      <name val="Arial"/>
      <family val="2"/>
    </font>
    <font>
      <sz val="10"/>
      <color rgb="FFFFFF99"/>
      <name val="Arial"/>
      <family val="2"/>
    </font>
    <font>
      <b/>
      <sz val="10"/>
      <name val="Arial"/>
      <family val="2"/>
    </font>
    <font>
      <sz val="9"/>
      <name val="Arial"/>
      <family val="2"/>
    </font>
    <font>
      <b/>
      <sz val="9"/>
      <name val="Verdana"/>
      <family val="2"/>
    </font>
    <font>
      <b/>
      <sz val="9"/>
      <name val="Arial"/>
      <family val="2"/>
    </font>
    <font>
      <sz val="10"/>
      <name val="Verdana"/>
      <family val="2"/>
    </font>
    <font>
      <b/>
      <sz val="18"/>
      <name val="Arial"/>
      <family val="2"/>
    </font>
    <font>
      <b/>
      <u/>
      <sz val="10"/>
      <name val="Arial"/>
      <family val="2"/>
    </font>
    <font>
      <b/>
      <u/>
      <sz val="18"/>
      <name val="Arial"/>
      <family val="2"/>
    </font>
    <font>
      <i/>
      <sz val="9"/>
      <name val="Arial"/>
      <family val="2"/>
    </font>
    <font>
      <sz val="9"/>
      <color rgb="FFFF0000"/>
      <name val="Arial"/>
      <family val="2"/>
    </font>
    <font>
      <b/>
      <sz val="9"/>
      <name val="Tahoma"/>
      <family val="2"/>
    </font>
    <font>
      <sz val="9"/>
      <name val="Tahoma"/>
      <family val="2"/>
    </font>
    <font>
      <b/>
      <sz val="9"/>
      <name val="Tahoma"/>
      <family val="2"/>
      <charset val="1"/>
    </font>
    <font>
      <sz val="9"/>
      <name val="Tahoma"/>
      <family val="2"/>
      <charset val="1"/>
    </font>
  </fonts>
  <fills count="9">
    <fill>
      <patternFill patternType="none"/>
    </fill>
    <fill>
      <patternFill patternType="gray125"/>
    </fill>
    <fill>
      <patternFill patternType="solid">
        <fgColor rgb="FFF24212"/>
        <bgColor indexed="64"/>
      </patternFill>
    </fill>
    <fill>
      <patternFill patternType="solid">
        <fgColor rgb="FFFFFF99"/>
        <bgColor indexed="64"/>
      </patternFill>
    </fill>
    <fill>
      <patternFill patternType="solid">
        <fgColor theme="9" tint="0.59996337778862885"/>
        <bgColor indexed="64"/>
      </patternFill>
    </fill>
    <fill>
      <patternFill patternType="solid">
        <fgColor theme="0" tint="-4.9958800012207406E-2"/>
        <bgColor indexed="64"/>
      </patternFill>
    </fill>
    <fill>
      <patternFill patternType="solid">
        <fgColor rgb="FFFBE019"/>
        <bgColor indexed="64"/>
      </patternFill>
    </fill>
    <fill>
      <patternFill patternType="solid">
        <fgColor rgb="FFFBEFBD"/>
        <bgColor indexed="64"/>
      </patternFill>
    </fill>
    <fill>
      <patternFill patternType="solid">
        <fgColor theme="0"/>
        <bgColor indexed="64"/>
      </patternFill>
    </fill>
  </fills>
  <borders count="56">
    <border>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right/>
      <top style="thin">
        <color auto="1"/>
      </top>
      <bottom/>
      <diagonal/>
    </border>
    <border>
      <left/>
      <right style="thin">
        <color auto="1"/>
      </right>
      <top/>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thin">
        <color auto="1"/>
      </right>
      <top style="medium">
        <color auto="1"/>
      </top>
      <bottom/>
      <diagonal/>
    </border>
    <border>
      <left style="thin">
        <color auto="1"/>
      </left>
      <right style="medium">
        <color auto="1"/>
      </right>
      <top style="medium">
        <color auto="1"/>
      </top>
      <bottom/>
      <diagonal/>
    </border>
    <border>
      <left/>
      <right/>
      <top/>
      <bottom style="medium">
        <color auto="1"/>
      </bottom>
      <diagonal/>
    </border>
    <border>
      <left/>
      <right style="thin">
        <color auto="1"/>
      </right>
      <top/>
      <bottom style="medium">
        <color auto="1"/>
      </bottom>
      <diagonal/>
    </border>
    <border>
      <left style="thin">
        <color auto="1"/>
      </left>
      <right style="thin">
        <color auto="1"/>
      </right>
      <top/>
      <bottom style="medium">
        <color auto="1"/>
      </bottom>
      <diagonal/>
    </border>
    <border>
      <left style="thin">
        <color auto="1"/>
      </left>
      <right style="medium">
        <color auto="1"/>
      </right>
      <top/>
      <bottom style="medium">
        <color auto="1"/>
      </bottom>
      <diagonal/>
    </border>
    <border>
      <left style="medium">
        <color auto="1"/>
      </left>
      <right style="thin">
        <color auto="1"/>
      </right>
      <top/>
      <bottom/>
      <diagonal/>
    </border>
    <border>
      <left style="thin">
        <color auto="1"/>
      </left>
      <right style="medium">
        <color auto="1"/>
      </right>
      <top/>
      <bottom/>
      <diagonal/>
    </border>
    <border>
      <left/>
      <right/>
      <top style="medium">
        <color auto="1"/>
      </top>
      <bottom style="thin">
        <color auto="1"/>
      </bottom>
      <diagonal/>
    </border>
    <border>
      <left/>
      <right style="thin">
        <color auto="1"/>
      </right>
      <top style="medium">
        <color auto="1"/>
      </top>
      <bottom style="thin">
        <color auto="1"/>
      </bottom>
      <diagonal/>
    </border>
    <border>
      <left style="thin">
        <color auto="1"/>
      </left>
      <right style="thin">
        <color auto="1"/>
      </right>
      <top/>
      <bottom style="thin">
        <color auto="1"/>
      </bottom>
      <diagonal/>
    </border>
    <border>
      <left/>
      <right/>
      <top style="thin">
        <color auto="1"/>
      </top>
      <bottom style="medium">
        <color auto="1"/>
      </bottom>
      <diagonal/>
    </border>
    <border>
      <left/>
      <right style="thin">
        <color auto="1"/>
      </right>
      <top style="thin">
        <color auto="1"/>
      </top>
      <bottom style="medium">
        <color auto="1"/>
      </bottom>
      <diagonal/>
    </border>
    <border>
      <left style="medium">
        <color auto="1"/>
      </left>
      <right/>
      <top style="medium">
        <color auto="1"/>
      </top>
      <bottom style="thin">
        <color auto="1"/>
      </bottom>
      <diagonal/>
    </border>
    <border>
      <left/>
      <right style="thin">
        <color auto="1"/>
      </right>
      <top/>
      <bottom style="thin">
        <color auto="1"/>
      </bottom>
      <diagonal/>
    </border>
    <border>
      <left style="medium">
        <color auto="1"/>
      </left>
      <right style="thin">
        <color auto="1"/>
      </right>
      <top/>
      <bottom style="medium">
        <color auto="1"/>
      </bottom>
      <diagonal/>
    </border>
    <border>
      <left/>
      <right/>
      <top style="medium">
        <color auto="1"/>
      </top>
      <bottom/>
      <diagonal/>
    </border>
    <border>
      <left/>
      <right style="thin">
        <color auto="1"/>
      </right>
      <top style="thin">
        <color auto="1"/>
      </top>
      <bottom/>
      <diagonal/>
    </border>
    <border>
      <left style="thin">
        <color auto="1"/>
      </left>
      <right style="thin">
        <color auto="1"/>
      </right>
      <top/>
      <bottom/>
      <diagonal/>
    </border>
    <border>
      <left style="thin">
        <color auto="1"/>
      </left>
      <right style="medium">
        <color auto="1"/>
      </right>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bottom style="thin">
        <color auto="1"/>
      </bottom>
      <diagonal/>
    </border>
    <border>
      <left style="medium">
        <color auto="1"/>
      </left>
      <right/>
      <top style="thin">
        <color auto="1"/>
      </top>
      <bottom style="thin">
        <color auto="1"/>
      </bottom>
      <diagonal/>
    </border>
    <border>
      <left style="medium">
        <color auto="1"/>
      </left>
      <right/>
      <top/>
      <bottom style="medium">
        <color auto="1"/>
      </bottom>
      <diagonal/>
    </border>
    <border>
      <left style="medium">
        <color auto="1"/>
      </left>
      <right/>
      <top/>
      <bottom/>
      <diagonal/>
    </border>
    <border>
      <left style="medium">
        <color auto="1"/>
      </left>
      <right/>
      <top/>
      <bottom style="thin">
        <color auto="1"/>
      </bottom>
      <diagonal/>
    </border>
    <border>
      <left style="medium">
        <color auto="1"/>
      </left>
      <right/>
      <top style="thin">
        <color auto="1"/>
      </top>
      <bottom/>
      <diagonal/>
    </border>
    <border>
      <left style="medium">
        <color auto="1"/>
      </left>
      <right style="medium">
        <color auto="1"/>
      </right>
      <top style="medium">
        <color auto="1"/>
      </top>
      <bottom style="medium">
        <color auto="1"/>
      </bottom>
      <diagonal/>
    </border>
    <border>
      <left style="thin">
        <color auto="1"/>
      </left>
      <right/>
      <top style="thin">
        <color auto="1"/>
      </top>
      <bottom/>
      <diagonal/>
    </border>
    <border>
      <left style="thin">
        <color auto="1"/>
      </left>
      <right/>
      <top/>
      <bottom/>
      <diagonal/>
    </border>
    <border>
      <left style="thin">
        <color auto="1"/>
      </left>
      <right/>
      <top/>
      <bottom style="thin">
        <color auto="1"/>
      </bottom>
      <diagonal/>
    </border>
    <border>
      <left style="thin">
        <color auto="1"/>
      </left>
      <right style="thin">
        <color auto="1"/>
      </right>
      <top style="medium">
        <color auto="1"/>
      </top>
      <bottom/>
      <diagonal/>
    </border>
    <border>
      <left style="thin">
        <color auto="1"/>
      </left>
      <right style="thin">
        <color auto="1"/>
      </right>
      <top style="thin">
        <color auto="1"/>
      </top>
      <bottom/>
      <diagonal/>
    </border>
    <border>
      <left/>
      <right style="thin">
        <color auto="1"/>
      </right>
      <top style="medium">
        <color auto="1"/>
      </top>
      <bottom/>
      <diagonal/>
    </border>
    <border>
      <left style="thin">
        <color auto="1"/>
      </left>
      <right style="thin">
        <color auto="1"/>
      </right>
      <top style="thin">
        <color auto="1"/>
      </top>
      <bottom style="medium">
        <color auto="1"/>
      </bottom>
      <diagonal/>
    </border>
    <border>
      <left/>
      <right style="medium">
        <color auto="1"/>
      </right>
      <top/>
      <bottom/>
      <diagonal/>
    </border>
    <border>
      <left/>
      <right style="medium">
        <color auto="1"/>
      </right>
      <top/>
      <bottom style="medium">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diagonal/>
    </border>
  </borders>
  <cellStyleXfs count="3">
    <xf numFmtId="0" fontId="0" fillId="0" borderId="0"/>
    <xf numFmtId="0" fontId="1" fillId="0" borderId="0"/>
    <xf numFmtId="0" fontId="7" fillId="0" borderId="0"/>
  </cellStyleXfs>
  <cellXfs count="296">
    <xf numFmtId="0" fontId="0" fillId="0" borderId="0" xfId="0"/>
    <xf numFmtId="4" fontId="1" fillId="0" borderId="0" xfId="0" applyNumberFormat="1" applyFont="1" applyAlignment="1">
      <alignment vertical="top"/>
    </xf>
    <xf numFmtId="3" fontId="1" fillId="0" borderId="0" xfId="1" applyNumberFormat="1" applyAlignment="1">
      <alignment vertical="top"/>
    </xf>
    <xf numFmtId="4" fontId="1" fillId="0" borderId="0" xfId="0" applyNumberFormat="1" applyFont="1" applyAlignment="1">
      <alignment vertical="top"/>
    </xf>
    <xf numFmtId="0" fontId="3" fillId="0" borderId="0" xfId="0" applyFont="1" applyAlignment="1">
      <alignment vertical="top"/>
    </xf>
    <xf numFmtId="0" fontId="1" fillId="0" borderId="0" xfId="0" applyFont="1" applyAlignment="1">
      <alignment vertical="top"/>
    </xf>
    <xf numFmtId="0" fontId="3" fillId="0" borderId="4" xfId="0" applyFont="1" applyBorder="1" applyAlignment="1">
      <alignment horizontal="left"/>
    </xf>
    <xf numFmtId="0" fontId="3" fillId="0" borderId="0" xfId="2" applyFont="1" applyAlignment="1">
      <alignment vertical="center" wrapText="1"/>
    </xf>
    <xf numFmtId="0" fontId="3" fillId="0" borderId="0" xfId="0" applyFont="1" applyAlignment="1">
      <alignment horizontal="left"/>
    </xf>
    <xf numFmtId="0" fontId="3" fillId="0" borderId="4" xfId="0" applyFont="1" applyBorder="1" applyAlignment="1">
      <alignment horizontal="left" vertical="center" wrapText="1"/>
    </xf>
    <xf numFmtId="4" fontId="3" fillId="0" borderId="0" xfId="0" applyNumberFormat="1" applyFont="1" applyAlignment="1">
      <alignment horizontal="left" vertical="center" wrapText="1"/>
    </xf>
    <xf numFmtId="0" fontId="1" fillId="0" borderId="6" xfId="0" applyFont="1" applyBorder="1" applyAlignment="1">
      <alignment horizontal="left" vertical="center" wrapText="1"/>
    </xf>
    <xf numFmtId="0" fontId="1" fillId="0" borderId="7" xfId="0" applyFont="1" applyBorder="1" applyAlignment="1">
      <alignment horizontal="left" vertical="center" wrapText="1"/>
    </xf>
    <xf numFmtId="0" fontId="1" fillId="0" borderId="6" xfId="0" applyFont="1" applyBorder="1" applyAlignment="1">
      <alignment horizontal="left" vertical="center" wrapText="1"/>
    </xf>
    <xf numFmtId="4" fontId="1" fillId="0" borderId="7" xfId="0" applyNumberFormat="1" applyFont="1" applyBorder="1" applyAlignment="1">
      <alignment horizontal="left" vertical="center"/>
    </xf>
    <xf numFmtId="4" fontId="1" fillId="0" borderId="0" xfId="0" applyNumberFormat="1" applyFont="1" applyAlignment="1">
      <alignment vertical="center" wrapText="1"/>
    </xf>
    <xf numFmtId="0" fontId="3" fillId="0" borderId="0" xfId="0" applyFont="1" applyAlignment="1">
      <alignment horizontal="left" vertical="center" wrapText="1"/>
    </xf>
    <xf numFmtId="0" fontId="3" fillId="0" borderId="0" xfId="0" applyFont="1" applyAlignment="1">
      <alignment horizontal="left" wrapText="1"/>
    </xf>
    <xf numFmtId="1" fontId="3" fillId="0" borderId="8" xfId="0" applyNumberFormat="1" applyFont="1" applyBorder="1" applyAlignment="1">
      <alignment horizontal="left" vertical="center" wrapText="1"/>
    </xf>
    <xf numFmtId="0" fontId="3" fillId="0" borderId="9" xfId="0" applyFont="1" applyBorder="1" applyAlignment="1">
      <alignment horizontal="left" wrapText="1"/>
    </xf>
    <xf numFmtId="1" fontId="1" fillId="0" borderId="7" xfId="0" applyNumberFormat="1" applyFont="1" applyBorder="1" applyAlignment="1">
      <alignment horizontal="left" vertical="center" wrapText="1"/>
    </xf>
    <xf numFmtId="14" fontId="1" fillId="0" borderId="7" xfId="0" applyNumberFormat="1" applyFont="1" applyBorder="1" applyAlignment="1">
      <alignment horizontal="left" vertical="center" wrapText="1"/>
    </xf>
    <xf numFmtId="0" fontId="1" fillId="3" borderId="7" xfId="0" applyFont="1" applyFill="1" applyBorder="1" applyAlignment="1" applyProtection="1">
      <alignment horizontal="left" vertical="center" wrapText="1"/>
      <protection locked="0"/>
    </xf>
    <xf numFmtId="14" fontId="1" fillId="3" borderId="5" xfId="0" applyNumberFormat="1" applyFont="1" applyFill="1" applyBorder="1" applyAlignment="1" applyProtection="1">
      <alignment horizontal="left" vertical="center" wrapText="1"/>
      <protection locked="0"/>
    </xf>
    <xf numFmtId="14" fontId="1" fillId="3" borderId="7" xfId="0" applyNumberFormat="1" applyFont="1" applyFill="1" applyBorder="1" applyAlignment="1" applyProtection="1">
      <alignment horizontal="left" vertical="center" wrapText="1"/>
      <protection locked="0"/>
    </xf>
    <xf numFmtId="0" fontId="1" fillId="0" borderId="0" xfId="0" applyFont="1" applyAlignment="1">
      <alignment horizontal="center" vertical="center" wrapText="1"/>
    </xf>
    <xf numFmtId="0" fontId="1" fillId="0" borderId="0" xfId="0" applyFont="1" applyAlignment="1">
      <alignment horizontal="center" vertical="center"/>
    </xf>
    <xf numFmtId="14" fontId="1" fillId="0" borderId="0" xfId="0" applyNumberFormat="1" applyFont="1" applyAlignment="1">
      <alignment horizontal="center" vertical="center" wrapText="1"/>
    </xf>
    <xf numFmtId="4" fontId="1" fillId="0" borderId="0" xfId="0" applyNumberFormat="1" applyFont="1" applyAlignment="1">
      <alignment vertical="center"/>
    </xf>
    <xf numFmtId="0" fontId="3" fillId="0" borderId="0" xfId="2" applyFont="1" applyAlignment="1">
      <alignment vertical="center"/>
    </xf>
    <xf numFmtId="0" fontId="3" fillId="0" borderId="0" xfId="2" applyFont="1" applyAlignment="1">
      <alignment horizontal="left" vertical="center"/>
    </xf>
    <xf numFmtId="0" fontId="3" fillId="0" borderId="0" xfId="2" applyFont="1"/>
    <xf numFmtId="0" fontId="3" fillId="0" borderId="0" xfId="2" applyFont="1" applyAlignment="1">
      <alignment horizontal="left"/>
    </xf>
    <xf numFmtId="0" fontId="3" fillId="0" borderId="0" xfId="2" applyFont="1" applyAlignment="1">
      <alignment wrapText="1"/>
    </xf>
    <xf numFmtId="0" fontId="1" fillId="0" borderId="0" xfId="2" applyFont="1" applyAlignment="1">
      <alignment horizontal="center" textRotation="90" wrapText="1"/>
    </xf>
    <xf numFmtId="0" fontId="1" fillId="0" borderId="0" xfId="2" applyFont="1"/>
    <xf numFmtId="4" fontId="1" fillId="0" borderId="0" xfId="1" applyNumberFormat="1" applyAlignment="1">
      <alignment vertical="top"/>
    </xf>
    <xf numFmtId="3" fontId="1" fillId="0" borderId="0" xfId="1" applyNumberFormat="1" applyAlignment="1">
      <alignment horizontal="right" vertical="top"/>
    </xf>
    <xf numFmtId="165" fontId="1" fillId="0" borderId="0" xfId="0" applyNumberFormat="1" applyFont="1" applyAlignment="1">
      <alignment vertical="top"/>
    </xf>
    <xf numFmtId="0" fontId="1" fillId="0" borderId="0" xfId="1"/>
    <xf numFmtId="0" fontId="3" fillId="0" borderId="11" xfId="2" applyFont="1" applyBorder="1" applyAlignment="1">
      <alignment horizontal="center" vertical="center" wrapText="1"/>
    </xf>
    <xf numFmtId="0" fontId="3" fillId="0" borderId="12" xfId="2" applyFont="1" applyBorder="1" applyAlignment="1">
      <alignment vertical="center" wrapText="1"/>
    </xf>
    <xf numFmtId="0" fontId="3" fillId="0" borderId="13" xfId="2" applyFont="1" applyBorder="1" applyAlignment="1">
      <alignment horizontal="center" vertical="center"/>
    </xf>
    <xf numFmtId="0" fontId="3" fillId="0" borderId="12" xfId="2" applyFont="1" applyBorder="1" applyAlignment="1">
      <alignment horizontal="center" vertical="center" wrapText="1"/>
    </xf>
    <xf numFmtId="0" fontId="3" fillId="0" borderId="15" xfId="2" applyFont="1" applyBorder="1" applyAlignment="1">
      <alignment horizontal="center" vertical="center" wrapText="1"/>
    </xf>
    <xf numFmtId="0" fontId="6" fillId="4" borderId="0" xfId="2" applyFont="1" applyFill="1" applyAlignment="1">
      <alignment vertical="center" wrapText="1"/>
    </xf>
    <xf numFmtId="0" fontId="1" fillId="4" borderId="20" xfId="0" applyFont="1" applyFill="1" applyBorder="1" applyAlignment="1">
      <alignment horizontal="center" vertical="center" wrapText="1"/>
    </xf>
    <xf numFmtId="0" fontId="3" fillId="4" borderId="21" xfId="0" applyFont="1" applyFill="1" applyBorder="1" applyAlignment="1">
      <alignment horizontal="center" vertical="center" wrapText="1"/>
    </xf>
    <xf numFmtId="0" fontId="4" fillId="0" borderId="0" xfId="2" applyFont="1" applyAlignment="1">
      <alignment vertical="center" wrapText="1"/>
    </xf>
    <xf numFmtId="0" fontId="1" fillId="3" borderId="26" xfId="0" applyFont="1" applyFill="1" applyBorder="1" applyAlignment="1" applyProtection="1">
      <alignment horizontal="center" vertical="center" wrapText="1"/>
      <protection locked="0"/>
    </xf>
    <xf numFmtId="0" fontId="1" fillId="5" borderId="17" xfId="0" applyFont="1" applyFill="1" applyBorder="1" applyAlignment="1">
      <alignment horizontal="center" vertical="center" wrapText="1"/>
    </xf>
    <xf numFmtId="0" fontId="1" fillId="5" borderId="21" xfId="0" applyFont="1" applyFill="1" applyBorder="1" applyAlignment="1">
      <alignment horizontal="center" vertical="center" wrapText="1"/>
    </xf>
    <xf numFmtId="0" fontId="1" fillId="4" borderId="12" xfId="0" applyFont="1" applyFill="1" applyBorder="1" applyAlignment="1">
      <alignment horizontal="center" vertical="center" wrapText="1"/>
    </xf>
    <xf numFmtId="0" fontId="3" fillId="4" borderId="15" xfId="0" applyFont="1" applyFill="1" applyBorder="1" applyAlignment="1">
      <alignment horizontal="center" vertical="center" wrapText="1"/>
    </xf>
    <xf numFmtId="0" fontId="1" fillId="5" borderId="23" xfId="0" applyFont="1" applyFill="1" applyBorder="1" applyAlignment="1">
      <alignment horizontal="center" vertical="center" wrapText="1"/>
    </xf>
    <xf numFmtId="0" fontId="4" fillId="0" borderId="4" xfId="2" applyFont="1" applyBorder="1" applyAlignment="1">
      <alignment vertical="center" wrapText="1"/>
    </xf>
    <xf numFmtId="0" fontId="6" fillId="4" borderId="32" xfId="2" applyFont="1" applyFill="1" applyBorder="1" applyAlignment="1">
      <alignment vertical="center" wrapText="1"/>
    </xf>
    <xf numFmtId="0" fontId="1" fillId="3" borderId="7" xfId="0" applyFont="1" applyFill="1" applyBorder="1" applyAlignment="1" applyProtection="1">
      <alignment horizontal="center" vertical="center" wrapText="1"/>
      <protection locked="0"/>
    </xf>
    <xf numFmtId="0" fontId="1" fillId="3" borderId="34" xfId="0" applyFont="1" applyFill="1" applyBorder="1" applyAlignment="1" applyProtection="1">
      <alignment horizontal="center" vertical="center" wrapText="1"/>
      <protection locked="0"/>
    </xf>
    <xf numFmtId="0" fontId="1" fillId="5" borderId="35" xfId="0" applyFont="1" applyFill="1" applyBorder="1" applyAlignment="1">
      <alignment horizontal="center" vertical="center" wrapText="1"/>
    </xf>
    <xf numFmtId="0" fontId="1" fillId="5" borderId="36" xfId="0" applyFont="1" applyFill="1" applyBorder="1" applyAlignment="1">
      <alignment horizontal="center" vertical="center" wrapText="1"/>
    </xf>
    <xf numFmtId="0" fontId="1" fillId="3" borderId="37" xfId="0" applyFont="1" applyFill="1" applyBorder="1" applyAlignment="1" applyProtection="1">
      <alignment horizontal="center" vertical="center" wrapText="1"/>
      <protection locked="0"/>
    </xf>
    <xf numFmtId="0" fontId="3" fillId="2" borderId="22" xfId="0" applyFont="1" applyFill="1" applyBorder="1" applyAlignment="1">
      <alignment vertical="center" wrapText="1"/>
    </xf>
    <xf numFmtId="0" fontId="3" fillId="2" borderId="23" xfId="0" applyFont="1" applyFill="1" applyBorder="1" applyAlignment="1">
      <alignment vertical="center" wrapText="1"/>
    </xf>
    <xf numFmtId="0" fontId="3" fillId="2" borderId="31" xfId="0" applyFont="1" applyFill="1" applyBorder="1" applyAlignment="1">
      <alignment vertical="center" wrapText="1"/>
    </xf>
    <xf numFmtId="0" fontId="3" fillId="2" borderId="21" xfId="0" applyFont="1" applyFill="1" applyBorder="1" applyAlignment="1">
      <alignment vertical="center" wrapText="1"/>
    </xf>
    <xf numFmtId="0" fontId="4" fillId="0" borderId="18" xfId="2" applyFont="1" applyBorder="1" applyAlignment="1">
      <alignment vertical="center" wrapText="1"/>
    </xf>
    <xf numFmtId="0" fontId="1" fillId="3" borderId="20" xfId="0" applyFont="1" applyFill="1" applyBorder="1" applyAlignment="1" applyProtection="1">
      <alignment horizontal="center" vertical="center" wrapText="1"/>
      <protection locked="0"/>
    </xf>
    <xf numFmtId="3" fontId="1" fillId="4" borderId="12" xfId="0" applyNumberFormat="1" applyFont="1" applyFill="1" applyBorder="1" applyAlignment="1">
      <alignment horizontal="center" vertical="center" wrapText="1"/>
    </xf>
    <xf numFmtId="0" fontId="1" fillId="3" borderId="34" xfId="0" applyFont="1" applyFill="1" applyBorder="1" applyAlignment="1" applyProtection="1">
      <alignment horizontal="center" vertical="center" wrapText="1"/>
      <protection locked="0"/>
    </xf>
    <xf numFmtId="0" fontId="1" fillId="0" borderId="1" xfId="0" applyFont="1" applyBorder="1"/>
    <xf numFmtId="0" fontId="1" fillId="0" borderId="2" xfId="0" applyFont="1" applyBorder="1" applyAlignment="1">
      <alignment horizontal="right" vertical="center"/>
    </xf>
    <xf numFmtId="0" fontId="3" fillId="0" borderId="2" xfId="0" applyFont="1" applyBorder="1" applyAlignment="1">
      <alignment horizontal="right" vertical="center" indent="1"/>
    </xf>
    <xf numFmtId="0" fontId="9" fillId="0" borderId="44" xfId="0" applyFont="1" applyBorder="1" applyAlignment="1">
      <alignment horizontal="center" vertical="center"/>
    </xf>
    <xf numFmtId="0" fontId="3" fillId="0" borderId="44" xfId="0" applyFont="1" applyBorder="1" applyAlignment="1">
      <alignment horizontal="center" vertical="center"/>
    </xf>
    <xf numFmtId="3" fontId="1" fillId="0" borderId="44" xfId="0" applyNumberFormat="1" applyFont="1" applyBorder="1" applyAlignment="1">
      <alignment horizontal="center" vertical="center"/>
    </xf>
    <xf numFmtId="4" fontId="1" fillId="0" borderId="44" xfId="0" applyNumberFormat="1" applyFont="1" applyBorder="1" applyAlignment="1">
      <alignment horizontal="center" vertical="center"/>
    </xf>
    <xf numFmtId="1" fontId="1" fillId="0" borderId="44" xfId="0" applyNumberFormat="1" applyFont="1" applyBorder="1" applyAlignment="1">
      <alignment horizontal="center" vertical="center"/>
    </xf>
    <xf numFmtId="3" fontId="1" fillId="0" borderId="44" xfId="0" applyNumberFormat="1" applyFont="1" applyBorder="1" applyAlignment="1">
      <alignment horizontal="center" vertical="center"/>
    </xf>
    <xf numFmtId="4" fontId="3" fillId="0" borderId="0" xfId="0" applyNumberFormat="1" applyFont="1" applyAlignment="1">
      <alignment horizontal="right" vertical="center"/>
    </xf>
    <xf numFmtId="0" fontId="3" fillId="0" borderId="0" xfId="0" applyFont="1" applyAlignment="1">
      <alignment horizontal="right" vertical="center"/>
    </xf>
    <xf numFmtId="1" fontId="1" fillId="0" borderId="0" xfId="0" applyNumberFormat="1" applyFont="1" applyAlignment="1">
      <alignment horizontal="center" vertical="center"/>
    </xf>
    <xf numFmtId="3" fontId="1" fillId="0" borderId="0" xfId="0" applyNumberFormat="1" applyFont="1" applyAlignment="1">
      <alignment horizontal="center" vertical="center"/>
    </xf>
    <xf numFmtId="3" fontId="3" fillId="0" borderId="44" xfId="0" applyNumberFormat="1" applyFont="1" applyBorder="1" applyAlignment="1">
      <alignment horizontal="center" vertical="center"/>
    </xf>
    <xf numFmtId="4" fontId="1" fillId="0" borderId="44" xfId="0" applyNumberFormat="1" applyFont="1" applyBorder="1" applyAlignment="1">
      <alignment horizontal="center" vertical="center"/>
    </xf>
    <xf numFmtId="3" fontId="1" fillId="5" borderId="44" xfId="0" applyNumberFormat="1" applyFont="1" applyFill="1" applyBorder="1" applyAlignment="1">
      <alignment horizontal="center" vertical="center"/>
    </xf>
    <xf numFmtId="14" fontId="1" fillId="0" borderId="7" xfId="0" applyNumberFormat="1" applyFont="1" applyBorder="1" applyAlignment="1">
      <alignment horizontal="center" vertical="center" wrapText="1"/>
    </xf>
    <xf numFmtId="0" fontId="1" fillId="3" borderId="7" xfId="0" applyFont="1" applyFill="1" applyBorder="1" applyAlignment="1" applyProtection="1">
      <alignment vertical="center" wrapText="1"/>
      <protection locked="0"/>
    </xf>
    <xf numFmtId="14" fontId="1" fillId="3" borderId="5" xfId="0" applyNumberFormat="1" applyFont="1" applyFill="1" applyBorder="1" applyAlignment="1" applyProtection="1">
      <alignment horizontal="center" vertical="center" wrapText="1"/>
      <protection locked="0"/>
    </xf>
    <xf numFmtId="14" fontId="1" fillId="3" borderId="7" xfId="0" applyNumberFormat="1" applyFont="1" applyFill="1" applyBorder="1" applyAlignment="1" applyProtection="1">
      <alignment horizontal="center" vertical="center" wrapText="1"/>
      <protection locked="0"/>
    </xf>
    <xf numFmtId="4" fontId="1" fillId="0" borderId="0" xfId="0" applyNumberFormat="1" applyFont="1" applyAlignment="1">
      <alignment horizontal="center" vertical="top"/>
    </xf>
    <xf numFmtId="0" fontId="6" fillId="7" borderId="32" xfId="2" applyFont="1" applyFill="1" applyBorder="1" applyAlignment="1">
      <alignment vertical="center" wrapText="1"/>
    </xf>
    <xf numFmtId="0" fontId="1" fillId="7" borderId="12" xfId="0" applyFont="1" applyFill="1" applyBorder="1" applyAlignment="1">
      <alignment horizontal="center" vertical="center" wrapText="1"/>
    </xf>
    <xf numFmtId="0" fontId="3" fillId="7" borderId="15" xfId="0" applyFont="1" applyFill="1" applyBorder="1" applyAlignment="1">
      <alignment horizontal="center" vertical="center" wrapText="1"/>
    </xf>
    <xf numFmtId="0" fontId="4" fillId="0" borderId="0" xfId="2" applyFont="1" applyAlignment="1">
      <alignment horizontal="left" vertical="center" wrapText="1"/>
    </xf>
    <xf numFmtId="0" fontId="1" fillId="3" borderId="48" xfId="0" applyFont="1" applyFill="1" applyBorder="1" applyAlignment="1" applyProtection="1">
      <alignment horizontal="center" vertical="center" wrapText="1"/>
      <protection locked="0"/>
    </xf>
    <xf numFmtId="0" fontId="1" fillId="3" borderId="49" xfId="0" applyFont="1" applyFill="1" applyBorder="1" applyAlignment="1" applyProtection="1">
      <alignment horizontal="center" vertical="center" wrapText="1"/>
      <protection locked="0"/>
    </xf>
    <xf numFmtId="0" fontId="1" fillId="3" borderId="51" xfId="0" applyFont="1" applyFill="1" applyBorder="1" applyAlignment="1" applyProtection="1">
      <alignment horizontal="center" vertical="center" wrapText="1"/>
      <protection locked="0"/>
    </xf>
    <xf numFmtId="0" fontId="4" fillId="0" borderId="18" xfId="2" applyFont="1" applyBorder="1" applyAlignment="1">
      <alignment horizontal="left" vertical="center" wrapText="1"/>
    </xf>
    <xf numFmtId="0" fontId="1" fillId="3" borderId="6" xfId="0" applyFont="1" applyFill="1" applyBorder="1" applyAlignment="1" applyProtection="1">
      <alignment horizontal="center" vertical="center" wrapText="1"/>
      <protection locked="0"/>
    </xf>
    <xf numFmtId="0" fontId="4" fillId="0" borderId="4" xfId="2" applyFont="1" applyBorder="1" applyAlignment="1">
      <alignment horizontal="left" vertical="center" wrapText="1"/>
    </xf>
    <xf numFmtId="0" fontId="1" fillId="3" borderId="7" xfId="0" applyFont="1" applyFill="1" applyBorder="1" applyAlignment="1" applyProtection="1">
      <alignment horizontal="center" vertical="center" wrapText="1"/>
      <protection locked="0"/>
    </xf>
    <xf numFmtId="0" fontId="1" fillId="5" borderId="52" xfId="0" applyFont="1" applyFill="1" applyBorder="1" applyAlignment="1">
      <alignment horizontal="center" vertical="center" wrapText="1"/>
    </xf>
    <xf numFmtId="0" fontId="1" fillId="5" borderId="53" xfId="0" applyFont="1" applyFill="1" applyBorder="1" applyAlignment="1">
      <alignment horizontal="center" vertical="center" wrapText="1"/>
    </xf>
    <xf numFmtId="0" fontId="6" fillId="7" borderId="0" xfId="2" applyFont="1" applyFill="1" applyAlignment="1">
      <alignment vertical="center" wrapText="1"/>
    </xf>
    <xf numFmtId="0" fontId="1" fillId="5" borderId="54" xfId="0" applyFont="1" applyFill="1" applyBorder="1" applyAlignment="1">
      <alignment vertical="center" wrapText="1"/>
    </xf>
    <xf numFmtId="0" fontId="1" fillId="6" borderId="22" xfId="0" applyFont="1" applyFill="1" applyBorder="1" applyAlignment="1">
      <alignment vertical="center" wrapText="1"/>
    </xf>
    <xf numFmtId="0" fontId="3" fillId="6" borderId="23" xfId="0" applyFont="1" applyFill="1" applyBorder="1" applyAlignment="1">
      <alignment vertical="center" wrapText="1"/>
    </xf>
    <xf numFmtId="0" fontId="1" fillId="5" borderId="23" xfId="0" applyFont="1" applyFill="1" applyBorder="1" applyAlignment="1">
      <alignment vertical="center" wrapText="1"/>
    </xf>
    <xf numFmtId="0" fontId="1" fillId="3" borderId="49" xfId="0" applyFont="1" applyFill="1" applyBorder="1" applyAlignment="1" applyProtection="1">
      <alignment horizontal="center" vertical="center" wrapText="1"/>
      <protection locked="0"/>
    </xf>
    <xf numFmtId="0" fontId="3" fillId="7" borderId="3" xfId="0" applyFont="1" applyFill="1" applyBorder="1" applyAlignment="1">
      <alignment horizontal="center" vertical="center" wrapText="1"/>
    </xf>
    <xf numFmtId="0" fontId="1" fillId="6" borderId="31" xfId="0" applyFont="1" applyFill="1" applyBorder="1" applyAlignment="1">
      <alignment vertical="center" wrapText="1"/>
    </xf>
    <xf numFmtId="0" fontId="3" fillId="6" borderId="21" xfId="0" applyFont="1" applyFill="1" applyBorder="1" applyAlignment="1">
      <alignment vertical="center" wrapText="1"/>
    </xf>
    <xf numFmtId="0" fontId="1" fillId="7" borderId="20" xfId="0" applyFont="1" applyFill="1" applyBorder="1" applyAlignment="1">
      <alignment horizontal="center" vertical="center" wrapText="1"/>
    </xf>
    <xf numFmtId="0" fontId="3" fillId="7" borderId="21" xfId="0" applyFont="1" applyFill="1" applyBorder="1" applyAlignment="1">
      <alignment horizontal="center" vertical="center" wrapText="1"/>
    </xf>
    <xf numFmtId="0" fontId="1" fillId="3" borderId="48" xfId="0" applyFont="1" applyFill="1" applyBorder="1" applyAlignment="1" applyProtection="1">
      <alignment horizontal="center" vertical="center" wrapText="1"/>
      <protection locked="0"/>
    </xf>
    <xf numFmtId="0" fontId="1" fillId="3" borderId="12" xfId="0" applyFont="1" applyFill="1" applyBorder="1" applyAlignment="1" applyProtection="1">
      <alignment horizontal="center" vertical="center" wrapText="1"/>
      <protection locked="0"/>
    </xf>
    <xf numFmtId="0" fontId="1" fillId="3" borderId="51" xfId="0" applyFont="1" applyFill="1" applyBorder="1" applyAlignment="1" applyProtection="1">
      <alignment horizontal="center" vertical="center" wrapText="1"/>
      <protection locked="0"/>
    </xf>
    <xf numFmtId="0" fontId="1" fillId="0" borderId="2" xfId="0" applyFont="1" applyBorder="1" applyAlignment="1">
      <alignment horizontal="right" vertical="center" indent="1"/>
    </xf>
    <xf numFmtId="4" fontId="1" fillId="0" borderId="0" xfId="0" applyNumberFormat="1" applyFont="1" applyAlignment="1">
      <alignment horizontal="right" vertical="top" indent="1"/>
    </xf>
    <xf numFmtId="4" fontId="3" fillId="0" borderId="0" xfId="0" applyNumberFormat="1" applyFont="1" applyAlignment="1">
      <alignment horizontal="right" vertical="center" indent="1"/>
    </xf>
    <xf numFmtId="0" fontId="3" fillId="0" borderId="0" xfId="0" applyFont="1" applyAlignment="1">
      <alignment horizontal="right" vertical="center" indent="1"/>
    </xf>
    <xf numFmtId="164" fontId="1" fillId="0" borderId="44" xfId="0" applyNumberFormat="1" applyFont="1" applyBorder="1" applyAlignment="1">
      <alignment horizontal="center" vertical="center"/>
    </xf>
    <xf numFmtId="0" fontId="3" fillId="0" borderId="4" xfId="0" applyFont="1" applyBorder="1" applyAlignment="1">
      <alignment horizontal="right" vertical="center"/>
    </xf>
    <xf numFmtId="0" fontId="1" fillId="8" borderId="7" xfId="0" applyFont="1" applyFill="1" applyBorder="1" applyAlignment="1">
      <alignment horizontal="center" vertical="center" wrapText="1"/>
    </xf>
    <xf numFmtId="0" fontId="1" fillId="3" borderId="6" xfId="0" applyFont="1" applyFill="1" applyBorder="1" applyAlignment="1" applyProtection="1">
      <alignment horizontal="center" vertical="center" wrapText="1"/>
      <protection locked="0"/>
    </xf>
    <xf numFmtId="0" fontId="1" fillId="8" borderId="8" xfId="0" applyFont="1" applyFill="1" applyBorder="1" applyAlignment="1">
      <alignment horizontal="centerContinuous" vertical="center" wrapText="1"/>
    </xf>
    <xf numFmtId="0" fontId="2" fillId="8" borderId="8" xfId="0" applyFont="1" applyFill="1" applyBorder="1" applyAlignment="1">
      <alignment horizontal="centerContinuous" vertical="center"/>
    </xf>
    <xf numFmtId="0" fontId="2" fillId="8" borderId="6" xfId="0" applyFont="1" applyFill="1" applyBorder="1" applyAlignment="1">
      <alignment horizontal="centerContinuous" vertical="center"/>
    </xf>
    <xf numFmtId="4" fontId="1" fillId="0" borderId="0" xfId="0" applyNumberFormat="1" applyFont="1"/>
    <xf numFmtId="0" fontId="1" fillId="5" borderId="23" xfId="0" applyFont="1" applyFill="1" applyBorder="1" applyAlignment="1">
      <alignment horizontal="center" vertical="center" wrapText="1"/>
    </xf>
    <xf numFmtId="0" fontId="1" fillId="5" borderId="21" xfId="0" applyFont="1" applyFill="1" applyBorder="1" applyAlignment="1">
      <alignment horizontal="center" vertical="center" wrapText="1"/>
    </xf>
    <xf numFmtId="0" fontId="4" fillId="0" borderId="4" xfId="2" applyFont="1" applyBorder="1" applyAlignment="1">
      <alignment vertical="center" wrapText="1"/>
    </xf>
    <xf numFmtId="0" fontId="3" fillId="0" borderId="2" xfId="0" applyFont="1" applyBorder="1" applyAlignment="1">
      <alignment horizontal="right" vertical="center" indent="1"/>
    </xf>
    <xf numFmtId="0" fontId="3" fillId="0" borderId="13" xfId="2" applyFont="1" applyBorder="1" applyAlignment="1">
      <alignment horizontal="center" vertical="center"/>
    </xf>
    <xf numFmtId="0" fontId="1" fillId="0" borderId="0" xfId="2" applyFont="1"/>
    <xf numFmtId="0" fontId="4" fillId="0" borderId="0" xfId="2" applyFont="1" applyAlignment="1">
      <alignment vertical="center" wrapText="1"/>
    </xf>
    <xf numFmtId="0" fontId="4" fillId="0" borderId="18" xfId="2" applyFont="1" applyBorder="1" applyAlignment="1">
      <alignment vertical="center" wrapText="1"/>
    </xf>
    <xf numFmtId="0" fontId="3" fillId="0" borderId="0" xfId="2" applyFont="1" applyAlignment="1">
      <alignment horizontal="left" vertical="center"/>
    </xf>
    <xf numFmtId="0" fontId="1" fillId="0" borderId="6" xfId="0" applyFont="1" applyBorder="1" applyAlignment="1">
      <alignment horizontal="left" vertical="center" wrapText="1"/>
    </xf>
    <xf numFmtId="0" fontId="3" fillId="0" borderId="4" xfId="0" applyFont="1" applyBorder="1" applyAlignment="1">
      <alignment horizontal="left"/>
    </xf>
    <xf numFmtId="0" fontId="1" fillId="0" borderId="0" xfId="0" applyFont="1" applyAlignment="1">
      <alignment horizontal="center" vertical="center"/>
    </xf>
    <xf numFmtId="0" fontId="1" fillId="5" borderId="35" xfId="0" applyFont="1" applyFill="1" applyBorder="1" applyAlignment="1">
      <alignment horizontal="center" vertical="center" wrapText="1"/>
    </xf>
    <xf numFmtId="0" fontId="3" fillId="0" borderId="0" xfId="0" applyFont="1" applyAlignment="1">
      <alignment horizontal="left"/>
    </xf>
    <xf numFmtId="4" fontId="1" fillId="3" borderId="45" xfId="0" applyNumberFormat="1" applyFont="1" applyFill="1" applyBorder="1" applyAlignment="1" applyProtection="1">
      <alignment vertical="top" wrapText="1"/>
      <protection locked="0"/>
    </xf>
    <xf numFmtId="4" fontId="1" fillId="3" borderId="9" xfId="0" applyNumberFormat="1" applyFont="1" applyFill="1" applyBorder="1" applyAlignment="1" applyProtection="1">
      <alignment vertical="top" wrapText="1"/>
      <protection locked="0"/>
    </xf>
    <xf numFmtId="4" fontId="1" fillId="3" borderId="33" xfId="0" applyNumberFormat="1" applyFont="1" applyFill="1" applyBorder="1" applyAlignment="1" applyProtection="1">
      <alignment vertical="top" wrapText="1"/>
      <protection locked="0"/>
    </xf>
    <xf numFmtId="4" fontId="1" fillId="3" borderId="46" xfId="0" applyNumberFormat="1" applyFont="1" applyFill="1" applyBorder="1" applyAlignment="1" applyProtection="1">
      <alignment vertical="top" wrapText="1"/>
      <protection locked="0"/>
    </xf>
    <xf numFmtId="4" fontId="1" fillId="3" borderId="0" xfId="0" applyNumberFormat="1" applyFont="1" applyFill="1" applyAlignment="1" applyProtection="1">
      <alignment vertical="top" wrapText="1"/>
      <protection locked="0"/>
    </xf>
    <xf numFmtId="4" fontId="1" fillId="3" borderId="10" xfId="0" applyNumberFormat="1" applyFont="1" applyFill="1" applyBorder="1" applyAlignment="1" applyProtection="1">
      <alignment vertical="top" wrapText="1"/>
      <protection locked="0"/>
    </xf>
    <xf numFmtId="4" fontId="1" fillId="3" borderId="47" xfId="0" applyNumberFormat="1" applyFont="1" applyFill="1" applyBorder="1" applyAlignment="1" applyProtection="1">
      <alignment vertical="top" wrapText="1"/>
      <protection locked="0"/>
    </xf>
    <xf numFmtId="4" fontId="1" fillId="3" borderId="4" xfId="0" applyNumberFormat="1" applyFont="1" applyFill="1" applyBorder="1" applyAlignment="1" applyProtection="1">
      <alignment vertical="top" wrapText="1"/>
      <protection locked="0"/>
    </xf>
    <xf numFmtId="4" fontId="1" fillId="3" borderId="30" xfId="0" applyNumberFormat="1" applyFont="1" applyFill="1" applyBorder="1" applyAlignment="1" applyProtection="1">
      <alignment vertical="top" wrapText="1"/>
      <protection locked="0"/>
    </xf>
    <xf numFmtId="0" fontId="1" fillId="5" borderId="17" xfId="0" applyFont="1" applyFill="1" applyBorder="1" applyAlignment="1">
      <alignment horizontal="center" vertical="center" wrapText="1"/>
    </xf>
    <xf numFmtId="0" fontId="1" fillId="5" borderId="23" xfId="0" applyFont="1" applyFill="1" applyBorder="1" applyAlignment="1">
      <alignment horizontal="center" vertical="center" wrapText="1"/>
    </xf>
    <xf numFmtId="0" fontId="1" fillId="5" borderId="21" xfId="0" applyFont="1" applyFill="1" applyBorder="1" applyAlignment="1">
      <alignment horizontal="center" vertical="center" wrapText="1"/>
    </xf>
    <xf numFmtId="0" fontId="4" fillId="0" borderId="43" xfId="2" applyFont="1" applyBorder="1" applyAlignment="1">
      <alignment vertical="center" wrapText="1"/>
    </xf>
    <xf numFmtId="0" fontId="1" fillId="0" borderId="9" xfId="0" applyFont="1" applyBorder="1" applyAlignment="1">
      <alignment vertical="center" wrapText="1"/>
    </xf>
    <xf numFmtId="0" fontId="1" fillId="0" borderId="33" xfId="0" applyFont="1" applyBorder="1" applyAlignment="1">
      <alignment vertical="center" wrapText="1"/>
    </xf>
    <xf numFmtId="0" fontId="6" fillId="4" borderId="1" xfId="2" applyFont="1" applyFill="1" applyBorder="1" applyAlignment="1">
      <alignment vertical="center" wrapText="1"/>
    </xf>
    <xf numFmtId="0" fontId="6" fillId="4" borderId="2" xfId="2" applyFont="1" applyFill="1" applyBorder="1" applyAlignment="1">
      <alignment vertical="center" wrapText="1"/>
    </xf>
    <xf numFmtId="0" fontId="5" fillId="4" borderId="14" xfId="2" applyFont="1" applyFill="1" applyBorder="1" applyAlignment="1">
      <alignment vertical="center" wrapText="1"/>
    </xf>
    <xf numFmtId="0" fontId="4" fillId="0" borderId="42" xfId="2" applyFont="1" applyBorder="1" applyAlignment="1">
      <alignment vertical="center" wrapText="1"/>
    </xf>
    <xf numFmtId="0" fontId="1" fillId="0" borderId="4" xfId="0" applyFont="1" applyBorder="1" applyAlignment="1">
      <alignment vertical="center" wrapText="1"/>
    </xf>
    <xf numFmtId="0" fontId="1" fillId="0" borderId="30" xfId="0" applyFont="1" applyBorder="1" applyAlignment="1">
      <alignment vertical="center" wrapText="1"/>
    </xf>
    <xf numFmtId="0" fontId="4" fillId="0" borderId="39" xfId="2" applyFont="1" applyBorder="1" applyAlignment="1">
      <alignment vertical="center" wrapText="1"/>
    </xf>
    <xf numFmtId="0" fontId="1" fillId="0" borderId="8" xfId="0" applyFont="1" applyBorder="1" applyAlignment="1">
      <alignment vertical="center" wrapText="1"/>
    </xf>
    <xf numFmtId="0" fontId="1" fillId="0" borderId="6" xfId="0" applyFont="1" applyBorder="1" applyAlignment="1">
      <alignment vertical="center" wrapText="1"/>
    </xf>
    <xf numFmtId="0" fontId="3" fillId="0" borderId="2" xfId="0" applyFont="1" applyBorder="1" applyAlignment="1">
      <alignment horizontal="right" vertical="center" indent="1"/>
    </xf>
    <xf numFmtId="0" fontId="3" fillId="0" borderId="3" xfId="0" applyFont="1" applyBorder="1" applyAlignment="1">
      <alignment horizontal="right" vertical="center" indent="1"/>
    </xf>
    <xf numFmtId="4" fontId="3" fillId="0" borderId="1" xfId="0" applyNumberFormat="1" applyFont="1" applyBorder="1" applyAlignment="1">
      <alignment horizontal="right" vertical="center" indent="1"/>
    </xf>
    <xf numFmtId="4" fontId="3" fillId="0" borderId="2" xfId="0" applyNumberFormat="1" applyFont="1" applyBorder="1" applyAlignment="1">
      <alignment horizontal="right" vertical="center" indent="1"/>
    </xf>
    <xf numFmtId="4" fontId="3" fillId="0" borderId="3" xfId="0" applyNumberFormat="1" applyFont="1" applyBorder="1" applyAlignment="1">
      <alignment horizontal="right" vertical="center" indent="1"/>
    </xf>
    <xf numFmtId="0" fontId="3" fillId="2" borderId="16" xfId="0" applyFont="1" applyFill="1" applyBorder="1" applyAlignment="1">
      <alignment horizontal="center" vertical="center" wrapText="1"/>
    </xf>
    <xf numFmtId="0" fontId="3" fillId="2" borderId="22" xfId="0" applyFont="1" applyFill="1" applyBorder="1" applyAlignment="1">
      <alignment horizontal="center" vertical="center" wrapText="1"/>
    </xf>
    <xf numFmtId="0" fontId="3" fillId="2" borderId="31" xfId="0" applyFont="1" applyFill="1" applyBorder="1" applyAlignment="1">
      <alignment horizontal="center" vertical="center" wrapText="1"/>
    </xf>
    <xf numFmtId="0" fontId="3" fillId="2" borderId="17" xfId="0" applyFont="1" applyFill="1" applyBorder="1" applyAlignment="1">
      <alignment horizontal="center" vertical="center" wrapText="1"/>
    </xf>
    <xf numFmtId="0" fontId="3" fillId="2" borderId="23" xfId="0" applyFont="1" applyFill="1" applyBorder="1" applyAlignment="1">
      <alignment horizontal="center" vertical="center" wrapText="1"/>
    </xf>
    <xf numFmtId="0" fontId="3" fillId="2" borderId="21" xfId="0" applyFont="1" applyFill="1" applyBorder="1" applyAlignment="1">
      <alignment horizontal="center" vertical="center" wrapText="1"/>
    </xf>
    <xf numFmtId="0" fontId="4" fillId="0" borderId="41" xfId="2" applyFont="1" applyBorder="1" applyAlignment="1">
      <alignment vertical="center" wrapText="1"/>
    </xf>
    <xf numFmtId="0" fontId="1" fillId="0" borderId="0" xfId="0" applyFont="1" applyAlignment="1">
      <alignment vertical="center" wrapText="1"/>
    </xf>
    <xf numFmtId="0" fontId="1" fillId="0" borderId="10" xfId="0" applyFont="1" applyBorder="1" applyAlignment="1">
      <alignment vertical="center" wrapText="1"/>
    </xf>
    <xf numFmtId="0" fontId="3" fillId="4" borderId="2" xfId="0" applyFont="1" applyFill="1" applyBorder="1" applyAlignment="1">
      <alignment vertical="center" wrapText="1"/>
    </xf>
    <xf numFmtId="0" fontId="3" fillId="4" borderId="14" xfId="0" applyFont="1" applyFill="1" applyBorder="1" applyAlignment="1">
      <alignment vertical="center" wrapText="1"/>
    </xf>
    <xf numFmtId="0" fontId="4" fillId="0" borderId="40" xfId="2" applyFont="1" applyBorder="1" applyAlignment="1">
      <alignment vertical="center" wrapText="1"/>
    </xf>
    <xf numFmtId="0" fontId="1" fillId="0" borderId="18" xfId="0" applyFont="1" applyBorder="1" applyAlignment="1">
      <alignment vertical="center" wrapText="1"/>
    </xf>
    <xf numFmtId="0" fontId="1" fillId="0" borderId="19" xfId="0" applyFont="1" applyBorder="1" applyAlignment="1">
      <alignment vertical="center" wrapText="1"/>
    </xf>
    <xf numFmtId="0" fontId="3" fillId="2" borderId="17" xfId="2" applyFont="1" applyFill="1" applyBorder="1" applyAlignment="1">
      <alignment horizontal="center" vertical="center" wrapText="1"/>
    </xf>
    <xf numFmtId="0" fontId="4" fillId="0" borderId="4" xfId="2" applyFont="1" applyBorder="1" applyAlignment="1">
      <alignment vertical="center" wrapText="1"/>
    </xf>
    <xf numFmtId="0" fontId="4" fillId="0" borderId="0" xfId="2" applyFont="1" applyAlignment="1">
      <alignment vertical="center" wrapText="1"/>
    </xf>
    <xf numFmtId="0" fontId="4" fillId="0" borderId="29" xfId="2" applyFont="1" applyBorder="1" applyAlignment="1">
      <alignment vertical="center" wrapText="1"/>
    </xf>
    <xf numFmtId="0" fontId="1" fillId="0" borderId="24" xfId="0" applyFont="1" applyBorder="1" applyAlignment="1">
      <alignment vertical="center" wrapText="1"/>
    </xf>
    <xf numFmtId="0" fontId="1" fillId="0" borderId="25" xfId="0" applyFont="1" applyBorder="1" applyAlignment="1">
      <alignment vertical="center" wrapText="1"/>
    </xf>
    <xf numFmtId="0" fontId="4" fillId="0" borderId="18" xfId="2" applyFont="1" applyBorder="1" applyAlignment="1">
      <alignment vertical="center" wrapText="1"/>
    </xf>
    <xf numFmtId="0" fontId="1" fillId="5" borderId="35" xfId="0" applyFont="1" applyFill="1" applyBorder="1" applyAlignment="1">
      <alignment horizontal="center" vertical="center" wrapText="1"/>
    </xf>
    <xf numFmtId="0" fontId="6" fillId="4" borderId="40" xfId="2" applyFont="1" applyFill="1" applyBorder="1" applyAlignment="1">
      <alignment vertical="center" wrapText="1"/>
    </xf>
    <xf numFmtId="0" fontId="6" fillId="4" borderId="18" xfId="2" applyFont="1" applyFill="1" applyBorder="1" applyAlignment="1">
      <alignment vertical="center" wrapText="1"/>
    </xf>
    <xf numFmtId="0" fontId="5" fillId="4" borderId="19" xfId="2" applyFont="1" applyFill="1" applyBorder="1" applyAlignment="1">
      <alignment vertical="center" wrapText="1"/>
    </xf>
    <xf numFmtId="0" fontId="4" fillId="0" borderId="8" xfId="2" applyFont="1" applyBorder="1" applyAlignment="1">
      <alignment vertical="center" wrapText="1"/>
    </xf>
    <xf numFmtId="0" fontId="6" fillId="4" borderId="14" xfId="2" applyFont="1" applyFill="1" applyBorder="1" applyAlignment="1">
      <alignment vertical="center" wrapText="1"/>
    </xf>
    <xf numFmtId="0" fontId="3" fillId="4" borderId="12" xfId="0" applyFont="1" applyFill="1" applyBorder="1" applyAlignment="1">
      <alignment vertical="center" wrapText="1"/>
    </xf>
    <xf numFmtId="0" fontId="3" fillId="2" borderId="38" xfId="0" applyFont="1" applyFill="1" applyBorder="1" applyAlignment="1">
      <alignment horizontal="center" vertical="center" wrapText="1"/>
    </xf>
    <xf numFmtId="0" fontId="3" fillId="2" borderId="35" xfId="0" applyFont="1" applyFill="1" applyBorder="1" applyAlignment="1">
      <alignment horizontal="center" vertical="center" wrapText="1"/>
    </xf>
    <xf numFmtId="0" fontId="4" fillId="0" borderId="9" xfId="2" applyFont="1" applyBorder="1" applyAlignment="1">
      <alignment vertical="center" wrapText="1"/>
    </xf>
    <xf numFmtId="0" fontId="6" fillId="4" borderId="19" xfId="2" applyFont="1" applyFill="1" applyBorder="1" applyAlignment="1">
      <alignment vertical="center" wrapText="1"/>
    </xf>
    <xf numFmtId="0" fontId="4" fillId="0" borderId="24" xfId="2" applyFont="1" applyBorder="1" applyAlignment="1">
      <alignment vertical="center" wrapText="1"/>
    </xf>
    <xf numFmtId="0" fontId="4" fillId="0" borderId="25" xfId="2" applyFont="1" applyBorder="1" applyAlignment="1">
      <alignment vertical="center" wrapText="1"/>
    </xf>
    <xf numFmtId="0" fontId="4" fillId="0" borderId="27" xfId="2" applyFont="1" applyBorder="1" applyAlignment="1">
      <alignment vertical="center" wrapText="1"/>
    </xf>
    <xf numFmtId="0" fontId="4" fillId="0" borderId="28" xfId="2" applyFont="1" applyBorder="1" applyAlignment="1">
      <alignment vertical="center" wrapText="1"/>
    </xf>
    <xf numFmtId="0" fontId="4" fillId="0" borderId="6" xfId="2" applyFont="1" applyBorder="1" applyAlignment="1">
      <alignment vertical="center" wrapText="1"/>
    </xf>
    <xf numFmtId="0" fontId="4" fillId="0" borderId="30" xfId="2" applyFont="1" applyBorder="1" applyAlignment="1">
      <alignment vertical="center" wrapText="1"/>
    </xf>
    <xf numFmtId="0" fontId="3" fillId="0" borderId="13" xfId="2" applyFont="1" applyBorder="1" applyAlignment="1">
      <alignment horizontal="center" vertical="center"/>
    </xf>
    <xf numFmtId="0" fontId="3" fillId="0" borderId="2" xfId="2" applyFont="1" applyBorder="1" applyAlignment="1">
      <alignment horizontal="center" vertical="center"/>
    </xf>
    <xf numFmtId="0" fontId="3" fillId="0" borderId="14" xfId="2" applyFont="1" applyBorder="1" applyAlignment="1">
      <alignment horizontal="center" vertical="center"/>
    </xf>
    <xf numFmtId="4" fontId="3" fillId="0" borderId="8" xfId="0" applyNumberFormat="1" applyFont="1" applyBorder="1" applyAlignment="1">
      <alignment horizontal="left" wrapText="1"/>
    </xf>
    <xf numFmtId="0" fontId="1" fillId="3" borderId="5" xfId="0" applyFont="1" applyFill="1" applyBorder="1" applyAlignment="1" applyProtection="1">
      <alignment horizontal="left" vertical="center" wrapText="1"/>
      <protection locked="0"/>
    </xf>
    <xf numFmtId="0" fontId="1" fillId="3" borderId="8" xfId="0" applyFont="1" applyFill="1" applyBorder="1" applyAlignment="1" applyProtection="1">
      <alignment horizontal="left" vertical="center" wrapText="1"/>
      <protection locked="0"/>
    </xf>
    <xf numFmtId="0" fontId="1" fillId="3" borderId="6" xfId="0" applyFont="1" applyFill="1" applyBorder="1" applyAlignment="1" applyProtection="1">
      <alignment horizontal="left" vertical="center" wrapText="1"/>
      <protection locked="0"/>
    </xf>
    <xf numFmtId="1" fontId="1" fillId="0" borderId="0" xfId="0" applyNumberFormat="1" applyFont="1" applyAlignment="1">
      <alignment horizontal="center" vertical="center" wrapText="1"/>
    </xf>
    <xf numFmtId="0" fontId="1" fillId="0" borderId="0" xfId="0" applyFont="1" applyAlignment="1">
      <alignment horizontal="center" vertical="center"/>
    </xf>
    <xf numFmtId="0" fontId="3" fillId="0" borderId="0" xfId="2" applyFont="1" applyAlignment="1">
      <alignment horizontal="left" vertical="center"/>
    </xf>
    <xf numFmtId="0" fontId="3" fillId="0" borderId="10" xfId="2" applyFont="1" applyBorder="1" applyAlignment="1">
      <alignment horizontal="left" vertical="center"/>
    </xf>
    <xf numFmtId="0" fontId="1" fillId="0" borderId="0" xfId="2" applyFont="1"/>
    <xf numFmtId="0" fontId="1" fillId="0" borderId="0" xfId="2" applyFont="1" applyAlignment="1">
      <alignment horizontal="left"/>
    </xf>
    <xf numFmtId="0" fontId="1" fillId="0" borderId="5" xfId="2" applyFont="1" applyBorder="1" applyAlignment="1">
      <alignment vertical="center" wrapText="1"/>
    </xf>
    <xf numFmtId="0" fontId="1" fillId="0" borderId="6" xfId="2" applyFont="1" applyBorder="1" applyAlignment="1">
      <alignment vertical="center" wrapText="1"/>
    </xf>
    <xf numFmtId="0" fontId="8" fillId="2" borderId="1" xfId="0" applyFont="1" applyFill="1" applyBorder="1" applyAlignment="1">
      <alignment horizontal="center" vertical="center"/>
    </xf>
    <xf numFmtId="0" fontId="8" fillId="2" borderId="2" xfId="0" applyFont="1" applyFill="1" applyBorder="1" applyAlignment="1">
      <alignment horizontal="center" vertical="center"/>
    </xf>
    <xf numFmtId="0" fontId="8" fillId="2" borderId="3" xfId="0" applyFont="1" applyFill="1" applyBorder="1" applyAlignment="1">
      <alignment horizontal="center" vertical="center"/>
    </xf>
    <xf numFmtId="4" fontId="1" fillId="0" borderId="0" xfId="0" applyNumberFormat="1" applyFont="1" applyAlignment="1">
      <alignment horizontal="left" vertical="center"/>
    </xf>
    <xf numFmtId="0" fontId="1" fillId="0" borderId="0" xfId="0" applyFont="1" applyAlignment="1">
      <alignment horizontal="left" vertical="center"/>
    </xf>
    <xf numFmtId="0" fontId="3" fillId="0" borderId="4" xfId="0" applyFont="1" applyBorder="1" applyAlignment="1">
      <alignment horizontal="left"/>
    </xf>
    <xf numFmtId="0" fontId="1" fillId="0" borderId="4" xfId="0" applyFont="1" applyBorder="1" applyAlignment="1">
      <alignment horizontal="left"/>
    </xf>
    <xf numFmtId="0" fontId="1" fillId="0" borderId="5" xfId="0" applyFont="1" applyBorder="1" applyAlignment="1">
      <alignment vertical="center" wrapText="1"/>
    </xf>
    <xf numFmtId="0" fontId="1" fillId="0" borderId="5" xfId="0" applyFont="1" applyBorder="1" applyAlignment="1">
      <alignment horizontal="left" vertical="center" wrapText="1"/>
    </xf>
    <xf numFmtId="0" fontId="1" fillId="0" borderId="8" xfId="0" applyFont="1" applyBorder="1" applyAlignment="1">
      <alignment horizontal="left" vertical="center" wrapText="1"/>
    </xf>
    <xf numFmtId="0" fontId="1" fillId="0" borderId="6" xfId="0" applyFont="1" applyBorder="1" applyAlignment="1">
      <alignment horizontal="left" vertical="center" wrapText="1"/>
    </xf>
    <xf numFmtId="0" fontId="1" fillId="5" borderId="52" xfId="0" applyFont="1" applyFill="1" applyBorder="1" applyAlignment="1">
      <alignment horizontal="center" vertical="center" wrapText="1"/>
    </xf>
    <xf numFmtId="0" fontId="1" fillId="5" borderId="53" xfId="0" applyFont="1" applyFill="1" applyBorder="1" applyAlignment="1">
      <alignment horizontal="center" vertical="center" wrapText="1"/>
    </xf>
    <xf numFmtId="0" fontId="8" fillId="6" borderId="5" xfId="0" applyFont="1" applyFill="1" applyBorder="1" applyAlignment="1">
      <alignment horizontal="center" vertical="center"/>
    </xf>
    <xf numFmtId="0" fontId="8" fillId="6" borderId="8" xfId="0" applyFont="1" applyFill="1" applyBorder="1" applyAlignment="1">
      <alignment horizontal="center" vertical="center"/>
    </xf>
    <xf numFmtId="0" fontId="8" fillId="6" borderId="6" xfId="0" applyFont="1" applyFill="1" applyBorder="1" applyAlignment="1">
      <alignment horizontal="center" vertical="center"/>
    </xf>
    <xf numFmtId="0" fontId="4" fillId="0" borderId="4" xfId="2" applyFont="1" applyBorder="1" applyAlignment="1">
      <alignment horizontal="left" vertical="center" wrapText="1"/>
    </xf>
    <xf numFmtId="0" fontId="4" fillId="0" borderId="30" xfId="2" applyFont="1" applyBorder="1" applyAlignment="1">
      <alignment horizontal="left" vertical="center" wrapText="1"/>
    </xf>
    <xf numFmtId="0" fontId="6" fillId="7" borderId="2" xfId="2" applyFont="1" applyFill="1" applyBorder="1" applyAlignment="1">
      <alignment vertical="center" wrapText="1"/>
    </xf>
    <xf numFmtId="0" fontId="5" fillId="7" borderId="14" xfId="2" applyFont="1" applyFill="1" applyBorder="1" applyAlignment="1">
      <alignment vertical="center" wrapText="1"/>
    </xf>
    <xf numFmtId="0" fontId="7" fillId="0" borderId="14" xfId="2" applyBorder="1" applyAlignment="1">
      <alignment horizontal="center" vertical="center"/>
    </xf>
    <xf numFmtId="0" fontId="1" fillId="0" borderId="27" xfId="0" applyFont="1" applyBorder="1" applyAlignment="1">
      <alignment vertical="center" wrapText="1"/>
    </xf>
    <xf numFmtId="0" fontId="1" fillId="0" borderId="28" xfId="0" applyFont="1" applyBorder="1" applyAlignment="1">
      <alignment vertical="center" wrapText="1"/>
    </xf>
    <xf numFmtId="0" fontId="4" fillId="0" borderId="32" xfId="2" applyFont="1" applyBorder="1" applyAlignment="1">
      <alignment horizontal="left" vertical="center" wrapText="1"/>
    </xf>
    <xf numFmtId="0" fontId="4" fillId="0" borderId="50" xfId="2" applyFont="1" applyBorder="1" applyAlignment="1">
      <alignment horizontal="left" vertical="center" wrapText="1"/>
    </xf>
    <xf numFmtId="0" fontId="3" fillId="6" borderId="16" xfId="0" applyFont="1" applyFill="1" applyBorder="1" applyAlignment="1">
      <alignment horizontal="center" vertical="center" wrapText="1"/>
    </xf>
    <xf numFmtId="0" fontId="1" fillId="6" borderId="22" xfId="0" applyFont="1" applyFill="1" applyBorder="1" applyAlignment="1">
      <alignment horizontal="center" vertical="center" wrapText="1"/>
    </xf>
    <xf numFmtId="0" fontId="1" fillId="6" borderId="31" xfId="0" applyFont="1" applyFill="1" applyBorder="1" applyAlignment="1">
      <alignment horizontal="center" vertical="center" wrapText="1"/>
    </xf>
    <xf numFmtId="0" fontId="3" fillId="6" borderId="17" xfId="0" applyFont="1" applyFill="1" applyBorder="1" applyAlignment="1">
      <alignment horizontal="center" vertical="center" wrapText="1"/>
    </xf>
    <xf numFmtId="0" fontId="3" fillId="6" borderId="23" xfId="0" applyFont="1" applyFill="1" applyBorder="1" applyAlignment="1">
      <alignment horizontal="center" vertical="center" wrapText="1"/>
    </xf>
    <xf numFmtId="0" fontId="3" fillId="6" borderId="21" xfId="0" applyFont="1" applyFill="1" applyBorder="1" applyAlignment="1">
      <alignment horizontal="center" vertical="center" wrapText="1"/>
    </xf>
    <xf numFmtId="0" fontId="3" fillId="6" borderId="17" xfId="2" applyFont="1" applyFill="1" applyBorder="1" applyAlignment="1">
      <alignment horizontal="center" vertical="center" wrapText="1"/>
    </xf>
    <xf numFmtId="0" fontId="3" fillId="6" borderId="23" xfId="2" applyFont="1" applyFill="1" applyBorder="1" applyAlignment="1">
      <alignment horizontal="center" vertical="center" wrapText="1"/>
    </xf>
    <xf numFmtId="0" fontId="3" fillId="6" borderId="35" xfId="2" applyFont="1" applyFill="1" applyBorder="1" applyAlignment="1">
      <alignment horizontal="center" vertical="center" wrapText="1"/>
    </xf>
    <xf numFmtId="0" fontId="3" fillId="6" borderId="22" xfId="0" applyFont="1" applyFill="1" applyBorder="1" applyAlignment="1">
      <alignment horizontal="center" vertical="center" wrapText="1"/>
    </xf>
    <xf numFmtId="0" fontId="3" fillId="6" borderId="31" xfId="0" applyFont="1" applyFill="1" applyBorder="1" applyAlignment="1">
      <alignment horizontal="center" vertical="center" wrapText="1"/>
    </xf>
    <xf numFmtId="0" fontId="4" fillId="0" borderId="18" xfId="2" applyFont="1" applyBorder="1" applyAlignment="1">
      <alignment horizontal="left" vertical="center" wrapText="1"/>
    </xf>
    <xf numFmtId="0" fontId="4" fillId="0" borderId="19" xfId="2" applyFont="1" applyBorder="1" applyAlignment="1">
      <alignment horizontal="left" vertical="center" wrapText="1"/>
    </xf>
    <xf numFmtId="0" fontId="4" fillId="0" borderId="24" xfId="2" applyFont="1" applyBorder="1" applyAlignment="1">
      <alignment horizontal="left" vertical="center" wrapText="1"/>
    </xf>
    <xf numFmtId="0" fontId="4" fillId="0" borderId="25" xfId="2" applyFont="1" applyBorder="1" applyAlignment="1">
      <alignment horizontal="left" vertical="center" wrapText="1"/>
    </xf>
    <xf numFmtId="0" fontId="4" fillId="0" borderId="29" xfId="2" applyFont="1" applyBorder="1" applyAlignment="1">
      <alignment horizontal="left" vertical="center" wrapText="1"/>
    </xf>
    <xf numFmtId="0" fontId="4" fillId="0" borderId="0" xfId="2" applyFont="1" applyAlignment="1">
      <alignment horizontal="left" vertical="center" wrapText="1"/>
    </xf>
    <xf numFmtId="0" fontId="4" fillId="0" borderId="10" xfId="2" applyFont="1" applyBorder="1" applyAlignment="1">
      <alignment horizontal="left" vertical="center" wrapText="1"/>
    </xf>
    <xf numFmtId="4" fontId="1" fillId="3" borderId="45" xfId="0" applyNumberFormat="1" applyFont="1" applyFill="1" applyBorder="1" applyAlignment="1" applyProtection="1">
      <alignment horizontal="left" vertical="top" wrapText="1"/>
      <protection locked="0"/>
    </xf>
    <xf numFmtId="4" fontId="1" fillId="3" borderId="9" xfId="0" applyNumberFormat="1" applyFont="1" applyFill="1" applyBorder="1" applyAlignment="1" applyProtection="1">
      <alignment horizontal="left" vertical="top" wrapText="1"/>
      <protection locked="0"/>
    </xf>
    <xf numFmtId="4" fontId="1" fillId="3" borderId="33" xfId="0" applyNumberFormat="1" applyFont="1" applyFill="1" applyBorder="1" applyAlignment="1" applyProtection="1">
      <alignment horizontal="left" vertical="top" wrapText="1"/>
      <protection locked="0"/>
    </xf>
    <xf numFmtId="4" fontId="1" fillId="3" borderId="46" xfId="0" applyNumberFormat="1" applyFont="1" applyFill="1" applyBorder="1" applyAlignment="1" applyProtection="1">
      <alignment horizontal="left" vertical="top" wrapText="1"/>
      <protection locked="0"/>
    </xf>
    <xf numFmtId="4" fontId="1" fillId="3" borderId="0" xfId="0" applyNumberFormat="1" applyFont="1" applyFill="1" applyAlignment="1" applyProtection="1">
      <alignment horizontal="left" vertical="top" wrapText="1"/>
      <protection locked="0"/>
    </xf>
    <xf numFmtId="4" fontId="1" fillId="3" borderId="10" xfId="0" applyNumberFormat="1" applyFont="1" applyFill="1" applyBorder="1" applyAlignment="1" applyProtection="1">
      <alignment horizontal="left" vertical="top" wrapText="1"/>
      <protection locked="0"/>
    </xf>
    <xf numFmtId="4" fontId="1" fillId="3" borderId="47" xfId="0" applyNumberFormat="1" applyFont="1" applyFill="1" applyBorder="1" applyAlignment="1" applyProtection="1">
      <alignment horizontal="left" vertical="top" wrapText="1"/>
      <protection locked="0"/>
    </xf>
    <xf numFmtId="4" fontId="1" fillId="3" borderId="4" xfId="0" applyNumberFormat="1" applyFont="1" applyFill="1" applyBorder="1" applyAlignment="1" applyProtection="1">
      <alignment horizontal="left" vertical="top" wrapText="1"/>
      <protection locked="0"/>
    </xf>
    <xf numFmtId="4" fontId="1" fillId="3" borderId="30" xfId="0" applyNumberFormat="1" applyFont="1" applyFill="1" applyBorder="1" applyAlignment="1" applyProtection="1">
      <alignment horizontal="left" vertical="top" wrapText="1"/>
      <protection locked="0"/>
    </xf>
    <xf numFmtId="0" fontId="4" fillId="0" borderId="2" xfId="2" applyFont="1" applyBorder="1" applyAlignment="1">
      <alignment horizontal="left" vertical="center" wrapText="1"/>
    </xf>
    <xf numFmtId="0" fontId="4" fillId="0" borderId="14" xfId="2" applyFont="1" applyBorder="1" applyAlignment="1">
      <alignment horizontal="left" vertical="center" wrapText="1"/>
    </xf>
    <xf numFmtId="0" fontId="4" fillId="0" borderId="9" xfId="2" applyFont="1" applyBorder="1" applyAlignment="1">
      <alignment horizontal="left" vertical="center" wrapText="1"/>
    </xf>
    <xf numFmtId="0" fontId="4" fillId="0" borderId="33" xfId="2" applyFont="1" applyBorder="1" applyAlignment="1">
      <alignment horizontal="left" vertical="center" wrapText="1"/>
    </xf>
    <xf numFmtId="0" fontId="4" fillId="0" borderId="27" xfId="2" applyFont="1" applyBorder="1" applyAlignment="1">
      <alignment horizontal="left" vertical="center" wrapText="1"/>
    </xf>
    <xf numFmtId="0" fontId="4" fillId="0" borderId="28" xfId="2" applyFont="1" applyBorder="1" applyAlignment="1">
      <alignment horizontal="left" vertical="center" wrapText="1"/>
    </xf>
    <xf numFmtId="0" fontId="4" fillId="0" borderId="8" xfId="2" applyFont="1" applyBorder="1" applyAlignment="1">
      <alignment horizontal="left" vertical="center" wrapText="1"/>
    </xf>
    <xf numFmtId="0" fontId="4" fillId="0" borderId="6" xfId="2" applyFont="1" applyBorder="1" applyAlignment="1">
      <alignment horizontal="left" vertical="center" wrapText="1"/>
    </xf>
    <xf numFmtId="0" fontId="3" fillId="0" borderId="0" xfId="0" applyFont="1" applyAlignment="1">
      <alignment horizontal="left"/>
    </xf>
    <xf numFmtId="0" fontId="3" fillId="6" borderId="38" xfId="0" applyFont="1" applyFill="1" applyBorder="1" applyAlignment="1">
      <alignment horizontal="center" vertical="center" wrapText="1"/>
    </xf>
    <xf numFmtId="0" fontId="6" fillId="7" borderId="18" xfId="2" applyFont="1" applyFill="1" applyBorder="1" applyAlignment="1">
      <alignment vertical="center" wrapText="1"/>
    </xf>
    <xf numFmtId="0" fontId="5" fillId="7" borderId="19" xfId="2" applyFont="1" applyFill="1" applyBorder="1" applyAlignment="1">
      <alignment vertical="center" wrapText="1"/>
    </xf>
    <xf numFmtId="0" fontId="4" fillId="0" borderId="42" xfId="2" applyFont="1" applyBorder="1" applyAlignment="1">
      <alignment horizontal="left" vertical="center" wrapText="1"/>
    </xf>
    <xf numFmtId="0" fontId="4" fillId="0" borderId="55" xfId="2" applyFont="1" applyBorder="1" applyAlignment="1">
      <alignment horizontal="left" vertical="center" wrapText="1"/>
    </xf>
    <xf numFmtId="0" fontId="4" fillId="0" borderId="49" xfId="2" applyFont="1" applyBorder="1" applyAlignment="1">
      <alignment horizontal="left" vertical="center" wrapText="1"/>
    </xf>
    <xf numFmtId="0" fontId="3" fillId="6" borderId="41" xfId="0" applyFont="1" applyFill="1" applyBorder="1" applyAlignment="1">
      <alignment horizontal="center" vertical="center" wrapText="1"/>
    </xf>
    <xf numFmtId="0" fontId="3" fillId="6" borderId="40" xfId="0" applyFont="1" applyFill="1" applyBorder="1" applyAlignment="1">
      <alignment horizontal="center" vertical="center" wrapText="1"/>
    </xf>
    <xf numFmtId="0" fontId="6" fillId="7" borderId="1" xfId="2" applyFont="1" applyFill="1" applyBorder="1" applyAlignment="1">
      <alignment vertical="center" wrapText="1"/>
    </xf>
  </cellXfs>
  <cellStyles count="3">
    <cellStyle name="Normal 2" xfId="1"/>
    <cellStyle name="Standard" xfId="0" builtinId="0"/>
    <cellStyle name="Standard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6.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6</xdr:col>
      <xdr:colOff>257175</xdr:colOff>
      <xdr:row>10</xdr:row>
      <xdr:rowOff>19050</xdr:rowOff>
    </xdr:from>
    <xdr:ext cx="3419475" cy="533400"/>
    <xdr:sp macro="" textlink="">
      <xdr:nvSpPr>
        <xdr:cNvPr id="5" name="Textfeld 3">
          <a:extLst>
            <a:ext uri="{FF2B5EF4-FFF2-40B4-BE49-F238E27FC236}">
              <a16:creationId xmlns="" xmlns:a16="http://schemas.microsoft.com/office/drawing/2014/main" id="{00000000-0008-0000-0100-000005000000}"/>
            </a:ext>
          </a:extLst>
        </xdr:cNvPr>
        <xdr:cNvSpPr txBox="1"/>
      </xdr:nvSpPr>
      <xdr:spPr>
        <a:xfrm>
          <a:off x="4953000" y="2971800"/>
          <a:ext cx="3419475" cy="533400"/>
        </a:xfrm>
        <a:prstGeom prst="rect">
          <a:avLst/>
        </a:prstGeom>
        <a:solidFill>
          <a:srgbClr val="FFFFFF"/>
        </a:solidFill>
        <a:ln w="22225">
          <a:solidFill>
            <a:srgbClr val="000000"/>
          </a:solidFill>
        </a:ln>
      </xdr:spPr>
      <xdr:style>
        <a:lnRef idx="0">
          <a:srgbClr val="000000"/>
        </a:lnRef>
        <a:fillRef idx="0">
          <a:srgbClr val="000000"/>
        </a:fillRef>
        <a:effectRef idx="0">
          <a:srgbClr val="000000"/>
        </a:effectRef>
        <a:fontRef idx="minor">
          <a:schemeClr val="tx1"/>
        </a:fontRef>
      </xdr:style>
      <xdr:txBody>
        <a:bodyPr vertOverflow="clip" horzOverflow="clip" wrap="square" anchor="t">
          <a:spAutoFit/>
        </a:bodyPr>
        <a:lstStyle/>
        <a:p>
          <a:r>
            <a:rPr lang="de-CH" sz="1000">
              <a:latin typeface="Arial" panose="020B0604020202020204" pitchFamily="34" charset="0"/>
              <a:cs typeface="Arial" panose="020B0604020202020204" pitchFamily="34" charset="0"/>
            </a:rPr>
            <a:t>Betreffend</a:t>
          </a:r>
          <a:r>
            <a:rPr lang="de-CH" sz="1000" baseline="0">
              <a:latin typeface="Arial" panose="020B0604020202020204" pitchFamily="34" charset="0"/>
              <a:cs typeface="Arial" panose="020B0604020202020204" pitchFamily="34" charset="0"/>
            </a:rPr>
            <a:t> Häufigkeitsbeurteilung bei Teilzeitpensen und </a:t>
          </a:r>
        </a:p>
        <a:p>
          <a:r>
            <a:rPr lang="de-CH" sz="1000" baseline="0">
              <a:latin typeface="Arial" panose="020B0604020202020204" pitchFamily="34" charset="0"/>
              <a:cs typeface="Arial" panose="020B0604020202020204" pitchFamily="34" charset="0"/>
            </a:rPr>
            <a:t>bei vereinbarten Aufenthaltstagen siehe "Der Individuelle Betreuungsbedarf (IBB) Wegleitung" von SODK Ost+.</a:t>
          </a:r>
          <a:endParaRPr lang="de-CH" sz="1000">
            <a:latin typeface="Arial" panose="020B0604020202020204" pitchFamily="34" charset="0"/>
            <a:cs typeface="Arial" panose="020B0604020202020204" pitchFamily="34" charset="0"/>
          </a:endParaRPr>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vmlDrawing" Target="../drawings/vmlDrawing3.v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1.xml"/><Relationship Id="rId1" Type="http://schemas.openxmlformats.org/officeDocument/2006/relationships/printerSettings" Target="../printerSettings/printerSettings3.bin"/><Relationship Id="rId5" Type="http://schemas.openxmlformats.org/officeDocument/2006/relationships/comments" Target="../comments3.xml"/><Relationship Id="rId4"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U84"/>
  <sheetViews>
    <sheetView tabSelected="1" zoomScalePageLayoutView="50" workbookViewId="0">
      <selection activeCell="N3" sqref="N3"/>
    </sheetView>
  </sheetViews>
  <sheetFormatPr baseColWidth="10" defaultColWidth="11.42578125" defaultRowHeight="12.75" customHeight="1" x14ac:dyDescent="0.2"/>
  <cols>
    <col min="1" max="1" width="6.7109375" style="3" customWidth="1"/>
    <col min="2" max="2" width="22.28515625" style="3" customWidth="1"/>
    <col min="3" max="4" width="15.7109375" style="3" hidden="1" customWidth="1"/>
    <col min="5" max="5" width="15.7109375" style="3" customWidth="1"/>
    <col min="6" max="6" width="25.7109375" style="3" customWidth="1"/>
    <col min="7" max="7" width="5.7109375" style="3" customWidth="1"/>
    <col min="8" max="8" width="12.7109375" style="3" customWidth="1"/>
    <col min="9" max="9" width="13.7109375" style="3" customWidth="1"/>
    <col min="10" max="11" width="11.7109375" style="3" customWidth="1"/>
    <col min="12" max="12" width="11.42578125" style="3"/>
    <col min="13" max="13" width="17.42578125" style="3" customWidth="1"/>
    <col min="14" max="14" width="18.5703125" style="3" customWidth="1"/>
    <col min="15" max="15" width="14.28515625" style="3" customWidth="1"/>
    <col min="16" max="16" width="17.28515625" style="3" customWidth="1"/>
    <col min="17" max="18" width="14.5703125" style="3" customWidth="1"/>
    <col min="19" max="19" width="15.85546875" style="3" customWidth="1"/>
    <col min="20" max="20" width="19.140625" style="3" customWidth="1"/>
    <col min="21" max="21" width="23" style="3" customWidth="1"/>
    <col min="22" max="16384" width="11.42578125" style="3"/>
  </cols>
  <sheetData>
    <row r="1" spans="1:21" ht="33" customHeight="1" thickBot="1" x14ac:dyDescent="0.25">
      <c r="A1" s="226" t="s">
        <v>0</v>
      </c>
      <c r="B1" s="227"/>
      <c r="C1" s="227"/>
      <c r="D1" s="227"/>
      <c r="E1" s="227"/>
      <c r="F1" s="227"/>
      <c r="G1" s="227"/>
      <c r="H1" s="227"/>
      <c r="I1" s="227"/>
      <c r="J1" s="227"/>
      <c r="K1" s="228"/>
      <c r="N1" s="3" t="s">
        <v>1</v>
      </c>
      <c r="P1" s="3" t="s">
        <v>2</v>
      </c>
      <c r="Q1" s="2">
        <v>0</v>
      </c>
    </row>
    <row r="2" spans="1:21" ht="24" customHeight="1" x14ac:dyDescent="0.2">
      <c r="A2" s="229" t="s">
        <v>3</v>
      </c>
      <c r="B2" s="230"/>
      <c r="C2" s="230"/>
      <c r="D2" s="230"/>
      <c r="E2" s="230"/>
      <c r="F2" s="230"/>
      <c r="G2" s="230"/>
      <c r="H2" s="230"/>
      <c r="I2" s="230"/>
      <c r="J2" s="230"/>
      <c r="K2" s="230"/>
    </row>
    <row r="3" spans="1:21" ht="28.5" customHeight="1" x14ac:dyDescent="0.2">
      <c r="B3" s="4"/>
      <c r="C3" s="4"/>
      <c r="D3" s="4"/>
      <c r="E3" s="4"/>
      <c r="F3" s="4"/>
      <c r="G3" s="4"/>
      <c r="H3" s="4"/>
      <c r="I3" s="4"/>
      <c r="K3" s="5"/>
    </row>
    <row r="4" spans="1:21" ht="24.75" customHeight="1" x14ac:dyDescent="0.2">
      <c r="A4" s="231" t="s">
        <v>4</v>
      </c>
      <c r="B4" s="231"/>
      <c r="C4" s="7"/>
      <c r="D4" s="7"/>
      <c r="E4" s="143" t="s">
        <v>5</v>
      </c>
      <c r="F4" s="140" t="s">
        <v>6</v>
      </c>
      <c r="G4" s="231" t="s">
        <v>7</v>
      </c>
      <c r="H4" s="232"/>
      <c r="I4" s="232"/>
      <c r="J4" s="9" t="s">
        <v>8</v>
      </c>
      <c r="K4" s="10" t="s">
        <v>9</v>
      </c>
    </row>
    <row r="5" spans="1:21" ht="24" customHeight="1" x14ac:dyDescent="0.2">
      <c r="A5" s="233" t="s">
        <v>129</v>
      </c>
      <c r="B5" s="167"/>
      <c r="C5" s="7"/>
      <c r="D5" s="7"/>
      <c r="E5" s="139"/>
      <c r="F5" s="12"/>
      <c r="G5" s="234"/>
      <c r="H5" s="235"/>
      <c r="I5" s="236"/>
      <c r="J5" s="139" t="s">
        <v>30</v>
      </c>
      <c r="K5" s="14" t="s">
        <v>30</v>
      </c>
    </row>
    <row r="6" spans="1:21" ht="24.75" customHeight="1" x14ac:dyDescent="0.2">
      <c r="A6" s="15"/>
      <c r="B6" s="16" t="s">
        <v>10</v>
      </c>
      <c r="C6" s="7"/>
      <c r="D6" s="7"/>
      <c r="E6" s="16" t="s">
        <v>11</v>
      </c>
      <c r="F6" s="17" t="s">
        <v>12</v>
      </c>
      <c r="G6" s="214" t="s">
        <v>13</v>
      </c>
      <c r="H6" s="214"/>
      <c r="I6" s="214"/>
      <c r="J6" s="18" t="s">
        <v>14</v>
      </c>
      <c r="K6" s="19" t="s">
        <v>15</v>
      </c>
    </row>
    <row r="7" spans="1:21" ht="24" customHeight="1" x14ac:dyDescent="0.2">
      <c r="A7" s="15"/>
      <c r="B7" s="20" t="s">
        <v>24</v>
      </c>
      <c r="C7" s="7"/>
      <c r="D7" s="7"/>
      <c r="E7" s="21" t="s">
        <v>130</v>
      </c>
      <c r="F7" s="22"/>
      <c r="G7" s="215"/>
      <c r="H7" s="216"/>
      <c r="I7" s="217"/>
      <c r="J7" s="23"/>
      <c r="K7" s="24"/>
    </row>
    <row r="8" spans="1:21" ht="12.75" customHeight="1" x14ac:dyDescent="0.2">
      <c r="A8" s="15"/>
      <c r="B8" s="25"/>
      <c r="C8" s="7"/>
      <c r="D8" s="7"/>
      <c r="E8" s="25"/>
      <c r="F8" s="25"/>
      <c r="G8" s="218"/>
      <c r="H8" s="219"/>
      <c r="I8" s="219"/>
      <c r="J8" s="141"/>
      <c r="K8" s="27"/>
    </row>
    <row r="9" spans="1:21" s="28" customFormat="1" ht="24" customHeight="1" x14ac:dyDescent="0.2">
      <c r="A9" s="29"/>
      <c r="B9" s="138" t="s">
        <v>16</v>
      </c>
      <c r="C9" s="7"/>
      <c r="D9" s="7"/>
      <c r="E9" s="7" t="s">
        <v>17</v>
      </c>
      <c r="F9" s="29" t="s">
        <v>18</v>
      </c>
      <c r="G9" s="220" t="s">
        <v>19</v>
      </c>
      <c r="H9" s="220"/>
      <c r="I9" s="221"/>
      <c r="J9" s="224" t="s">
        <v>131</v>
      </c>
      <c r="K9" s="225"/>
    </row>
    <row r="10" spans="1:21" x14ac:dyDescent="0.2">
      <c r="A10" s="31"/>
      <c r="B10" s="32"/>
      <c r="C10" s="33"/>
      <c r="D10" s="33"/>
      <c r="E10" s="33"/>
      <c r="F10" s="31"/>
      <c r="G10" s="31"/>
      <c r="H10" s="31"/>
      <c r="I10" s="31"/>
      <c r="J10" s="34"/>
      <c r="K10" s="135"/>
    </row>
    <row r="11" spans="1:21" x14ac:dyDescent="0.2">
      <c r="A11" s="31"/>
      <c r="B11" s="32" t="s">
        <v>20</v>
      </c>
      <c r="C11" s="32"/>
      <c r="D11" s="32"/>
      <c r="E11" s="32" t="s">
        <v>21</v>
      </c>
      <c r="F11" s="222" t="s">
        <v>22</v>
      </c>
      <c r="G11" s="222"/>
      <c r="H11" s="222"/>
      <c r="I11" s="222"/>
      <c r="J11" s="34"/>
      <c r="K11" s="135"/>
      <c r="M11" s="2">
        <v>0</v>
      </c>
      <c r="N11" s="2">
        <v>0</v>
      </c>
      <c r="O11" s="36" t="s">
        <v>23</v>
      </c>
      <c r="P11" s="2">
        <v>0</v>
      </c>
      <c r="Q11" s="37" t="s">
        <v>24</v>
      </c>
      <c r="R11" s="36" t="s">
        <v>25</v>
      </c>
      <c r="S11" s="38">
        <v>0</v>
      </c>
      <c r="T11" s="3" t="s">
        <v>26</v>
      </c>
      <c r="U11" s="2">
        <v>0</v>
      </c>
    </row>
    <row r="12" spans="1:21" x14ac:dyDescent="0.2">
      <c r="A12" s="31"/>
      <c r="B12" s="32" t="s">
        <v>27</v>
      </c>
      <c r="C12" s="32"/>
      <c r="D12" s="32"/>
      <c r="E12" s="32" t="s">
        <v>28</v>
      </c>
      <c r="F12" s="222" t="s">
        <v>29</v>
      </c>
      <c r="G12" s="222"/>
      <c r="H12" s="222"/>
      <c r="I12" s="222"/>
      <c r="J12" s="34"/>
      <c r="K12" s="135"/>
      <c r="M12" s="2">
        <v>1</v>
      </c>
      <c r="N12" s="2">
        <v>2</v>
      </c>
      <c r="O12" s="36" t="s">
        <v>30</v>
      </c>
      <c r="P12" s="2">
        <v>1</v>
      </c>
      <c r="Q12" s="2">
        <v>0</v>
      </c>
      <c r="R12" s="36" t="s">
        <v>31</v>
      </c>
      <c r="S12" s="38">
        <v>0.5</v>
      </c>
      <c r="T12" s="3" t="s">
        <v>32</v>
      </c>
      <c r="U12" s="2">
        <v>1</v>
      </c>
    </row>
    <row r="13" spans="1:21" x14ac:dyDescent="0.2">
      <c r="A13" s="31"/>
      <c r="B13" s="32" t="s">
        <v>33</v>
      </c>
      <c r="C13" s="32"/>
      <c r="D13" s="32"/>
      <c r="E13" s="32" t="s">
        <v>34</v>
      </c>
      <c r="F13" s="222" t="s">
        <v>35</v>
      </c>
      <c r="G13" s="222"/>
      <c r="H13" s="222"/>
      <c r="I13" s="222"/>
      <c r="J13" s="34"/>
      <c r="K13" s="135"/>
      <c r="M13" s="2">
        <v>2</v>
      </c>
      <c r="N13" s="2">
        <v>4</v>
      </c>
      <c r="O13" s="39"/>
      <c r="P13" s="2">
        <v>2</v>
      </c>
      <c r="Q13" s="2">
        <v>1</v>
      </c>
      <c r="R13" s="36" t="s">
        <v>36</v>
      </c>
      <c r="S13" s="38">
        <v>1</v>
      </c>
      <c r="T13" s="3" t="s">
        <v>37</v>
      </c>
      <c r="U13" s="2">
        <v>2</v>
      </c>
    </row>
    <row r="14" spans="1:21" x14ac:dyDescent="0.2">
      <c r="A14" s="31"/>
      <c r="B14" s="32" t="s">
        <v>38</v>
      </c>
      <c r="C14" s="31"/>
      <c r="D14" s="31"/>
      <c r="E14" s="31" t="s">
        <v>39</v>
      </c>
      <c r="F14" s="222" t="s">
        <v>40</v>
      </c>
      <c r="G14" s="222"/>
      <c r="H14" s="222"/>
      <c r="I14" s="222"/>
      <c r="J14" s="34"/>
      <c r="K14" s="135"/>
      <c r="M14" s="2">
        <v>3</v>
      </c>
      <c r="N14" s="2">
        <v>6</v>
      </c>
      <c r="O14" s="39"/>
      <c r="P14" s="2">
        <v>3</v>
      </c>
      <c r="Q14" s="2">
        <v>2</v>
      </c>
      <c r="R14" s="36" t="s">
        <v>41</v>
      </c>
      <c r="S14" s="38">
        <v>1.5</v>
      </c>
      <c r="T14" s="3" t="s">
        <v>42</v>
      </c>
      <c r="U14" s="2">
        <v>4</v>
      </c>
    </row>
    <row r="15" spans="1:21" x14ac:dyDescent="0.2">
      <c r="A15" s="31"/>
      <c r="B15" s="32" t="s">
        <v>43</v>
      </c>
      <c r="C15" s="31"/>
      <c r="D15" s="31"/>
      <c r="E15" s="31" t="s">
        <v>44</v>
      </c>
      <c r="F15" s="222" t="s">
        <v>45</v>
      </c>
      <c r="G15" s="222"/>
      <c r="H15" s="222"/>
      <c r="I15" s="222"/>
      <c r="J15" s="34"/>
      <c r="K15" s="135"/>
      <c r="M15" s="2">
        <v>4</v>
      </c>
      <c r="N15" s="2">
        <v>8</v>
      </c>
      <c r="O15" s="39"/>
      <c r="P15" s="39"/>
      <c r="Q15" s="2">
        <v>3</v>
      </c>
      <c r="R15" s="39"/>
      <c r="S15" s="38">
        <v>2</v>
      </c>
      <c r="T15" s="3" t="s">
        <v>46</v>
      </c>
    </row>
    <row r="16" spans="1:21" ht="13.5" thickBot="1" x14ac:dyDescent="0.25">
      <c r="A16" s="31"/>
      <c r="B16" s="135"/>
      <c r="C16" s="32"/>
      <c r="D16" s="32"/>
      <c r="E16" s="32"/>
      <c r="F16" s="223"/>
      <c r="G16" s="223"/>
      <c r="H16" s="223"/>
      <c r="I16" s="223"/>
      <c r="J16" s="34"/>
      <c r="K16" s="135"/>
      <c r="M16" s="39"/>
      <c r="N16" s="39"/>
      <c r="O16" s="39"/>
      <c r="P16" s="39"/>
      <c r="Q16" s="2">
        <v>4</v>
      </c>
      <c r="R16" s="39"/>
      <c r="S16" s="38">
        <v>2.5</v>
      </c>
      <c r="T16" s="3" t="s">
        <v>47</v>
      </c>
    </row>
    <row r="17" spans="1:19" ht="30" customHeight="1" thickBot="1" x14ac:dyDescent="0.25">
      <c r="A17" s="40" t="s">
        <v>48</v>
      </c>
      <c r="B17" s="41" t="s">
        <v>49</v>
      </c>
      <c r="C17" s="134"/>
      <c r="D17" s="134"/>
      <c r="E17" s="211" t="s">
        <v>50</v>
      </c>
      <c r="F17" s="212"/>
      <c r="G17" s="212"/>
      <c r="H17" s="212"/>
      <c r="I17" s="213"/>
      <c r="J17" s="43" t="s">
        <v>16</v>
      </c>
      <c r="K17" s="44" t="s">
        <v>51</v>
      </c>
      <c r="S17" s="38">
        <v>3</v>
      </c>
    </row>
    <row r="18" spans="1:19" ht="30" customHeight="1" thickBot="1" x14ac:dyDescent="0.25">
      <c r="A18" s="173">
        <v>1</v>
      </c>
      <c r="B18" s="176" t="s">
        <v>52</v>
      </c>
      <c r="C18" s="45">
        <v>1.1000000000000001</v>
      </c>
      <c r="D18" s="45" t="s">
        <v>53</v>
      </c>
      <c r="E18" s="196" t="s">
        <v>54</v>
      </c>
      <c r="F18" s="196"/>
      <c r="G18" s="196"/>
      <c r="H18" s="196"/>
      <c r="I18" s="204"/>
      <c r="J18" s="46">
        <f>SUM(J19:J20)</f>
        <v>0</v>
      </c>
      <c r="K18" s="47">
        <v>8</v>
      </c>
      <c r="S18" s="38">
        <v>3.5</v>
      </c>
    </row>
    <row r="19" spans="1:19" ht="39" customHeight="1" x14ac:dyDescent="0.2">
      <c r="A19" s="174"/>
      <c r="B19" s="177"/>
      <c r="C19" s="136"/>
      <c r="D19" s="136"/>
      <c r="E19" s="205" t="s">
        <v>55</v>
      </c>
      <c r="F19" s="205"/>
      <c r="G19" s="205"/>
      <c r="H19" s="205"/>
      <c r="I19" s="206"/>
      <c r="J19" s="49"/>
      <c r="K19" s="153"/>
      <c r="S19" s="38">
        <v>4</v>
      </c>
    </row>
    <row r="20" spans="1:19" ht="49.5" customHeight="1" thickBot="1" x14ac:dyDescent="0.25">
      <c r="A20" s="174"/>
      <c r="B20" s="177"/>
      <c r="C20" s="136"/>
      <c r="D20" s="136"/>
      <c r="E20" s="207" t="s">
        <v>56</v>
      </c>
      <c r="F20" s="207"/>
      <c r="G20" s="207"/>
      <c r="H20" s="207"/>
      <c r="I20" s="208"/>
      <c r="J20" s="49"/>
      <c r="K20" s="155"/>
      <c r="S20" s="38">
        <v>4.5</v>
      </c>
    </row>
    <row r="21" spans="1:19" ht="30" customHeight="1" thickBot="1" x14ac:dyDescent="0.25">
      <c r="A21" s="174"/>
      <c r="B21" s="177"/>
      <c r="C21" s="45">
        <v>1.2</v>
      </c>
      <c r="D21" s="45" t="s">
        <v>57</v>
      </c>
      <c r="E21" s="160" t="s">
        <v>58</v>
      </c>
      <c r="F21" s="160"/>
      <c r="G21" s="160"/>
      <c r="H21" s="160"/>
      <c r="I21" s="199"/>
      <c r="J21" s="52">
        <f>MAX(J22:J24)</f>
        <v>0</v>
      </c>
      <c r="K21" s="53">
        <v>4</v>
      </c>
      <c r="S21" s="38">
        <v>5</v>
      </c>
    </row>
    <row r="22" spans="1:19" ht="20.25" customHeight="1" x14ac:dyDescent="0.2">
      <c r="A22" s="174"/>
      <c r="B22" s="177"/>
      <c r="C22" s="136"/>
      <c r="D22" s="136"/>
      <c r="E22" s="205" t="s">
        <v>59</v>
      </c>
      <c r="F22" s="205"/>
      <c r="G22" s="205"/>
      <c r="H22" s="205"/>
      <c r="I22" s="206"/>
      <c r="J22" s="49"/>
      <c r="K22" s="153"/>
    </row>
    <row r="23" spans="1:19" ht="26.25" customHeight="1" x14ac:dyDescent="0.2">
      <c r="A23" s="174"/>
      <c r="B23" s="177"/>
      <c r="C23" s="136"/>
      <c r="D23" s="136"/>
      <c r="E23" s="198" t="s">
        <v>60</v>
      </c>
      <c r="F23" s="198"/>
      <c r="G23" s="198"/>
      <c r="H23" s="198"/>
      <c r="I23" s="209"/>
      <c r="J23" s="49"/>
      <c r="K23" s="154"/>
    </row>
    <row r="24" spans="1:19" ht="28.5" customHeight="1" thickBot="1" x14ac:dyDescent="0.25">
      <c r="A24" s="174"/>
      <c r="B24" s="177"/>
      <c r="C24" s="136"/>
      <c r="D24" s="136"/>
      <c r="E24" s="207" t="s">
        <v>61</v>
      </c>
      <c r="F24" s="207"/>
      <c r="G24" s="207"/>
      <c r="H24" s="207"/>
      <c r="I24" s="208"/>
      <c r="J24" s="49"/>
      <c r="K24" s="155"/>
    </row>
    <row r="25" spans="1:19" ht="30" customHeight="1" thickBot="1" x14ac:dyDescent="0.25">
      <c r="A25" s="174"/>
      <c r="B25" s="177"/>
      <c r="C25" s="45">
        <v>1.3</v>
      </c>
      <c r="D25" s="45" t="s">
        <v>62</v>
      </c>
      <c r="E25" s="160" t="s">
        <v>63</v>
      </c>
      <c r="F25" s="160"/>
      <c r="G25" s="160"/>
      <c r="H25" s="160"/>
      <c r="I25" s="199"/>
      <c r="J25" s="52">
        <f>MAX(J26:J28)</f>
        <v>0</v>
      </c>
      <c r="K25" s="53">
        <v>8</v>
      </c>
    </row>
    <row r="26" spans="1:19" ht="40.5" customHeight="1" x14ac:dyDescent="0.2">
      <c r="A26" s="174"/>
      <c r="B26" s="177"/>
      <c r="C26" s="136"/>
      <c r="D26" s="136"/>
      <c r="E26" s="190" t="s">
        <v>64</v>
      </c>
      <c r="F26" s="205"/>
      <c r="G26" s="205"/>
      <c r="H26" s="205"/>
      <c r="I26" s="206"/>
      <c r="J26" s="49"/>
      <c r="K26" s="153"/>
    </row>
    <row r="27" spans="1:19" ht="37.5" customHeight="1" x14ac:dyDescent="0.2">
      <c r="A27" s="174"/>
      <c r="B27" s="177"/>
      <c r="C27" s="136"/>
      <c r="D27" s="136"/>
      <c r="E27" s="188" t="s">
        <v>65</v>
      </c>
      <c r="F27" s="188"/>
      <c r="G27" s="188"/>
      <c r="H27" s="188"/>
      <c r="I27" s="210"/>
      <c r="J27" s="49"/>
      <c r="K27" s="154"/>
    </row>
    <row r="28" spans="1:19" ht="40.5" customHeight="1" thickBot="1" x14ac:dyDescent="0.25">
      <c r="A28" s="175"/>
      <c r="B28" s="178"/>
      <c r="C28" s="136"/>
      <c r="D28" s="136"/>
      <c r="E28" s="198" t="s">
        <v>66</v>
      </c>
      <c r="F28" s="166"/>
      <c r="G28" s="166"/>
      <c r="H28" s="166"/>
      <c r="I28" s="167"/>
      <c r="J28" s="49"/>
      <c r="K28" s="155"/>
    </row>
    <row r="29" spans="1:19" ht="30" customHeight="1" thickBot="1" x14ac:dyDescent="0.25">
      <c r="A29" s="173">
        <v>2</v>
      </c>
      <c r="B29" s="176" t="s">
        <v>67</v>
      </c>
      <c r="C29" s="56">
        <v>2.1</v>
      </c>
      <c r="D29" s="56" t="s">
        <v>68</v>
      </c>
      <c r="E29" s="160" t="s">
        <v>69</v>
      </c>
      <c r="F29" s="160"/>
      <c r="G29" s="160"/>
      <c r="H29" s="160"/>
      <c r="I29" s="161"/>
      <c r="J29" s="52">
        <f>MAX(J30:J33)</f>
        <v>0</v>
      </c>
      <c r="K29" s="53">
        <v>4</v>
      </c>
    </row>
    <row r="30" spans="1:19" ht="30" customHeight="1" x14ac:dyDescent="0.2">
      <c r="A30" s="174"/>
      <c r="B30" s="177"/>
      <c r="C30" s="136"/>
      <c r="D30" s="136"/>
      <c r="E30" s="188" t="s">
        <v>70</v>
      </c>
      <c r="F30" s="163"/>
      <c r="G30" s="163"/>
      <c r="H30" s="163"/>
      <c r="I30" s="164"/>
      <c r="J30" s="49"/>
      <c r="K30" s="153"/>
    </row>
    <row r="31" spans="1:19" ht="29.25" customHeight="1" x14ac:dyDescent="0.2">
      <c r="A31" s="174"/>
      <c r="B31" s="177"/>
      <c r="C31" s="136"/>
      <c r="D31" s="136"/>
      <c r="E31" s="203" t="s">
        <v>71</v>
      </c>
      <c r="F31" s="157"/>
      <c r="G31" s="157"/>
      <c r="H31" s="157"/>
      <c r="I31" s="158"/>
      <c r="J31" s="49"/>
      <c r="K31" s="154"/>
    </row>
    <row r="32" spans="1:19" ht="28.5" customHeight="1" x14ac:dyDescent="0.2">
      <c r="A32" s="174"/>
      <c r="B32" s="177"/>
      <c r="C32" s="136"/>
      <c r="D32" s="136"/>
      <c r="E32" s="203" t="s">
        <v>72</v>
      </c>
      <c r="F32" s="157"/>
      <c r="G32" s="157"/>
      <c r="H32" s="157"/>
      <c r="I32" s="158"/>
      <c r="J32" s="101"/>
      <c r="K32" s="154"/>
    </row>
    <row r="33" spans="1:11" ht="30" customHeight="1" thickBot="1" x14ac:dyDescent="0.25">
      <c r="A33" s="175"/>
      <c r="B33" s="178"/>
      <c r="C33" s="136"/>
      <c r="D33" s="136"/>
      <c r="E33" s="203" t="s">
        <v>73</v>
      </c>
      <c r="F33" s="157"/>
      <c r="G33" s="157"/>
      <c r="H33" s="157"/>
      <c r="I33" s="158"/>
      <c r="J33" s="69"/>
      <c r="K33" s="155"/>
    </row>
    <row r="34" spans="1:11" ht="30" customHeight="1" thickBot="1" x14ac:dyDescent="0.25">
      <c r="A34" s="173">
        <v>3</v>
      </c>
      <c r="B34" s="176" t="s">
        <v>74</v>
      </c>
      <c r="C34" s="56">
        <v>3.1</v>
      </c>
      <c r="D34" s="56" t="s">
        <v>75</v>
      </c>
      <c r="E34" s="160" t="s">
        <v>76</v>
      </c>
      <c r="F34" s="160"/>
      <c r="G34" s="160"/>
      <c r="H34" s="160"/>
      <c r="I34" s="161"/>
      <c r="J34" s="52">
        <f>MAX(J35:J35)</f>
        <v>0</v>
      </c>
      <c r="K34" s="53">
        <v>4</v>
      </c>
    </row>
    <row r="35" spans="1:11" ht="29.25" customHeight="1" thickBot="1" x14ac:dyDescent="0.25">
      <c r="A35" s="174"/>
      <c r="B35" s="177"/>
      <c r="C35" s="136"/>
      <c r="D35" s="136"/>
      <c r="E35" s="188" t="s">
        <v>77</v>
      </c>
      <c r="F35" s="163"/>
      <c r="G35" s="163"/>
      <c r="H35" s="163"/>
      <c r="I35" s="164"/>
      <c r="J35" s="49"/>
      <c r="K35" s="142"/>
    </row>
    <row r="36" spans="1:11" ht="30" customHeight="1" thickBot="1" x14ac:dyDescent="0.25">
      <c r="A36" s="174"/>
      <c r="B36" s="177"/>
      <c r="C36" s="45">
        <v>3.2</v>
      </c>
      <c r="D36" s="45" t="s">
        <v>78</v>
      </c>
      <c r="E36" s="160" t="s">
        <v>79</v>
      </c>
      <c r="F36" s="160"/>
      <c r="G36" s="160"/>
      <c r="H36" s="160"/>
      <c r="I36" s="161"/>
      <c r="J36" s="52">
        <f>MAX(J37)</f>
        <v>0</v>
      </c>
      <c r="K36" s="53">
        <v>8</v>
      </c>
    </row>
    <row r="37" spans="1:11" ht="67.5" customHeight="1" thickBot="1" x14ac:dyDescent="0.25">
      <c r="A37" s="174"/>
      <c r="B37" s="177"/>
      <c r="C37" s="136"/>
      <c r="D37" s="136"/>
      <c r="E37" s="198" t="s">
        <v>80</v>
      </c>
      <c r="F37" s="166"/>
      <c r="G37" s="166"/>
      <c r="H37" s="166"/>
      <c r="I37" s="167"/>
      <c r="J37" s="101"/>
      <c r="K37" s="60"/>
    </row>
    <row r="38" spans="1:11" ht="30" customHeight="1" thickBot="1" x14ac:dyDescent="0.25">
      <c r="A38" s="174"/>
      <c r="B38" s="177"/>
      <c r="C38" s="45">
        <v>3.3</v>
      </c>
      <c r="D38" s="45" t="s">
        <v>81</v>
      </c>
      <c r="E38" s="160" t="s">
        <v>82</v>
      </c>
      <c r="F38" s="160"/>
      <c r="G38" s="160"/>
      <c r="H38" s="160"/>
      <c r="I38" s="161"/>
      <c r="J38" s="52">
        <f>MAX(J39:J40)</f>
        <v>0</v>
      </c>
      <c r="K38" s="53">
        <v>8</v>
      </c>
    </row>
    <row r="39" spans="1:11" ht="40.5" customHeight="1" x14ac:dyDescent="0.2">
      <c r="A39" s="174"/>
      <c r="B39" s="177"/>
      <c r="C39" s="136"/>
      <c r="D39" s="136"/>
      <c r="E39" s="190" t="s">
        <v>83</v>
      </c>
      <c r="F39" s="191"/>
      <c r="G39" s="191"/>
      <c r="H39" s="191"/>
      <c r="I39" s="192"/>
      <c r="J39" s="61"/>
      <c r="K39" s="153"/>
    </row>
    <row r="40" spans="1:11" ht="29.45" customHeight="1" x14ac:dyDescent="0.2">
      <c r="A40" s="201"/>
      <c r="B40" s="202"/>
      <c r="C40" s="132"/>
      <c r="D40" s="132"/>
      <c r="E40" s="165" t="s">
        <v>84</v>
      </c>
      <c r="F40" s="166"/>
      <c r="G40" s="166"/>
      <c r="H40" s="166"/>
      <c r="I40" s="167"/>
      <c r="J40" s="101"/>
      <c r="K40" s="194"/>
    </row>
    <row r="41" spans="1:11" ht="30" customHeight="1" thickBot="1" x14ac:dyDescent="0.25">
      <c r="A41" s="62"/>
      <c r="B41" s="63"/>
      <c r="C41" s="45">
        <v>3.4</v>
      </c>
      <c r="D41" s="45" t="s">
        <v>85</v>
      </c>
      <c r="E41" s="195" t="s">
        <v>86</v>
      </c>
      <c r="F41" s="196"/>
      <c r="G41" s="196"/>
      <c r="H41" s="196"/>
      <c r="I41" s="197"/>
      <c r="J41" s="46">
        <f>MAX(J42:J44)</f>
        <v>0</v>
      </c>
      <c r="K41" s="47">
        <v>8</v>
      </c>
    </row>
    <row r="42" spans="1:11" ht="29.25" customHeight="1" x14ac:dyDescent="0.2">
      <c r="A42" s="62"/>
      <c r="B42" s="63"/>
      <c r="C42" s="136"/>
      <c r="D42" s="136"/>
      <c r="E42" s="198" t="s">
        <v>87</v>
      </c>
      <c r="F42" s="166"/>
      <c r="G42" s="166"/>
      <c r="H42" s="166"/>
      <c r="I42" s="167"/>
      <c r="J42" s="101"/>
      <c r="K42" s="130"/>
    </row>
    <row r="43" spans="1:11" ht="21.75" customHeight="1" x14ac:dyDescent="0.2">
      <c r="A43" s="62"/>
      <c r="B43" s="63"/>
      <c r="C43" s="136"/>
      <c r="D43" s="136"/>
      <c r="E43" s="198" t="s">
        <v>88</v>
      </c>
      <c r="F43" s="166"/>
      <c r="G43" s="166"/>
      <c r="H43" s="166"/>
      <c r="I43" s="167"/>
      <c r="J43" s="101"/>
      <c r="K43" s="130"/>
    </row>
    <row r="44" spans="1:11" ht="22.15" customHeight="1" thickBot="1" x14ac:dyDescent="0.25">
      <c r="A44" s="62"/>
      <c r="B44" s="63"/>
      <c r="C44" s="136"/>
      <c r="D44" s="136"/>
      <c r="E44" s="198" t="s">
        <v>89</v>
      </c>
      <c r="F44" s="166"/>
      <c r="G44" s="166"/>
      <c r="H44" s="166"/>
      <c r="I44" s="167"/>
      <c r="J44" s="101"/>
      <c r="K44" s="130"/>
    </row>
    <row r="45" spans="1:11" ht="30" customHeight="1" thickBot="1" x14ac:dyDescent="0.25">
      <c r="A45" s="62"/>
      <c r="B45" s="63"/>
      <c r="C45" s="45">
        <v>3.5</v>
      </c>
      <c r="D45" s="45" t="s">
        <v>90</v>
      </c>
      <c r="E45" s="160" t="s">
        <v>91</v>
      </c>
      <c r="F45" s="160"/>
      <c r="G45" s="160"/>
      <c r="H45" s="160"/>
      <c r="I45" s="161"/>
      <c r="J45" s="52">
        <f>MAX(J46:J47)</f>
        <v>0</v>
      </c>
      <c r="K45" s="53">
        <v>8</v>
      </c>
    </row>
    <row r="46" spans="1:11" ht="44.25" customHeight="1" x14ac:dyDescent="0.2">
      <c r="A46" s="62"/>
      <c r="B46" s="63"/>
      <c r="C46" s="136"/>
      <c r="D46" s="136"/>
      <c r="E46" s="198" t="s">
        <v>92</v>
      </c>
      <c r="F46" s="166"/>
      <c r="G46" s="166"/>
      <c r="H46" s="166"/>
      <c r="I46" s="167"/>
      <c r="J46" s="101"/>
      <c r="K46" s="153"/>
    </row>
    <row r="47" spans="1:11" ht="33.75" customHeight="1" thickBot="1" x14ac:dyDescent="0.25">
      <c r="A47" s="62"/>
      <c r="B47" s="63"/>
      <c r="C47" s="136"/>
      <c r="D47" s="136"/>
      <c r="E47" s="198" t="s">
        <v>93</v>
      </c>
      <c r="F47" s="166"/>
      <c r="G47" s="166"/>
      <c r="H47" s="166"/>
      <c r="I47" s="167"/>
      <c r="J47" s="101"/>
      <c r="K47" s="155"/>
    </row>
    <row r="48" spans="1:11" ht="30" customHeight="1" thickBot="1" x14ac:dyDescent="0.25">
      <c r="A48" s="62"/>
      <c r="B48" s="63"/>
      <c r="C48" s="45">
        <v>3.6</v>
      </c>
      <c r="D48" s="45" t="s">
        <v>94</v>
      </c>
      <c r="E48" s="199" t="s">
        <v>95</v>
      </c>
      <c r="F48" s="200"/>
      <c r="G48" s="200"/>
      <c r="H48" s="200"/>
      <c r="I48" s="200"/>
      <c r="J48" s="52">
        <f>MAX(J49:J50)</f>
        <v>0</v>
      </c>
      <c r="K48" s="53">
        <v>4</v>
      </c>
    </row>
    <row r="49" spans="1:11" ht="41.25" customHeight="1" x14ac:dyDescent="0.2">
      <c r="A49" s="62"/>
      <c r="B49" s="63"/>
      <c r="C49" s="136"/>
      <c r="D49" s="136"/>
      <c r="E49" s="190" t="s">
        <v>96</v>
      </c>
      <c r="F49" s="191"/>
      <c r="G49" s="191"/>
      <c r="H49" s="191"/>
      <c r="I49" s="192"/>
      <c r="J49" s="61"/>
      <c r="K49" s="153"/>
    </row>
    <row r="50" spans="1:11" ht="30" customHeight="1" thickBot="1" x14ac:dyDescent="0.25">
      <c r="A50" s="64"/>
      <c r="B50" s="65"/>
      <c r="C50" s="137"/>
      <c r="D50" s="137"/>
      <c r="E50" s="193" t="s">
        <v>97</v>
      </c>
      <c r="F50" s="185"/>
      <c r="G50" s="185"/>
      <c r="H50" s="185"/>
      <c r="I50" s="186"/>
      <c r="J50" s="67"/>
      <c r="K50" s="155"/>
    </row>
    <row r="51" spans="1:11" ht="30" customHeight="1" thickBot="1" x14ac:dyDescent="0.25">
      <c r="A51" s="173">
        <v>4</v>
      </c>
      <c r="B51" s="187" t="s">
        <v>98</v>
      </c>
      <c r="C51" s="56">
        <v>4.0999999999999996</v>
      </c>
      <c r="D51" s="56" t="s">
        <v>99</v>
      </c>
      <c r="E51" s="160" t="s">
        <v>100</v>
      </c>
      <c r="F51" s="160"/>
      <c r="G51" s="160"/>
      <c r="H51" s="160"/>
      <c r="I51" s="161"/>
      <c r="J51" s="68">
        <f>SUM(J52:J53)</f>
        <v>0</v>
      </c>
      <c r="K51" s="53">
        <v>8</v>
      </c>
    </row>
    <row r="52" spans="1:11" ht="24" customHeight="1" x14ac:dyDescent="0.2">
      <c r="A52" s="174"/>
      <c r="B52" s="177"/>
      <c r="C52" s="136"/>
      <c r="D52" s="136"/>
      <c r="E52" s="188" t="s">
        <v>101</v>
      </c>
      <c r="F52" s="163"/>
      <c r="G52" s="163"/>
      <c r="H52" s="163"/>
      <c r="I52" s="164"/>
      <c r="J52" s="49"/>
      <c r="K52" s="153"/>
    </row>
    <row r="53" spans="1:11" ht="42.75" customHeight="1" thickBot="1" x14ac:dyDescent="0.25">
      <c r="A53" s="175"/>
      <c r="B53" s="178"/>
      <c r="C53" s="136"/>
      <c r="D53" s="136"/>
      <c r="E53" s="189" t="s">
        <v>102</v>
      </c>
      <c r="F53" s="180"/>
      <c r="G53" s="180"/>
      <c r="H53" s="180"/>
      <c r="I53" s="181"/>
      <c r="J53" s="69"/>
      <c r="K53" s="155"/>
    </row>
    <row r="54" spans="1:11" ht="30" customHeight="1" thickBot="1" x14ac:dyDescent="0.25">
      <c r="A54" s="173">
        <v>5</v>
      </c>
      <c r="B54" s="176" t="s">
        <v>103</v>
      </c>
      <c r="C54" s="56">
        <v>5.0999999999999996</v>
      </c>
      <c r="D54" s="56" t="s">
        <v>104</v>
      </c>
      <c r="E54" s="159" t="s">
        <v>105</v>
      </c>
      <c r="F54" s="160"/>
      <c r="G54" s="160"/>
      <c r="H54" s="160"/>
      <c r="I54" s="161"/>
      <c r="J54" s="52">
        <f>MAX(J55:J55)</f>
        <v>0</v>
      </c>
      <c r="K54" s="53">
        <v>4</v>
      </c>
    </row>
    <row r="55" spans="1:11" ht="39" customHeight="1" thickBot="1" x14ac:dyDescent="0.25">
      <c r="A55" s="174"/>
      <c r="B55" s="177"/>
      <c r="C55" s="136"/>
      <c r="D55" s="136"/>
      <c r="E55" s="179" t="s">
        <v>106</v>
      </c>
      <c r="F55" s="180"/>
      <c r="G55" s="180"/>
      <c r="H55" s="180"/>
      <c r="I55" s="181"/>
      <c r="J55" s="49"/>
      <c r="K55" s="130"/>
    </row>
    <row r="56" spans="1:11" ht="30" customHeight="1" thickBot="1" x14ac:dyDescent="0.25">
      <c r="A56" s="174"/>
      <c r="B56" s="177"/>
      <c r="C56" s="45">
        <v>5.2</v>
      </c>
      <c r="D56" s="45" t="s">
        <v>107</v>
      </c>
      <c r="E56" s="159" t="s">
        <v>108</v>
      </c>
      <c r="F56" s="160"/>
      <c r="G56" s="160"/>
      <c r="H56" s="160"/>
      <c r="I56" s="161"/>
      <c r="J56" s="52">
        <f>MAX(J57:J59)</f>
        <v>0</v>
      </c>
      <c r="K56" s="53">
        <v>8</v>
      </c>
    </row>
    <row r="57" spans="1:11" ht="24" customHeight="1" x14ac:dyDescent="0.2">
      <c r="A57" s="174"/>
      <c r="B57" s="177"/>
      <c r="C57" s="136"/>
      <c r="D57" s="136"/>
      <c r="E57" s="162" t="s">
        <v>109</v>
      </c>
      <c r="F57" s="163"/>
      <c r="G57" s="163"/>
      <c r="H57" s="163"/>
      <c r="I57" s="164"/>
      <c r="J57" s="49"/>
      <c r="K57" s="153"/>
    </row>
    <row r="58" spans="1:11" ht="30" customHeight="1" x14ac:dyDescent="0.2">
      <c r="A58" s="174"/>
      <c r="B58" s="177"/>
      <c r="C58" s="136"/>
      <c r="D58" s="136"/>
      <c r="E58" s="156" t="s">
        <v>110</v>
      </c>
      <c r="F58" s="157"/>
      <c r="G58" s="157"/>
      <c r="H58" s="157"/>
      <c r="I58" s="158"/>
      <c r="J58" s="49"/>
      <c r="K58" s="154"/>
    </row>
    <row r="59" spans="1:11" ht="32.25" customHeight="1" thickBot="1" x14ac:dyDescent="0.25">
      <c r="A59" s="174"/>
      <c r="B59" s="177"/>
      <c r="C59" s="136"/>
      <c r="D59" s="136"/>
      <c r="E59" s="156" t="s">
        <v>111</v>
      </c>
      <c r="F59" s="157"/>
      <c r="G59" s="157"/>
      <c r="H59" s="157"/>
      <c r="I59" s="158"/>
      <c r="J59" s="69"/>
      <c r="K59" s="155"/>
    </row>
    <row r="60" spans="1:11" ht="30.75" customHeight="1" thickBot="1" x14ac:dyDescent="0.25">
      <c r="A60" s="174"/>
      <c r="B60" s="177"/>
      <c r="C60" s="45">
        <v>5.3</v>
      </c>
      <c r="D60" s="45" t="s">
        <v>112</v>
      </c>
      <c r="E60" s="159" t="s">
        <v>113</v>
      </c>
      <c r="F60" s="160"/>
      <c r="G60" s="160"/>
      <c r="H60" s="160"/>
      <c r="I60" s="161"/>
      <c r="J60" s="52">
        <f>MAX(J61:J63)</f>
        <v>0</v>
      </c>
      <c r="K60" s="53">
        <v>8</v>
      </c>
    </row>
    <row r="61" spans="1:11" ht="28.5" customHeight="1" x14ac:dyDescent="0.2">
      <c r="A61" s="174"/>
      <c r="B61" s="177"/>
      <c r="C61" s="136"/>
      <c r="D61" s="136"/>
      <c r="E61" s="162" t="s">
        <v>114</v>
      </c>
      <c r="F61" s="163"/>
      <c r="G61" s="163"/>
      <c r="H61" s="163"/>
      <c r="I61" s="164"/>
      <c r="J61" s="49"/>
      <c r="K61" s="153"/>
    </row>
    <row r="62" spans="1:11" ht="39.75" customHeight="1" x14ac:dyDescent="0.2">
      <c r="A62" s="174"/>
      <c r="B62" s="177"/>
      <c r="C62" s="136"/>
      <c r="D62" s="136"/>
      <c r="E62" s="165" t="s">
        <v>115</v>
      </c>
      <c r="F62" s="166"/>
      <c r="G62" s="166"/>
      <c r="H62" s="166"/>
      <c r="I62" s="167"/>
      <c r="J62" s="49"/>
      <c r="K62" s="154"/>
    </row>
    <row r="63" spans="1:11" ht="30" customHeight="1" thickBot="1" x14ac:dyDescent="0.25">
      <c r="A63" s="174"/>
      <c r="B63" s="177"/>
      <c r="C63" s="136"/>
      <c r="D63" s="136"/>
      <c r="E63" s="156" t="s">
        <v>116</v>
      </c>
      <c r="F63" s="157"/>
      <c r="G63" s="157"/>
      <c r="H63" s="157"/>
      <c r="I63" s="158"/>
      <c r="J63" s="49"/>
      <c r="K63" s="155"/>
    </row>
    <row r="64" spans="1:11" ht="30" customHeight="1" thickBot="1" x14ac:dyDescent="0.25">
      <c r="A64" s="174"/>
      <c r="B64" s="177"/>
      <c r="C64" s="45">
        <v>5.4</v>
      </c>
      <c r="D64" s="45" t="s">
        <v>117</v>
      </c>
      <c r="E64" s="159" t="s">
        <v>118</v>
      </c>
      <c r="F64" s="182"/>
      <c r="G64" s="182"/>
      <c r="H64" s="182"/>
      <c r="I64" s="183"/>
      <c r="J64" s="52">
        <f>MAX(J65)</f>
        <v>0</v>
      </c>
      <c r="K64" s="53">
        <v>8</v>
      </c>
    </row>
    <row r="65" spans="1:11" ht="39.75" customHeight="1" thickBot="1" x14ac:dyDescent="0.25">
      <c r="A65" s="175"/>
      <c r="B65" s="178"/>
      <c r="C65" s="137"/>
      <c r="D65" s="137"/>
      <c r="E65" s="184" t="s">
        <v>119</v>
      </c>
      <c r="F65" s="185"/>
      <c r="G65" s="185"/>
      <c r="H65" s="185"/>
      <c r="I65" s="186"/>
      <c r="J65" s="67"/>
      <c r="K65" s="131"/>
    </row>
    <row r="66" spans="1:11" ht="42" customHeight="1" thickBot="1" x14ac:dyDescent="0.25">
      <c r="A66" s="70"/>
      <c r="B66" s="71"/>
      <c r="C66" s="133"/>
      <c r="D66" s="133"/>
      <c r="E66" s="168" t="s">
        <v>120</v>
      </c>
      <c r="F66" s="168"/>
      <c r="G66" s="168"/>
      <c r="H66" s="168"/>
      <c r="I66" s="169"/>
      <c r="J66" s="73">
        <f>SUM(J18,J21,J25,J29,J34,J36,J38,J41,J45,J48,J51,J54,J56,J60,J64)</f>
        <v>0</v>
      </c>
      <c r="K66" s="74" t="s">
        <v>121</v>
      </c>
    </row>
    <row r="67" spans="1:11" ht="3.95" customHeight="1" thickBot="1" x14ac:dyDescent="0.25"/>
    <row r="68" spans="1:11" ht="24" customHeight="1" thickBot="1" x14ac:dyDescent="0.25">
      <c r="B68" s="170" t="s">
        <v>122</v>
      </c>
      <c r="C68" s="171"/>
      <c r="D68" s="171"/>
      <c r="E68" s="171"/>
      <c r="F68" s="171"/>
      <c r="G68" s="171"/>
      <c r="H68" s="171"/>
      <c r="I68" s="172"/>
      <c r="J68" s="78">
        <f>IF(J66&lt;=20,0,IF(AND(J66&gt;20,J66&lt;=40),1,IF(AND(J66&gt;40,J66&lt;=60),2,IF(AND(J66&gt;60,J66&lt;=80),3,IF(AND(J66&gt;80,J66&lt;=100),4,"FEHLER")))))</f>
        <v>0</v>
      </c>
      <c r="K68" s="84" t="s">
        <v>123</v>
      </c>
    </row>
    <row r="69" spans="1:11" ht="3.95" customHeight="1" thickBot="1" x14ac:dyDescent="0.25"/>
    <row r="70" spans="1:11" ht="24" customHeight="1" thickBot="1" x14ac:dyDescent="0.25">
      <c r="B70" s="170" t="s">
        <v>124</v>
      </c>
      <c r="C70" s="171"/>
      <c r="D70" s="171"/>
      <c r="E70" s="171"/>
      <c r="F70" s="171"/>
      <c r="G70" s="171"/>
      <c r="H70" s="171"/>
      <c r="I70" s="172"/>
      <c r="J70" s="77">
        <v>1</v>
      </c>
      <c r="K70" s="78" t="s">
        <v>125</v>
      </c>
    </row>
    <row r="71" spans="1:11" ht="3.95" customHeight="1" thickBot="1" x14ac:dyDescent="0.25">
      <c r="B71" s="79"/>
      <c r="C71" s="80"/>
      <c r="D71" s="80"/>
      <c r="E71" s="80"/>
      <c r="F71" s="80"/>
      <c r="G71" s="80"/>
      <c r="H71" s="80"/>
      <c r="I71" s="80"/>
      <c r="J71" s="81"/>
      <c r="K71" s="82"/>
    </row>
    <row r="72" spans="1:11" ht="24" customHeight="1" thickBot="1" x14ac:dyDescent="0.25">
      <c r="B72" s="170" t="s">
        <v>126</v>
      </c>
      <c r="C72" s="171"/>
      <c r="D72" s="171"/>
      <c r="E72" s="171"/>
      <c r="F72" s="171"/>
      <c r="G72" s="171"/>
      <c r="H72" s="171"/>
      <c r="I72" s="172"/>
      <c r="J72" s="83">
        <f>IF(J70="","",IF(J68+J70=6,4,MAX(J68,J70)))</f>
        <v>1</v>
      </c>
      <c r="K72" s="78" t="s">
        <v>123</v>
      </c>
    </row>
    <row r="73" spans="1:11" ht="3.95" customHeight="1" thickBot="1" x14ac:dyDescent="0.25">
      <c r="B73" s="79"/>
      <c r="C73" s="80"/>
      <c r="D73" s="80"/>
      <c r="E73" s="80"/>
      <c r="F73" s="80"/>
      <c r="G73" s="80"/>
      <c r="H73" s="80"/>
      <c r="I73" s="80"/>
      <c r="J73" s="81"/>
      <c r="K73" s="82"/>
    </row>
    <row r="74" spans="1:11" ht="24" customHeight="1" thickBot="1" x14ac:dyDescent="0.25">
      <c r="B74" s="170" t="s">
        <v>127</v>
      </c>
      <c r="C74" s="171"/>
      <c r="D74" s="171"/>
      <c r="E74" s="171"/>
      <c r="F74" s="171"/>
      <c r="G74" s="171"/>
      <c r="H74" s="171"/>
      <c r="I74" s="172"/>
      <c r="J74" s="84" t="e">
        <f>IF(B7*1=J72,"nein","ja")</f>
        <v>#VALUE!</v>
      </c>
      <c r="K74" s="85"/>
    </row>
    <row r="75" spans="1:11" x14ac:dyDescent="0.2">
      <c r="B75" s="79"/>
      <c r="C75" s="80"/>
      <c r="D75" s="80"/>
      <c r="E75" s="80"/>
      <c r="F75" s="80"/>
      <c r="G75" s="80"/>
      <c r="H75" s="80"/>
      <c r="I75" s="80"/>
      <c r="K75" s="82"/>
    </row>
    <row r="76" spans="1:11" x14ac:dyDescent="0.2">
      <c r="B76" s="3" t="s">
        <v>128</v>
      </c>
    </row>
    <row r="77" spans="1:11" x14ac:dyDescent="0.2">
      <c r="B77" s="144"/>
      <c r="C77" s="145"/>
      <c r="D77" s="145"/>
      <c r="E77" s="145"/>
      <c r="F77" s="145"/>
      <c r="G77" s="145"/>
      <c r="H77" s="145"/>
      <c r="I77" s="145"/>
      <c r="J77" s="145"/>
      <c r="K77" s="146"/>
    </row>
    <row r="78" spans="1:11" x14ac:dyDescent="0.2">
      <c r="B78" s="147"/>
      <c r="C78" s="148"/>
      <c r="D78" s="148"/>
      <c r="E78" s="148"/>
      <c r="F78" s="148"/>
      <c r="G78" s="148"/>
      <c r="H78" s="148"/>
      <c r="I78" s="148"/>
      <c r="J78" s="148"/>
      <c r="K78" s="149"/>
    </row>
    <row r="79" spans="1:11" x14ac:dyDescent="0.2">
      <c r="B79" s="147"/>
      <c r="C79" s="148"/>
      <c r="D79" s="148"/>
      <c r="E79" s="148"/>
      <c r="F79" s="148"/>
      <c r="G79" s="148"/>
      <c r="H79" s="148"/>
      <c r="I79" s="148"/>
      <c r="J79" s="148"/>
      <c r="K79" s="149"/>
    </row>
    <row r="80" spans="1:11" x14ac:dyDescent="0.2">
      <c r="B80" s="147"/>
      <c r="C80" s="148"/>
      <c r="D80" s="148"/>
      <c r="E80" s="148"/>
      <c r="F80" s="148"/>
      <c r="G80" s="148"/>
      <c r="H80" s="148"/>
      <c r="I80" s="148"/>
      <c r="J80" s="148"/>
      <c r="K80" s="149"/>
    </row>
    <row r="81" spans="2:11" x14ac:dyDescent="0.2">
      <c r="B81" s="147"/>
      <c r="C81" s="148"/>
      <c r="D81" s="148"/>
      <c r="E81" s="148"/>
      <c r="F81" s="148"/>
      <c r="G81" s="148"/>
      <c r="H81" s="148"/>
      <c r="I81" s="148"/>
      <c r="J81" s="148"/>
      <c r="K81" s="149"/>
    </row>
    <row r="82" spans="2:11" x14ac:dyDescent="0.2">
      <c r="B82" s="147"/>
      <c r="C82" s="148"/>
      <c r="D82" s="148"/>
      <c r="E82" s="148"/>
      <c r="F82" s="148"/>
      <c r="G82" s="148"/>
      <c r="H82" s="148"/>
      <c r="I82" s="148"/>
      <c r="J82" s="148"/>
      <c r="K82" s="149"/>
    </row>
    <row r="83" spans="2:11" x14ac:dyDescent="0.2">
      <c r="B83" s="147"/>
      <c r="C83" s="148"/>
      <c r="D83" s="148"/>
      <c r="E83" s="148"/>
      <c r="F83" s="148"/>
      <c r="G83" s="148"/>
      <c r="H83" s="148"/>
      <c r="I83" s="148"/>
      <c r="J83" s="148"/>
      <c r="K83" s="149"/>
    </row>
    <row r="84" spans="2:11" x14ac:dyDescent="0.2">
      <c r="B84" s="150"/>
      <c r="C84" s="151"/>
      <c r="D84" s="151"/>
      <c r="E84" s="151"/>
      <c r="F84" s="151"/>
      <c r="G84" s="151"/>
      <c r="H84" s="151"/>
      <c r="I84" s="151"/>
      <c r="J84" s="151"/>
      <c r="K84" s="152"/>
    </row>
  </sheetData>
  <mergeCells count="92">
    <mergeCell ref="J9:K9"/>
    <mergeCell ref="F11:I11"/>
    <mergeCell ref="A1:K1"/>
    <mergeCell ref="A2:K2"/>
    <mergeCell ref="A4:B4"/>
    <mergeCell ref="G4:I4"/>
    <mergeCell ref="A5:B5"/>
    <mergeCell ref="G5:I5"/>
    <mergeCell ref="E17:I17"/>
    <mergeCell ref="G6:I6"/>
    <mergeCell ref="G7:I7"/>
    <mergeCell ref="G8:I8"/>
    <mergeCell ref="G9:I9"/>
    <mergeCell ref="F12:I12"/>
    <mergeCell ref="F13:I13"/>
    <mergeCell ref="F14:I14"/>
    <mergeCell ref="F15:I15"/>
    <mergeCell ref="F16:I16"/>
    <mergeCell ref="A18:A28"/>
    <mergeCell ref="B18:B28"/>
    <mergeCell ref="E18:I18"/>
    <mergeCell ref="E19:I19"/>
    <mergeCell ref="K19:K20"/>
    <mergeCell ref="E20:I20"/>
    <mergeCell ref="E21:I21"/>
    <mergeCell ref="E22:I22"/>
    <mergeCell ref="K22:K24"/>
    <mergeCell ref="E23:I23"/>
    <mergeCell ref="E24:I24"/>
    <mergeCell ref="E25:I25"/>
    <mergeCell ref="E26:I26"/>
    <mergeCell ref="K26:K28"/>
    <mergeCell ref="E27:I27"/>
    <mergeCell ref="E28:I28"/>
    <mergeCell ref="A29:A33"/>
    <mergeCell ref="B29:B33"/>
    <mergeCell ref="E29:I29"/>
    <mergeCell ref="E30:I30"/>
    <mergeCell ref="K30:K33"/>
    <mergeCell ref="E31:I31"/>
    <mergeCell ref="E32:I32"/>
    <mergeCell ref="E33:I33"/>
    <mergeCell ref="A34:A40"/>
    <mergeCell ref="B34:B40"/>
    <mergeCell ref="E34:I34"/>
    <mergeCell ref="E35:I35"/>
    <mergeCell ref="E36:I36"/>
    <mergeCell ref="E37:I37"/>
    <mergeCell ref="E38:I38"/>
    <mergeCell ref="E39:I39"/>
    <mergeCell ref="E49:I49"/>
    <mergeCell ref="K49:K50"/>
    <mergeCell ref="E50:I50"/>
    <mergeCell ref="K39:K40"/>
    <mergeCell ref="E40:I40"/>
    <mergeCell ref="E41:I41"/>
    <mergeCell ref="E42:I42"/>
    <mergeCell ref="E43:I43"/>
    <mergeCell ref="E44:I44"/>
    <mergeCell ref="E45:I45"/>
    <mergeCell ref="E46:I46"/>
    <mergeCell ref="K46:K47"/>
    <mergeCell ref="E47:I47"/>
    <mergeCell ref="E48:I48"/>
    <mergeCell ref="A51:A53"/>
    <mergeCell ref="B51:B53"/>
    <mergeCell ref="E51:I51"/>
    <mergeCell ref="E52:I52"/>
    <mergeCell ref="K52:K53"/>
    <mergeCell ref="E53:I53"/>
    <mergeCell ref="A54:A65"/>
    <mergeCell ref="B54:B65"/>
    <mergeCell ref="E54:I54"/>
    <mergeCell ref="E55:I55"/>
    <mergeCell ref="E56:I56"/>
    <mergeCell ref="E57:I57"/>
    <mergeCell ref="E64:I64"/>
    <mergeCell ref="E65:I65"/>
    <mergeCell ref="B77:K84"/>
    <mergeCell ref="K57:K59"/>
    <mergeCell ref="E58:I58"/>
    <mergeCell ref="E59:I59"/>
    <mergeCell ref="E60:I60"/>
    <mergeCell ref="E61:I61"/>
    <mergeCell ref="K61:K63"/>
    <mergeCell ref="E62:I62"/>
    <mergeCell ref="E63:I63"/>
    <mergeCell ref="E66:I66"/>
    <mergeCell ref="B68:I68"/>
    <mergeCell ref="B70:I70"/>
    <mergeCell ref="B72:I72"/>
    <mergeCell ref="B74:I74"/>
  </mergeCells>
  <dataValidations count="14">
    <dataValidation type="list" allowBlank="1" showInputMessage="1" showErrorMessage="1" sqref="J52">
      <formula1>$U$11:$U$14</formula1>
    </dataValidation>
    <dataValidation type="list" allowBlank="1" showInputMessage="1" showErrorMessage="1" sqref="J65 J26:J28 J37 J39:J40 J42:J44 J46:J47 J57:J59 J61:J63">
      <formula1>$N$11:$N$15</formula1>
    </dataValidation>
    <dataValidation type="list" allowBlank="1" showInputMessage="1" showErrorMessage="1" sqref="J22:J24 J30:J33 J35 J49:J50 J53 J55 J19:J20">
      <formula1>$M$11:$M$15</formula1>
    </dataValidation>
    <dataValidation type="whole" allowBlank="1" showInputMessage="1" showErrorMessage="1" sqref="J18 J51 J29 J54 J25">
      <formula1>0</formula1>
      <formula2>4</formula2>
    </dataValidation>
    <dataValidation type="list" allowBlank="1" showInputMessage="1" showErrorMessage="1" sqref="M51">
      <formula1>Punkte4</formula1>
    </dataValidation>
    <dataValidation type="list" allowBlank="1" showInputMessage="1" showErrorMessage="1" sqref="J71 J73">
      <formula1>hilo</formula1>
    </dataValidation>
    <dataValidation type="list" allowBlank="1" showInputMessage="1" showErrorMessage="1" sqref="J70">
      <formula1>$P$11:$P$14</formula1>
    </dataValidation>
    <dataValidation type="list" allowBlank="1" showInputMessage="1" showErrorMessage="1" sqref="F7">
      <formula1>$R$11:$R$14</formula1>
    </dataValidation>
    <dataValidation allowBlank="1" showInputMessage="1" showErrorMessage="1" prompt="Wer hat den Fragebogen ausgefüllt?" sqref="G7:I7"/>
    <dataValidation type="list" allowBlank="1" showInputMessage="1" showErrorMessage="1" sqref="J5:K5">
      <formula1>$O$11:$O$12</formula1>
    </dataValidation>
    <dataValidation allowBlank="1" showInputMessage="1" showErrorMessage="1" prompt="Aktuelles Datum dieser Einstufung." sqref="J7"/>
    <dataValidation allowBlank="1" showInputMessage="1" showErrorMessage="1" prompt="Ab wann soll die neue Einstufung Gültigkeit haben (z.B. bei Änderung KÜG)?" sqref="K7"/>
    <dataValidation type="whole" allowBlank="1" showInputMessage="1" showErrorMessage="1" sqref="J21">
      <formula1>0</formula1>
      <formula2>8</formula2>
    </dataValidation>
    <dataValidation type="list" allowBlank="1" showInputMessage="1" showErrorMessage="1" sqref="J9:K9">
      <formula1>$T$11:$T$16</formula1>
    </dataValidation>
  </dataValidations>
  <pageMargins left="0.98425196850393704" right="0.98425196850393704" top="0.98425196850393704" bottom="0.78740157480314998" header="0" footer="0.511811023622047"/>
  <pageSetup paperSize="9" scale="65" fitToHeight="0" orientation="portrait" r:id="rId1"/>
  <headerFooter>
    <oddHeader>&amp;L&amp;G</oddHeader>
    <oddFooter>&amp;L&amp;A&amp;CSeite &amp;P von &amp;N</oddFooter>
  </headerFooter>
  <rowBreaks count="1" manualBreakCount="1">
    <brk id="40" max="8" man="1"/>
  </rowBreaks>
  <legacyDrawing r:id="rId2"/>
  <legacyDrawingHF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U84"/>
  <sheetViews>
    <sheetView zoomScalePageLayoutView="50" workbookViewId="0">
      <selection activeCell="O3" sqref="O3"/>
    </sheetView>
  </sheetViews>
  <sheetFormatPr baseColWidth="10" defaultColWidth="11.42578125" defaultRowHeight="12.75" customHeight="1" x14ac:dyDescent="0.2"/>
  <cols>
    <col min="1" max="1" width="6.7109375" style="1" customWidth="1"/>
    <col min="2" max="2" width="22.28515625" style="1" customWidth="1"/>
    <col min="3" max="4" width="15.7109375" style="1" hidden="1" customWidth="1"/>
    <col min="5" max="5" width="15.7109375" style="1" customWidth="1"/>
    <col min="6" max="6" width="25.7109375" style="1" customWidth="1"/>
    <col min="7" max="7" width="5.7109375" style="1" customWidth="1"/>
    <col min="8" max="8" width="12.7109375" style="1" customWidth="1"/>
    <col min="9" max="9" width="13.7109375" style="1" customWidth="1"/>
    <col min="10" max="11" width="11.7109375" style="1" customWidth="1"/>
    <col min="12" max="12" width="11.42578125" style="1"/>
    <col min="13" max="13" width="8.85546875" style="1" customWidth="1"/>
    <col min="14" max="14" width="7.5703125" style="1" customWidth="1"/>
    <col min="15" max="15" width="12.5703125" style="1" customWidth="1"/>
    <col min="16" max="16" width="15.7109375" style="1" customWidth="1"/>
    <col min="17" max="17" width="23.42578125" style="1" customWidth="1"/>
    <col min="18" max="18" width="15.42578125" style="1" customWidth="1"/>
    <col min="19" max="19" width="15.140625" style="1" customWidth="1"/>
    <col min="20" max="20" width="13.42578125" style="1" customWidth="1"/>
    <col min="21" max="21" width="16.7109375" style="1" customWidth="1"/>
    <col min="22" max="16384" width="11.42578125" style="1"/>
  </cols>
  <sheetData>
    <row r="1" spans="1:21" ht="33" customHeight="1" thickBot="1" x14ac:dyDescent="0.25">
      <c r="A1" s="226" t="s">
        <v>0</v>
      </c>
      <c r="B1" s="227"/>
      <c r="C1" s="227"/>
      <c r="D1" s="227"/>
      <c r="E1" s="227"/>
      <c r="F1" s="227"/>
      <c r="G1" s="227"/>
      <c r="H1" s="227"/>
      <c r="I1" s="227"/>
      <c r="J1" s="227"/>
      <c r="K1" s="228"/>
      <c r="N1" s="1" t="s">
        <v>1</v>
      </c>
      <c r="P1" s="1" t="s">
        <v>2</v>
      </c>
      <c r="Q1" s="2">
        <v>0</v>
      </c>
    </row>
    <row r="2" spans="1:21" ht="24" customHeight="1" x14ac:dyDescent="0.2">
      <c r="A2" s="229" t="s">
        <v>3</v>
      </c>
      <c r="B2" s="230"/>
      <c r="C2" s="230"/>
      <c r="D2" s="230"/>
      <c r="E2" s="230"/>
      <c r="F2" s="230"/>
      <c r="G2" s="230"/>
      <c r="H2" s="230"/>
      <c r="I2" s="230"/>
      <c r="J2" s="230"/>
      <c r="K2" s="230"/>
    </row>
    <row r="3" spans="1:21" ht="28.5" customHeight="1" x14ac:dyDescent="0.2">
      <c r="A3" s="3"/>
      <c r="B3" s="4"/>
      <c r="C3" s="4"/>
      <c r="D3" s="4"/>
      <c r="E3" s="4"/>
      <c r="F3" s="4"/>
      <c r="G3" s="4"/>
      <c r="H3" s="4"/>
      <c r="I3" s="4"/>
      <c r="J3" s="3"/>
      <c r="K3" s="5"/>
    </row>
    <row r="4" spans="1:21" ht="24.75" customHeight="1" x14ac:dyDescent="0.2">
      <c r="A4" s="231" t="s">
        <v>4</v>
      </c>
      <c r="B4" s="231"/>
      <c r="C4" s="7"/>
      <c r="D4" s="7"/>
      <c r="E4" s="8" t="s">
        <v>5</v>
      </c>
      <c r="F4" s="6" t="s">
        <v>6</v>
      </c>
      <c r="G4" s="231" t="s">
        <v>7</v>
      </c>
      <c r="H4" s="232"/>
      <c r="I4" s="232"/>
      <c r="J4" s="9" t="s">
        <v>8</v>
      </c>
      <c r="K4" s="10" t="s">
        <v>9</v>
      </c>
    </row>
    <row r="5" spans="1:21" ht="24" customHeight="1" x14ac:dyDescent="0.2">
      <c r="A5" s="233" t="s">
        <v>129</v>
      </c>
      <c r="B5" s="167"/>
      <c r="C5" s="7"/>
      <c r="D5" s="7"/>
      <c r="E5" s="11"/>
      <c r="F5" s="12"/>
      <c r="G5" s="234"/>
      <c r="H5" s="235"/>
      <c r="I5" s="236"/>
      <c r="J5" s="13" t="s">
        <v>30</v>
      </c>
      <c r="K5" s="14" t="s">
        <v>30</v>
      </c>
    </row>
    <row r="6" spans="1:21" ht="24.75" customHeight="1" x14ac:dyDescent="0.2">
      <c r="A6" s="15"/>
      <c r="B6" s="16" t="s">
        <v>10</v>
      </c>
      <c r="C6" s="7"/>
      <c r="D6" s="7"/>
      <c r="E6" s="16" t="s">
        <v>11</v>
      </c>
      <c r="F6" s="17" t="s">
        <v>12</v>
      </c>
      <c r="G6" s="214" t="s">
        <v>13</v>
      </c>
      <c r="H6" s="214"/>
      <c r="I6" s="214"/>
      <c r="J6" s="18" t="s">
        <v>14</v>
      </c>
      <c r="K6" s="19" t="s">
        <v>15</v>
      </c>
    </row>
    <row r="7" spans="1:21" ht="24" customHeight="1" x14ac:dyDescent="0.2">
      <c r="A7" s="15"/>
      <c r="B7" s="20" t="s">
        <v>24</v>
      </c>
      <c r="C7" s="7"/>
      <c r="D7" s="7"/>
      <c r="E7" s="21" t="s">
        <v>130</v>
      </c>
      <c r="F7" s="22"/>
      <c r="G7" s="215"/>
      <c r="H7" s="216"/>
      <c r="I7" s="217"/>
      <c r="J7" s="23"/>
      <c r="K7" s="24"/>
    </row>
    <row r="8" spans="1:21" ht="12.75" customHeight="1" x14ac:dyDescent="0.2">
      <c r="A8" s="15"/>
      <c r="B8" s="25"/>
      <c r="C8" s="7"/>
      <c r="D8" s="7"/>
      <c r="E8" s="25"/>
      <c r="F8" s="25"/>
      <c r="G8" s="218"/>
      <c r="H8" s="219"/>
      <c r="I8" s="219"/>
      <c r="J8" s="26"/>
      <c r="K8" s="27"/>
    </row>
    <row r="9" spans="1:21" s="28" customFormat="1" ht="24" customHeight="1" x14ac:dyDescent="0.2">
      <c r="A9" s="29"/>
      <c r="B9" s="30" t="s">
        <v>16</v>
      </c>
      <c r="C9" s="7"/>
      <c r="D9" s="7"/>
      <c r="E9" s="7" t="s">
        <v>17</v>
      </c>
      <c r="F9" s="29" t="s">
        <v>18</v>
      </c>
      <c r="G9" s="220" t="s">
        <v>19</v>
      </c>
      <c r="H9" s="220"/>
      <c r="I9" s="221"/>
      <c r="J9" s="224" t="s">
        <v>131</v>
      </c>
      <c r="K9" s="225"/>
    </row>
    <row r="10" spans="1:21" x14ac:dyDescent="0.2">
      <c r="A10" s="31"/>
      <c r="B10" s="32"/>
      <c r="C10" s="33"/>
      <c r="D10" s="33"/>
      <c r="E10" s="33"/>
      <c r="F10" s="31"/>
      <c r="G10" s="31"/>
      <c r="H10" s="31"/>
      <c r="I10" s="31"/>
      <c r="J10" s="34"/>
      <c r="K10" s="35"/>
    </row>
    <row r="11" spans="1:21" x14ac:dyDescent="0.2">
      <c r="A11" s="31"/>
      <c r="B11" s="32" t="s">
        <v>20</v>
      </c>
      <c r="C11" s="32"/>
      <c r="D11" s="32"/>
      <c r="E11" s="32" t="s">
        <v>21</v>
      </c>
      <c r="F11" s="222" t="s">
        <v>22</v>
      </c>
      <c r="G11" s="222"/>
      <c r="H11" s="222"/>
      <c r="I11" s="222"/>
      <c r="J11" s="34"/>
      <c r="K11" s="35"/>
      <c r="M11" s="2">
        <v>0</v>
      </c>
      <c r="N11" s="2">
        <v>0</v>
      </c>
      <c r="O11" s="36" t="s">
        <v>23</v>
      </c>
      <c r="P11" s="2">
        <v>0</v>
      </c>
      <c r="Q11" s="37" t="s">
        <v>24</v>
      </c>
      <c r="R11" s="36" t="s">
        <v>25</v>
      </c>
      <c r="S11" s="38">
        <v>0</v>
      </c>
      <c r="T11" s="3" t="s">
        <v>26</v>
      </c>
      <c r="U11" s="2">
        <v>0</v>
      </c>
    </row>
    <row r="12" spans="1:21" x14ac:dyDescent="0.2">
      <c r="A12" s="31"/>
      <c r="B12" s="32" t="s">
        <v>27</v>
      </c>
      <c r="C12" s="32"/>
      <c r="D12" s="32"/>
      <c r="E12" s="32" t="s">
        <v>28</v>
      </c>
      <c r="F12" s="222" t="s">
        <v>29</v>
      </c>
      <c r="G12" s="222"/>
      <c r="H12" s="222"/>
      <c r="I12" s="222"/>
      <c r="J12" s="34"/>
      <c r="K12" s="35"/>
      <c r="M12" s="2">
        <v>1</v>
      </c>
      <c r="N12" s="2">
        <v>2</v>
      </c>
      <c r="O12" s="36" t="s">
        <v>30</v>
      </c>
      <c r="P12" s="2">
        <v>1</v>
      </c>
      <c r="Q12" s="2">
        <v>0</v>
      </c>
      <c r="R12" s="36" t="s">
        <v>31</v>
      </c>
      <c r="S12" s="38">
        <v>0.5</v>
      </c>
      <c r="T12" s="3" t="s">
        <v>32</v>
      </c>
      <c r="U12" s="2">
        <v>1</v>
      </c>
    </row>
    <row r="13" spans="1:21" x14ac:dyDescent="0.2">
      <c r="A13" s="31"/>
      <c r="B13" s="32" t="s">
        <v>33</v>
      </c>
      <c r="C13" s="32"/>
      <c r="D13" s="32"/>
      <c r="E13" s="32" t="s">
        <v>34</v>
      </c>
      <c r="F13" s="222" t="s">
        <v>35</v>
      </c>
      <c r="G13" s="222"/>
      <c r="H13" s="222"/>
      <c r="I13" s="222"/>
      <c r="J13" s="34"/>
      <c r="K13" s="35"/>
      <c r="M13" s="2">
        <v>2</v>
      </c>
      <c r="N13" s="2">
        <v>4</v>
      </c>
      <c r="O13" s="39"/>
      <c r="P13" s="2">
        <v>2</v>
      </c>
      <c r="Q13" s="2">
        <v>1</v>
      </c>
      <c r="R13" s="36" t="s">
        <v>36</v>
      </c>
      <c r="S13" s="38">
        <v>1</v>
      </c>
      <c r="T13" s="3" t="s">
        <v>37</v>
      </c>
      <c r="U13" s="2">
        <v>2</v>
      </c>
    </row>
    <row r="14" spans="1:21" x14ac:dyDescent="0.2">
      <c r="A14" s="31"/>
      <c r="B14" s="32" t="s">
        <v>38</v>
      </c>
      <c r="C14" s="31"/>
      <c r="D14" s="31"/>
      <c r="E14" s="31" t="s">
        <v>39</v>
      </c>
      <c r="F14" s="222" t="s">
        <v>40</v>
      </c>
      <c r="G14" s="222"/>
      <c r="H14" s="222"/>
      <c r="I14" s="222"/>
      <c r="J14" s="34"/>
      <c r="K14" s="35"/>
      <c r="M14" s="2">
        <v>3</v>
      </c>
      <c r="N14" s="2">
        <v>6</v>
      </c>
      <c r="O14" s="39"/>
      <c r="P14" s="2">
        <v>3</v>
      </c>
      <c r="Q14" s="2">
        <v>2</v>
      </c>
      <c r="R14" s="36" t="s">
        <v>41</v>
      </c>
      <c r="S14" s="38">
        <v>1.5</v>
      </c>
      <c r="T14" s="3" t="s">
        <v>42</v>
      </c>
      <c r="U14" s="2">
        <v>4</v>
      </c>
    </row>
    <row r="15" spans="1:21" x14ac:dyDescent="0.2">
      <c r="A15" s="31"/>
      <c r="B15" s="32" t="s">
        <v>43</v>
      </c>
      <c r="C15" s="31"/>
      <c r="D15" s="31"/>
      <c r="E15" s="31" t="s">
        <v>44</v>
      </c>
      <c r="F15" s="222" t="s">
        <v>45</v>
      </c>
      <c r="G15" s="222"/>
      <c r="H15" s="222"/>
      <c r="I15" s="222"/>
      <c r="J15" s="34"/>
      <c r="K15" s="35"/>
      <c r="M15" s="2">
        <v>4</v>
      </c>
      <c r="N15" s="2">
        <v>8</v>
      </c>
      <c r="O15" s="39"/>
      <c r="P15" s="39"/>
      <c r="Q15" s="2">
        <v>3</v>
      </c>
      <c r="R15" s="39"/>
      <c r="S15" s="38">
        <v>2</v>
      </c>
      <c r="T15" s="3" t="s">
        <v>46</v>
      </c>
    </row>
    <row r="16" spans="1:21" ht="13.5" thickBot="1" x14ac:dyDescent="0.25">
      <c r="A16" s="31"/>
      <c r="B16" s="35"/>
      <c r="C16" s="32"/>
      <c r="D16" s="32"/>
      <c r="E16" s="32"/>
      <c r="F16" s="223"/>
      <c r="G16" s="223"/>
      <c r="H16" s="223"/>
      <c r="I16" s="223"/>
      <c r="J16" s="34"/>
      <c r="K16" s="35"/>
      <c r="M16" s="39"/>
      <c r="N16" s="39"/>
      <c r="O16" s="39"/>
      <c r="P16" s="39"/>
      <c r="Q16" s="2">
        <v>4</v>
      </c>
      <c r="R16" s="39"/>
      <c r="S16" s="38">
        <v>2.5</v>
      </c>
      <c r="T16" s="1" t="s">
        <v>47</v>
      </c>
    </row>
    <row r="17" spans="1:19" ht="30" customHeight="1" thickBot="1" x14ac:dyDescent="0.25">
      <c r="A17" s="40" t="s">
        <v>48</v>
      </c>
      <c r="B17" s="41" t="s">
        <v>49</v>
      </c>
      <c r="C17" s="42"/>
      <c r="D17" s="42"/>
      <c r="E17" s="211" t="s">
        <v>50</v>
      </c>
      <c r="F17" s="212"/>
      <c r="G17" s="212"/>
      <c r="H17" s="212"/>
      <c r="I17" s="213"/>
      <c r="J17" s="43" t="s">
        <v>16</v>
      </c>
      <c r="K17" s="44" t="s">
        <v>51</v>
      </c>
      <c r="S17" s="38">
        <v>3</v>
      </c>
    </row>
    <row r="18" spans="1:19" ht="30" customHeight="1" thickBot="1" x14ac:dyDescent="0.25">
      <c r="A18" s="173">
        <v>1</v>
      </c>
      <c r="B18" s="176" t="s">
        <v>52</v>
      </c>
      <c r="C18" s="45">
        <v>1.1000000000000001</v>
      </c>
      <c r="D18" s="45" t="s">
        <v>53</v>
      </c>
      <c r="E18" s="196" t="s">
        <v>54</v>
      </c>
      <c r="F18" s="196"/>
      <c r="G18" s="196"/>
      <c r="H18" s="196"/>
      <c r="I18" s="204"/>
      <c r="J18" s="46">
        <f>SUM(J19:J20)</f>
        <v>0</v>
      </c>
      <c r="K18" s="47">
        <v>8</v>
      </c>
      <c r="S18" s="38">
        <v>3.5</v>
      </c>
    </row>
    <row r="19" spans="1:19" ht="39" customHeight="1" x14ac:dyDescent="0.2">
      <c r="A19" s="174"/>
      <c r="B19" s="177"/>
      <c r="C19" s="48"/>
      <c r="D19" s="48"/>
      <c r="E19" s="205" t="s">
        <v>55</v>
      </c>
      <c r="F19" s="205"/>
      <c r="G19" s="205"/>
      <c r="H19" s="205"/>
      <c r="I19" s="206"/>
      <c r="J19" s="49"/>
      <c r="K19" s="153"/>
      <c r="S19" s="38">
        <v>4</v>
      </c>
    </row>
    <row r="20" spans="1:19" ht="49.5" customHeight="1" thickBot="1" x14ac:dyDescent="0.25">
      <c r="A20" s="174"/>
      <c r="B20" s="177"/>
      <c r="C20" s="48"/>
      <c r="D20" s="48"/>
      <c r="E20" s="207" t="s">
        <v>56</v>
      </c>
      <c r="F20" s="207"/>
      <c r="G20" s="207"/>
      <c r="H20" s="207"/>
      <c r="I20" s="208"/>
      <c r="J20" s="49"/>
      <c r="K20" s="155"/>
      <c r="S20" s="38">
        <v>4.5</v>
      </c>
    </row>
    <row r="21" spans="1:19" ht="30" customHeight="1" thickBot="1" x14ac:dyDescent="0.25">
      <c r="A21" s="174"/>
      <c r="B21" s="177"/>
      <c r="C21" s="45">
        <v>1.2</v>
      </c>
      <c r="D21" s="45" t="s">
        <v>57</v>
      </c>
      <c r="E21" s="160" t="s">
        <v>58</v>
      </c>
      <c r="F21" s="160"/>
      <c r="G21" s="160"/>
      <c r="H21" s="160"/>
      <c r="I21" s="199"/>
      <c r="J21" s="52">
        <f>MAX(J22:J24)</f>
        <v>0</v>
      </c>
      <c r="K21" s="53">
        <v>4</v>
      </c>
      <c r="S21" s="38">
        <v>5</v>
      </c>
    </row>
    <row r="22" spans="1:19" ht="20.25" customHeight="1" x14ac:dyDescent="0.2">
      <c r="A22" s="174"/>
      <c r="B22" s="177"/>
      <c r="C22" s="48"/>
      <c r="D22" s="48"/>
      <c r="E22" s="205" t="s">
        <v>59</v>
      </c>
      <c r="F22" s="205"/>
      <c r="G22" s="205"/>
      <c r="H22" s="205"/>
      <c r="I22" s="206"/>
      <c r="J22" s="49"/>
      <c r="K22" s="153"/>
    </row>
    <row r="23" spans="1:19" ht="26.25" customHeight="1" x14ac:dyDescent="0.2">
      <c r="A23" s="174"/>
      <c r="B23" s="177"/>
      <c r="C23" s="48"/>
      <c r="D23" s="48"/>
      <c r="E23" s="198" t="s">
        <v>60</v>
      </c>
      <c r="F23" s="198"/>
      <c r="G23" s="198"/>
      <c r="H23" s="198"/>
      <c r="I23" s="209"/>
      <c r="J23" s="49"/>
      <c r="K23" s="154"/>
    </row>
    <row r="24" spans="1:19" ht="28.5" customHeight="1" thickBot="1" x14ac:dyDescent="0.25">
      <c r="A24" s="174"/>
      <c r="B24" s="177"/>
      <c r="C24" s="48"/>
      <c r="D24" s="48"/>
      <c r="E24" s="207" t="s">
        <v>61</v>
      </c>
      <c r="F24" s="207"/>
      <c r="G24" s="207"/>
      <c r="H24" s="207"/>
      <c r="I24" s="208"/>
      <c r="J24" s="49"/>
      <c r="K24" s="155"/>
    </row>
    <row r="25" spans="1:19" ht="30" customHeight="1" thickBot="1" x14ac:dyDescent="0.25">
      <c r="A25" s="174"/>
      <c r="B25" s="177"/>
      <c r="C25" s="45">
        <v>1.3</v>
      </c>
      <c r="D25" s="45" t="s">
        <v>62</v>
      </c>
      <c r="E25" s="160" t="s">
        <v>63</v>
      </c>
      <c r="F25" s="160"/>
      <c r="G25" s="160"/>
      <c r="H25" s="160"/>
      <c r="I25" s="199"/>
      <c r="J25" s="52">
        <f>MAX(J26:J28)</f>
        <v>0</v>
      </c>
      <c r="K25" s="53">
        <v>8</v>
      </c>
    </row>
    <row r="26" spans="1:19" ht="40.5" customHeight="1" x14ac:dyDescent="0.2">
      <c r="A26" s="174"/>
      <c r="B26" s="177"/>
      <c r="C26" s="48"/>
      <c r="D26" s="48"/>
      <c r="E26" s="190" t="s">
        <v>64</v>
      </c>
      <c r="F26" s="205"/>
      <c r="G26" s="205"/>
      <c r="H26" s="205"/>
      <c r="I26" s="206"/>
      <c r="J26" s="49"/>
      <c r="K26" s="153"/>
    </row>
    <row r="27" spans="1:19" ht="37.5" customHeight="1" x14ac:dyDescent="0.2">
      <c r="A27" s="174"/>
      <c r="B27" s="177"/>
      <c r="C27" s="48"/>
      <c r="D27" s="48"/>
      <c r="E27" s="188" t="s">
        <v>65</v>
      </c>
      <c r="F27" s="188"/>
      <c r="G27" s="188"/>
      <c r="H27" s="188"/>
      <c r="I27" s="210"/>
      <c r="J27" s="49"/>
      <c r="K27" s="154"/>
    </row>
    <row r="28" spans="1:19" ht="40.5" customHeight="1" thickBot="1" x14ac:dyDescent="0.25">
      <c r="A28" s="175"/>
      <c r="B28" s="178"/>
      <c r="C28" s="48"/>
      <c r="D28" s="48"/>
      <c r="E28" s="198" t="s">
        <v>66</v>
      </c>
      <c r="F28" s="166"/>
      <c r="G28" s="166"/>
      <c r="H28" s="166"/>
      <c r="I28" s="167"/>
      <c r="J28" s="49"/>
      <c r="K28" s="155"/>
    </row>
    <row r="29" spans="1:19" ht="30" customHeight="1" thickBot="1" x14ac:dyDescent="0.25">
      <c r="A29" s="173">
        <v>2</v>
      </c>
      <c r="B29" s="176" t="s">
        <v>67</v>
      </c>
      <c r="C29" s="56">
        <v>2.1</v>
      </c>
      <c r="D29" s="56" t="s">
        <v>68</v>
      </c>
      <c r="E29" s="160" t="s">
        <v>69</v>
      </c>
      <c r="F29" s="160"/>
      <c r="G29" s="160"/>
      <c r="H29" s="160"/>
      <c r="I29" s="161"/>
      <c r="J29" s="52">
        <f>MAX(J30:J33)</f>
        <v>0</v>
      </c>
      <c r="K29" s="53">
        <v>4</v>
      </c>
    </row>
    <row r="30" spans="1:19" ht="30" customHeight="1" x14ac:dyDescent="0.2">
      <c r="A30" s="174"/>
      <c r="B30" s="177"/>
      <c r="C30" s="48"/>
      <c r="D30" s="48"/>
      <c r="E30" s="188" t="s">
        <v>70</v>
      </c>
      <c r="F30" s="163"/>
      <c r="G30" s="163"/>
      <c r="H30" s="163"/>
      <c r="I30" s="164"/>
      <c r="J30" s="49"/>
      <c r="K30" s="153"/>
    </row>
    <row r="31" spans="1:19" ht="29.25" customHeight="1" x14ac:dyDescent="0.2">
      <c r="A31" s="174"/>
      <c r="B31" s="177"/>
      <c r="C31" s="48"/>
      <c r="D31" s="48"/>
      <c r="E31" s="203" t="s">
        <v>71</v>
      </c>
      <c r="F31" s="157"/>
      <c r="G31" s="157"/>
      <c r="H31" s="157"/>
      <c r="I31" s="158"/>
      <c r="J31" s="49"/>
      <c r="K31" s="154"/>
    </row>
    <row r="32" spans="1:19" ht="28.5" customHeight="1" x14ac:dyDescent="0.2">
      <c r="A32" s="174"/>
      <c r="B32" s="177"/>
      <c r="C32" s="48"/>
      <c r="D32" s="48"/>
      <c r="E32" s="203" t="s">
        <v>72</v>
      </c>
      <c r="F32" s="157"/>
      <c r="G32" s="157"/>
      <c r="H32" s="157"/>
      <c r="I32" s="158"/>
      <c r="J32" s="57"/>
      <c r="K32" s="154"/>
    </row>
    <row r="33" spans="1:11" ht="30" customHeight="1" thickBot="1" x14ac:dyDescent="0.25">
      <c r="A33" s="175"/>
      <c r="B33" s="178"/>
      <c r="C33" s="48"/>
      <c r="D33" s="48"/>
      <c r="E33" s="203" t="s">
        <v>73</v>
      </c>
      <c r="F33" s="157"/>
      <c r="G33" s="157"/>
      <c r="H33" s="157"/>
      <c r="I33" s="158"/>
      <c r="J33" s="58"/>
      <c r="K33" s="155"/>
    </row>
    <row r="34" spans="1:11" ht="30" customHeight="1" thickBot="1" x14ac:dyDescent="0.25">
      <c r="A34" s="173">
        <v>3</v>
      </c>
      <c r="B34" s="176" t="s">
        <v>74</v>
      </c>
      <c r="C34" s="56">
        <v>3.1</v>
      </c>
      <c r="D34" s="56" t="s">
        <v>75</v>
      </c>
      <c r="E34" s="160" t="s">
        <v>76</v>
      </c>
      <c r="F34" s="160"/>
      <c r="G34" s="160"/>
      <c r="H34" s="160"/>
      <c r="I34" s="161"/>
      <c r="J34" s="52">
        <f>MAX(J35:J35)</f>
        <v>0</v>
      </c>
      <c r="K34" s="53">
        <v>4</v>
      </c>
    </row>
    <row r="35" spans="1:11" ht="29.25" customHeight="1" thickBot="1" x14ac:dyDescent="0.25">
      <c r="A35" s="174"/>
      <c r="B35" s="177"/>
      <c r="C35" s="48"/>
      <c r="D35" s="48"/>
      <c r="E35" s="188" t="s">
        <v>77</v>
      </c>
      <c r="F35" s="163"/>
      <c r="G35" s="163"/>
      <c r="H35" s="163"/>
      <c r="I35" s="164"/>
      <c r="J35" s="49"/>
      <c r="K35" s="59"/>
    </row>
    <row r="36" spans="1:11" ht="30" customHeight="1" thickBot="1" x14ac:dyDescent="0.25">
      <c r="A36" s="174"/>
      <c r="B36" s="177"/>
      <c r="C36" s="45">
        <v>3.2</v>
      </c>
      <c r="D36" s="45" t="s">
        <v>78</v>
      </c>
      <c r="E36" s="160" t="s">
        <v>79</v>
      </c>
      <c r="F36" s="160"/>
      <c r="G36" s="160"/>
      <c r="H36" s="160"/>
      <c r="I36" s="161"/>
      <c r="J36" s="52">
        <f>MAX(J37)</f>
        <v>0</v>
      </c>
      <c r="K36" s="53">
        <v>8</v>
      </c>
    </row>
    <row r="37" spans="1:11" ht="67.5" customHeight="1" thickBot="1" x14ac:dyDescent="0.25">
      <c r="A37" s="174"/>
      <c r="B37" s="177"/>
      <c r="C37" s="48"/>
      <c r="D37" s="48"/>
      <c r="E37" s="198" t="s">
        <v>80</v>
      </c>
      <c r="F37" s="166"/>
      <c r="G37" s="166"/>
      <c r="H37" s="166"/>
      <c r="I37" s="167"/>
      <c r="J37" s="57"/>
      <c r="K37" s="60"/>
    </row>
    <row r="38" spans="1:11" ht="30" customHeight="1" thickBot="1" x14ac:dyDescent="0.25">
      <c r="A38" s="174"/>
      <c r="B38" s="177"/>
      <c r="C38" s="45">
        <v>3.3</v>
      </c>
      <c r="D38" s="45" t="s">
        <v>81</v>
      </c>
      <c r="E38" s="160" t="s">
        <v>82</v>
      </c>
      <c r="F38" s="160"/>
      <c r="G38" s="160"/>
      <c r="H38" s="160"/>
      <c r="I38" s="161"/>
      <c r="J38" s="52">
        <f>MAX(J39:J40)</f>
        <v>0</v>
      </c>
      <c r="K38" s="53">
        <v>8</v>
      </c>
    </row>
    <row r="39" spans="1:11" ht="40.5" customHeight="1" x14ac:dyDescent="0.2">
      <c r="A39" s="174"/>
      <c r="B39" s="177"/>
      <c r="C39" s="48"/>
      <c r="D39" s="48"/>
      <c r="E39" s="190" t="s">
        <v>83</v>
      </c>
      <c r="F39" s="191"/>
      <c r="G39" s="191"/>
      <c r="H39" s="191"/>
      <c r="I39" s="192"/>
      <c r="J39" s="61"/>
      <c r="K39" s="153"/>
    </row>
    <row r="40" spans="1:11" ht="29.45" customHeight="1" x14ac:dyDescent="0.2">
      <c r="A40" s="201"/>
      <c r="B40" s="202"/>
      <c r="C40" s="55"/>
      <c r="D40" s="55"/>
      <c r="E40" s="165" t="s">
        <v>84</v>
      </c>
      <c r="F40" s="166"/>
      <c r="G40" s="166"/>
      <c r="H40" s="166"/>
      <c r="I40" s="167"/>
      <c r="J40" s="57"/>
      <c r="K40" s="194"/>
    </row>
    <row r="41" spans="1:11" ht="30" customHeight="1" thickBot="1" x14ac:dyDescent="0.25">
      <c r="A41" s="62"/>
      <c r="B41" s="63"/>
      <c r="C41" s="45">
        <v>3.4</v>
      </c>
      <c r="D41" s="45" t="s">
        <v>85</v>
      </c>
      <c r="E41" s="195" t="s">
        <v>86</v>
      </c>
      <c r="F41" s="196"/>
      <c r="G41" s="196"/>
      <c r="H41" s="196"/>
      <c r="I41" s="197"/>
      <c r="J41" s="46">
        <f>MAX(J42:J44)</f>
        <v>0</v>
      </c>
      <c r="K41" s="47">
        <v>8</v>
      </c>
    </row>
    <row r="42" spans="1:11" ht="29.25" customHeight="1" x14ac:dyDescent="0.2">
      <c r="A42" s="62"/>
      <c r="B42" s="63"/>
      <c r="C42" s="48"/>
      <c r="D42" s="48"/>
      <c r="E42" s="198" t="s">
        <v>87</v>
      </c>
      <c r="F42" s="166"/>
      <c r="G42" s="166"/>
      <c r="H42" s="166"/>
      <c r="I42" s="167"/>
      <c r="J42" s="57"/>
      <c r="K42" s="54"/>
    </row>
    <row r="43" spans="1:11" ht="21.75" customHeight="1" x14ac:dyDescent="0.2">
      <c r="A43" s="62"/>
      <c r="B43" s="63"/>
      <c r="C43" s="48"/>
      <c r="D43" s="48"/>
      <c r="E43" s="198" t="s">
        <v>88</v>
      </c>
      <c r="F43" s="166"/>
      <c r="G43" s="166"/>
      <c r="H43" s="166"/>
      <c r="I43" s="167"/>
      <c r="J43" s="57"/>
      <c r="K43" s="54"/>
    </row>
    <row r="44" spans="1:11" ht="22.15" customHeight="1" thickBot="1" x14ac:dyDescent="0.25">
      <c r="A44" s="62"/>
      <c r="B44" s="63"/>
      <c r="C44" s="48"/>
      <c r="D44" s="48"/>
      <c r="E44" s="198" t="s">
        <v>89</v>
      </c>
      <c r="F44" s="166"/>
      <c r="G44" s="166"/>
      <c r="H44" s="166"/>
      <c r="I44" s="167"/>
      <c r="J44" s="57"/>
      <c r="K44" s="54"/>
    </row>
    <row r="45" spans="1:11" ht="30" customHeight="1" thickBot="1" x14ac:dyDescent="0.25">
      <c r="A45" s="62"/>
      <c r="B45" s="63"/>
      <c r="C45" s="45">
        <v>3.5</v>
      </c>
      <c r="D45" s="45" t="s">
        <v>90</v>
      </c>
      <c r="E45" s="160" t="s">
        <v>91</v>
      </c>
      <c r="F45" s="160"/>
      <c r="G45" s="160"/>
      <c r="H45" s="160"/>
      <c r="I45" s="161"/>
      <c r="J45" s="52">
        <f>MAX(J46:J47)</f>
        <v>0</v>
      </c>
      <c r="K45" s="53">
        <v>8</v>
      </c>
    </row>
    <row r="46" spans="1:11" ht="44.25" customHeight="1" x14ac:dyDescent="0.2">
      <c r="A46" s="62"/>
      <c r="B46" s="63"/>
      <c r="C46" s="48"/>
      <c r="D46" s="48"/>
      <c r="E46" s="198" t="s">
        <v>92</v>
      </c>
      <c r="F46" s="166"/>
      <c r="G46" s="166"/>
      <c r="H46" s="166"/>
      <c r="I46" s="167"/>
      <c r="J46" s="57"/>
      <c r="K46" s="153"/>
    </row>
    <row r="47" spans="1:11" ht="33.75" customHeight="1" thickBot="1" x14ac:dyDescent="0.25">
      <c r="A47" s="62"/>
      <c r="B47" s="63"/>
      <c r="C47" s="48"/>
      <c r="D47" s="48"/>
      <c r="E47" s="198" t="s">
        <v>93</v>
      </c>
      <c r="F47" s="166"/>
      <c r="G47" s="166"/>
      <c r="H47" s="166"/>
      <c r="I47" s="167"/>
      <c r="J47" s="57"/>
      <c r="K47" s="155"/>
    </row>
    <row r="48" spans="1:11" ht="30" customHeight="1" thickBot="1" x14ac:dyDescent="0.25">
      <c r="A48" s="62"/>
      <c r="B48" s="63"/>
      <c r="C48" s="45">
        <v>3.6</v>
      </c>
      <c r="D48" s="45" t="s">
        <v>94</v>
      </c>
      <c r="E48" s="199" t="s">
        <v>95</v>
      </c>
      <c r="F48" s="200"/>
      <c r="G48" s="200"/>
      <c r="H48" s="200"/>
      <c r="I48" s="200"/>
      <c r="J48" s="52">
        <f>MAX(J49:J50)</f>
        <v>0</v>
      </c>
      <c r="K48" s="53">
        <v>4</v>
      </c>
    </row>
    <row r="49" spans="1:11" ht="41.25" customHeight="1" x14ac:dyDescent="0.2">
      <c r="A49" s="62"/>
      <c r="B49" s="63"/>
      <c r="C49" s="48"/>
      <c r="D49" s="48"/>
      <c r="E49" s="190" t="s">
        <v>96</v>
      </c>
      <c r="F49" s="191"/>
      <c r="G49" s="191"/>
      <c r="H49" s="191"/>
      <c r="I49" s="192"/>
      <c r="J49" s="61"/>
      <c r="K49" s="153"/>
    </row>
    <row r="50" spans="1:11" ht="30" customHeight="1" thickBot="1" x14ac:dyDescent="0.25">
      <c r="A50" s="64"/>
      <c r="B50" s="65"/>
      <c r="C50" s="66"/>
      <c r="D50" s="66"/>
      <c r="E50" s="193" t="s">
        <v>97</v>
      </c>
      <c r="F50" s="185"/>
      <c r="G50" s="185"/>
      <c r="H50" s="185"/>
      <c r="I50" s="186"/>
      <c r="J50" s="67"/>
      <c r="K50" s="155"/>
    </row>
    <row r="51" spans="1:11" ht="30" customHeight="1" thickBot="1" x14ac:dyDescent="0.25">
      <c r="A51" s="173">
        <v>4</v>
      </c>
      <c r="B51" s="187" t="s">
        <v>98</v>
      </c>
      <c r="C51" s="56">
        <v>4.0999999999999996</v>
      </c>
      <c r="D51" s="56" t="s">
        <v>99</v>
      </c>
      <c r="E51" s="160" t="s">
        <v>100</v>
      </c>
      <c r="F51" s="160"/>
      <c r="G51" s="160"/>
      <c r="H51" s="160"/>
      <c r="I51" s="161"/>
      <c r="J51" s="68">
        <f>SUM(J52:J53)</f>
        <v>0</v>
      </c>
      <c r="K51" s="53">
        <v>8</v>
      </c>
    </row>
    <row r="52" spans="1:11" ht="24" customHeight="1" x14ac:dyDescent="0.2">
      <c r="A52" s="174"/>
      <c r="B52" s="177"/>
      <c r="C52" s="48"/>
      <c r="D52" s="48"/>
      <c r="E52" s="188" t="s">
        <v>101</v>
      </c>
      <c r="F52" s="163"/>
      <c r="G52" s="163"/>
      <c r="H52" s="163"/>
      <c r="I52" s="164"/>
      <c r="J52" s="49"/>
      <c r="K52" s="153"/>
    </row>
    <row r="53" spans="1:11" ht="42.75" customHeight="1" thickBot="1" x14ac:dyDescent="0.25">
      <c r="A53" s="175"/>
      <c r="B53" s="178"/>
      <c r="C53" s="48"/>
      <c r="D53" s="48"/>
      <c r="E53" s="189" t="s">
        <v>102</v>
      </c>
      <c r="F53" s="180"/>
      <c r="G53" s="180"/>
      <c r="H53" s="180"/>
      <c r="I53" s="181"/>
      <c r="J53" s="69"/>
      <c r="K53" s="155"/>
    </row>
    <row r="54" spans="1:11" ht="30" customHeight="1" thickBot="1" x14ac:dyDescent="0.25">
      <c r="A54" s="173">
        <v>5</v>
      </c>
      <c r="B54" s="176" t="s">
        <v>103</v>
      </c>
      <c r="C54" s="56">
        <v>5.0999999999999996</v>
      </c>
      <c r="D54" s="56" t="s">
        <v>104</v>
      </c>
      <c r="E54" s="159" t="s">
        <v>105</v>
      </c>
      <c r="F54" s="160"/>
      <c r="G54" s="160"/>
      <c r="H54" s="160"/>
      <c r="I54" s="161"/>
      <c r="J54" s="52">
        <f>MAX(J55:J55)</f>
        <v>0</v>
      </c>
      <c r="K54" s="53">
        <v>4</v>
      </c>
    </row>
    <row r="55" spans="1:11" ht="39" customHeight="1" thickBot="1" x14ac:dyDescent="0.25">
      <c r="A55" s="174"/>
      <c r="B55" s="177"/>
      <c r="C55" s="48"/>
      <c r="D55" s="48"/>
      <c r="E55" s="179" t="s">
        <v>106</v>
      </c>
      <c r="F55" s="180"/>
      <c r="G55" s="180"/>
      <c r="H55" s="180"/>
      <c r="I55" s="181"/>
      <c r="J55" s="49"/>
      <c r="K55" s="54"/>
    </row>
    <row r="56" spans="1:11" ht="30" customHeight="1" thickBot="1" x14ac:dyDescent="0.25">
      <c r="A56" s="174"/>
      <c r="B56" s="177"/>
      <c r="C56" s="45">
        <v>5.2</v>
      </c>
      <c r="D56" s="45" t="s">
        <v>107</v>
      </c>
      <c r="E56" s="159" t="s">
        <v>108</v>
      </c>
      <c r="F56" s="160"/>
      <c r="G56" s="160"/>
      <c r="H56" s="160"/>
      <c r="I56" s="161"/>
      <c r="J56" s="52">
        <f>MAX(J57:J59)</f>
        <v>0</v>
      </c>
      <c r="K56" s="53">
        <v>8</v>
      </c>
    </row>
    <row r="57" spans="1:11" ht="24" customHeight="1" x14ac:dyDescent="0.2">
      <c r="A57" s="174"/>
      <c r="B57" s="177"/>
      <c r="C57" s="48"/>
      <c r="D57" s="48"/>
      <c r="E57" s="162" t="s">
        <v>109</v>
      </c>
      <c r="F57" s="163"/>
      <c r="G57" s="163"/>
      <c r="H57" s="163"/>
      <c r="I57" s="164"/>
      <c r="J57" s="49"/>
      <c r="K57" s="153"/>
    </row>
    <row r="58" spans="1:11" ht="30" customHeight="1" x14ac:dyDescent="0.2">
      <c r="A58" s="174"/>
      <c r="B58" s="177"/>
      <c r="C58" s="48"/>
      <c r="D58" s="48"/>
      <c r="E58" s="156" t="s">
        <v>110</v>
      </c>
      <c r="F58" s="157"/>
      <c r="G58" s="157"/>
      <c r="H58" s="157"/>
      <c r="I58" s="158"/>
      <c r="J58" s="49"/>
      <c r="K58" s="154"/>
    </row>
    <row r="59" spans="1:11" ht="32.25" customHeight="1" thickBot="1" x14ac:dyDescent="0.25">
      <c r="A59" s="174"/>
      <c r="B59" s="177"/>
      <c r="C59" s="48"/>
      <c r="D59" s="48"/>
      <c r="E59" s="156" t="s">
        <v>111</v>
      </c>
      <c r="F59" s="157"/>
      <c r="G59" s="157"/>
      <c r="H59" s="157"/>
      <c r="I59" s="158"/>
      <c r="J59" s="69"/>
      <c r="K59" s="155"/>
    </row>
    <row r="60" spans="1:11" ht="30.75" customHeight="1" thickBot="1" x14ac:dyDescent="0.25">
      <c r="A60" s="174"/>
      <c r="B60" s="177"/>
      <c r="C60" s="45">
        <v>5.3</v>
      </c>
      <c r="D60" s="45" t="s">
        <v>112</v>
      </c>
      <c r="E60" s="159" t="s">
        <v>113</v>
      </c>
      <c r="F60" s="160"/>
      <c r="G60" s="160"/>
      <c r="H60" s="160"/>
      <c r="I60" s="161"/>
      <c r="J60" s="52">
        <f>MAX(J61:J63)</f>
        <v>0</v>
      </c>
      <c r="K60" s="53">
        <v>8</v>
      </c>
    </row>
    <row r="61" spans="1:11" ht="28.5" customHeight="1" x14ac:dyDescent="0.2">
      <c r="A61" s="174"/>
      <c r="B61" s="177"/>
      <c r="C61" s="48"/>
      <c r="D61" s="48"/>
      <c r="E61" s="162" t="s">
        <v>114</v>
      </c>
      <c r="F61" s="163"/>
      <c r="G61" s="163"/>
      <c r="H61" s="163"/>
      <c r="I61" s="164"/>
      <c r="J61" s="49"/>
      <c r="K61" s="153"/>
    </row>
    <row r="62" spans="1:11" ht="39.75" customHeight="1" x14ac:dyDescent="0.2">
      <c r="A62" s="174"/>
      <c r="B62" s="177"/>
      <c r="C62" s="48"/>
      <c r="D62" s="48"/>
      <c r="E62" s="165" t="s">
        <v>115</v>
      </c>
      <c r="F62" s="166"/>
      <c r="G62" s="166"/>
      <c r="H62" s="166"/>
      <c r="I62" s="167"/>
      <c r="J62" s="49"/>
      <c r="K62" s="154"/>
    </row>
    <row r="63" spans="1:11" ht="30" customHeight="1" thickBot="1" x14ac:dyDescent="0.25">
      <c r="A63" s="174"/>
      <c r="B63" s="177"/>
      <c r="C63" s="48"/>
      <c r="D63" s="48"/>
      <c r="E63" s="156" t="s">
        <v>116</v>
      </c>
      <c r="F63" s="157"/>
      <c r="G63" s="157"/>
      <c r="H63" s="157"/>
      <c r="I63" s="158"/>
      <c r="J63" s="49"/>
      <c r="K63" s="155"/>
    </row>
    <row r="64" spans="1:11" ht="30" customHeight="1" thickBot="1" x14ac:dyDescent="0.25">
      <c r="A64" s="174"/>
      <c r="B64" s="177"/>
      <c r="C64" s="45">
        <v>5.4</v>
      </c>
      <c r="D64" s="45" t="s">
        <v>117</v>
      </c>
      <c r="E64" s="159" t="s">
        <v>118</v>
      </c>
      <c r="F64" s="182"/>
      <c r="G64" s="182"/>
      <c r="H64" s="182"/>
      <c r="I64" s="183"/>
      <c r="J64" s="52">
        <f>MAX(J65)</f>
        <v>0</v>
      </c>
      <c r="K64" s="53">
        <v>8</v>
      </c>
    </row>
    <row r="65" spans="1:11" ht="39.75" customHeight="1" thickBot="1" x14ac:dyDescent="0.25">
      <c r="A65" s="175"/>
      <c r="B65" s="178"/>
      <c r="C65" s="66"/>
      <c r="D65" s="66"/>
      <c r="E65" s="184" t="s">
        <v>119</v>
      </c>
      <c r="F65" s="185"/>
      <c r="G65" s="185"/>
      <c r="H65" s="185"/>
      <c r="I65" s="186"/>
      <c r="J65" s="67"/>
      <c r="K65" s="51"/>
    </row>
    <row r="66" spans="1:11" ht="42" customHeight="1" thickBot="1" x14ac:dyDescent="0.25">
      <c r="A66" s="70"/>
      <c r="B66" s="71"/>
      <c r="C66" s="72"/>
      <c r="D66" s="72"/>
      <c r="E66" s="168" t="s">
        <v>120</v>
      </c>
      <c r="F66" s="168"/>
      <c r="G66" s="168"/>
      <c r="H66" s="168"/>
      <c r="I66" s="169"/>
      <c r="J66" s="73">
        <f>SUM(J18,J21,J25,J29,J34,J36,J38,J41,J45,J48,J51,J54,J56,J60,J64)</f>
        <v>0</v>
      </c>
      <c r="K66" s="74" t="s">
        <v>121</v>
      </c>
    </row>
    <row r="67" spans="1:11" ht="3.95" customHeight="1" thickBot="1" x14ac:dyDescent="0.25"/>
    <row r="68" spans="1:11" ht="24" customHeight="1" thickBot="1" x14ac:dyDescent="0.25">
      <c r="B68" s="170" t="s">
        <v>122</v>
      </c>
      <c r="C68" s="171"/>
      <c r="D68" s="171"/>
      <c r="E68" s="171"/>
      <c r="F68" s="171"/>
      <c r="G68" s="171"/>
      <c r="H68" s="171"/>
      <c r="I68" s="172"/>
      <c r="J68" s="75">
        <f>IF(J66&lt;=20,0,IF(AND(J66&gt;20,J66&lt;=40),1,IF(AND(J66&gt;40,J66&lt;=60),2,IF(AND(J66&gt;60,J66&lt;=80),3,IF(AND(J66&gt;80,J66&lt;=100),4,"FEHLER")))))</f>
        <v>0</v>
      </c>
      <c r="K68" s="76" t="s">
        <v>123</v>
      </c>
    </row>
    <row r="69" spans="1:11" ht="3.95" customHeight="1" thickBot="1" x14ac:dyDescent="0.25"/>
    <row r="70" spans="1:11" ht="24" customHeight="1" thickBot="1" x14ac:dyDescent="0.25">
      <c r="B70" s="170" t="s">
        <v>124</v>
      </c>
      <c r="C70" s="171"/>
      <c r="D70" s="171"/>
      <c r="E70" s="171"/>
      <c r="F70" s="171"/>
      <c r="G70" s="171"/>
      <c r="H70" s="171"/>
      <c r="I70" s="172"/>
      <c r="J70" s="77">
        <v>1</v>
      </c>
      <c r="K70" s="78" t="s">
        <v>125</v>
      </c>
    </row>
    <row r="71" spans="1:11" ht="3.95" customHeight="1" thickBot="1" x14ac:dyDescent="0.25">
      <c r="B71" s="79"/>
      <c r="C71" s="80"/>
      <c r="D71" s="80"/>
      <c r="E71" s="80"/>
      <c r="F71" s="80"/>
      <c r="G71" s="80"/>
      <c r="H71" s="80"/>
      <c r="I71" s="80"/>
      <c r="J71" s="81"/>
      <c r="K71" s="82"/>
    </row>
    <row r="72" spans="1:11" ht="24" customHeight="1" thickBot="1" x14ac:dyDescent="0.25">
      <c r="B72" s="170" t="s">
        <v>126</v>
      </c>
      <c r="C72" s="171"/>
      <c r="D72" s="171"/>
      <c r="E72" s="171"/>
      <c r="F72" s="171"/>
      <c r="G72" s="171"/>
      <c r="H72" s="171"/>
      <c r="I72" s="172"/>
      <c r="J72" s="83">
        <f>IF(J70="","",IF(J68+J70=6,4,MAX(J68,J70)))</f>
        <v>1</v>
      </c>
      <c r="K72" s="78" t="s">
        <v>123</v>
      </c>
    </row>
    <row r="73" spans="1:11" ht="3.95" customHeight="1" thickBot="1" x14ac:dyDescent="0.25">
      <c r="B73" s="79"/>
      <c r="C73" s="80"/>
      <c r="D73" s="80"/>
      <c r="E73" s="80"/>
      <c r="F73" s="80"/>
      <c r="G73" s="80"/>
      <c r="H73" s="80"/>
      <c r="I73" s="80"/>
      <c r="J73" s="81"/>
      <c r="K73" s="82"/>
    </row>
    <row r="74" spans="1:11" ht="24" customHeight="1" thickBot="1" x14ac:dyDescent="0.25">
      <c r="B74" s="170" t="s">
        <v>127</v>
      </c>
      <c r="C74" s="171"/>
      <c r="D74" s="171"/>
      <c r="E74" s="171"/>
      <c r="F74" s="171"/>
      <c r="G74" s="171"/>
      <c r="H74" s="171"/>
      <c r="I74" s="172"/>
      <c r="J74" s="84" t="e">
        <f>IF(B7*1=J72,"nein","ja")</f>
        <v>#VALUE!</v>
      </c>
      <c r="K74" s="85"/>
    </row>
    <row r="75" spans="1:11" x14ac:dyDescent="0.2">
      <c r="B75" s="79"/>
      <c r="C75" s="80"/>
      <c r="D75" s="80"/>
      <c r="E75" s="80"/>
      <c r="F75" s="80"/>
      <c r="G75" s="80"/>
      <c r="H75" s="80"/>
      <c r="I75" s="80"/>
      <c r="K75" s="82"/>
    </row>
    <row r="76" spans="1:11" x14ac:dyDescent="0.2">
      <c r="B76" s="3" t="s">
        <v>128</v>
      </c>
    </row>
    <row r="77" spans="1:11" x14ac:dyDescent="0.2">
      <c r="B77" s="144"/>
      <c r="C77" s="145"/>
      <c r="D77" s="145"/>
      <c r="E77" s="145"/>
      <c r="F77" s="145"/>
      <c r="G77" s="145"/>
      <c r="H77" s="145"/>
      <c r="I77" s="145"/>
      <c r="J77" s="145"/>
      <c r="K77" s="146"/>
    </row>
    <row r="78" spans="1:11" x14ac:dyDescent="0.2">
      <c r="B78" s="147"/>
      <c r="C78" s="148"/>
      <c r="D78" s="148"/>
      <c r="E78" s="148"/>
      <c r="F78" s="148"/>
      <c r="G78" s="148"/>
      <c r="H78" s="148"/>
      <c r="I78" s="148"/>
      <c r="J78" s="148"/>
      <c r="K78" s="149"/>
    </row>
    <row r="79" spans="1:11" x14ac:dyDescent="0.2">
      <c r="B79" s="147"/>
      <c r="C79" s="148"/>
      <c r="D79" s="148"/>
      <c r="E79" s="148"/>
      <c r="F79" s="148"/>
      <c r="G79" s="148"/>
      <c r="H79" s="148"/>
      <c r="I79" s="148"/>
      <c r="J79" s="148"/>
      <c r="K79" s="149"/>
    </row>
    <row r="80" spans="1:11" x14ac:dyDescent="0.2">
      <c r="B80" s="147"/>
      <c r="C80" s="148"/>
      <c r="D80" s="148"/>
      <c r="E80" s="148"/>
      <c r="F80" s="148"/>
      <c r="G80" s="148"/>
      <c r="H80" s="148"/>
      <c r="I80" s="148"/>
      <c r="J80" s="148"/>
      <c r="K80" s="149"/>
    </row>
    <row r="81" spans="2:11" x14ac:dyDescent="0.2">
      <c r="B81" s="147"/>
      <c r="C81" s="148"/>
      <c r="D81" s="148"/>
      <c r="E81" s="148"/>
      <c r="F81" s="148"/>
      <c r="G81" s="148"/>
      <c r="H81" s="148"/>
      <c r="I81" s="148"/>
      <c r="J81" s="148"/>
      <c r="K81" s="149"/>
    </row>
    <row r="82" spans="2:11" x14ac:dyDescent="0.2">
      <c r="B82" s="147"/>
      <c r="C82" s="148"/>
      <c r="D82" s="148"/>
      <c r="E82" s="148"/>
      <c r="F82" s="148"/>
      <c r="G82" s="148"/>
      <c r="H82" s="148"/>
      <c r="I82" s="148"/>
      <c r="J82" s="148"/>
      <c r="K82" s="149"/>
    </row>
    <row r="83" spans="2:11" x14ac:dyDescent="0.2">
      <c r="B83" s="147"/>
      <c r="C83" s="148"/>
      <c r="D83" s="148"/>
      <c r="E83" s="148"/>
      <c r="F83" s="148"/>
      <c r="G83" s="148"/>
      <c r="H83" s="148"/>
      <c r="I83" s="148"/>
      <c r="J83" s="148"/>
      <c r="K83" s="149"/>
    </row>
    <row r="84" spans="2:11" x14ac:dyDescent="0.2">
      <c r="B84" s="150"/>
      <c r="C84" s="151"/>
      <c r="D84" s="151"/>
      <c r="E84" s="151"/>
      <c r="F84" s="151"/>
      <c r="G84" s="151"/>
      <c r="H84" s="151"/>
      <c r="I84" s="151"/>
      <c r="J84" s="151"/>
      <c r="K84" s="152"/>
    </row>
  </sheetData>
  <mergeCells count="92">
    <mergeCell ref="K52:K53"/>
    <mergeCell ref="K46:K47"/>
    <mergeCell ref="K39:K40"/>
    <mergeCell ref="E44:I44"/>
    <mergeCell ref="E40:I40"/>
    <mergeCell ref="E39:I39"/>
    <mergeCell ref="E41:I41"/>
    <mergeCell ref="E42:I42"/>
    <mergeCell ref="E43:I43"/>
    <mergeCell ref="E48:I48"/>
    <mergeCell ref="A1:K1"/>
    <mergeCell ref="J9:K9"/>
    <mergeCell ref="G9:I9"/>
    <mergeCell ref="A2:K2"/>
    <mergeCell ref="G5:I5"/>
    <mergeCell ref="G4:I4"/>
    <mergeCell ref="G8:I8"/>
    <mergeCell ref="G6:I6"/>
    <mergeCell ref="G7:I7"/>
    <mergeCell ref="A4:B4"/>
    <mergeCell ref="A5:B5"/>
    <mergeCell ref="A18:A28"/>
    <mergeCell ref="A51:A53"/>
    <mergeCell ref="B51:B53"/>
    <mergeCell ref="E51:I51"/>
    <mergeCell ref="E52:I52"/>
    <mergeCell ref="E53:I53"/>
    <mergeCell ref="E45:I45"/>
    <mergeCell ref="E37:I37"/>
    <mergeCell ref="E21:I21"/>
    <mergeCell ref="E22:I22"/>
    <mergeCell ref="E18:I18"/>
    <mergeCell ref="E20:I20"/>
    <mergeCell ref="E46:I46"/>
    <mergeCell ref="E50:I50"/>
    <mergeCell ref="E26:I26"/>
    <mergeCell ref="E38:I38"/>
    <mergeCell ref="F16:I16"/>
    <mergeCell ref="E17:I17"/>
    <mergeCell ref="F11:I11"/>
    <mergeCell ref="F12:I12"/>
    <mergeCell ref="F13:I13"/>
    <mergeCell ref="F14:I14"/>
    <mergeCell ref="F15:I15"/>
    <mergeCell ref="A29:A33"/>
    <mergeCell ref="B29:B33"/>
    <mergeCell ref="E34:I34"/>
    <mergeCell ref="E35:I35"/>
    <mergeCell ref="E36:I36"/>
    <mergeCell ref="E33:I33"/>
    <mergeCell ref="B34:B40"/>
    <mergeCell ref="A34:A40"/>
    <mergeCell ref="E29:I29"/>
    <mergeCell ref="E30:I30"/>
    <mergeCell ref="E32:I32"/>
    <mergeCell ref="A54:A65"/>
    <mergeCell ref="B54:B65"/>
    <mergeCell ref="E54:I54"/>
    <mergeCell ref="E55:I55"/>
    <mergeCell ref="E56:I56"/>
    <mergeCell ref="E57:I57"/>
    <mergeCell ref="E58:I58"/>
    <mergeCell ref="E60:I60"/>
    <mergeCell ref="E61:I61"/>
    <mergeCell ref="E62:I62"/>
    <mergeCell ref="E63:I63"/>
    <mergeCell ref="E64:I64"/>
    <mergeCell ref="E65:I65"/>
    <mergeCell ref="E59:I59"/>
    <mergeCell ref="B77:K84"/>
    <mergeCell ref="K61:K63"/>
    <mergeCell ref="B74:I74"/>
    <mergeCell ref="E66:I66"/>
    <mergeCell ref="B70:I70"/>
    <mergeCell ref="B68:I68"/>
    <mergeCell ref="B72:I72"/>
    <mergeCell ref="B18:B28"/>
    <mergeCell ref="E24:I24"/>
    <mergeCell ref="E28:I28"/>
    <mergeCell ref="E23:I23"/>
    <mergeCell ref="K57:K59"/>
    <mergeCell ref="K26:K28"/>
    <mergeCell ref="E31:I31"/>
    <mergeCell ref="E49:I49"/>
    <mergeCell ref="K49:K50"/>
    <mergeCell ref="E47:I47"/>
    <mergeCell ref="K30:K33"/>
    <mergeCell ref="K22:K24"/>
    <mergeCell ref="K19:K20"/>
    <mergeCell ref="E25:I25"/>
    <mergeCell ref="E27:I27"/>
    <mergeCell ref="E19:I19"/>
  </mergeCells>
  <dataValidations count="14">
    <dataValidation type="list" allowBlank="1" showInputMessage="1" showErrorMessage="1" sqref="J9:K9">
      <formula1>$T$11:$T$16</formula1>
    </dataValidation>
    <dataValidation type="whole" allowBlank="1" showInputMessage="1" showErrorMessage="1" sqref="J21">
      <formula1>0</formula1>
      <formula2>8</formula2>
    </dataValidation>
    <dataValidation allowBlank="1" showInputMessage="1" showErrorMessage="1" prompt="Ab wann soll die neue Einstufung Gültigkeit haben (z.B. bei Änderung KÜG)?" sqref="K7"/>
    <dataValidation allowBlank="1" showInputMessage="1" showErrorMessage="1" prompt="Aktuelles Datum dieser Einstufung." sqref="J7"/>
    <dataValidation type="list" allowBlank="1" showInputMessage="1" showErrorMessage="1" sqref="J5:K5">
      <formula1>$O$11:$O$12</formula1>
    </dataValidation>
    <dataValidation allowBlank="1" showInputMessage="1" showErrorMessage="1" prompt="Wer hat den Fragebogen ausgefüllt?" sqref="G7:I7"/>
    <dataValidation type="list" allowBlank="1" showInputMessage="1" showErrorMessage="1" sqref="F7">
      <formula1>$R$11:$R$14</formula1>
    </dataValidation>
    <dataValidation type="list" allowBlank="1" showInputMessage="1" showErrorMessage="1" sqref="J70">
      <formula1>$P$11:$P$14</formula1>
    </dataValidation>
    <dataValidation type="list" allowBlank="1" showInputMessage="1" showErrorMessage="1" sqref="J71 J73">
      <formula1>hilo</formula1>
    </dataValidation>
    <dataValidation type="list" allowBlank="1" showInputMessage="1" showErrorMessage="1" sqref="M51">
      <formula1>Punkte4</formula1>
    </dataValidation>
    <dataValidation type="whole" allowBlank="1" showInputMessage="1" showErrorMessage="1" sqref="J18 J51 J29 J54 J25">
      <formula1>0</formula1>
      <formula2>4</formula2>
    </dataValidation>
    <dataValidation type="list" allowBlank="1" showInputMessage="1" showErrorMessage="1" sqref="J22:J24 J30:J33 J35 J49:J50 J53 J55 J19:J20">
      <formula1>$M$11:$M$15</formula1>
    </dataValidation>
    <dataValidation type="list" allowBlank="1" showInputMessage="1" showErrorMessage="1" sqref="J65 J26:J28 J37 J39:J40 J42:J44 J46:J47 J57:J59 J61:J63">
      <formula1>$N$11:$N$15</formula1>
    </dataValidation>
    <dataValidation type="list" allowBlank="1" showInputMessage="1" showErrorMessage="1" sqref="J52">
      <formula1>$U$11:$U$14</formula1>
    </dataValidation>
  </dataValidations>
  <pageMargins left="0.98425196850393704" right="0.98425196850393704" top="0.98425196850393704" bottom="0.78740157480314998" header="0" footer="0.511811023622047"/>
  <pageSetup paperSize="9" scale="65" fitToHeight="0" orientation="portrait" r:id="rId1"/>
  <headerFooter>
    <oddHeader>&amp;L&amp;G</oddHeader>
    <oddFooter>&amp;L&amp;A&amp;CSeite &amp;P von &amp;N</oddFooter>
  </headerFooter>
  <rowBreaks count="1" manualBreakCount="1">
    <brk id="40" max="8" man="1"/>
  </rowBreaks>
  <legacyDrawing r:id="rId2"/>
  <legacyDrawingHF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T75"/>
  <sheetViews>
    <sheetView zoomScalePageLayoutView="80" workbookViewId="0">
      <selection activeCell="O4" sqref="O4"/>
    </sheetView>
  </sheetViews>
  <sheetFormatPr baseColWidth="10" defaultColWidth="11.42578125" defaultRowHeight="12.75" customHeight="1" x14ac:dyDescent="0.2"/>
  <cols>
    <col min="1" max="1" width="6.7109375" style="1" customWidth="1"/>
    <col min="2" max="2" width="22.28515625" style="1" customWidth="1"/>
    <col min="3" max="4" width="15.7109375" style="1" hidden="1" customWidth="1"/>
    <col min="5" max="5" width="15.7109375" style="1" customWidth="1"/>
    <col min="6" max="6" width="25.7109375" style="1" customWidth="1"/>
    <col min="7" max="7" width="5.7109375" style="1" customWidth="1"/>
    <col min="8" max="8" width="12.7109375" style="1" customWidth="1"/>
    <col min="9" max="9" width="13.7109375" style="1" customWidth="1"/>
    <col min="10" max="11" width="11.7109375" style="1" customWidth="1"/>
    <col min="12" max="12" width="22.7109375" style="1" customWidth="1"/>
    <col min="13" max="13" width="12.140625" style="1" customWidth="1"/>
    <col min="14" max="14" width="16.42578125" style="1" customWidth="1"/>
    <col min="15" max="15" width="17.28515625" style="1" customWidth="1"/>
    <col min="16" max="16" width="17.42578125" style="1" customWidth="1"/>
    <col min="17" max="17" width="28.28515625" style="1" customWidth="1"/>
    <col min="18" max="18" width="23.85546875" style="1" customWidth="1"/>
    <col min="19" max="19" width="26.140625" style="1" customWidth="1"/>
    <col min="20" max="20" width="37.85546875" style="1" customWidth="1"/>
    <col min="21" max="16384" width="11.42578125" style="1"/>
  </cols>
  <sheetData>
    <row r="1" spans="1:20" ht="33" customHeight="1" x14ac:dyDescent="0.2">
      <c r="A1" s="239" t="s">
        <v>132</v>
      </c>
      <c r="B1" s="240"/>
      <c r="C1" s="240"/>
      <c r="D1" s="240"/>
      <c r="E1" s="240"/>
      <c r="F1" s="240"/>
      <c r="G1" s="240"/>
      <c r="H1" s="240"/>
      <c r="I1" s="240"/>
      <c r="J1" s="240"/>
      <c r="K1" s="241"/>
      <c r="N1" s="1" t="s">
        <v>1</v>
      </c>
      <c r="P1" s="1" t="s">
        <v>133</v>
      </c>
      <c r="Q1" s="2">
        <v>1</v>
      </c>
    </row>
    <row r="2" spans="1:20" ht="24" customHeight="1" x14ac:dyDescent="0.2">
      <c r="A2" s="229" t="s">
        <v>3</v>
      </c>
      <c r="B2" s="230"/>
      <c r="C2" s="230"/>
      <c r="D2" s="230"/>
      <c r="E2" s="230"/>
      <c r="F2" s="230"/>
      <c r="G2" s="230"/>
      <c r="H2" s="230"/>
      <c r="I2" s="230"/>
      <c r="J2" s="230"/>
      <c r="K2" s="230"/>
    </row>
    <row r="3" spans="1:20" ht="28.5" customHeight="1" x14ac:dyDescent="0.2">
      <c r="A3" s="3"/>
      <c r="B3" s="4"/>
      <c r="C3" s="4"/>
      <c r="D3" s="4"/>
      <c r="E3" s="4"/>
      <c r="F3" s="4"/>
      <c r="G3" s="4"/>
      <c r="H3" s="4"/>
      <c r="I3" s="4"/>
      <c r="J3" s="3"/>
      <c r="K3" s="5"/>
    </row>
    <row r="4" spans="1:20" ht="24.75" customHeight="1" x14ac:dyDescent="0.2">
      <c r="A4" s="286" t="s">
        <v>4</v>
      </c>
      <c r="B4" s="286"/>
      <c r="C4" s="7"/>
      <c r="D4" s="7"/>
      <c r="E4" s="8" t="s">
        <v>5</v>
      </c>
      <c r="F4" s="6" t="s">
        <v>6</v>
      </c>
      <c r="G4" s="231" t="s">
        <v>7</v>
      </c>
      <c r="H4" s="232"/>
      <c r="I4" s="232"/>
      <c r="J4" s="9" t="s">
        <v>8</v>
      </c>
      <c r="K4" s="10" t="s">
        <v>9</v>
      </c>
    </row>
    <row r="5" spans="1:20" ht="24" customHeight="1" x14ac:dyDescent="0.2">
      <c r="A5" s="234" t="s">
        <v>129</v>
      </c>
      <c r="B5" s="236"/>
      <c r="C5" s="7"/>
      <c r="D5" s="7"/>
      <c r="E5" s="11"/>
      <c r="F5" s="12"/>
      <c r="G5" s="234"/>
      <c r="H5" s="235"/>
      <c r="I5" s="236"/>
      <c r="J5" s="13" t="s">
        <v>30</v>
      </c>
      <c r="K5" s="14" t="s">
        <v>30</v>
      </c>
    </row>
    <row r="6" spans="1:20" ht="24.75" customHeight="1" x14ac:dyDescent="0.2">
      <c r="A6" s="15"/>
      <c r="B6" s="16" t="s">
        <v>10</v>
      </c>
      <c r="C6" s="7"/>
      <c r="D6" s="7"/>
      <c r="E6" s="16" t="s">
        <v>11</v>
      </c>
      <c r="F6" s="17" t="s">
        <v>12</v>
      </c>
      <c r="G6" s="214" t="s">
        <v>13</v>
      </c>
      <c r="H6" s="214"/>
      <c r="I6" s="214"/>
      <c r="J6" s="18" t="s">
        <v>14</v>
      </c>
      <c r="K6" s="19" t="s">
        <v>15</v>
      </c>
    </row>
    <row r="7" spans="1:20" ht="24" customHeight="1" x14ac:dyDescent="0.2">
      <c r="A7" s="15"/>
      <c r="B7" s="20" t="s">
        <v>24</v>
      </c>
      <c r="C7" s="7"/>
      <c r="D7" s="7"/>
      <c r="E7" s="86" t="s">
        <v>130</v>
      </c>
      <c r="F7" s="87"/>
      <c r="G7" s="215"/>
      <c r="H7" s="216"/>
      <c r="I7" s="217"/>
      <c r="J7" s="88"/>
      <c r="K7" s="89"/>
      <c r="M7" s="90"/>
      <c r="N7" s="90"/>
      <c r="O7" s="90"/>
      <c r="P7" s="90"/>
      <c r="Q7" s="90"/>
      <c r="R7" s="90"/>
      <c r="S7" s="90"/>
      <c r="T7" s="90"/>
    </row>
    <row r="8" spans="1:20" ht="12.75" customHeight="1" x14ac:dyDescent="0.2">
      <c r="A8" s="15"/>
      <c r="B8" s="25"/>
      <c r="C8" s="7"/>
      <c r="D8" s="7"/>
      <c r="E8" s="25"/>
      <c r="F8" s="25"/>
      <c r="G8" s="218"/>
      <c r="H8" s="219"/>
      <c r="I8" s="219"/>
      <c r="J8" s="26"/>
      <c r="K8" s="27"/>
    </row>
    <row r="9" spans="1:20" s="28" customFormat="1" ht="24" customHeight="1" x14ac:dyDescent="0.2">
      <c r="A9" s="29"/>
      <c r="B9" s="30" t="s">
        <v>16</v>
      </c>
      <c r="C9" s="7"/>
      <c r="D9" s="7"/>
      <c r="E9" s="7" t="s">
        <v>17</v>
      </c>
      <c r="F9" s="29" t="s">
        <v>18</v>
      </c>
      <c r="G9" s="220" t="s">
        <v>19</v>
      </c>
      <c r="H9" s="220"/>
      <c r="I9" s="221"/>
      <c r="J9" s="224" t="s">
        <v>131</v>
      </c>
      <c r="K9" s="225"/>
    </row>
    <row r="10" spans="1:20" x14ac:dyDescent="0.2">
      <c r="A10" s="31"/>
      <c r="B10" s="32"/>
      <c r="C10" s="33"/>
      <c r="D10" s="33"/>
      <c r="E10" s="33"/>
      <c r="F10" s="31"/>
      <c r="G10" s="31"/>
      <c r="H10" s="31"/>
      <c r="I10" s="31"/>
      <c r="J10" s="34"/>
      <c r="K10" s="35"/>
    </row>
    <row r="11" spans="1:20" x14ac:dyDescent="0.2">
      <c r="A11" s="31"/>
      <c r="B11" s="32" t="s">
        <v>20</v>
      </c>
      <c r="C11" s="32"/>
      <c r="D11" s="32"/>
      <c r="E11" s="32" t="s">
        <v>21</v>
      </c>
      <c r="F11" s="222" t="s">
        <v>22</v>
      </c>
      <c r="G11" s="222"/>
      <c r="H11" s="222"/>
      <c r="I11" s="222"/>
      <c r="J11" s="34"/>
      <c r="K11" s="35"/>
      <c r="M11" s="2">
        <v>0</v>
      </c>
      <c r="N11" s="2">
        <v>0</v>
      </c>
      <c r="O11" s="36" t="s">
        <v>23</v>
      </c>
      <c r="P11" s="2">
        <v>0</v>
      </c>
      <c r="Q11" s="37" t="s">
        <v>24</v>
      </c>
      <c r="R11" s="36" t="s">
        <v>25</v>
      </c>
      <c r="S11" s="38">
        <v>0</v>
      </c>
      <c r="T11" s="3" t="s">
        <v>26</v>
      </c>
    </row>
    <row r="12" spans="1:20" x14ac:dyDescent="0.2">
      <c r="A12" s="31"/>
      <c r="B12" s="32" t="s">
        <v>27</v>
      </c>
      <c r="C12" s="32"/>
      <c r="D12" s="32"/>
      <c r="E12" s="32" t="s">
        <v>28</v>
      </c>
      <c r="F12" s="222" t="s">
        <v>29</v>
      </c>
      <c r="G12" s="222"/>
      <c r="H12" s="222"/>
      <c r="I12" s="222"/>
      <c r="J12" s="34"/>
      <c r="K12" s="35"/>
      <c r="M12" s="2">
        <v>1</v>
      </c>
      <c r="N12" s="2">
        <v>2</v>
      </c>
      <c r="O12" s="36" t="s">
        <v>30</v>
      </c>
      <c r="P12" s="2">
        <v>1</v>
      </c>
      <c r="Q12" s="2">
        <v>0</v>
      </c>
      <c r="R12" s="36" t="s">
        <v>31</v>
      </c>
      <c r="S12" s="38">
        <v>0.5</v>
      </c>
      <c r="T12" s="3" t="s">
        <v>32</v>
      </c>
    </row>
    <row r="13" spans="1:20" x14ac:dyDescent="0.2">
      <c r="A13" s="31"/>
      <c r="B13" s="32" t="s">
        <v>33</v>
      </c>
      <c r="C13" s="32"/>
      <c r="D13" s="32"/>
      <c r="E13" s="32" t="s">
        <v>34</v>
      </c>
      <c r="F13" s="222" t="s">
        <v>134</v>
      </c>
      <c r="G13" s="222"/>
      <c r="H13" s="222"/>
      <c r="I13" s="222"/>
      <c r="J13" s="34"/>
      <c r="K13" s="35"/>
      <c r="M13" s="2">
        <v>2</v>
      </c>
      <c r="N13" s="2">
        <v>4</v>
      </c>
      <c r="O13" s="39"/>
      <c r="P13" s="2">
        <v>2</v>
      </c>
      <c r="Q13" s="2">
        <v>1</v>
      </c>
      <c r="R13" s="36" t="s">
        <v>36</v>
      </c>
      <c r="S13" s="38">
        <v>1</v>
      </c>
      <c r="T13" s="3" t="s">
        <v>37</v>
      </c>
    </row>
    <row r="14" spans="1:20" x14ac:dyDescent="0.2">
      <c r="A14" s="31"/>
      <c r="B14" s="32" t="s">
        <v>38</v>
      </c>
      <c r="C14" s="31"/>
      <c r="D14" s="31"/>
      <c r="E14" s="31" t="s">
        <v>39</v>
      </c>
      <c r="F14" s="222" t="s">
        <v>40</v>
      </c>
      <c r="G14" s="222"/>
      <c r="H14" s="222"/>
      <c r="I14" s="222"/>
      <c r="J14" s="34"/>
      <c r="K14" s="35"/>
      <c r="M14" s="2">
        <v>3</v>
      </c>
      <c r="N14" s="2">
        <v>6</v>
      </c>
      <c r="O14" s="39"/>
      <c r="P14" s="2">
        <v>3</v>
      </c>
      <c r="Q14" s="2">
        <v>2</v>
      </c>
      <c r="R14" s="36" t="s">
        <v>41</v>
      </c>
      <c r="S14" s="38">
        <v>1.5</v>
      </c>
      <c r="T14" s="3" t="s">
        <v>42</v>
      </c>
    </row>
    <row r="15" spans="1:20" x14ac:dyDescent="0.2">
      <c r="A15" s="31"/>
      <c r="B15" s="32" t="s">
        <v>43</v>
      </c>
      <c r="C15" s="31"/>
      <c r="D15" s="31"/>
      <c r="E15" s="31" t="s">
        <v>44</v>
      </c>
      <c r="F15" s="222" t="s">
        <v>45</v>
      </c>
      <c r="G15" s="222"/>
      <c r="H15" s="222"/>
      <c r="I15" s="222"/>
      <c r="J15" s="34"/>
      <c r="K15" s="35"/>
      <c r="M15" s="2">
        <v>4</v>
      </c>
      <c r="N15" s="2">
        <v>8</v>
      </c>
      <c r="O15" s="39"/>
      <c r="P15" s="39"/>
      <c r="Q15" s="2">
        <v>3</v>
      </c>
      <c r="R15" s="39"/>
      <c r="S15" s="38">
        <v>2</v>
      </c>
      <c r="T15" s="3" t="s">
        <v>46</v>
      </c>
    </row>
    <row r="16" spans="1:20" ht="13.5" thickBot="1" x14ac:dyDescent="0.25">
      <c r="A16" s="31"/>
      <c r="B16" s="35"/>
      <c r="C16" s="32"/>
      <c r="D16" s="32"/>
      <c r="E16" s="32"/>
      <c r="F16" s="223"/>
      <c r="G16" s="223"/>
      <c r="H16" s="223"/>
      <c r="I16" s="223"/>
      <c r="J16" s="34"/>
      <c r="K16" s="35"/>
      <c r="M16" s="39"/>
      <c r="N16" s="39"/>
      <c r="O16" s="39"/>
      <c r="P16" s="39"/>
      <c r="Q16" s="2">
        <v>4</v>
      </c>
      <c r="R16" s="39"/>
      <c r="S16" s="38">
        <v>2.5</v>
      </c>
      <c r="T16" s="1" t="s">
        <v>47</v>
      </c>
    </row>
    <row r="17" spans="1:19" ht="30" customHeight="1" thickBot="1" x14ac:dyDescent="0.25">
      <c r="A17" s="40" t="s">
        <v>48</v>
      </c>
      <c r="B17" s="41" t="s">
        <v>49</v>
      </c>
      <c r="C17" s="42"/>
      <c r="D17" s="42"/>
      <c r="E17" s="211" t="s">
        <v>50</v>
      </c>
      <c r="F17" s="212"/>
      <c r="G17" s="212"/>
      <c r="H17" s="212"/>
      <c r="I17" s="246"/>
      <c r="J17" s="43" t="s">
        <v>16</v>
      </c>
      <c r="K17" s="44" t="s">
        <v>51</v>
      </c>
      <c r="S17" s="38">
        <v>3</v>
      </c>
    </row>
    <row r="18" spans="1:19" ht="30" customHeight="1" thickBot="1" x14ac:dyDescent="0.25">
      <c r="A18" s="251">
        <v>1</v>
      </c>
      <c r="B18" s="254" t="s">
        <v>135</v>
      </c>
      <c r="C18" s="91">
        <v>1.1000000000000001</v>
      </c>
      <c r="D18" s="91" t="s">
        <v>136</v>
      </c>
      <c r="E18" s="244" t="s">
        <v>137</v>
      </c>
      <c r="F18" s="244"/>
      <c r="G18" s="244"/>
      <c r="H18" s="244"/>
      <c r="I18" s="245"/>
      <c r="J18" s="92">
        <f>MAX(J19:J20)</f>
        <v>0</v>
      </c>
      <c r="K18" s="93">
        <v>4</v>
      </c>
      <c r="S18" s="38">
        <v>3.5</v>
      </c>
    </row>
    <row r="19" spans="1:19" ht="63.75" customHeight="1" x14ac:dyDescent="0.2">
      <c r="A19" s="252"/>
      <c r="B19" s="255"/>
      <c r="C19" s="94"/>
      <c r="D19" s="94"/>
      <c r="E19" s="266" t="s">
        <v>138</v>
      </c>
      <c r="F19" s="264"/>
      <c r="G19" s="264"/>
      <c r="H19" s="264"/>
      <c r="I19" s="265"/>
      <c r="J19" s="95"/>
      <c r="K19" s="153"/>
      <c r="S19" s="38">
        <v>4</v>
      </c>
    </row>
    <row r="20" spans="1:19" ht="30" customHeight="1" thickBot="1" x14ac:dyDescent="0.25">
      <c r="A20" s="252"/>
      <c r="B20" s="255"/>
      <c r="C20" s="48"/>
      <c r="D20" s="48"/>
      <c r="E20" s="203" t="s">
        <v>139</v>
      </c>
      <c r="F20" s="157"/>
      <c r="G20" s="157"/>
      <c r="H20" s="157"/>
      <c r="I20" s="158"/>
      <c r="J20" s="96"/>
      <c r="K20" s="154"/>
      <c r="S20" s="38">
        <v>4.5</v>
      </c>
    </row>
    <row r="21" spans="1:19" ht="30" customHeight="1" thickBot="1" x14ac:dyDescent="0.25">
      <c r="A21" s="251">
        <v>2</v>
      </c>
      <c r="B21" s="254" t="s">
        <v>140</v>
      </c>
      <c r="C21" s="91">
        <v>2.1</v>
      </c>
      <c r="D21" s="91" t="s">
        <v>141</v>
      </c>
      <c r="E21" s="244" t="s">
        <v>142</v>
      </c>
      <c r="F21" s="244"/>
      <c r="G21" s="244"/>
      <c r="H21" s="244"/>
      <c r="I21" s="245"/>
      <c r="J21" s="92">
        <f>MAX(J22:J23)</f>
        <v>0</v>
      </c>
      <c r="K21" s="93">
        <v>4</v>
      </c>
      <c r="S21" s="38">
        <v>5</v>
      </c>
    </row>
    <row r="22" spans="1:19" ht="35.25" customHeight="1" x14ac:dyDescent="0.2">
      <c r="A22" s="252"/>
      <c r="B22" s="255"/>
      <c r="C22" s="94"/>
      <c r="D22" s="94"/>
      <c r="E22" s="249" t="s">
        <v>143</v>
      </c>
      <c r="F22" s="249"/>
      <c r="G22" s="249"/>
      <c r="H22" s="249"/>
      <c r="I22" s="250"/>
      <c r="J22" s="95"/>
      <c r="K22" s="50"/>
    </row>
    <row r="23" spans="1:19" ht="25.5" customHeight="1" thickBot="1" x14ac:dyDescent="0.25">
      <c r="A23" s="253"/>
      <c r="B23" s="256"/>
      <c r="C23" s="66"/>
      <c r="D23" s="66"/>
      <c r="E23" s="207" t="s">
        <v>144</v>
      </c>
      <c r="F23" s="247"/>
      <c r="G23" s="247"/>
      <c r="H23" s="247"/>
      <c r="I23" s="248"/>
      <c r="J23" s="97"/>
      <c r="K23" s="51"/>
    </row>
    <row r="24" spans="1:19" ht="30" customHeight="1" thickBot="1" x14ac:dyDescent="0.25">
      <c r="A24" s="251">
        <v>3</v>
      </c>
      <c r="B24" s="254" t="s">
        <v>145</v>
      </c>
      <c r="C24" s="91">
        <v>3.1</v>
      </c>
      <c r="D24" s="91" t="s">
        <v>146</v>
      </c>
      <c r="E24" s="244" t="s">
        <v>147</v>
      </c>
      <c r="F24" s="244"/>
      <c r="G24" s="244"/>
      <c r="H24" s="244"/>
      <c r="I24" s="245"/>
      <c r="J24" s="92">
        <f>MAX(J25:J26)</f>
        <v>0</v>
      </c>
      <c r="K24" s="93">
        <v>8</v>
      </c>
    </row>
    <row r="25" spans="1:19" ht="57" customHeight="1" x14ac:dyDescent="0.2">
      <c r="A25" s="260"/>
      <c r="B25" s="255"/>
      <c r="C25" s="94"/>
      <c r="D25" s="94"/>
      <c r="E25" s="264" t="s">
        <v>148</v>
      </c>
      <c r="F25" s="264"/>
      <c r="G25" s="264"/>
      <c r="H25" s="264"/>
      <c r="I25" s="265"/>
      <c r="J25" s="95"/>
      <c r="K25" s="153"/>
    </row>
    <row r="26" spans="1:19" ht="32.25" customHeight="1" thickBot="1" x14ac:dyDescent="0.25">
      <c r="A26" s="261"/>
      <c r="B26" s="256"/>
      <c r="C26" s="98"/>
      <c r="D26" s="98"/>
      <c r="E26" s="262" t="s">
        <v>149</v>
      </c>
      <c r="F26" s="262"/>
      <c r="G26" s="262"/>
      <c r="H26" s="262"/>
      <c r="I26" s="263"/>
      <c r="J26" s="97"/>
      <c r="K26" s="155"/>
    </row>
    <row r="27" spans="1:19" ht="30" customHeight="1" thickBot="1" x14ac:dyDescent="0.25">
      <c r="A27" s="251">
        <v>4</v>
      </c>
      <c r="B27" s="254" t="s">
        <v>150</v>
      </c>
      <c r="C27" s="91">
        <v>4.0999999999999996</v>
      </c>
      <c r="D27" s="91" t="s">
        <v>151</v>
      </c>
      <c r="E27" s="244" t="s">
        <v>152</v>
      </c>
      <c r="F27" s="244"/>
      <c r="G27" s="244"/>
      <c r="H27" s="244"/>
      <c r="I27" s="245"/>
      <c r="J27" s="92">
        <f>MAX(J28:J29)</f>
        <v>0</v>
      </c>
      <c r="K27" s="93">
        <v>4</v>
      </c>
    </row>
    <row r="28" spans="1:19" ht="45" customHeight="1" x14ac:dyDescent="0.2">
      <c r="A28" s="260"/>
      <c r="B28" s="255"/>
      <c r="C28" s="94"/>
      <c r="D28" s="94"/>
      <c r="E28" s="264" t="s">
        <v>153</v>
      </c>
      <c r="F28" s="264"/>
      <c r="G28" s="264"/>
      <c r="H28" s="264"/>
      <c r="I28" s="265"/>
      <c r="J28" s="61"/>
      <c r="K28" s="153"/>
    </row>
    <row r="29" spans="1:19" ht="45.75" customHeight="1" thickBot="1" x14ac:dyDescent="0.25">
      <c r="A29" s="261"/>
      <c r="B29" s="256"/>
      <c r="C29" s="98"/>
      <c r="D29" s="98"/>
      <c r="E29" s="262" t="s">
        <v>154</v>
      </c>
      <c r="F29" s="262"/>
      <c r="G29" s="262"/>
      <c r="H29" s="262"/>
      <c r="I29" s="263"/>
      <c r="J29" s="67"/>
      <c r="K29" s="155"/>
    </row>
    <row r="30" spans="1:19" ht="30" customHeight="1" thickBot="1" x14ac:dyDescent="0.25">
      <c r="A30" s="251" t="s">
        <v>155</v>
      </c>
      <c r="B30" s="257" t="s">
        <v>156</v>
      </c>
      <c r="C30" s="91">
        <v>5.0999999999999996</v>
      </c>
      <c r="D30" s="91" t="s">
        <v>157</v>
      </c>
      <c r="E30" s="244" t="s">
        <v>158</v>
      </c>
      <c r="F30" s="244"/>
      <c r="G30" s="244"/>
      <c r="H30" s="244"/>
      <c r="I30" s="245"/>
      <c r="J30" s="92">
        <f>MAX(J31:J34)</f>
        <v>0</v>
      </c>
      <c r="K30" s="93">
        <v>8</v>
      </c>
    </row>
    <row r="31" spans="1:19" ht="40.5" customHeight="1" x14ac:dyDescent="0.2">
      <c r="A31" s="260"/>
      <c r="B31" s="258"/>
      <c r="C31" s="94"/>
      <c r="D31" s="94"/>
      <c r="E31" s="264" t="s">
        <v>159</v>
      </c>
      <c r="F31" s="264"/>
      <c r="G31" s="264"/>
      <c r="H31" s="264"/>
      <c r="I31" s="265"/>
      <c r="J31" s="49"/>
      <c r="K31" s="153"/>
    </row>
    <row r="32" spans="1:19" ht="60" customHeight="1" x14ac:dyDescent="0.2">
      <c r="A32" s="260"/>
      <c r="B32" s="258"/>
      <c r="C32" s="94"/>
      <c r="D32" s="94"/>
      <c r="E32" s="284" t="s">
        <v>160</v>
      </c>
      <c r="F32" s="284"/>
      <c r="G32" s="284"/>
      <c r="H32" s="284"/>
      <c r="I32" s="285"/>
      <c r="J32" s="99"/>
      <c r="K32" s="154"/>
    </row>
    <row r="33" spans="1:11" ht="35.25" customHeight="1" x14ac:dyDescent="0.2">
      <c r="A33" s="260"/>
      <c r="B33" s="258"/>
      <c r="C33" s="94"/>
      <c r="D33" s="94"/>
      <c r="E33" s="242" t="s">
        <v>161</v>
      </c>
      <c r="F33" s="242"/>
      <c r="G33" s="242"/>
      <c r="H33" s="242"/>
      <c r="I33" s="243"/>
      <c r="J33" s="101"/>
      <c r="K33" s="237"/>
    </row>
    <row r="34" spans="1:11" ht="37.5" customHeight="1" thickBot="1" x14ac:dyDescent="0.25">
      <c r="A34" s="260"/>
      <c r="B34" s="258"/>
      <c r="C34" s="94"/>
      <c r="D34" s="94"/>
      <c r="E34" s="262" t="s">
        <v>162</v>
      </c>
      <c r="F34" s="262"/>
      <c r="G34" s="262"/>
      <c r="H34" s="262"/>
      <c r="I34" s="263"/>
      <c r="J34" s="67"/>
      <c r="K34" s="238"/>
    </row>
    <row r="35" spans="1:11" ht="33" customHeight="1" thickBot="1" x14ac:dyDescent="0.25">
      <c r="A35" s="260"/>
      <c r="B35" s="258"/>
      <c r="C35" s="104">
        <v>5.2</v>
      </c>
      <c r="D35" s="104" t="s">
        <v>163</v>
      </c>
      <c r="E35" s="244" t="s">
        <v>164</v>
      </c>
      <c r="F35" s="244"/>
      <c r="G35" s="244"/>
      <c r="H35" s="244"/>
      <c r="I35" s="245"/>
      <c r="J35" s="92">
        <f>MAX(J36:J38)</f>
        <v>0</v>
      </c>
      <c r="K35" s="93">
        <v>8</v>
      </c>
    </row>
    <row r="36" spans="1:11" ht="44.25" customHeight="1" x14ac:dyDescent="0.2">
      <c r="A36" s="287"/>
      <c r="B36" s="259"/>
      <c r="C36" s="100"/>
      <c r="D36" s="100"/>
      <c r="E36" s="266" t="s">
        <v>165</v>
      </c>
      <c r="F36" s="264"/>
      <c r="G36" s="264"/>
      <c r="H36" s="264"/>
      <c r="I36" s="265"/>
      <c r="J36" s="61"/>
      <c r="K36" s="105"/>
    </row>
    <row r="37" spans="1:11" ht="66" customHeight="1" x14ac:dyDescent="0.2">
      <c r="A37" s="106"/>
      <c r="B37" s="107"/>
      <c r="C37" s="94"/>
      <c r="D37" s="94"/>
      <c r="E37" s="290" t="s">
        <v>166</v>
      </c>
      <c r="F37" s="242"/>
      <c r="G37" s="242"/>
      <c r="H37" s="242"/>
      <c r="I37" s="243"/>
      <c r="J37" s="49"/>
      <c r="K37" s="108"/>
    </row>
    <row r="38" spans="1:11" ht="43.5" customHeight="1" thickBot="1" x14ac:dyDescent="0.25">
      <c r="A38" s="106"/>
      <c r="B38" s="107"/>
      <c r="C38" s="94"/>
      <c r="D38" s="94"/>
      <c r="E38" s="291" t="s">
        <v>167</v>
      </c>
      <c r="F38" s="292"/>
      <c r="G38" s="292"/>
      <c r="H38" s="292"/>
      <c r="I38" s="292"/>
      <c r="J38" s="109"/>
      <c r="K38" s="108"/>
    </row>
    <row r="39" spans="1:11" ht="30" customHeight="1" thickBot="1" x14ac:dyDescent="0.25">
      <c r="A39" s="106"/>
      <c r="B39" s="107"/>
      <c r="C39" s="104">
        <v>5.3</v>
      </c>
      <c r="D39" s="104" t="s">
        <v>168</v>
      </c>
      <c r="E39" s="295" t="s">
        <v>169</v>
      </c>
      <c r="F39" s="244"/>
      <c r="G39" s="244"/>
      <c r="H39" s="244"/>
      <c r="I39" s="245"/>
      <c r="J39" s="92">
        <f>MAX(J40:J40)</f>
        <v>0</v>
      </c>
      <c r="K39" s="110">
        <v>4</v>
      </c>
    </row>
    <row r="40" spans="1:11" ht="33.75" customHeight="1" thickBot="1" x14ac:dyDescent="0.25">
      <c r="A40" s="111"/>
      <c r="B40" s="112"/>
      <c r="C40" s="98"/>
      <c r="D40" s="98"/>
      <c r="E40" s="262" t="s">
        <v>170</v>
      </c>
      <c r="F40" s="262"/>
      <c r="G40" s="262"/>
      <c r="H40" s="262"/>
      <c r="I40" s="263"/>
      <c r="J40" s="67"/>
      <c r="K40" s="51"/>
    </row>
    <row r="41" spans="1:11" ht="30" customHeight="1" thickBot="1" x14ac:dyDescent="0.25">
      <c r="A41" s="293">
        <v>6</v>
      </c>
      <c r="B41" s="255" t="s">
        <v>52</v>
      </c>
      <c r="C41" s="104">
        <v>6.1</v>
      </c>
      <c r="D41" s="104" t="s">
        <v>62</v>
      </c>
      <c r="E41" s="288" t="s">
        <v>171</v>
      </c>
      <c r="F41" s="288"/>
      <c r="G41" s="288"/>
      <c r="H41" s="288"/>
      <c r="I41" s="289"/>
      <c r="J41" s="113">
        <f>MAX(J42:J44)</f>
        <v>0</v>
      </c>
      <c r="K41" s="114">
        <v>8</v>
      </c>
    </row>
    <row r="42" spans="1:11" ht="45" customHeight="1" x14ac:dyDescent="0.2">
      <c r="A42" s="293"/>
      <c r="B42" s="255"/>
      <c r="C42" s="94"/>
      <c r="D42" s="94"/>
      <c r="E42" s="249" t="s">
        <v>172</v>
      </c>
      <c r="F42" s="249"/>
      <c r="G42" s="249"/>
      <c r="H42" s="249"/>
      <c r="I42" s="250"/>
      <c r="J42" s="115"/>
      <c r="K42" s="102"/>
    </row>
    <row r="43" spans="1:11" ht="21" customHeight="1" x14ac:dyDescent="0.2">
      <c r="A43" s="293"/>
      <c r="B43" s="255"/>
      <c r="C43" s="94"/>
      <c r="D43" s="94"/>
      <c r="E43" s="284" t="s">
        <v>173</v>
      </c>
      <c r="F43" s="284"/>
      <c r="G43" s="284"/>
      <c r="H43" s="284"/>
      <c r="I43" s="285"/>
      <c r="J43" s="57"/>
      <c r="K43" s="102"/>
    </row>
    <row r="44" spans="1:11" ht="30" customHeight="1" thickBot="1" x14ac:dyDescent="0.25">
      <c r="A44" s="293"/>
      <c r="B44" s="255"/>
      <c r="C44" s="94"/>
      <c r="D44" s="94"/>
      <c r="E44" s="267" t="s">
        <v>174</v>
      </c>
      <c r="F44" s="267"/>
      <c r="G44" s="267"/>
      <c r="H44" s="267"/>
      <c r="I44" s="268"/>
      <c r="J44" s="57"/>
      <c r="K44" s="102"/>
    </row>
    <row r="45" spans="1:11" ht="30" customHeight="1" thickBot="1" x14ac:dyDescent="0.25">
      <c r="A45" s="293"/>
      <c r="B45" s="255"/>
      <c r="C45" s="104">
        <v>6.2</v>
      </c>
      <c r="D45" s="104" t="s">
        <v>175</v>
      </c>
      <c r="E45" s="244" t="s">
        <v>176</v>
      </c>
      <c r="F45" s="244"/>
      <c r="G45" s="244"/>
      <c r="H45" s="244"/>
      <c r="I45" s="245"/>
      <c r="J45" s="92">
        <f>MAX(J46:J46)</f>
        <v>0</v>
      </c>
      <c r="K45" s="93">
        <v>4</v>
      </c>
    </row>
    <row r="46" spans="1:11" ht="45.75" customHeight="1" thickBot="1" x14ac:dyDescent="0.25">
      <c r="A46" s="294"/>
      <c r="B46" s="256"/>
      <c r="C46" s="98"/>
      <c r="D46" s="98"/>
      <c r="E46" s="278" t="s">
        <v>177</v>
      </c>
      <c r="F46" s="278"/>
      <c r="G46" s="278"/>
      <c r="H46" s="278"/>
      <c r="I46" s="279"/>
      <c r="J46" s="116"/>
      <c r="K46" s="103"/>
    </row>
    <row r="47" spans="1:11" ht="30" customHeight="1" thickBot="1" x14ac:dyDescent="0.25">
      <c r="A47" s="260">
        <v>7</v>
      </c>
      <c r="B47" s="255" t="s">
        <v>178</v>
      </c>
      <c r="C47" s="104">
        <v>7.1</v>
      </c>
      <c r="D47" s="104" t="s">
        <v>179</v>
      </c>
      <c r="E47" s="244" t="s">
        <v>180</v>
      </c>
      <c r="F47" s="244"/>
      <c r="G47" s="244"/>
      <c r="H47" s="244"/>
      <c r="I47" s="245"/>
      <c r="J47" s="92">
        <f>MAX(J48:J49)</f>
        <v>0</v>
      </c>
      <c r="K47" s="93">
        <v>4</v>
      </c>
    </row>
    <row r="48" spans="1:11" ht="47.25" customHeight="1" x14ac:dyDescent="0.2">
      <c r="A48" s="260"/>
      <c r="B48" s="255"/>
      <c r="C48" s="94"/>
      <c r="D48" s="94"/>
      <c r="E48" s="266" t="s">
        <v>181</v>
      </c>
      <c r="F48" s="264"/>
      <c r="G48" s="264"/>
      <c r="H48" s="264"/>
      <c r="I48" s="265"/>
      <c r="J48" s="61"/>
      <c r="K48" s="153"/>
    </row>
    <row r="49" spans="1:11" ht="38.25" customHeight="1" thickBot="1" x14ac:dyDescent="0.25">
      <c r="A49" s="260"/>
      <c r="B49" s="255"/>
      <c r="C49" s="94"/>
      <c r="D49" s="94"/>
      <c r="E49" s="267" t="s">
        <v>182</v>
      </c>
      <c r="F49" s="267"/>
      <c r="G49" s="267"/>
      <c r="H49" s="267"/>
      <c r="I49" s="268"/>
      <c r="J49" s="69"/>
      <c r="K49" s="155"/>
    </row>
    <row r="50" spans="1:11" ht="30" customHeight="1" thickBot="1" x14ac:dyDescent="0.25">
      <c r="A50" s="260"/>
      <c r="B50" s="255"/>
      <c r="C50" s="104">
        <v>7.2</v>
      </c>
      <c r="D50" s="104" t="s">
        <v>183</v>
      </c>
      <c r="E50" s="244" t="s">
        <v>184</v>
      </c>
      <c r="F50" s="244"/>
      <c r="G50" s="244"/>
      <c r="H50" s="244"/>
      <c r="I50" s="245"/>
      <c r="J50" s="92">
        <f>MAX(J51:J53)</f>
        <v>0</v>
      </c>
      <c r="K50" s="93">
        <v>4</v>
      </c>
    </row>
    <row r="51" spans="1:11" ht="36" customHeight="1" x14ac:dyDescent="0.2">
      <c r="A51" s="260"/>
      <c r="B51" s="255"/>
      <c r="C51" s="94"/>
      <c r="D51" s="94"/>
      <c r="E51" s="249" t="s">
        <v>185</v>
      </c>
      <c r="F51" s="249"/>
      <c r="G51" s="249"/>
      <c r="H51" s="249"/>
      <c r="I51" s="250"/>
      <c r="J51" s="49"/>
      <c r="K51" s="153"/>
    </row>
    <row r="52" spans="1:11" ht="47.25" customHeight="1" x14ac:dyDescent="0.2">
      <c r="A52" s="260"/>
      <c r="B52" s="255"/>
      <c r="C52" s="94"/>
      <c r="D52" s="94"/>
      <c r="E52" s="280" t="s">
        <v>186</v>
      </c>
      <c r="F52" s="280"/>
      <c r="G52" s="280"/>
      <c r="H52" s="280"/>
      <c r="I52" s="281"/>
      <c r="J52" s="109"/>
      <c r="K52" s="154"/>
    </row>
    <row r="53" spans="1:11" ht="48" customHeight="1" thickBot="1" x14ac:dyDescent="0.25">
      <c r="A53" s="261"/>
      <c r="B53" s="256"/>
      <c r="C53" s="98"/>
      <c r="D53" s="98"/>
      <c r="E53" s="282" t="s">
        <v>187</v>
      </c>
      <c r="F53" s="282"/>
      <c r="G53" s="282"/>
      <c r="H53" s="282"/>
      <c r="I53" s="283"/>
      <c r="J53" s="117"/>
      <c r="K53" s="155"/>
    </row>
    <row r="54" spans="1:11" ht="42" customHeight="1" thickBot="1" x14ac:dyDescent="0.25">
      <c r="A54" s="70"/>
      <c r="B54" s="118"/>
      <c r="C54" s="72"/>
      <c r="D54" s="72"/>
      <c r="E54" s="168" t="s">
        <v>120</v>
      </c>
      <c r="F54" s="168"/>
      <c r="G54" s="168"/>
      <c r="H54" s="168"/>
      <c r="I54" s="168"/>
      <c r="J54" s="73">
        <f>J18+J21+J24+J27+J30+J35+J39+J41+J45+J47+J50</f>
        <v>0</v>
      </c>
      <c r="K54" s="74" t="s">
        <v>188</v>
      </c>
    </row>
    <row r="55" spans="1:11" ht="3.95" customHeight="1" thickBot="1" x14ac:dyDescent="0.25">
      <c r="B55" s="119"/>
      <c r="C55" s="119"/>
      <c r="D55" s="119"/>
      <c r="E55" s="119"/>
      <c r="F55" s="119"/>
      <c r="G55" s="119"/>
      <c r="H55" s="119"/>
      <c r="I55" s="119"/>
    </row>
    <row r="56" spans="1:11" ht="24" customHeight="1" thickBot="1" x14ac:dyDescent="0.25">
      <c r="B56" s="170" t="s">
        <v>122</v>
      </c>
      <c r="C56" s="171"/>
      <c r="D56" s="171"/>
      <c r="E56" s="171"/>
      <c r="F56" s="171"/>
      <c r="G56" s="171"/>
      <c r="H56" s="171"/>
      <c r="I56" s="172"/>
      <c r="J56" s="75">
        <f>IF(J54&lt;=12,0,IF(AND(J54&gt;12,J54&lt;=24),1,IF(AND(J54&gt;24,J54&lt;=36),2,IF(AND(J54&gt;36,J54&lt;=48),3,IF(AND(J54&gt;48,J54&lt;=60),4,"FEHLER")))))</f>
        <v>0</v>
      </c>
      <c r="K56" s="76" t="s">
        <v>123</v>
      </c>
    </row>
    <row r="57" spans="1:11" ht="3.95" customHeight="1" thickBot="1" x14ac:dyDescent="0.25">
      <c r="B57" s="119"/>
      <c r="C57" s="119"/>
      <c r="D57" s="119"/>
      <c r="E57" s="119"/>
      <c r="F57" s="119"/>
      <c r="G57" s="119"/>
      <c r="H57" s="119"/>
      <c r="I57" s="119"/>
    </row>
    <row r="58" spans="1:11" ht="24" customHeight="1" thickBot="1" x14ac:dyDescent="0.25">
      <c r="B58" s="170" t="s">
        <v>124</v>
      </c>
      <c r="C58" s="171"/>
      <c r="D58" s="171"/>
      <c r="E58" s="171"/>
      <c r="F58" s="171"/>
      <c r="G58" s="171"/>
      <c r="H58" s="171"/>
      <c r="I58" s="172"/>
      <c r="J58" s="77">
        <v>1</v>
      </c>
      <c r="K58" s="78" t="s">
        <v>125</v>
      </c>
    </row>
    <row r="59" spans="1:11" ht="3.95" customHeight="1" thickBot="1" x14ac:dyDescent="0.25">
      <c r="B59" s="120"/>
      <c r="C59" s="121"/>
      <c r="D59" s="121"/>
      <c r="E59" s="121"/>
      <c r="F59" s="121"/>
      <c r="G59" s="121"/>
      <c r="H59" s="121"/>
      <c r="I59" s="121"/>
      <c r="J59" s="81"/>
      <c r="K59" s="82"/>
    </row>
    <row r="60" spans="1:11" ht="24" customHeight="1" thickBot="1" x14ac:dyDescent="0.25">
      <c r="B60" s="170" t="s">
        <v>126</v>
      </c>
      <c r="C60" s="171"/>
      <c r="D60" s="171"/>
      <c r="E60" s="171"/>
      <c r="F60" s="171"/>
      <c r="G60" s="171"/>
      <c r="H60" s="171"/>
      <c r="I60" s="172"/>
      <c r="J60" s="83">
        <f>IF(J58="","",IF(J56+J58=6,4,MAX(J56,J58)))</f>
        <v>1</v>
      </c>
      <c r="K60" s="78" t="s">
        <v>123</v>
      </c>
    </row>
    <row r="61" spans="1:11" ht="3.95" customHeight="1" thickBot="1" x14ac:dyDescent="0.25">
      <c r="B61" s="120"/>
      <c r="C61" s="121"/>
      <c r="D61" s="121"/>
      <c r="E61" s="121"/>
      <c r="F61" s="121"/>
      <c r="G61" s="121"/>
      <c r="H61" s="121"/>
      <c r="I61" s="121"/>
      <c r="J61" s="81"/>
      <c r="K61" s="82"/>
    </row>
    <row r="62" spans="1:11" ht="24" customHeight="1" thickBot="1" x14ac:dyDescent="0.25">
      <c r="B62" s="170" t="s">
        <v>189</v>
      </c>
      <c r="C62" s="171"/>
      <c r="D62" s="171"/>
      <c r="E62" s="171"/>
      <c r="F62" s="171"/>
      <c r="G62" s="171"/>
      <c r="H62" s="171"/>
      <c r="I62" s="172"/>
      <c r="J62" s="122">
        <v>4</v>
      </c>
      <c r="K62" s="78" t="s">
        <v>190</v>
      </c>
    </row>
    <row r="63" spans="1:11" ht="3.95" customHeight="1" thickBot="1" x14ac:dyDescent="0.25">
      <c r="B63" s="120"/>
      <c r="C63" s="121"/>
      <c r="D63" s="121"/>
      <c r="E63" s="121"/>
      <c r="F63" s="121"/>
      <c r="G63" s="121"/>
      <c r="H63" s="121"/>
      <c r="I63" s="121"/>
      <c r="J63" s="81"/>
      <c r="K63" s="82"/>
    </row>
    <row r="64" spans="1:11" ht="24" customHeight="1" thickBot="1" x14ac:dyDescent="0.25">
      <c r="B64" s="170" t="s">
        <v>127</v>
      </c>
      <c r="C64" s="171"/>
      <c r="D64" s="171"/>
      <c r="E64" s="171"/>
      <c r="F64" s="171"/>
      <c r="G64" s="171"/>
      <c r="H64" s="171"/>
      <c r="I64" s="172"/>
      <c r="J64" s="84" t="e">
        <f>IF(B7*1=J60,"nein","ja")</f>
        <v>#VALUE!</v>
      </c>
      <c r="K64" s="85"/>
    </row>
    <row r="65" spans="2:11" x14ac:dyDescent="0.2">
      <c r="B65" s="79"/>
      <c r="C65" s="80"/>
      <c r="D65" s="80"/>
      <c r="E65" s="80"/>
      <c r="F65" s="80"/>
      <c r="G65" s="123"/>
      <c r="H65" s="80"/>
      <c r="I65" s="80"/>
      <c r="K65" s="82"/>
    </row>
    <row r="66" spans="2:11" ht="75" customHeight="1" x14ac:dyDescent="0.2">
      <c r="B66" s="124" t="s">
        <v>191</v>
      </c>
      <c r="C66" s="7"/>
      <c r="D66" s="7"/>
      <c r="E66" s="125"/>
      <c r="F66" s="126" t="s">
        <v>192</v>
      </c>
      <c r="G66" s="127"/>
      <c r="H66" s="128"/>
      <c r="I66" s="125"/>
      <c r="J66" s="124" t="s">
        <v>193</v>
      </c>
      <c r="K66" s="125"/>
    </row>
    <row r="67" spans="2:11" ht="21" customHeight="1" x14ac:dyDescent="0.2">
      <c r="B67" s="129" t="s">
        <v>128</v>
      </c>
    </row>
    <row r="68" spans="2:11" x14ac:dyDescent="0.2">
      <c r="B68" s="269"/>
      <c r="C68" s="270"/>
      <c r="D68" s="270"/>
      <c r="E68" s="270"/>
      <c r="F68" s="270"/>
      <c r="G68" s="270"/>
      <c r="H68" s="270"/>
      <c r="I68" s="270"/>
      <c r="J68" s="270"/>
      <c r="K68" s="271"/>
    </row>
    <row r="69" spans="2:11" x14ac:dyDescent="0.2">
      <c r="B69" s="272"/>
      <c r="C69" s="273"/>
      <c r="D69" s="273"/>
      <c r="E69" s="273"/>
      <c r="F69" s="273"/>
      <c r="G69" s="273"/>
      <c r="H69" s="273"/>
      <c r="I69" s="273"/>
      <c r="J69" s="273"/>
      <c r="K69" s="274"/>
    </row>
    <row r="70" spans="2:11" x14ac:dyDescent="0.2">
      <c r="B70" s="272"/>
      <c r="C70" s="273"/>
      <c r="D70" s="273"/>
      <c r="E70" s="273"/>
      <c r="F70" s="273"/>
      <c r="G70" s="273"/>
      <c r="H70" s="273"/>
      <c r="I70" s="273"/>
      <c r="J70" s="273"/>
      <c r="K70" s="274"/>
    </row>
    <row r="71" spans="2:11" x14ac:dyDescent="0.2">
      <c r="B71" s="272"/>
      <c r="C71" s="273"/>
      <c r="D71" s="273"/>
      <c r="E71" s="273"/>
      <c r="F71" s="273"/>
      <c r="G71" s="273"/>
      <c r="H71" s="273"/>
      <c r="I71" s="273"/>
      <c r="J71" s="273"/>
      <c r="K71" s="274"/>
    </row>
    <row r="72" spans="2:11" x14ac:dyDescent="0.2">
      <c r="B72" s="272"/>
      <c r="C72" s="273"/>
      <c r="D72" s="273"/>
      <c r="E72" s="273"/>
      <c r="F72" s="273"/>
      <c r="G72" s="273"/>
      <c r="H72" s="273"/>
      <c r="I72" s="273"/>
      <c r="J72" s="273"/>
      <c r="K72" s="274"/>
    </row>
    <row r="73" spans="2:11" x14ac:dyDescent="0.2">
      <c r="B73" s="272"/>
      <c r="C73" s="273"/>
      <c r="D73" s="273"/>
      <c r="E73" s="273"/>
      <c r="F73" s="273"/>
      <c r="G73" s="273"/>
      <c r="H73" s="273"/>
      <c r="I73" s="273"/>
      <c r="J73" s="273"/>
      <c r="K73" s="274"/>
    </row>
    <row r="74" spans="2:11" x14ac:dyDescent="0.2">
      <c r="B74" s="272"/>
      <c r="C74" s="273"/>
      <c r="D74" s="273"/>
      <c r="E74" s="273"/>
      <c r="F74" s="273"/>
      <c r="G74" s="273"/>
      <c r="H74" s="273"/>
      <c r="I74" s="273"/>
      <c r="J74" s="273"/>
      <c r="K74" s="274"/>
    </row>
    <row r="75" spans="2:11" ht="13.5" thickBot="1" x14ac:dyDescent="0.25">
      <c r="B75" s="275"/>
      <c r="C75" s="276"/>
      <c r="D75" s="276"/>
      <c r="E75" s="276"/>
      <c r="F75" s="276"/>
      <c r="G75" s="276"/>
      <c r="H75" s="276"/>
      <c r="I75" s="276"/>
      <c r="J75" s="276"/>
      <c r="K75" s="277"/>
    </row>
  </sheetData>
  <mergeCells count="81">
    <mergeCell ref="A5:B5"/>
    <mergeCell ref="A4:B4"/>
    <mergeCell ref="A30:A36"/>
    <mergeCell ref="E41:I41"/>
    <mergeCell ref="E42:I42"/>
    <mergeCell ref="B27:B29"/>
    <mergeCell ref="E28:I28"/>
    <mergeCell ref="E36:I36"/>
    <mergeCell ref="E37:I37"/>
    <mergeCell ref="E38:I38"/>
    <mergeCell ref="A41:A46"/>
    <mergeCell ref="E45:I45"/>
    <mergeCell ref="E35:I35"/>
    <mergeCell ref="E39:I39"/>
    <mergeCell ref="E40:I40"/>
    <mergeCell ref="E32:I32"/>
    <mergeCell ref="B68:K75"/>
    <mergeCell ref="E46:I46"/>
    <mergeCell ref="E48:I48"/>
    <mergeCell ref="E52:I52"/>
    <mergeCell ref="E53:I53"/>
    <mergeCell ref="B64:I64"/>
    <mergeCell ref="E54:I54"/>
    <mergeCell ref="B58:I58"/>
    <mergeCell ref="B56:I56"/>
    <mergeCell ref="B60:I60"/>
    <mergeCell ref="B62:I62"/>
    <mergeCell ref="K48:K49"/>
    <mergeCell ref="K51:K53"/>
    <mergeCell ref="B41:B46"/>
    <mergeCell ref="E43:I43"/>
    <mergeCell ref="E44:I44"/>
    <mergeCell ref="A47:A53"/>
    <mergeCell ref="B47:B53"/>
    <mergeCell ref="E47:I47"/>
    <mergeCell ref="E50:I50"/>
    <mergeCell ref="E51:I51"/>
    <mergeCell ref="E49:I49"/>
    <mergeCell ref="A18:A20"/>
    <mergeCell ref="B18:B20"/>
    <mergeCell ref="E18:I18"/>
    <mergeCell ref="E19:I19"/>
    <mergeCell ref="E20:I20"/>
    <mergeCell ref="A21:A23"/>
    <mergeCell ref="B21:B23"/>
    <mergeCell ref="E21:I21"/>
    <mergeCell ref="B30:B36"/>
    <mergeCell ref="A27:A29"/>
    <mergeCell ref="E34:I34"/>
    <mergeCell ref="E31:I31"/>
    <mergeCell ref="E29:I29"/>
    <mergeCell ref="A24:A26"/>
    <mergeCell ref="B24:B26"/>
    <mergeCell ref="E26:I26"/>
    <mergeCell ref="E25:I25"/>
    <mergeCell ref="F12:I12"/>
    <mergeCell ref="F13:I13"/>
    <mergeCell ref="F15:I15"/>
    <mergeCell ref="F16:I16"/>
    <mergeCell ref="E22:I22"/>
    <mergeCell ref="K28:K29"/>
    <mergeCell ref="K25:K26"/>
    <mergeCell ref="K19:K20"/>
    <mergeCell ref="E24:I24"/>
    <mergeCell ref="E27:I27"/>
    <mergeCell ref="G6:I6"/>
    <mergeCell ref="G7:I7"/>
    <mergeCell ref="F11:I11"/>
    <mergeCell ref="K31:K34"/>
    <mergeCell ref="A1:K1"/>
    <mergeCell ref="J9:K9"/>
    <mergeCell ref="G9:I9"/>
    <mergeCell ref="A2:K2"/>
    <mergeCell ref="G5:I5"/>
    <mergeCell ref="G4:I4"/>
    <mergeCell ref="G8:I8"/>
    <mergeCell ref="F14:I14"/>
    <mergeCell ref="E33:I33"/>
    <mergeCell ref="E30:I30"/>
    <mergeCell ref="E17:I17"/>
    <mergeCell ref="E23:I23"/>
  </mergeCells>
  <dataValidations count="14">
    <dataValidation type="list" allowBlank="1" showInputMessage="1" showErrorMessage="1" sqref="J9:K9">
      <formula1>$T$11:$T$16</formula1>
    </dataValidation>
    <dataValidation allowBlank="1" showInputMessage="1" showErrorMessage="1" prompt="Ab wann soll die neue Einstufung Gültigkeit haben (z.B. bei Änderung KÜG)?" sqref="K7"/>
    <dataValidation allowBlank="1" showInputMessage="1" showErrorMessage="1" prompt="Aktuelles Datum dieser Einstufung." sqref="J7"/>
    <dataValidation type="list" allowBlank="1" showInputMessage="1" showErrorMessage="1" sqref="K66 E66 I66 J5:K5">
      <formula1>$O$11:$O$12</formula1>
    </dataValidation>
    <dataValidation allowBlank="1" showInputMessage="1" showErrorMessage="1" prompt="Wer hat den Fragebogen ausgefüllt?" sqref="G7:I7"/>
    <dataValidation allowBlank="1" showInputMessage="1" showErrorMessage="1" promptTitle="Beispiel" sqref="F5"/>
    <dataValidation type="list" allowBlank="1" showInputMessage="1" showErrorMessage="1" sqref="F7">
      <formula1>$R$11:$R$14</formula1>
    </dataValidation>
    <dataValidation type="list" allowBlank="1" showInputMessage="1" showErrorMessage="1" sqref="J58">
      <formula1>$P$11:$P$14</formula1>
    </dataValidation>
    <dataValidation type="list" allowBlank="1" showInputMessage="1" showErrorMessage="1" sqref="J59 J61 J63">
      <formula1>hilo</formula1>
    </dataValidation>
    <dataValidation type="list" allowBlank="1" showInputMessage="1" showErrorMessage="1" sqref="J40 J46 J48:J49 J51:J53 J19:J20 J22:J23 J28:J29">
      <formula1>$M$11:$M$15</formula1>
    </dataValidation>
    <dataValidation type="list" allowBlank="1" showInputMessage="1" showErrorMessage="1" sqref="J42:J44 J36:J38 J31:J34 J25:J26">
      <formula1>$N$11:$N$15</formula1>
    </dataValidation>
    <dataValidation type="list" allowBlank="1" showInputMessage="1" showErrorMessage="1" sqref="M30">
      <formula1>Punkte4</formula1>
    </dataValidation>
    <dataValidation type="whole" allowBlank="1" showInputMessage="1" showErrorMessage="1" sqref="J18 J30 J39 J35 J41 J45 J21">
      <formula1>0</formula1>
      <formula2>4</formula2>
    </dataValidation>
    <dataValidation type="list" allowBlank="1" showInputMessage="1" showErrorMessage="1" sqref="J62">
      <formula1>$S$11:$S$21</formula1>
    </dataValidation>
  </dataValidations>
  <pageMargins left="0.98425196850393704" right="0.70866141732283505" top="1.14173228346457" bottom="0.74803149606299202" header="0.31496062992126" footer="0.31496062992126"/>
  <pageSetup paperSize="9" scale="65" fitToHeight="0" orientation="portrait" r:id="rId1"/>
  <headerFooter>
    <oddHeader>&amp;L&amp;G</oddHeader>
    <oddFooter>&amp;L&amp;A&amp;CSeite &amp;P von &amp;N</oddFooter>
  </headerFooter>
  <rowBreaks count="1" manualBreakCount="1">
    <brk id="36" max="8" man="1"/>
  </rowBreaks>
  <drawing r:id="rId2"/>
  <legacyDrawing r:id="rId3"/>
  <legacyDrawingHF r:id="rId4"/>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4" baseType="variant">
      <vt:variant>
        <vt:lpstr>Arbeitsblätter</vt:lpstr>
      </vt:variant>
      <vt:variant>
        <vt:i4>3</vt:i4>
      </vt:variant>
      <vt:variant>
        <vt:lpstr>Benannte Bereiche</vt:lpstr>
      </vt:variant>
      <vt:variant>
        <vt:i4>85</vt:i4>
      </vt:variant>
    </vt:vector>
  </HeadingPairs>
  <TitlesOfParts>
    <vt:vector size="88" baseType="lpstr">
      <vt:lpstr>W PS Mustermann Hans</vt:lpstr>
      <vt:lpstr>W PS Mustermann Beat</vt:lpstr>
      <vt:lpstr>TS GK Mustermann Hans 2</vt:lpstr>
      <vt:lpstr>'W PS Mustermann Hans'!_0_WHPB_AenderungIbbGesamteinstufung</vt:lpstr>
      <vt:lpstr>_0_WHPB_AenderungIbbGesamteinstufung</vt:lpstr>
      <vt:lpstr>'W PS Mustermann Hans'!_0_WHPB_Ausserkantonal</vt:lpstr>
      <vt:lpstr>_0_WHPB_Ausserkantonal</vt:lpstr>
      <vt:lpstr>'W PS Mustermann Hans'!_0_WHPB_Data</vt:lpstr>
      <vt:lpstr>_0_WHPB_Data</vt:lpstr>
      <vt:lpstr>'W PS Mustermann Hans'!_0_WHPB_DatumEinstufung</vt:lpstr>
      <vt:lpstr>_0_WHPB_DatumEinstufung</vt:lpstr>
      <vt:lpstr>'W PS Mustermann Hans'!_0_WHPB_DatumLetzteEinstufung</vt:lpstr>
      <vt:lpstr>_0_WHPB_DatumLetzteEinstufung</vt:lpstr>
      <vt:lpstr>'W PS Mustermann Hans'!_0_WHPB_EinrichtungAngebot</vt:lpstr>
      <vt:lpstr>_0_WHPB_EinrichtungAngebot</vt:lpstr>
      <vt:lpstr>'W PS Mustermann Hans'!_0_WHPB_EinstufungDurch</vt:lpstr>
      <vt:lpstr>_0_WHPB_EinstufungDurch</vt:lpstr>
      <vt:lpstr>'W PS Mustermann Hans'!_0_WHPB_EinstufungHilo</vt:lpstr>
      <vt:lpstr>_0_WHPB_EinstufungHilo</vt:lpstr>
      <vt:lpstr>'W PS Mustermann Hans'!_0_WHPB_EinstufungIbb</vt:lpstr>
      <vt:lpstr>_0_WHPB_EinstufungIbb</vt:lpstr>
      <vt:lpstr>'W PS Mustermann Hans'!_0_WHPB_EvdId</vt:lpstr>
      <vt:lpstr>_0_WHPB_EvdId</vt:lpstr>
      <vt:lpstr>'W PS Mustermann Hans'!_0_WHPB_GueltigAb</vt:lpstr>
      <vt:lpstr>_0_WHPB_GueltigAb</vt:lpstr>
      <vt:lpstr>'W PS Mustermann Hans'!_0_WHPB_IbbGesamteinstufung</vt:lpstr>
      <vt:lpstr>_0_WHPB_IbbGesamteinstufung</vt:lpstr>
      <vt:lpstr>'W PS Mustermann Hans'!_0_WHPB_Identifier</vt:lpstr>
      <vt:lpstr>_0_WHPB_Identifier</vt:lpstr>
      <vt:lpstr>'W PS Mustermann Hans'!_0_WHPB_ImportId</vt:lpstr>
      <vt:lpstr>_0_WHPB_ImportId</vt:lpstr>
      <vt:lpstr>'W PS Mustermann Hans'!_0_WHPB_Index</vt:lpstr>
      <vt:lpstr>_0_WHPB_Index</vt:lpstr>
      <vt:lpstr>'W PS Mustermann Hans'!_0_WHPB_Kategorie</vt:lpstr>
      <vt:lpstr>_0_WHPB_Kategorie</vt:lpstr>
      <vt:lpstr>'W PS Mustermann Hans'!_0_WHPB_KlientenNr</vt:lpstr>
      <vt:lpstr>_0_WHPB_KlientenNr</vt:lpstr>
      <vt:lpstr>'W PS Mustermann Hans'!_0_WHPB_Kommentar</vt:lpstr>
      <vt:lpstr>_0_WHPB_Kommentar</vt:lpstr>
      <vt:lpstr>'W PS Mustermann Hans'!_0_WHPB_LetzteGesamteinstufung</vt:lpstr>
      <vt:lpstr>_0_WHPB_LetzteGesamteinstufung</vt:lpstr>
      <vt:lpstr>'W PS Mustermann Hans'!_0_WHPB_NameKlient</vt:lpstr>
      <vt:lpstr>_0_WHPB_NameKlient</vt:lpstr>
      <vt:lpstr>'W PS Mustermann Hans'!_0_WHPB_NichtAnrechenbar</vt:lpstr>
      <vt:lpstr>_0_WHPB_NichtAnrechenbar</vt:lpstr>
      <vt:lpstr>'W PS Mustermann Hans'!_0_WHPB_PunkteGesamt</vt:lpstr>
      <vt:lpstr>_0_WHPB_PunkteGesamt</vt:lpstr>
      <vt:lpstr>'W PS Mustermann Hans'!_0_WHPB_Sozialversicherungsnummer</vt:lpstr>
      <vt:lpstr>_0_WHPB_Sozialversicherungsnummer</vt:lpstr>
      <vt:lpstr>'W PS Mustermann Hans'!_0_WHPB_Standardkanton</vt:lpstr>
      <vt:lpstr>_0_WHPB_Standardkanton</vt:lpstr>
      <vt:lpstr>'W PS Mustermann Hans'!_0_WHPB_Version</vt:lpstr>
      <vt:lpstr>_0_WHPB_Version</vt:lpstr>
      <vt:lpstr>_1_TSGB_AenderungIbbGesamteinstufung</vt:lpstr>
      <vt:lpstr>_1_TSGB_AnerkannteEinrichtung</vt:lpstr>
      <vt:lpstr>_1_TSGB_Aufenthaltstage</vt:lpstr>
      <vt:lpstr>_1_TSGB_Ausserkantonal</vt:lpstr>
      <vt:lpstr>_1_TSGB_Data</vt:lpstr>
      <vt:lpstr>_1_TSGB_DatumEinstufung</vt:lpstr>
      <vt:lpstr>_1_TSGB_DatumLetzteEinstufung</vt:lpstr>
      <vt:lpstr>_1_TSGB_EinrichtungAngebot</vt:lpstr>
      <vt:lpstr>_1_TSGB_EinstufungDurch</vt:lpstr>
      <vt:lpstr>_1_TSGB_EinstufungHilo</vt:lpstr>
      <vt:lpstr>_1_TSGB_EinstufungIbb</vt:lpstr>
      <vt:lpstr>_1_TSGB_EvdId</vt:lpstr>
      <vt:lpstr>_1_TSGB_GueltigAb</vt:lpstr>
      <vt:lpstr>_1_TSGB_IbbGesamteinstufung</vt:lpstr>
      <vt:lpstr>_1_TSGB_Identifier</vt:lpstr>
      <vt:lpstr>_1_TSGB_ImportId</vt:lpstr>
      <vt:lpstr>_1_TSGB_Index</vt:lpstr>
      <vt:lpstr>_1_TSGB_Kategorie</vt:lpstr>
      <vt:lpstr>_1_TSGB_KlientenNr</vt:lpstr>
      <vt:lpstr>_1_TSGB_Kommentar</vt:lpstr>
      <vt:lpstr>_1_TSGB_LetzteGesamteinstufung</vt:lpstr>
      <vt:lpstr>_1_TSGB_Mittagessen</vt:lpstr>
      <vt:lpstr>_1_TSGB_NameKlient</vt:lpstr>
      <vt:lpstr>_1_TSGB_NichtAnrechenbar</vt:lpstr>
      <vt:lpstr>_1_TSGB_PunkteGesamt</vt:lpstr>
      <vt:lpstr>_1_TSGB_Sozialversicherungsnummer</vt:lpstr>
      <vt:lpstr>_1_TSGB_Standardkanton</vt:lpstr>
      <vt:lpstr>_1_TSGB_Transport</vt:lpstr>
      <vt:lpstr>_1_TSGB_Version</vt:lpstr>
      <vt:lpstr>'TS GK Mustermann Hans 2'!Druckbereich</vt:lpstr>
      <vt:lpstr>'W PS Mustermann Beat'!Druckbereich</vt:lpstr>
      <vt:lpstr>'W PS Mustermann Hans'!Druckbereich</vt:lpstr>
      <vt:lpstr>'TS GK Mustermann Hans 2'!Drucktitel</vt:lpstr>
      <vt:lpstr>'W PS Mustermann Beat'!Drucktitel</vt:lpstr>
      <vt:lpstr>'W PS Mustermann Hans'!Drucktitel</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Thürig Marlene</dc:creator>
  <cp:keywords/>
  <dc:description/>
  <cp:lastModifiedBy>bbinotto</cp:lastModifiedBy>
  <dcterms:created xsi:type="dcterms:W3CDTF">2020-09-14T06:44:19Z</dcterms:created>
  <dcterms:modified xsi:type="dcterms:W3CDTF">2021-03-05T10:32:18Z</dcterms:modified>
  <cp:category/>
</cp:coreProperties>
</file>