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umi\Desktop\SeriousBoss Robot\Locklan Robot\"/>
    </mc:Choice>
  </mc:AlternateContent>
  <xr:revisionPtr revIDLastSave="0" documentId="8_{D447ACAF-6261-4964-B961-EE90587BE07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D25" i="1"/>
  <c r="E25" i="1" s="1"/>
  <c r="E23" i="1"/>
  <c r="E21" i="1"/>
  <c r="E20" i="1"/>
  <c r="G21" i="1" s="1"/>
  <c r="E19" i="1"/>
  <c r="E16" i="1"/>
  <c r="E15" i="1"/>
  <c r="E14" i="1"/>
  <c r="D14" i="1"/>
  <c r="E13" i="1"/>
  <c r="E11" i="1"/>
  <c r="E10" i="1"/>
  <c r="E8" i="1"/>
  <c r="E7" i="1"/>
  <c r="E6" i="1"/>
  <c r="E5" i="1"/>
  <c r="E3" i="1"/>
  <c r="E2" i="1"/>
  <c r="E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1" authorId="0" shapeId="0" xr:uid="{00000000-0006-0000-0000-000003000000}">
      <text>
        <r>
          <rPr>
            <sz val="10"/>
            <color rgb="FF000000"/>
            <rFont val="Arial"/>
          </rPr>
          <t>I don't think these are long enough, the ones I put in your model are 51mm, and those don't have that much clearance
	-Computer and Robotics Club at PHS</t>
        </r>
      </text>
    </comment>
    <comment ref="C31" authorId="0" shapeId="0" xr:uid="{00000000-0006-0000-0000-000001000000}">
      <text>
        <r>
          <rPr>
            <sz val="10"/>
            <color rgb="FF000000"/>
            <rFont val="Arial"/>
          </rPr>
          <t>why do you need 9
	-Computer and Robotics Club at PHS</t>
        </r>
      </text>
    </comment>
    <comment ref="C32" authorId="0" shapeId="0" xr:uid="{00000000-0006-0000-0000-000002000000}">
      <text>
        <r>
          <rPr>
            <sz val="10"/>
            <color rgb="FF000000"/>
            <rFont val="Arial"/>
          </rPr>
          <t>i think you need 5 not 4
	-Computer and Robotics Club at PHS</t>
        </r>
      </text>
    </comment>
  </commentList>
</comments>
</file>

<file path=xl/sharedStrings.xml><?xml version="1.0" encoding="utf-8"?>
<sst xmlns="http://schemas.openxmlformats.org/spreadsheetml/2006/main" count="106" uniqueCount="88">
  <si>
    <t>Parts (Green = Received)</t>
  </si>
  <si>
    <t>Voltage Req</t>
  </si>
  <si>
    <t>Quantity</t>
  </si>
  <si>
    <t>Cost (Individual)</t>
  </si>
  <si>
    <t>Cost (Total)</t>
  </si>
  <si>
    <t>Link</t>
  </si>
  <si>
    <t>Comments</t>
  </si>
  <si>
    <t>Raspberry Pi 3 got</t>
  </si>
  <si>
    <t>5V via pin 02, ground is Pin 06 OR use microUSB for both</t>
  </si>
  <si>
    <t>--</t>
  </si>
  <si>
    <t>Already have one, but kees wants 4 more</t>
  </si>
  <si>
    <t>Arduino Nano got</t>
  </si>
  <si>
    <t>5V via pin 27, 6V to 20V via pin 30</t>
  </si>
  <si>
    <t>Already have one</t>
  </si>
  <si>
    <t>Caster got</t>
  </si>
  <si>
    <t>N/A</t>
  </si>
  <si>
    <t>https://www.pololu.com/product/2691</t>
  </si>
  <si>
    <t>Wheels (comes in pairs) got</t>
  </si>
  <si>
    <t>https://www.pololu.com/product/1435</t>
  </si>
  <si>
    <t>Personally, I (Kees) would reccomend these, the mounting options are pretty minimal, so you would have to design a adapter mount which could increase play between the motors and the wheels (got a mount)</t>
  </si>
  <si>
    <t>Wheel Hub got</t>
  </si>
  <si>
    <t>https://www.pololu.com/product/1083</t>
  </si>
  <si>
    <t>Motors* got</t>
  </si>
  <si>
    <t>6V or 12V (12V is recommended)</t>
  </si>
  <si>
    <t>https://www.pololu.com/product/2826</t>
  </si>
  <si>
    <t>I need a link to this because I dont know whether this connects to the wheels</t>
  </si>
  <si>
    <t>Encoders on the Motors</t>
  </si>
  <si>
    <t>5V (Read the description on the motor page for details)</t>
  </si>
  <si>
    <t>Mount for the motor got</t>
  </si>
  <si>
    <t>https://www.robotshop.com/en/pololu-37d-mm-metal-gearmotor-bracket.html</t>
  </si>
  <si>
    <t>already have</t>
  </si>
  <si>
    <t>Motor Driver* got</t>
  </si>
  <si>
    <t>Runs on 5V logic, can just connect to the Pi or Arduino</t>
  </si>
  <si>
    <t>https://www.adafruit.com/product/2448</t>
  </si>
  <si>
    <t>Flame Detect Sensor got</t>
  </si>
  <si>
    <t>Runs on 5V logic, can just connect to the Pi or Arduino I think</t>
  </si>
  <si>
    <t>https://hobbyking.com/en_us/keyes-flame-sensor-module-for-arduino.html?countrycode=US&amp;gclid=EAIaIQobChMI0qC_zOim2AIVC0sNCh2HEQZUEAQYAiABEgIOFfD_BwE&amp;gclsrc=aw.ds</t>
  </si>
  <si>
    <t>I'm not sure if we already have one</t>
  </si>
  <si>
    <t>Ultrasonic Sensor got</t>
  </si>
  <si>
    <t>https://www.amazon.com/Gowoops-Ultrasonic-Distance-Measuring-Transducer/dp/B00UJA1TAQ/ref=pd_lpo_vtph_107_tr_t_2?_encoding=UTF8&amp;psc=1&amp;refRID=3RR7737X3QRNTSRD73J9</t>
  </si>
  <si>
    <t>Microphone got</t>
  </si>
  <si>
    <t>https://www.adafruit.com/product/1063</t>
  </si>
  <si>
    <t>Perma Protoboard got</t>
  </si>
  <si>
    <t>https://www.adafruit.com/product/571</t>
  </si>
  <si>
    <t>3 pack</t>
  </si>
  <si>
    <t>Color Sensor got</t>
  </si>
  <si>
    <t>Already have one. Will scrap it from the other robot</t>
  </si>
  <si>
    <t>Female-Female Standoff got</t>
  </si>
  <si>
    <t>https://www.mcmaster.com/#95947a552/=1bp6gpr</t>
  </si>
  <si>
    <t>These are M4</t>
  </si>
  <si>
    <t>Female-Male Standoff got</t>
  </si>
  <si>
    <t>https://www.mcmaster.com/#98952a450/=1bp698a</t>
  </si>
  <si>
    <t>Screw for Standoff got</t>
  </si>
  <si>
    <t>https://www.mcmaster.com/#91274a117/=1bp6hla</t>
  </si>
  <si>
    <t>CPU Fan got</t>
  </si>
  <si>
    <t>12V</t>
  </si>
  <si>
    <t>https://www.amazon.com/Cooler-Master-Bearing-Computer-Coolers/dp/B005C31GIA#customerReviews</t>
  </si>
  <si>
    <t>Lipo batteries got</t>
  </si>
  <si>
    <t>These are 11.1V batteries</t>
  </si>
  <si>
    <t>https://hobbyking.com/en_us/turnigy-2200mah-3s-25c-lipo-pack.html</t>
  </si>
  <si>
    <t>Battery Pack</t>
  </si>
  <si>
    <t>These are 5V batteries</t>
  </si>
  <si>
    <t>Total</t>
  </si>
  <si>
    <t>Things that are not being used</t>
  </si>
  <si>
    <t>Female-Female Standoff dont need</t>
  </si>
  <si>
    <t>https://www.mcmaster.com/#95947a087/=1bdhfs0</t>
  </si>
  <si>
    <t>M3 52 mm standoff</t>
  </si>
  <si>
    <t>Female-Male standoff (for all other layers) dont need</t>
  </si>
  <si>
    <t>https://www.mcmaster.com/#98952a446/=1bdhg7i</t>
  </si>
  <si>
    <t>Screw for standoff dont need</t>
  </si>
  <si>
    <t>https://www.mcmaster.com/#91290a119/=1ayjbx6</t>
  </si>
  <si>
    <t>9-DOF not getting this</t>
  </si>
  <si>
    <t>https://www.adafruit.com/product/2472</t>
  </si>
  <si>
    <t>Brushless Fan dont need</t>
  </si>
  <si>
    <t>https://www.amazon.com/XCSOURCE-Brushless-Outrunner-AirPlane-RC379/dp/B01M1E4MJB/</t>
  </si>
  <si>
    <t>youll need like a 30-40A esc with this like this, https://hobbyking.com/en_us/hobbyking-40a-esc-4a-ubec.html, which also contains a 4A 5v bec which would make powering other things easier</t>
  </si>
  <si>
    <t>BEC Moter (if not using a brushless fan) dont need</t>
  </si>
  <si>
    <t>https://www.banggood.com/DC-DC-Converter-Step-Down-Module-UBEC-3A-5V-12V-BEC-For-RC-Airplane-FPV-p-981978.html?rmmds=buy&amp;cur_warehouse=CN</t>
  </si>
  <si>
    <t>Used ps vita</t>
  </si>
  <si>
    <t>un</t>
  </si>
  <si>
    <t>known</t>
  </si>
  <si>
    <t>ebay.com</t>
  </si>
  <si>
    <t>this is very important for our robot to be able to function as it contains the system and falls in with the locklan theme</t>
  </si>
  <si>
    <t>1/2 kg of ladybugs</t>
  </si>
  <si>
    <t>Media disk of Windows Vista</t>
  </si>
  <si>
    <t>Magnesium Wire</t>
  </si>
  <si>
    <t>idk like nothing</t>
  </si>
  <si>
    <t>https://www.ebay.com/i/152146423914?chn=ps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</si>
</sst>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&quot;$&quot;#,##0.000"/>
    <numFmt numFmtId="167" formatCode="&quot;$&quot;#,##0.0"/>
  </numFmts>
  <fonts count="8">
    <font>
      <sz val="10"/>
      <color rgb="FF000000"/>
      <name val="Arial"/>
    </font>
    <font>
      <sz val="10"/>
      <name val="Courier New"/>
    </font>
    <font>
      <sz val="10"/>
      <color rgb="FF0000FF"/>
      <name val="Courier New"/>
    </font>
    <font>
      <sz val="10"/>
      <color rgb="FF000000"/>
      <name val="&quot;Courier New&quot;"/>
    </font>
    <font>
      <u/>
      <sz val="10"/>
      <color rgb="FF0000FF"/>
      <name val="Courier New"/>
    </font>
    <font>
      <sz val="11"/>
      <color rgb="FF000000"/>
      <name val="Inconsolata"/>
    </font>
    <font>
      <sz val="11"/>
      <name val="Courier New"/>
    </font>
    <font>
      <sz val="10"/>
      <color rgb="FF000000"/>
      <name val="Courier New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164" fontId="1" fillId="0" borderId="0" xfId="0" applyNumberFormat="1" applyFont="1" applyAlignment="1"/>
    <xf numFmtId="0" fontId="3" fillId="3" borderId="0" xfId="0" applyFont="1" applyFill="1" applyAlignment="1">
      <alignment horizontal="left"/>
    </xf>
    <xf numFmtId="0" fontId="4" fillId="0" borderId="0" xfId="0" applyFont="1" applyAlignment="1"/>
    <xf numFmtId="165" fontId="1" fillId="0" borderId="0" xfId="0" applyNumberFormat="1" applyFont="1" applyAlignment="1"/>
    <xf numFmtId="0" fontId="5" fillId="3" borderId="0" xfId="0" applyFont="1" applyFill="1" applyAlignment="1"/>
    <xf numFmtId="165" fontId="1" fillId="3" borderId="0" xfId="0" applyNumberFormat="1" applyFont="1" applyFill="1" applyAlignment="1">
      <alignment horizontal="right"/>
    </xf>
    <xf numFmtId="0" fontId="6" fillId="2" borderId="0" xfId="0" applyFont="1" applyFill="1" applyAlignment="1"/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/>
    <xf numFmtId="0" fontId="7" fillId="3" borderId="0" xfId="0" applyFont="1" applyFill="1" applyAlignment="1">
      <alignment horizontal="left"/>
    </xf>
    <xf numFmtId="164" fontId="1" fillId="0" borderId="0" xfId="0" applyNumberFormat="1" applyFont="1"/>
    <xf numFmtId="0" fontId="1" fillId="4" borderId="0" xfId="0" applyFont="1" applyFill="1" applyAlignment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2457450</xdr:colOff>
      <xdr:row>23</xdr:row>
      <xdr:rowOff>152400</xdr:rowOff>
    </xdr:from>
    <xdr:ext cx="4572000" cy="5162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owoops-Ultrasonic-Distance-Measuring-Transducer/dp/B00UJA1TAQ/ref=pd_lpo_vtph_107_tr_t_2?_encoding=UTF8&amp;psc=1&amp;refRID=3RR7737X3QRNTSRD73J9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pololu.com/product/1083" TargetMode="External"/><Relationship Id="rId21" Type="http://schemas.openxmlformats.org/officeDocument/2006/relationships/hyperlink" Target="https://www.banggood.com/DC-DC-Converter-Step-Down-Module-UBEC-3A-5V-12V-BEC-For-RC-Airplane-FPV-p-981978.html?rmmds=buy&amp;cur_warehouse=CN" TargetMode="External"/><Relationship Id="rId7" Type="http://schemas.openxmlformats.org/officeDocument/2006/relationships/hyperlink" Target="https://hobbyking.com/en_us/keyes-flame-sensor-module-for-arduino.html?countrycode=US&amp;gclid=EAIaIQobChMI0qC_zOim2AIVC0sNCh2HEQZUEAQYAiABEgIOFfD_BwE&amp;gclsrc=aw.ds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pololu.com/product/1435" TargetMode="External"/><Relationship Id="rId16" Type="http://schemas.openxmlformats.org/officeDocument/2006/relationships/hyperlink" Target="https://www.mcmaster.com/" TargetMode="External"/><Relationship Id="rId20" Type="http://schemas.openxmlformats.org/officeDocument/2006/relationships/hyperlink" Target="https://www.amazon.com/XCSOURCE-Brushless-Outrunner-AirPlane-RC379/dp/B01M1E4MJB/" TargetMode="External"/><Relationship Id="rId1" Type="http://schemas.openxmlformats.org/officeDocument/2006/relationships/hyperlink" Target="https://www.pololu.com/product/2691" TargetMode="External"/><Relationship Id="rId6" Type="http://schemas.openxmlformats.org/officeDocument/2006/relationships/hyperlink" Target="https://www.adafruit.com/product/2448" TargetMode="External"/><Relationship Id="rId11" Type="http://schemas.openxmlformats.org/officeDocument/2006/relationships/hyperlink" Target="https://www.mcmaster.com/" TargetMode="External"/><Relationship Id="rId24" Type="http://schemas.openxmlformats.org/officeDocument/2006/relationships/hyperlink" Target="https://www.ebay.com/i/152146423914?chn=ps" TargetMode="External"/><Relationship Id="rId5" Type="http://schemas.openxmlformats.org/officeDocument/2006/relationships/hyperlink" Target="https://www.robotshop.com/en/pololu-37d-mm-metal-gearmotor-bracket.html" TargetMode="External"/><Relationship Id="rId15" Type="http://schemas.openxmlformats.org/officeDocument/2006/relationships/hyperlink" Target="https://hobbyking.com/en_us/turnigy-2200mah-3s-25c-lipo-pack.html" TargetMode="External"/><Relationship Id="rId23" Type="http://schemas.openxmlformats.org/officeDocument/2006/relationships/hyperlink" Target="http://ebay.com/" TargetMode="External"/><Relationship Id="rId10" Type="http://schemas.openxmlformats.org/officeDocument/2006/relationships/hyperlink" Target="https://www.adafruit.com/product/571" TargetMode="External"/><Relationship Id="rId19" Type="http://schemas.openxmlformats.org/officeDocument/2006/relationships/hyperlink" Target="https://www.adafruit.com/product/2472" TargetMode="External"/><Relationship Id="rId4" Type="http://schemas.openxmlformats.org/officeDocument/2006/relationships/hyperlink" Target="https://www.pololu.com/product/2826" TargetMode="External"/><Relationship Id="rId9" Type="http://schemas.openxmlformats.org/officeDocument/2006/relationships/hyperlink" Target="https://www.adafruit.com/product/1063" TargetMode="External"/><Relationship Id="rId14" Type="http://schemas.openxmlformats.org/officeDocument/2006/relationships/hyperlink" Target="https://www.amazon.com/Cooler-Master-Bearing-Computer-Coolers/dp/B005C31GIA" TargetMode="External"/><Relationship Id="rId22" Type="http://schemas.openxmlformats.org/officeDocument/2006/relationships/hyperlink" Target="http://ebay.com/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7"/>
  <sheetViews>
    <sheetView tabSelected="1" workbookViewId="0"/>
  </sheetViews>
  <sheetFormatPr defaultColWidth="14.44140625" defaultRowHeight="15.75" customHeight="1"/>
  <cols>
    <col min="1" max="1" width="37.33203125" customWidth="1"/>
    <col min="2" max="2" width="74.33203125" customWidth="1"/>
    <col min="6" max="6" width="68.44140625" customWidth="1"/>
    <col min="7" max="7" width="87" customWidth="1"/>
    <col min="8" max="8" width="170.88671875" customWidth="1"/>
    <col min="9" max="9" width="113" customWidth="1"/>
  </cols>
  <sheetData>
    <row r="1" spans="1:28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3.8">
      <c r="A2" s="4" t="s">
        <v>7</v>
      </c>
      <c r="B2" s="1" t="s">
        <v>8</v>
      </c>
      <c r="C2" s="1">
        <v>0</v>
      </c>
      <c r="D2" s="5">
        <v>0</v>
      </c>
      <c r="E2" s="5">
        <f t="shared" ref="E2:E3" si="0">PRODUCT(C2:D2)</f>
        <v>0</v>
      </c>
      <c r="F2" s="1" t="s">
        <v>9</v>
      </c>
      <c r="G2" s="1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3.8">
      <c r="A3" s="4" t="s">
        <v>11</v>
      </c>
      <c r="B3" s="6" t="s">
        <v>12</v>
      </c>
      <c r="C3" s="1">
        <v>0</v>
      </c>
      <c r="D3" s="5">
        <v>0</v>
      </c>
      <c r="E3" s="5">
        <f t="shared" si="0"/>
        <v>0</v>
      </c>
      <c r="F3" s="1" t="s">
        <v>9</v>
      </c>
      <c r="G3" s="1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3.8">
      <c r="A5" s="4" t="s">
        <v>14</v>
      </c>
      <c r="B5" s="1" t="s">
        <v>15</v>
      </c>
      <c r="C5" s="1">
        <v>1</v>
      </c>
      <c r="D5" s="5">
        <v>4</v>
      </c>
      <c r="E5" s="5">
        <f t="shared" ref="E5:E8" si="1">PRODUCT(C5:D5)</f>
        <v>4</v>
      </c>
      <c r="F5" s="7" t="s">
        <v>16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3.8">
      <c r="A6" s="4" t="s">
        <v>17</v>
      </c>
      <c r="B6" s="1" t="s">
        <v>15</v>
      </c>
      <c r="C6" s="1">
        <v>1</v>
      </c>
      <c r="D6" s="8">
        <v>9.9499999999999993</v>
      </c>
      <c r="E6" s="5">
        <f t="shared" si="1"/>
        <v>9.9499999999999993</v>
      </c>
      <c r="F6" s="7" t="s">
        <v>18</v>
      </c>
      <c r="G6" s="1" t="s">
        <v>19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3.8">
      <c r="A7" s="4" t="s">
        <v>20</v>
      </c>
      <c r="B7" s="1" t="s">
        <v>15</v>
      </c>
      <c r="C7" s="1">
        <v>1</v>
      </c>
      <c r="D7" s="8">
        <v>7.95</v>
      </c>
      <c r="E7" s="5">
        <f t="shared" si="1"/>
        <v>7.95</v>
      </c>
      <c r="F7" s="7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3.8">
      <c r="A8" s="4" t="s">
        <v>22</v>
      </c>
      <c r="B8" s="1" t="s">
        <v>23</v>
      </c>
      <c r="C8" s="1">
        <v>1</v>
      </c>
      <c r="D8" s="1">
        <v>40</v>
      </c>
      <c r="E8" s="5">
        <f t="shared" si="1"/>
        <v>40</v>
      </c>
      <c r="F8" s="7" t="s">
        <v>24</v>
      </c>
      <c r="G8" s="1" t="s">
        <v>25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3.8">
      <c r="A9" s="4" t="s">
        <v>26</v>
      </c>
      <c r="B9" s="1" t="s">
        <v>27</v>
      </c>
      <c r="C9" s="1"/>
      <c r="D9" s="1"/>
      <c r="E9" s="5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3.8">
      <c r="A10" s="4" t="s">
        <v>28</v>
      </c>
      <c r="B10" s="1" t="s">
        <v>15</v>
      </c>
      <c r="C10" s="1">
        <v>0</v>
      </c>
      <c r="D10" s="1">
        <v>0</v>
      </c>
      <c r="E10" s="5">
        <f t="shared" ref="E10:E11" si="2">PRODUCT(C10:D10)</f>
        <v>0</v>
      </c>
      <c r="F10" s="7" t="s">
        <v>29</v>
      </c>
      <c r="G10" s="1" t="s">
        <v>30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3.8">
      <c r="A11" s="4" t="s">
        <v>31</v>
      </c>
      <c r="B11" s="1" t="s">
        <v>32</v>
      </c>
      <c r="C11" s="1">
        <v>1</v>
      </c>
      <c r="D11" s="8">
        <v>4.95</v>
      </c>
      <c r="E11" s="5">
        <f t="shared" si="2"/>
        <v>4.95</v>
      </c>
      <c r="F11" s="7" t="s">
        <v>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3.8">
      <c r="A12" s="1"/>
      <c r="B12" s="1"/>
      <c r="C12" s="1"/>
      <c r="D12" s="8"/>
      <c r="E12" s="5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4.4">
      <c r="A13" s="4" t="s">
        <v>34</v>
      </c>
      <c r="B13" s="9" t="s">
        <v>35</v>
      </c>
      <c r="C13" s="1">
        <v>3</v>
      </c>
      <c r="D13" s="8">
        <v>0.99</v>
      </c>
      <c r="E13" s="5">
        <f t="shared" ref="E13:E16" si="3">PRODUCT(C13:D13)</f>
        <v>2.9699999999999998</v>
      </c>
      <c r="F13" s="7" t="s">
        <v>36</v>
      </c>
      <c r="G13" s="1" t="s">
        <v>37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4.4">
      <c r="A14" s="4" t="s">
        <v>38</v>
      </c>
      <c r="B14" s="9" t="s">
        <v>32</v>
      </c>
      <c r="C14" s="1">
        <v>8</v>
      </c>
      <c r="D14" s="10">
        <f>2.99</f>
        <v>2.99</v>
      </c>
      <c r="E14" s="5">
        <f t="shared" si="3"/>
        <v>23.92</v>
      </c>
      <c r="F14" s="7" t="s">
        <v>39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4.4">
      <c r="A15" s="4" t="s">
        <v>40</v>
      </c>
      <c r="B15" s="9" t="s">
        <v>32</v>
      </c>
      <c r="C15" s="1">
        <v>1</v>
      </c>
      <c r="D15" s="5">
        <v>7</v>
      </c>
      <c r="E15" s="5">
        <f t="shared" si="3"/>
        <v>7</v>
      </c>
      <c r="F15" s="7" t="s">
        <v>41</v>
      </c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3.8">
      <c r="A16" s="4" t="s">
        <v>42</v>
      </c>
      <c r="B16" s="1" t="s">
        <v>15</v>
      </c>
      <c r="C16" s="1">
        <v>1</v>
      </c>
      <c r="D16" s="8">
        <v>12.5</v>
      </c>
      <c r="E16" s="5">
        <f t="shared" si="3"/>
        <v>12.5</v>
      </c>
      <c r="F16" s="7" t="s">
        <v>43</v>
      </c>
      <c r="G16" s="1" t="s">
        <v>44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4.4">
      <c r="A17" s="4" t="s">
        <v>45</v>
      </c>
      <c r="B17" s="9" t="s">
        <v>32</v>
      </c>
      <c r="C17" s="1">
        <v>0</v>
      </c>
      <c r="D17" s="1">
        <v>0</v>
      </c>
      <c r="E17" s="5"/>
      <c r="F17" s="3"/>
      <c r="G17" s="1" t="s">
        <v>46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.8">
      <c r="A18" s="3"/>
      <c r="B18" s="3"/>
      <c r="C18" s="3"/>
      <c r="D18" s="3"/>
      <c r="E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4.4">
      <c r="A19" s="11" t="s">
        <v>47</v>
      </c>
      <c r="B19" s="1" t="s">
        <v>15</v>
      </c>
      <c r="C19" s="1">
        <v>9</v>
      </c>
      <c r="D19" s="8">
        <v>1.78</v>
      </c>
      <c r="E19" s="3">
        <f t="shared" ref="E19:E21" si="4">PRODUCT(C19:D19)</f>
        <v>16.02</v>
      </c>
      <c r="F19" s="7" t="s">
        <v>48</v>
      </c>
      <c r="G19" s="1" t="s">
        <v>49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3.8">
      <c r="A20" s="4" t="s">
        <v>50</v>
      </c>
      <c r="B20" s="1" t="s">
        <v>15</v>
      </c>
      <c r="C20" s="1">
        <v>5</v>
      </c>
      <c r="D20" s="8">
        <v>3.06</v>
      </c>
      <c r="E20" s="3">
        <f t="shared" si="4"/>
        <v>15.3</v>
      </c>
      <c r="F20" s="7" t="s">
        <v>51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8">
      <c r="A21" s="4" t="s">
        <v>52</v>
      </c>
      <c r="B21" s="1" t="s">
        <v>15</v>
      </c>
      <c r="C21" s="1">
        <v>1</v>
      </c>
      <c r="D21" s="8">
        <v>4.41</v>
      </c>
      <c r="E21" s="3">
        <f t="shared" si="4"/>
        <v>4.41</v>
      </c>
      <c r="F21" s="7" t="s">
        <v>53</v>
      </c>
      <c r="G21" s="1">
        <f>SUM(E19:E21)</f>
        <v>35.730000000000004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.8">
      <c r="A22" s="1"/>
      <c r="B22" s="1"/>
      <c r="C22" s="1"/>
      <c r="D22" s="1"/>
      <c r="E22" s="5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1.25" customHeight="1">
      <c r="A23" s="4" t="s">
        <v>54</v>
      </c>
      <c r="B23" s="1" t="s">
        <v>55</v>
      </c>
      <c r="C23" s="1">
        <v>1</v>
      </c>
      <c r="D23" s="8">
        <v>6.52</v>
      </c>
      <c r="E23" s="3">
        <f>PRODUCT(C23:D23)</f>
        <v>6.52</v>
      </c>
      <c r="F23" s="7" t="s">
        <v>56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8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.8">
      <c r="A25" s="4" t="s">
        <v>57</v>
      </c>
      <c r="B25" s="1" t="s">
        <v>58</v>
      </c>
      <c r="C25" s="1">
        <v>2</v>
      </c>
      <c r="D25" s="12">
        <f>SUM(10.99)</f>
        <v>10.99</v>
      </c>
      <c r="E25" s="13">
        <f>PRODUCT(C25:D25)</f>
        <v>21.98</v>
      </c>
      <c r="F25" s="7" t="s">
        <v>59</v>
      </c>
      <c r="G25" s="1"/>
      <c r="H25" s="1"/>
      <c r="I25" s="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8">
      <c r="A26" s="4" t="s">
        <v>60</v>
      </c>
      <c r="B26" s="1" t="s">
        <v>61</v>
      </c>
      <c r="C26" s="1">
        <v>2</v>
      </c>
      <c r="D26" s="1">
        <v>0</v>
      </c>
      <c r="E26" s="5">
        <v>0</v>
      </c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8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0.5" customHeight="1">
      <c r="A28" s="3"/>
      <c r="B28" s="1"/>
      <c r="C28" s="1"/>
      <c r="D28" s="14" t="s">
        <v>62</v>
      </c>
      <c r="E28" s="15">
        <f>SUM(E2:E24)+SUM(E48:E401)</f>
        <v>155.49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8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8">
      <c r="A30" s="1" t="s">
        <v>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8">
      <c r="A31" s="4" t="s">
        <v>64</v>
      </c>
      <c r="B31" s="1"/>
      <c r="C31" s="1">
        <v>9</v>
      </c>
      <c r="D31" s="5">
        <v>1.79</v>
      </c>
      <c r="E31" s="5">
        <f t="shared" ref="E31:E36" si="5">PRODUCT(C31:D31)</f>
        <v>16.11</v>
      </c>
      <c r="F31" s="7" t="s">
        <v>65</v>
      </c>
      <c r="G31" s="1" t="s">
        <v>66</v>
      </c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8">
      <c r="A32" s="4" t="s">
        <v>67</v>
      </c>
      <c r="B32" s="1"/>
      <c r="C32" s="1">
        <v>4</v>
      </c>
      <c r="D32" s="5">
        <v>2.0299999999999998</v>
      </c>
      <c r="E32" s="5">
        <f t="shared" si="5"/>
        <v>8.1199999999999992</v>
      </c>
      <c r="F32" s="7" t="s">
        <v>68</v>
      </c>
      <c r="G32" s="1" t="s">
        <v>66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3.8">
      <c r="A33" s="4" t="s">
        <v>69</v>
      </c>
      <c r="B33" s="1"/>
      <c r="C33" s="1">
        <v>1</v>
      </c>
      <c r="D33" s="5">
        <v>10.57</v>
      </c>
      <c r="E33" s="5">
        <f t="shared" si="5"/>
        <v>10.57</v>
      </c>
      <c r="F33" s="7" t="s">
        <v>70</v>
      </c>
      <c r="G33" s="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8">
      <c r="A34" s="16" t="s">
        <v>71</v>
      </c>
      <c r="B34" s="1"/>
      <c r="C34" s="1">
        <v>0</v>
      </c>
      <c r="D34" s="1">
        <v>34</v>
      </c>
      <c r="E34" s="5">
        <f t="shared" si="5"/>
        <v>0</v>
      </c>
      <c r="F34" s="7" t="s">
        <v>72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8">
      <c r="A35" s="17" t="s">
        <v>73</v>
      </c>
      <c r="B35" s="1"/>
      <c r="C35" s="1">
        <v>0</v>
      </c>
      <c r="D35" s="1">
        <v>21</v>
      </c>
      <c r="E35" s="5">
        <f t="shared" si="5"/>
        <v>0</v>
      </c>
      <c r="F35" s="7" t="s">
        <v>74</v>
      </c>
      <c r="G35" s="1" t="s">
        <v>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8">
      <c r="A36" s="1" t="s">
        <v>76</v>
      </c>
      <c r="B36" s="1"/>
      <c r="C36" s="1">
        <v>1</v>
      </c>
      <c r="D36" s="1">
        <v>2.69</v>
      </c>
      <c r="E36" s="3">
        <f t="shared" si="5"/>
        <v>2.69</v>
      </c>
      <c r="F36" s="7" t="s">
        <v>77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8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3.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3.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3.8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3.8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.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.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.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.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.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.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.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.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.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.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.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.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.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.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.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.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.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.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.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.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.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.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.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.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.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8">
      <c r="A752" s="1" t="s">
        <v>78</v>
      </c>
      <c r="B752" s="1"/>
      <c r="C752" s="1" t="s">
        <v>79</v>
      </c>
      <c r="D752" s="1" t="s">
        <v>80</v>
      </c>
      <c r="E752" s="5"/>
      <c r="F752" s="7" t="s">
        <v>81</v>
      </c>
      <c r="G752" s="1" t="s">
        <v>82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8">
      <c r="A753" s="1" t="s">
        <v>83</v>
      </c>
      <c r="B753" s="1"/>
      <c r="C753" s="1" t="s">
        <v>79</v>
      </c>
      <c r="D753" s="1" t="s">
        <v>80</v>
      </c>
      <c r="E753" s="5"/>
      <c r="F753" s="7" t="s">
        <v>81</v>
      </c>
      <c r="G753" s="1" t="s">
        <v>82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8">
      <c r="A754" s="1" t="s">
        <v>84</v>
      </c>
      <c r="B754" s="1"/>
      <c r="C754" s="1" t="s">
        <v>79</v>
      </c>
      <c r="D754" s="1" t="s">
        <v>80</v>
      </c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8">
      <c r="A755" s="1" t="s">
        <v>85</v>
      </c>
      <c r="B755" s="1"/>
      <c r="C755" s="1">
        <v>5</v>
      </c>
      <c r="D755" s="1" t="s">
        <v>86</v>
      </c>
      <c r="E755" s="3"/>
      <c r="F755" s="7" t="s">
        <v>87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.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.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.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.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.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.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.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.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.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.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.8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.8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.8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.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.8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.8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.8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3.8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3.8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3.8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ht="13.8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ht="13.8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ht="13.8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</sheetData>
  <hyperlinks>
    <hyperlink ref="F5" r:id="rId1" xr:uid="{00000000-0004-0000-0000-000000000000}"/>
    <hyperlink ref="F6" r:id="rId2" xr:uid="{00000000-0004-0000-0000-000001000000}"/>
    <hyperlink ref="F7" r:id="rId3" xr:uid="{00000000-0004-0000-0000-000002000000}"/>
    <hyperlink ref="F8" r:id="rId4" xr:uid="{00000000-0004-0000-0000-000003000000}"/>
    <hyperlink ref="F10" r:id="rId5" xr:uid="{00000000-0004-0000-0000-000004000000}"/>
    <hyperlink ref="F11" r:id="rId6" xr:uid="{00000000-0004-0000-0000-000005000000}"/>
    <hyperlink ref="F13" r:id="rId7" xr:uid="{00000000-0004-0000-0000-000006000000}"/>
    <hyperlink ref="F14" r:id="rId8" xr:uid="{00000000-0004-0000-0000-000007000000}"/>
    <hyperlink ref="F15" r:id="rId9" xr:uid="{00000000-0004-0000-0000-000008000000}"/>
    <hyperlink ref="F16" r:id="rId10" xr:uid="{00000000-0004-0000-0000-000009000000}"/>
    <hyperlink ref="F19" r:id="rId11" location="95947a552/=1bp6gpr" xr:uid="{00000000-0004-0000-0000-00000A000000}"/>
    <hyperlink ref="F20" r:id="rId12" location="98952a450/=1bp698a" xr:uid="{00000000-0004-0000-0000-00000B000000}"/>
    <hyperlink ref="F21" r:id="rId13" location="91274a117/=1bp6hla" xr:uid="{00000000-0004-0000-0000-00000C000000}"/>
    <hyperlink ref="F23" r:id="rId14" location="customerReviews" xr:uid="{00000000-0004-0000-0000-00000D000000}"/>
    <hyperlink ref="F25" r:id="rId15" xr:uid="{00000000-0004-0000-0000-00000E000000}"/>
    <hyperlink ref="F31" r:id="rId16" location="95947a087/=1bdhfs0" xr:uid="{00000000-0004-0000-0000-00000F000000}"/>
    <hyperlink ref="F32" r:id="rId17" location="98952a446/=1bdhg7i" xr:uid="{00000000-0004-0000-0000-000010000000}"/>
    <hyperlink ref="F33" r:id="rId18" location="91290a119/=1ayjbx6" xr:uid="{00000000-0004-0000-0000-000011000000}"/>
    <hyperlink ref="F34" r:id="rId19" xr:uid="{00000000-0004-0000-0000-000012000000}"/>
    <hyperlink ref="F35" r:id="rId20" xr:uid="{00000000-0004-0000-0000-000013000000}"/>
    <hyperlink ref="F36" r:id="rId21" xr:uid="{00000000-0004-0000-0000-000014000000}"/>
    <hyperlink ref="F752" r:id="rId22" xr:uid="{00000000-0004-0000-0000-000015000000}"/>
    <hyperlink ref="F753" r:id="rId23" xr:uid="{00000000-0004-0000-0000-000016000000}"/>
    <hyperlink ref="F755" r:id="rId24" xr:uid="{00000000-0004-0000-0000-000017000000}"/>
  </hyperlinks>
  <pageMargins left="0.7" right="0.7" top="0.75" bottom="0.75" header="0.3" footer="0.3"/>
  <drawing r:id="rId25"/>
  <legacy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Dumitriu</dc:creator>
  <cp:lastModifiedBy>Andrei Dumitriu</cp:lastModifiedBy>
  <dcterms:created xsi:type="dcterms:W3CDTF">2019-02-08T15:49:23Z</dcterms:created>
  <dcterms:modified xsi:type="dcterms:W3CDTF">2019-02-08T15:49:23Z</dcterms:modified>
</cp:coreProperties>
</file>