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LABC15-01\Documents\"/>
    </mc:Choice>
  </mc:AlternateContent>
  <xr:revisionPtr revIDLastSave="0" documentId="8_{05DC3539-69DB-41BE-9FAB-84F2CB5565A3}" xr6:coauthVersionLast="36" xr6:coauthVersionMax="36" xr10:uidLastSave="{00000000-0000-0000-0000-000000000000}"/>
  <bookViews>
    <workbookView xWindow="0" yWindow="0" windowWidth="24000" windowHeight="9525" activeTab="4" xr2:uid="{00000000-000D-0000-FFFF-FFFF00000000}"/>
  </bookViews>
  <sheets>
    <sheet name="Tabela Dinâmica" sheetId="1" r:id="rId1"/>
    <sheet name="Planilha1" sheetId="9" r:id="rId2"/>
    <sheet name="Exercícios" sheetId="2" r:id="rId3"/>
    <sheet name="Tabela SV" sheetId="10" r:id="rId4"/>
    <sheet name="Gráfico SV" sheetId="11" r:id="rId5"/>
    <sheet name="Otimização" sheetId="3" r:id="rId6"/>
    <sheet name="Solver - Exercício" sheetId="4" r:id="rId7"/>
    <sheet name="Gravação de Macro" sheetId="8" r:id="rId8"/>
    <sheet name="Sistema de Registro de Vendas" sheetId="5" r:id="rId9"/>
    <sheet name="Base de Produtos" sheetId="7" r:id="rId10"/>
  </sheets>
  <definedNames>
    <definedName name="_xlnm._FilterDatabase" localSheetId="0" hidden="1">'Tabela Dinâmica'!$A$1:$I$195</definedName>
    <definedName name="SegmentaçãodeDados_Marca">#N/A</definedName>
    <definedName name="SegmentaçãodeDados_Tipo">#N/A</definedName>
    <definedName name="solver_adj" localSheetId="5" hidden="1">Otimização!$C$10:$E$10</definedName>
    <definedName name="solver_adj" localSheetId="6" hidden="1">'Solver - Exercício'!$C$5:$C$8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Otimização!$C$10:$E$10</definedName>
    <definedName name="solver_lhs1" localSheetId="6" hidden="1">'Solver - Exercício'!$C$10</definedName>
    <definedName name="solver_lhs2" localSheetId="5" hidden="1">Otimização!$C$10:$E$10</definedName>
    <definedName name="solver_lhs2" localSheetId="6" hidden="1">'Solver - Exercício'!$C$5:$C$8</definedName>
    <definedName name="solver_lhs3" localSheetId="5" hidden="1">Otimização!$G$7</definedName>
    <definedName name="solver_lhs3" localSheetId="6" hidden="1">'Solver - Exercício'!$C$5:$C$8</definedName>
    <definedName name="solver_lhs4" localSheetId="5" hidden="1">Otimização!$G$8</definedName>
    <definedName name="solver_lhs4" localSheetId="6" hidden="1">'Solver - Exercício'!$C$6</definedName>
    <definedName name="solver_lhs5" localSheetId="6" hidden="1">'Solver - Exercício'!$C$6</definedName>
    <definedName name="solver_lhs6" localSheetId="6" hidden="1">'Solver - Exercício'!$C$7</definedName>
    <definedName name="solver_lhs7" localSheetId="6" hidden="1">'Solver - Exercício'!$C$7</definedName>
    <definedName name="solver_lhs8" localSheetId="6" hidden="1">'Solver - Exercício'!$C$8</definedName>
    <definedName name="solver_lhs9" localSheetId="6" hidden="1">'Solver - Exercício'!$C$8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4</definedName>
    <definedName name="solver_num" localSheetId="6" hidden="1">3</definedName>
    <definedName name="solver_nwt" localSheetId="5" hidden="1">1</definedName>
    <definedName name="solver_nwt" localSheetId="6" hidden="1">1</definedName>
    <definedName name="solver_opt" localSheetId="5" hidden="1">Otimização!$I$10</definedName>
    <definedName name="solver_opt" localSheetId="6" hidden="1">'Solver - Exercício'!$D$12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el1" localSheetId="5" hidden="1">4</definedName>
    <definedName name="solver_rel1" localSheetId="6" hidden="1">2</definedName>
    <definedName name="solver_rel2" localSheetId="5" hidden="1">3</definedName>
    <definedName name="solver_rel2" localSheetId="6" hidden="1">1</definedName>
    <definedName name="solver_rel3" localSheetId="5" hidden="1">1</definedName>
    <definedName name="solver_rel3" localSheetId="6" hidden="1">3</definedName>
    <definedName name="solver_rel4" localSheetId="5" hidden="1">1</definedName>
    <definedName name="solver_rel4" localSheetId="6" hidden="1">1</definedName>
    <definedName name="solver_rel5" localSheetId="6" hidden="1">3</definedName>
    <definedName name="solver_rel6" localSheetId="6" hidden="1">1</definedName>
    <definedName name="solver_rel7" localSheetId="6" hidden="1">3</definedName>
    <definedName name="solver_rel8" localSheetId="6" hidden="1">1</definedName>
    <definedName name="solver_rel9" localSheetId="6" hidden="1">3</definedName>
    <definedName name="solver_rhs1" localSheetId="5" hidden="1">número inteiro</definedName>
    <definedName name="solver_rhs1" localSheetId="6" hidden="1">'Solver - Exercício'!$G$10</definedName>
    <definedName name="solver_rhs2" localSheetId="5" hidden="1">15</definedName>
    <definedName name="solver_rhs2" localSheetId="6" hidden="1">'Solver - Exercício'!$F$5:$F$8</definedName>
    <definedName name="solver_rhs3" localSheetId="5" hidden="1">Otimização!$I$7</definedName>
    <definedName name="solver_rhs3" localSheetId="6" hidden="1">'Solver - Exercício'!$E$5:$E$8</definedName>
    <definedName name="solver_rhs4" localSheetId="5" hidden="1">Otimização!$I$8</definedName>
    <definedName name="solver_rhs4" localSheetId="6" hidden="1">'Solver - Exercício'!$F$6</definedName>
    <definedName name="solver_rhs5" localSheetId="6" hidden="1">'Solver - Exercício'!$E$6</definedName>
    <definedName name="solver_rhs6" localSheetId="6" hidden="1">'Solver - Exercício'!$F$7</definedName>
    <definedName name="solver_rhs7" localSheetId="6" hidden="1">'Solver - Exercício'!$E$7</definedName>
    <definedName name="solver_rhs8" localSheetId="6" hidden="1">'Solver - Exercício'!$F$8</definedName>
    <definedName name="solver_rhs9" localSheetId="6" hidden="1">'Solver - Exercício'!$E$8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1</definedName>
    <definedName name="solver_typ" localSheetId="6" hidden="1">2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9"/>
  <pivotCaches>
    <pivotCache cacheId="13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2" l="1"/>
  <c r="T6" i="11"/>
  <c r="D1129" i="5" l="1"/>
  <c r="F1129" i="5"/>
  <c r="G1129" i="5" s="1"/>
  <c r="I1129" i="5" s="1"/>
  <c r="F586" i="5" l="1"/>
  <c r="G586" i="5" s="1"/>
  <c r="I586" i="5" s="1"/>
  <c r="F587" i="5"/>
  <c r="G587" i="5" s="1"/>
  <c r="I587" i="5" s="1"/>
  <c r="F554" i="5"/>
  <c r="G554" i="5" s="1"/>
  <c r="I554" i="5" s="1"/>
  <c r="F265" i="5"/>
  <c r="G265" i="5" s="1"/>
  <c r="I265" i="5" s="1"/>
  <c r="F543" i="5"/>
  <c r="G543" i="5" s="1"/>
  <c r="I543" i="5" s="1"/>
  <c r="F835" i="5"/>
  <c r="G835" i="5" s="1"/>
  <c r="I835" i="5" s="1"/>
  <c r="F211" i="5"/>
  <c r="G211" i="5" s="1"/>
  <c r="I211" i="5" s="1"/>
  <c r="F948" i="5"/>
  <c r="G948" i="5" s="1"/>
  <c r="I948" i="5" s="1"/>
  <c r="F64" i="5"/>
  <c r="G64" i="5" s="1"/>
  <c r="I64" i="5" s="1"/>
  <c r="F1209" i="5"/>
  <c r="G1209" i="5" s="1"/>
  <c r="I1209" i="5" s="1"/>
  <c r="F529" i="5"/>
  <c r="G529" i="5" s="1"/>
  <c r="I529" i="5" s="1"/>
  <c r="F836" i="5"/>
  <c r="G836" i="5" s="1"/>
  <c r="I836" i="5" s="1"/>
  <c r="F362" i="5"/>
  <c r="G362" i="5" s="1"/>
  <c r="I362" i="5" s="1"/>
  <c r="F191" i="5"/>
  <c r="G191" i="5" s="1"/>
  <c r="I191" i="5" s="1"/>
  <c r="F80" i="5"/>
  <c r="G80" i="5" s="1"/>
  <c r="I80" i="5" s="1"/>
  <c r="F561" i="5"/>
  <c r="G561" i="5" s="1"/>
  <c r="I561" i="5" s="1"/>
  <c r="F1091" i="5"/>
  <c r="G1091" i="5" s="1"/>
  <c r="I1091" i="5" s="1"/>
  <c r="F271" i="5"/>
  <c r="G271" i="5" s="1"/>
  <c r="I271" i="5" s="1"/>
  <c r="F440" i="5"/>
  <c r="G440" i="5" s="1"/>
  <c r="I440" i="5" s="1"/>
  <c r="F1146" i="5"/>
  <c r="G1146" i="5" s="1"/>
  <c r="I1146" i="5" s="1"/>
  <c r="F805" i="5"/>
  <c r="G805" i="5" s="1"/>
  <c r="I805" i="5" s="1"/>
  <c r="F1223" i="5"/>
  <c r="G1223" i="5" s="1"/>
  <c r="I1223" i="5" s="1"/>
  <c r="F130" i="5"/>
  <c r="G130" i="5" s="1"/>
  <c r="I130" i="5" s="1"/>
  <c r="F880" i="5"/>
  <c r="G880" i="5" s="1"/>
  <c r="I880" i="5" s="1"/>
  <c r="F861" i="5"/>
  <c r="G861" i="5" s="1"/>
  <c r="I861" i="5" s="1"/>
  <c r="F474" i="5"/>
  <c r="G474" i="5" s="1"/>
  <c r="I474" i="5" s="1"/>
  <c r="F1136" i="5"/>
  <c r="G1136" i="5" s="1"/>
  <c r="I1136" i="5" s="1"/>
  <c r="F363" i="5"/>
  <c r="G363" i="5" s="1"/>
  <c r="I363" i="5" s="1"/>
  <c r="F81" i="5"/>
  <c r="G81" i="5" s="1"/>
  <c r="I81" i="5" s="1"/>
  <c r="F167" i="5"/>
  <c r="G167" i="5" s="1"/>
  <c r="I167" i="5" s="1"/>
  <c r="F631" i="5"/>
  <c r="G631" i="5" s="1"/>
  <c r="I631" i="5" s="1"/>
  <c r="F751" i="5"/>
  <c r="G751" i="5" s="1"/>
  <c r="I751" i="5" s="1"/>
  <c r="F141" i="5"/>
  <c r="G141" i="5" s="1"/>
  <c r="I141" i="5" s="1"/>
  <c r="F685" i="5"/>
  <c r="G685" i="5" s="1"/>
  <c r="I685" i="5" s="1"/>
  <c r="F27" i="5"/>
  <c r="G27" i="5" s="1"/>
  <c r="I27" i="5" s="1"/>
  <c r="F544" i="5"/>
  <c r="G544" i="5" s="1"/>
  <c r="I544" i="5" s="1"/>
  <c r="F892" i="5"/>
  <c r="G892" i="5" s="1"/>
  <c r="I892" i="5" s="1"/>
  <c r="F821" i="5"/>
  <c r="G821" i="5" s="1"/>
  <c r="I821" i="5" s="1"/>
  <c r="F686" i="5"/>
  <c r="G686" i="5" s="1"/>
  <c r="I686" i="5" s="1"/>
  <c r="F1127" i="5"/>
  <c r="G1127" i="5" s="1"/>
  <c r="I1127" i="5" s="1"/>
  <c r="F1137" i="5"/>
  <c r="G1137" i="5" s="1"/>
  <c r="I1137" i="5" s="1"/>
  <c r="F340" i="5"/>
  <c r="G340" i="5" s="1"/>
  <c r="I340" i="5" s="1"/>
  <c r="F205" i="5"/>
  <c r="G205" i="5" s="1"/>
  <c r="I205" i="5" s="1"/>
  <c r="F465" i="5"/>
  <c r="G465" i="5" s="1"/>
  <c r="I465" i="5" s="1"/>
  <c r="F702" i="5"/>
  <c r="G702" i="5" s="1"/>
  <c r="I702" i="5" s="1"/>
  <c r="F44" i="5"/>
  <c r="G44" i="5" s="1"/>
  <c r="I44" i="5" s="1"/>
  <c r="F192" i="5"/>
  <c r="G192" i="5" s="1"/>
  <c r="I192" i="5" s="1"/>
  <c r="F466" i="5"/>
  <c r="G466" i="5" s="1"/>
  <c r="I466" i="5" s="1"/>
  <c r="F300" i="5"/>
  <c r="G300" i="5" s="1"/>
  <c r="I300" i="5" s="1"/>
  <c r="F301" i="5"/>
  <c r="G301" i="5" s="1"/>
  <c r="I301" i="5" s="1"/>
  <c r="F142" i="5"/>
  <c r="G142" i="5" s="1"/>
  <c r="I142" i="5" s="1"/>
  <c r="F1021" i="5"/>
  <c r="G1021" i="5" s="1"/>
  <c r="I1021" i="5" s="1"/>
  <c r="F862" i="5"/>
  <c r="G862" i="5" s="1"/>
  <c r="I862" i="5" s="1"/>
  <c r="F324" i="5"/>
  <c r="G324" i="5" s="1"/>
  <c r="I324" i="5" s="1"/>
  <c r="F1066" i="5"/>
  <c r="G1066" i="5" s="1"/>
  <c r="I1066" i="5" s="1"/>
  <c r="F711" i="5"/>
  <c r="G711" i="5" s="1"/>
  <c r="I711" i="5" s="1"/>
  <c r="F1116" i="5"/>
  <c r="G1116" i="5" s="1"/>
  <c r="I1116" i="5" s="1"/>
  <c r="F312" i="5"/>
  <c r="G312" i="5" s="1"/>
  <c r="I312" i="5" s="1"/>
  <c r="F467" i="5"/>
  <c r="G467" i="5" s="1"/>
  <c r="I467" i="5" s="1"/>
  <c r="F617" i="5"/>
  <c r="G617" i="5" s="1"/>
  <c r="I617" i="5" s="1"/>
  <c r="F251" i="5"/>
  <c r="G251" i="5" s="1"/>
  <c r="I251" i="5" s="1"/>
  <c r="F962" i="5"/>
  <c r="G962" i="5" s="1"/>
  <c r="I962" i="5" s="1"/>
  <c r="F1165" i="5"/>
  <c r="G1165" i="5" s="1"/>
  <c r="I1165" i="5" s="1"/>
  <c r="F997" i="5"/>
  <c r="G997" i="5" s="1"/>
  <c r="I997" i="5" s="1"/>
  <c r="F806" i="5"/>
  <c r="G806" i="5" s="1"/>
  <c r="I806" i="5" s="1"/>
  <c r="F272" i="5"/>
  <c r="G272" i="5" s="1"/>
  <c r="I272" i="5" s="1"/>
  <c r="F1193" i="5"/>
  <c r="G1193" i="5" s="1"/>
  <c r="I1193" i="5" s="1"/>
  <c r="F752" i="5"/>
  <c r="G752" i="5" s="1"/>
  <c r="I752" i="5" s="1"/>
  <c r="F632" i="5"/>
  <c r="G632" i="5" s="1"/>
  <c r="I632" i="5" s="1"/>
  <c r="F102" i="5"/>
  <c r="G102" i="5" s="1"/>
  <c r="I102" i="5" s="1"/>
  <c r="F1046" i="5"/>
  <c r="G1046" i="5" s="1"/>
  <c r="I1046" i="5" s="1"/>
  <c r="F712" i="5"/>
  <c r="G712" i="5" s="1"/>
  <c r="I712" i="5" s="1"/>
  <c r="F713" i="5"/>
  <c r="G713" i="5" s="1"/>
  <c r="I713" i="5" s="1"/>
  <c r="F350" i="5"/>
  <c r="G350" i="5" s="1"/>
  <c r="I350" i="5" s="1"/>
  <c r="F364" i="5"/>
  <c r="G364" i="5" s="1"/>
  <c r="I364" i="5" s="1"/>
  <c r="F822" i="5"/>
  <c r="G822" i="5" s="1"/>
  <c r="I822" i="5" s="1"/>
  <c r="F1067" i="5"/>
  <c r="G1067" i="5" s="1"/>
  <c r="I1067" i="5" s="1"/>
  <c r="F937" i="5"/>
  <c r="G937" i="5" s="1"/>
  <c r="I937" i="5" s="1"/>
  <c r="F1243" i="5"/>
  <c r="G1243" i="5" s="1"/>
  <c r="I1243" i="5" s="1"/>
  <c r="F881" i="5"/>
  <c r="G881" i="5" s="1"/>
  <c r="I881" i="5" s="1"/>
  <c r="F1249" i="5"/>
  <c r="G1249" i="5" s="1"/>
  <c r="I1249" i="5" s="1"/>
  <c r="F1109" i="5"/>
  <c r="G1109" i="5" s="1"/>
  <c r="I1109" i="5" s="1"/>
  <c r="F156" i="5"/>
  <c r="G156" i="5" s="1"/>
  <c r="I156" i="5" s="1"/>
  <c r="F441" i="5"/>
  <c r="G441" i="5" s="1"/>
  <c r="I441" i="5" s="1"/>
  <c r="F365" i="5"/>
  <c r="G365" i="5" s="1"/>
  <c r="I365" i="5" s="1"/>
  <c r="F103" i="5"/>
  <c r="G103" i="5" s="1"/>
  <c r="I103" i="5" s="1"/>
  <c r="F1182" i="5"/>
  <c r="G1182" i="5" s="1"/>
  <c r="I1182" i="5" s="1"/>
  <c r="F920" i="5"/>
  <c r="G920" i="5" s="1"/>
  <c r="I920" i="5" s="1"/>
  <c r="F66" i="5"/>
  <c r="G66" i="5" s="1"/>
  <c r="I66" i="5" s="1"/>
  <c r="F282" i="5"/>
  <c r="G282" i="5" s="1"/>
  <c r="I282" i="5" s="1"/>
  <c r="F882" i="5"/>
  <c r="G882" i="5" s="1"/>
  <c r="I882" i="5" s="1"/>
  <c r="F1226" i="5"/>
  <c r="G1226" i="5" s="1"/>
  <c r="I1226" i="5" s="1"/>
  <c r="F414" i="5"/>
  <c r="G414" i="5" s="1"/>
  <c r="I414" i="5" s="1"/>
  <c r="F703" i="5"/>
  <c r="G703" i="5" s="1"/>
  <c r="I703" i="5" s="1"/>
  <c r="F1183" i="5"/>
  <c r="G1183" i="5" s="1"/>
  <c r="I1183" i="5" s="1"/>
  <c r="F93" i="5"/>
  <c r="G93" i="5" s="1"/>
  <c r="I93" i="5" s="1"/>
  <c r="F1022" i="5"/>
  <c r="G1022" i="5" s="1"/>
  <c r="I1022" i="5" s="1"/>
  <c r="F905" i="5"/>
  <c r="G905" i="5" s="1"/>
  <c r="I905" i="5" s="1"/>
  <c r="F844" i="5"/>
  <c r="G844" i="5" s="1"/>
  <c r="I844" i="5" s="1"/>
  <c r="F633" i="5"/>
  <c r="G633" i="5" s="1"/>
  <c r="I633" i="5" s="1"/>
  <c r="F110" i="5"/>
  <c r="G110" i="5" s="1"/>
  <c r="I110" i="5" s="1"/>
  <c r="F1232" i="5"/>
  <c r="G1232" i="5" s="1"/>
  <c r="I1232" i="5" s="1"/>
  <c r="F1110" i="5"/>
  <c r="G1110" i="5" s="1"/>
  <c r="I1110" i="5" s="1"/>
  <c r="F578" i="5"/>
  <c r="G578" i="5" s="1"/>
  <c r="I578" i="5" s="1"/>
  <c r="F906" i="5"/>
  <c r="G906" i="5" s="1"/>
  <c r="I906" i="5" s="1"/>
  <c r="F1147" i="5"/>
  <c r="G1147" i="5" s="1"/>
  <c r="I1147" i="5" s="1"/>
  <c r="F513" i="5"/>
  <c r="G513" i="5" s="1"/>
  <c r="I513" i="5" s="1"/>
  <c r="F182" i="5"/>
  <c r="G182" i="5" s="1"/>
  <c r="I182" i="5" s="1"/>
  <c r="F406" i="5"/>
  <c r="G406" i="5" s="1"/>
  <c r="I406" i="5" s="1"/>
  <c r="F28" i="5"/>
  <c r="G28" i="5" s="1"/>
  <c r="I28" i="5" s="1"/>
  <c r="F407" i="5"/>
  <c r="G407" i="5" s="1"/>
  <c r="I407" i="5" s="1"/>
  <c r="F1224" i="5"/>
  <c r="G1224" i="5" s="1"/>
  <c r="I1224" i="5" s="1"/>
  <c r="F777" i="5"/>
  <c r="G777" i="5" s="1"/>
  <c r="I777" i="5" s="1"/>
  <c r="F938" i="5"/>
  <c r="G938" i="5" s="1"/>
  <c r="I938" i="5" s="1"/>
  <c r="F872" i="5"/>
  <c r="G872" i="5" s="1"/>
  <c r="I872" i="5" s="1"/>
  <c r="F618" i="5"/>
  <c r="G618" i="5" s="1"/>
  <c r="I618" i="5" s="1"/>
  <c r="F1042" i="5"/>
  <c r="G1042" i="5" s="1"/>
  <c r="I1042" i="5" s="1"/>
  <c r="F1083" i="5"/>
  <c r="G1083" i="5" s="1"/>
  <c r="I1083" i="5" s="1"/>
  <c r="F325" i="5"/>
  <c r="G325" i="5" s="1"/>
  <c r="I325" i="5" s="1"/>
  <c r="F206" i="5"/>
  <c r="G206" i="5" s="1"/>
  <c r="I206" i="5" s="1"/>
  <c r="F687" i="5"/>
  <c r="G687" i="5" s="1"/>
  <c r="I687" i="5" s="1"/>
  <c r="F119" i="5"/>
  <c r="G119" i="5" s="1"/>
  <c r="I119" i="5" s="1"/>
  <c r="F579" i="5"/>
  <c r="G579" i="5" s="1"/>
  <c r="I579" i="5" s="1"/>
  <c r="F366" i="5"/>
  <c r="G366" i="5" s="1"/>
  <c r="I366" i="5" s="1"/>
  <c r="F837" i="5"/>
  <c r="G837" i="5" s="1"/>
  <c r="I837" i="5" s="1"/>
  <c r="F983" i="5"/>
  <c r="G983" i="5" s="1"/>
  <c r="I983" i="5" s="1"/>
  <c r="F545" i="5"/>
  <c r="G545" i="5" s="1"/>
  <c r="I545" i="5" s="1"/>
  <c r="F602" i="5"/>
  <c r="G602" i="5" s="1"/>
  <c r="I602" i="5" s="1"/>
  <c r="F588" i="5"/>
  <c r="G588" i="5" s="1"/>
  <c r="I588" i="5" s="1"/>
  <c r="F42" i="5"/>
  <c r="G42" i="5" s="1"/>
  <c r="I42" i="5" s="1"/>
  <c r="F738" i="5"/>
  <c r="G738" i="5" s="1"/>
  <c r="I738" i="5" s="1"/>
  <c r="F845" i="5"/>
  <c r="G845" i="5" s="1"/>
  <c r="I845" i="5" s="1"/>
  <c r="F921" i="5"/>
  <c r="G921" i="5" s="1"/>
  <c r="I921" i="5" s="1"/>
  <c r="F455" i="5"/>
  <c r="G455" i="5" s="1"/>
  <c r="I455" i="5" s="1"/>
  <c r="F1194" i="5"/>
  <c r="G1194" i="5" s="1"/>
  <c r="I1194" i="5" s="1"/>
  <c r="F1227" i="5"/>
  <c r="G1227" i="5" s="1"/>
  <c r="I1227" i="5" s="1"/>
  <c r="F693" i="5"/>
  <c r="G693" i="5" s="1"/>
  <c r="I693" i="5" s="1"/>
  <c r="F207" i="5"/>
  <c r="G207" i="5" s="1"/>
  <c r="I207" i="5" s="1"/>
  <c r="F974" i="5"/>
  <c r="G974" i="5" s="1"/>
  <c r="I974" i="5" s="1"/>
  <c r="F442" i="5"/>
  <c r="G442" i="5" s="1"/>
  <c r="I442" i="5" s="1"/>
  <c r="F562" i="5"/>
  <c r="G562" i="5" s="1"/>
  <c r="I562" i="5" s="1"/>
  <c r="F739" i="5"/>
  <c r="G739" i="5" s="1"/>
  <c r="I739" i="5" s="1"/>
  <c r="F193" i="5"/>
  <c r="G193" i="5" s="1"/>
  <c r="I193" i="5" s="1"/>
  <c r="F740" i="5"/>
  <c r="G740" i="5" s="1"/>
  <c r="I740" i="5" s="1"/>
  <c r="F514" i="5"/>
  <c r="G514" i="5" s="1"/>
  <c r="I514" i="5" s="1"/>
  <c r="F651" i="5"/>
  <c r="G651" i="5" s="1"/>
  <c r="I651" i="5" s="1"/>
  <c r="F1023" i="5"/>
  <c r="G1023" i="5" s="1"/>
  <c r="I1023" i="5" s="1"/>
  <c r="F94" i="5"/>
  <c r="G94" i="5" s="1"/>
  <c r="I94" i="5" s="1"/>
  <c r="F95" i="5"/>
  <c r="G95" i="5" s="1"/>
  <c r="I95" i="5" s="1"/>
  <c r="F907" i="5"/>
  <c r="G907" i="5" s="1"/>
  <c r="I907" i="5" s="1"/>
  <c r="F302" i="5"/>
  <c r="G302" i="5" s="1"/>
  <c r="I302" i="5" s="1"/>
  <c r="F230" i="5"/>
  <c r="G230" i="5" s="1"/>
  <c r="I230" i="5" s="1"/>
  <c r="F1245" i="5"/>
  <c r="G1245" i="5" s="1"/>
  <c r="I1245" i="5" s="1"/>
  <c r="F326" i="5"/>
  <c r="G326" i="5" s="1"/>
  <c r="I326" i="5" s="1"/>
  <c r="F168" i="5"/>
  <c r="G168" i="5" s="1"/>
  <c r="I168" i="5" s="1"/>
  <c r="F908" i="5"/>
  <c r="G908" i="5" s="1"/>
  <c r="I908" i="5" s="1"/>
  <c r="F688" i="5"/>
  <c r="G688" i="5" s="1"/>
  <c r="I688" i="5" s="1"/>
  <c r="F33" i="5"/>
  <c r="G33" i="5" s="1"/>
  <c r="I33" i="5" s="1"/>
  <c r="F482" i="5"/>
  <c r="G482" i="5" s="1"/>
  <c r="I482" i="5" s="1"/>
  <c r="F555" i="5"/>
  <c r="G555" i="5" s="1"/>
  <c r="I555" i="5" s="1"/>
  <c r="F433" i="5"/>
  <c r="G433" i="5" s="1"/>
  <c r="I433" i="5" s="1"/>
  <c r="F556" i="5"/>
  <c r="G556" i="5" s="1"/>
  <c r="I556" i="5" s="1"/>
  <c r="F351" i="5"/>
  <c r="G351" i="5" s="1"/>
  <c r="I351" i="5" s="1"/>
  <c r="F266" i="5"/>
  <c r="G266" i="5" s="1"/>
  <c r="I266" i="5" s="1"/>
  <c r="F1092" i="5"/>
  <c r="G1092" i="5" s="1"/>
  <c r="I1092" i="5" s="1"/>
  <c r="F197" i="5"/>
  <c r="G197" i="5" s="1"/>
  <c r="I197" i="5" s="1"/>
  <c r="F644" i="5"/>
  <c r="G644" i="5" s="1"/>
  <c r="I644" i="5" s="1"/>
  <c r="F396" i="5"/>
  <c r="G396" i="5" s="1"/>
  <c r="I396" i="5" s="1"/>
  <c r="F909" i="5"/>
  <c r="G909" i="5" s="1"/>
  <c r="I909" i="5" s="1"/>
  <c r="F603" i="5"/>
  <c r="G603" i="5" s="1"/>
  <c r="I603" i="5" s="1"/>
  <c r="F74" i="5"/>
  <c r="G74" i="5" s="1"/>
  <c r="I74" i="5" s="1"/>
  <c r="F998" i="5"/>
  <c r="G998" i="5" s="1"/>
  <c r="I998" i="5" s="1"/>
  <c r="F741" i="5"/>
  <c r="G741" i="5" s="1"/>
  <c r="I741" i="5" s="1"/>
  <c r="F823" i="5"/>
  <c r="G823" i="5" s="1"/>
  <c r="I823" i="5" s="1"/>
  <c r="F863" i="5"/>
  <c r="G863" i="5" s="1"/>
  <c r="I863" i="5" s="1"/>
  <c r="F397" i="5"/>
  <c r="G397" i="5" s="1"/>
  <c r="I397" i="5" s="1"/>
  <c r="F238" i="5"/>
  <c r="G238" i="5" s="1"/>
  <c r="I238" i="5" s="1"/>
  <c r="F546" i="5"/>
  <c r="G546" i="5" s="1"/>
  <c r="I546" i="5" s="1"/>
  <c r="F1024" i="5"/>
  <c r="G1024" i="5" s="1"/>
  <c r="I1024" i="5" s="1"/>
  <c r="F1032" i="5"/>
  <c r="G1032" i="5" s="1"/>
  <c r="I1032" i="5" s="1"/>
  <c r="F563" i="5"/>
  <c r="G563" i="5" s="1"/>
  <c r="I563" i="5" s="1"/>
  <c r="F1203" i="5"/>
  <c r="G1203" i="5" s="1"/>
  <c r="I1203" i="5" s="1"/>
  <c r="F456" i="5"/>
  <c r="G456" i="5" s="1"/>
  <c r="I456" i="5" s="1"/>
  <c r="F795" i="5"/>
  <c r="G795" i="5" s="1"/>
  <c r="I795" i="5" s="1"/>
  <c r="F789" i="5"/>
  <c r="G789" i="5" s="1"/>
  <c r="I789" i="5" s="1"/>
  <c r="F212" i="5"/>
  <c r="G212" i="5" s="1"/>
  <c r="I212" i="5" s="1"/>
  <c r="F824" i="5"/>
  <c r="G824" i="5" s="1"/>
  <c r="I824" i="5" s="1"/>
  <c r="F1171" i="5"/>
  <c r="G1171" i="5" s="1"/>
  <c r="I1171" i="5" s="1"/>
  <c r="F252" i="5"/>
  <c r="G252" i="5" s="1"/>
  <c r="I252" i="5" s="1"/>
  <c r="F96" i="5"/>
  <c r="G96" i="5" s="1"/>
  <c r="I96" i="5" s="1"/>
  <c r="F1233" i="5"/>
  <c r="G1233" i="5" s="1"/>
  <c r="I1233" i="5" s="1"/>
  <c r="F1010" i="5"/>
  <c r="G1010" i="5" s="1"/>
  <c r="I1010" i="5" s="1"/>
  <c r="F273" i="5"/>
  <c r="G273" i="5" s="1"/>
  <c r="I273" i="5" s="1"/>
  <c r="F812" i="5"/>
  <c r="G812" i="5" s="1"/>
  <c r="I812" i="5" s="1"/>
  <c r="F146" i="5"/>
  <c r="G146" i="5" s="1"/>
  <c r="I146" i="5" s="1"/>
  <c r="F303" i="5"/>
  <c r="G303" i="5" s="1"/>
  <c r="I303" i="5" s="1"/>
  <c r="F1234" i="5"/>
  <c r="G1234" i="5" s="1"/>
  <c r="I1234" i="5" s="1"/>
  <c r="F1111" i="5"/>
  <c r="G1111" i="5" s="1"/>
  <c r="I1111" i="5" s="1"/>
  <c r="F65" i="5"/>
  <c r="G65" i="5" s="1"/>
  <c r="I65" i="5" s="1"/>
  <c r="F253" i="5"/>
  <c r="G253" i="5" s="1"/>
  <c r="I253" i="5" s="1"/>
  <c r="F500" i="5"/>
  <c r="G500" i="5" s="1"/>
  <c r="I500" i="5" s="1"/>
  <c r="F276" i="5"/>
  <c r="G276" i="5" s="1"/>
  <c r="I276" i="5" s="1"/>
  <c r="F1238" i="5"/>
  <c r="G1238" i="5" s="1"/>
  <c r="I1238" i="5" s="1"/>
  <c r="F283" i="5"/>
  <c r="G283" i="5" s="1"/>
  <c r="I283" i="5" s="1"/>
  <c r="F194" i="5"/>
  <c r="G194" i="5" s="1"/>
  <c r="I194" i="5" s="1"/>
  <c r="F183" i="5"/>
  <c r="G183" i="5" s="1"/>
  <c r="I183" i="5" s="1"/>
  <c r="F1166" i="5"/>
  <c r="G1166" i="5" s="1"/>
  <c r="I1166" i="5" s="1"/>
  <c r="F11" i="5"/>
  <c r="G11" i="5" s="1"/>
  <c r="I11" i="5" s="1"/>
  <c r="F530" i="5"/>
  <c r="G530" i="5" s="1"/>
  <c r="I530" i="5" s="1"/>
  <c r="F1177" i="5"/>
  <c r="G1177" i="5" s="1"/>
  <c r="I1177" i="5" s="1"/>
  <c r="F1138" i="5"/>
  <c r="G1138" i="5" s="1"/>
  <c r="I1138" i="5" s="1"/>
  <c r="F975" i="5"/>
  <c r="G975" i="5" s="1"/>
  <c r="I975" i="5" s="1"/>
  <c r="F652" i="5"/>
  <c r="G652" i="5" s="1"/>
  <c r="I652" i="5" s="1"/>
  <c r="F1172" i="5"/>
  <c r="G1172" i="5" s="1"/>
  <c r="I1172" i="5" s="1"/>
  <c r="F724" i="5"/>
  <c r="G724" i="5" s="1"/>
  <c r="I724" i="5" s="1"/>
  <c r="F910" i="5"/>
  <c r="G910" i="5" s="1"/>
  <c r="I910" i="5" s="1"/>
  <c r="F911" i="5"/>
  <c r="G911" i="5" s="1"/>
  <c r="I911" i="5" s="1"/>
  <c r="F873" i="5"/>
  <c r="G873" i="5" s="1"/>
  <c r="I873" i="5" s="1"/>
  <c r="F55" i="5"/>
  <c r="G55" i="5" s="1"/>
  <c r="I55" i="5" s="1"/>
  <c r="F284" i="5"/>
  <c r="G284" i="5" s="1"/>
  <c r="I284" i="5" s="1"/>
  <c r="F949" i="5"/>
  <c r="G949" i="5" s="1"/>
  <c r="I949" i="5" s="1"/>
  <c r="F313" i="5"/>
  <c r="G313" i="5" s="1"/>
  <c r="I313" i="5" s="1"/>
  <c r="F267" i="5"/>
  <c r="G267" i="5" s="1"/>
  <c r="I267" i="5" s="1"/>
  <c r="F950" i="5"/>
  <c r="G950" i="5" s="1"/>
  <c r="I950" i="5" s="1"/>
  <c r="F771" i="5"/>
  <c r="G771" i="5" s="1"/>
  <c r="I771" i="5" s="1"/>
  <c r="F515" i="5"/>
  <c r="G515" i="5" s="1"/>
  <c r="I515" i="5" s="1"/>
  <c r="F1053" i="5"/>
  <c r="G1053" i="5" s="1"/>
  <c r="I1053" i="5" s="1"/>
  <c r="F725" i="5"/>
  <c r="G725" i="5" s="1"/>
  <c r="I725" i="5" s="1"/>
  <c r="F1062" i="5"/>
  <c r="G1062" i="5" s="1"/>
  <c r="I1062" i="5" s="1"/>
  <c r="F619" i="5"/>
  <c r="G619" i="5" s="1"/>
  <c r="I619" i="5" s="1"/>
  <c r="F813" i="5"/>
  <c r="G813" i="5" s="1"/>
  <c r="I813" i="5" s="1"/>
  <c r="F398" i="5"/>
  <c r="G398" i="5" s="1"/>
  <c r="I398" i="5" s="1"/>
  <c r="F984" i="5"/>
  <c r="G984" i="5" s="1"/>
  <c r="I984" i="5" s="1"/>
  <c r="F341" i="5"/>
  <c r="G341" i="5" s="1"/>
  <c r="I341" i="5" s="1"/>
  <c r="F327" i="5"/>
  <c r="G327" i="5" s="1"/>
  <c r="I327" i="5" s="1"/>
  <c r="F516" i="5"/>
  <c r="G516" i="5" s="1"/>
  <c r="I516" i="5" s="1"/>
  <c r="F1054" i="5"/>
  <c r="G1054" i="5" s="1"/>
  <c r="I1054" i="5" s="1"/>
  <c r="F277" i="5"/>
  <c r="G277" i="5" s="1"/>
  <c r="I277" i="5" s="1"/>
  <c r="F620" i="5"/>
  <c r="G620" i="5" s="1"/>
  <c r="I620" i="5" s="1"/>
  <c r="F694" i="5"/>
  <c r="G694" i="5" s="1"/>
  <c r="I694" i="5" s="1"/>
  <c r="F753" i="5"/>
  <c r="G753" i="5" s="1"/>
  <c r="I753" i="5" s="1"/>
  <c r="F169" i="5"/>
  <c r="G169" i="5" s="1"/>
  <c r="I169" i="5" s="1"/>
  <c r="F21" i="5"/>
  <c r="G21" i="5" s="1"/>
  <c r="I21" i="5" s="1"/>
  <c r="F846" i="5"/>
  <c r="G846" i="5" s="1"/>
  <c r="I846" i="5" s="1"/>
  <c r="F714" i="5"/>
  <c r="G714" i="5" s="1"/>
  <c r="I714" i="5" s="1"/>
  <c r="F1195" i="5"/>
  <c r="G1195" i="5" s="1"/>
  <c r="I1195" i="5" s="1"/>
  <c r="F754" i="5"/>
  <c r="G754" i="5" s="1"/>
  <c r="I754" i="5" s="1"/>
  <c r="F285" i="5"/>
  <c r="G285" i="5" s="1"/>
  <c r="I285" i="5" s="1"/>
  <c r="F334" i="5"/>
  <c r="G334" i="5" s="1"/>
  <c r="I334" i="5" s="1"/>
  <c r="F468" i="5"/>
  <c r="G468" i="5" s="1"/>
  <c r="I468" i="5" s="1"/>
  <c r="F19" i="5"/>
  <c r="G19" i="5" s="1"/>
  <c r="I19" i="5" s="1"/>
  <c r="F443" i="5"/>
  <c r="G443" i="5" s="1"/>
  <c r="I443" i="5" s="1"/>
  <c r="F874" i="5"/>
  <c r="G874" i="5" s="1"/>
  <c r="I874" i="5" s="1"/>
  <c r="F278" i="5"/>
  <c r="G278" i="5" s="1"/>
  <c r="I278" i="5" s="1"/>
  <c r="F928" i="5"/>
  <c r="G928" i="5" s="1"/>
  <c r="I928" i="5" s="1"/>
  <c r="F483" i="5"/>
  <c r="G483" i="5" s="1"/>
  <c r="I483" i="5" s="1"/>
  <c r="F864" i="5"/>
  <c r="G864" i="5" s="1"/>
  <c r="I864" i="5" s="1"/>
  <c r="F755" i="5"/>
  <c r="G755" i="5" s="1"/>
  <c r="I755" i="5" s="1"/>
  <c r="F56" i="5"/>
  <c r="G56" i="5" s="1"/>
  <c r="I56" i="5" s="1"/>
  <c r="F444" i="5"/>
  <c r="G444" i="5" s="1"/>
  <c r="I444" i="5" s="1"/>
  <c r="F634" i="5"/>
  <c r="G634" i="5" s="1"/>
  <c r="I634" i="5" s="1"/>
  <c r="F89" i="5"/>
  <c r="G89" i="5" s="1"/>
  <c r="I89" i="5" s="1"/>
  <c r="F726" i="5"/>
  <c r="G726" i="5" s="1"/>
  <c r="I726" i="5" s="1"/>
  <c r="F1077" i="5"/>
  <c r="G1077" i="5" s="1"/>
  <c r="I1077" i="5" s="1"/>
  <c r="F1210" i="5"/>
  <c r="G1210" i="5" s="1"/>
  <c r="I1210" i="5" s="1"/>
  <c r="F1078" i="5"/>
  <c r="G1078" i="5" s="1"/>
  <c r="I1078" i="5" s="1"/>
  <c r="F1084" i="5"/>
  <c r="G1084" i="5" s="1"/>
  <c r="I1084" i="5" s="1"/>
  <c r="F1128" i="5"/>
  <c r="G1128" i="5" s="1"/>
  <c r="I1128" i="5" s="1"/>
  <c r="F929" i="5"/>
  <c r="G929" i="5" s="1"/>
  <c r="I929" i="5" s="1"/>
  <c r="F1211" i="5"/>
  <c r="G1211" i="5" s="1"/>
  <c r="I1211" i="5" s="1"/>
  <c r="F1043" i="5"/>
  <c r="G1043" i="5" s="1"/>
  <c r="I1043" i="5" s="1"/>
  <c r="F1117" i="5"/>
  <c r="G1117" i="5" s="1"/>
  <c r="I1117" i="5" s="1"/>
  <c r="F653" i="5"/>
  <c r="G653" i="5" s="1"/>
  <c r="I653" i="5" s="1"/>
  <c r="F668" i="5"/>
  <c r="G668" i="5" s="1"/>
  <c r="I668" i="5" s="1"/>
  <c r="F999" i="5"/>
  <c r="G999" i="5" s="1"/>
  <c r="I999" i="5" s="1"/>
  <c r="F564" i="5"/>
  <c r="G564" i="5" s="1"/>
  <c r="I564" i="5" s="1"/>
  <c r="F213" i="5"/>
  <c r="G213" i="5" s="1"/>
  <c r="I213" i="5" s="1"/>
  <c r="F484" i="5"/>
  <c r="G484" i="5" s="1"/>
  <c r="I484" i="5" s="1"/>
  <c r="F221" i="5"/>
  <c r="G221" i="5" s="1"/>
  <c r="I221" i="5" s="1"/>
  <c r="F589" i="5"/>
  <c r="G589" i="5" s="1"/>
  <c r="I589" i="5" s="1"/>
  <c r="F976" i="5"/>
  <c r="G976" i="5" s="1"/>
  <c r="I976" i="5" s="1"/>
  <c r="F565" i="5"/>
  <c r="G565" i="5" s="1"/>
  <c r="I565" i="5" s="1"/>
  <c r="F423" i="5"/>
  <c r="G423" i="5" s="1"/>
  <c r="I423" i="5" s="1"/>
  <c r="F1228" i="5"/>
  <c r="G1228" i="5" s="1"/>
  <c r="I1228" i="5" s="1"/>
  <c r="F989" i="5"/>
  <c r="G989" i="5" s="1"/>
  <c r="I989" i="5" s="1"/>
  <c r="F506" i="5"/>
  <c r="G506" i="5" s="1"/>
  <c r="I506" i="5" s="1"/>
  <c r="F1122" i="5"/>
  <c r="G1122" i="5" s="1"/>
  <c r="I1122" i="5" s="1"/>
  <c r="F566" i="5"/>
  <c r="G566" i="5" s="1"/>
  <c r="I566" i="5" s="1"/>
  <c r="F1093" i="5"/>
  <c r="G1093" i="5" s="1"/>
  <c r="I1093" i="5" s="1"/>
  <c r="F258" i="5"/>
  <c r="G258" i="5" s="1"/>
  <c r="I258" i="5" s="1"/>
  <c r="F704" i="5"/>
  <c r="G704" i="5" s="1"/>
  <c r="I704" i="5" s="1"/>
  <c r="F883" i="5"/>
  <c r="G883" i="5" s="1"/>
  <c r="I883" i="5" s="1"/>
  <c r="F52" i="5"/>
  <c r="G52" i="5" s="1"/>
  <c r="I52" i="5" s="1"/>
  <c r="F314" i="5"/>
  <c r="G314" i="5" s="1"/>
  <c r="I314" i="5" s="1"/>
  <c r="F457" i="5"/>
  <c r="G457" i="5" s="1"/>
  <c r="I457" i="5" s="1"/>
  <c r="F1235" i="5"/>
  <c r="G1235" i="5" s="1"/>
  <c r="I1235" i="5" s="1"/>
  <c r="F1178" i="5"/>
  <c r="G1178" i="5" s="1"/>
  <c r="I1178" i="5" s="1"/>
  <c r="F469" i="5"/>
  <c r="G469" i="5" s="1"/>
  <c r="I469" i="5" s="1"/>
  <c r="F669" i="5"/>
  <c r="G669" i="5" s="1"/>
  <c r="I669" i="5" s="1"/>
  <c r="F778" i="5"/>
  <c r="G778" i="5" s="1"/>
  <c r="I778" i="5" s="1"/>
  <c r="F475" i="5"/>
  <c r="G475" i="5" s="1"/>
  <c r="I475" i="5" s="1"/>
  <c r="F1085" i="5"/>
  <c r="G1085" i="5" s="1"/>
  <c r="I1085" i="5" s="1"/>
  <c r="F1212" i="5"/>
  <c r="G1212" i="5" s="1"/>
  <c r="I1212" i="5" s="1"/>
  <c r="F865" i="5"/>
  <c r="G865" i="5" s="1"/>
  <c r="I865" i="5" s="1"/>
  <c r="F1184" i="5"/>
  <c r="G1184" i="5" s="1"/>
  <c r="I1184" i="5" s="1"/>
  <c r="F1213" i="5"/>
  <c r="G1213" i="5" s="1"/>
  <c r="I1213" i="5" s="1"/>
  <c r="F922" i="5"/>
  <c r="G922" i="5" s="1"/>
  <c r="I922" i="5" s="1"/>
  <c r="F847" i="5"/>
  <c r="G847" i="5" s="1"/>
  <c r="I847" i="5" s="1"/>
  <c r="F424" i="5"/>
  <c r="G424" i="5" s="1"/>
  <c r="I424" i="5" s="1"/>
  <c r="F1130" i="5"/>
  <c r="G1130" i="5" s="1"/>
  <c r="I1130" i="5" s="1"/>
  <c r="F434" i="5"/>
  <c r="G434" i="5" s="1"/>
  <c r="I434" i="5" s="1"/>
  <c r="F531" i="5"/>
  <c r="G531" i="5" s="1"/>
  <c r="I531" i="5" s="1"/>
  <c r="F893" i="5"/>
  <c r="G893" i="5" s="1"/>
  <c r="I893" i="5" s="1"/>
  <c r="F1069" i="5"/>
  <c r="G1069" i="5" s="1"/>
  <c r="I1069" i="5" s="1"/>
  <c r="F1173" i="5"/>
  <c r="G1173" i="5" s="1"/>
  <c r="I1173" i="5" s="1"/>
  <c r="F695" i="5"/>
  <c r="G695" i="5" s="1"/>
  <c r="I695" i="5" s="1"/>
  <c r="F604" i="5"/>
  <c r="G604" i="5" s="1"/>
  <c r="I604" i="5" s="1"/>
  <c r="F1094" i="5"/>
  <c r="G1094" i="5" s="1"/>
  <c r="I1094" i="5" s="1"/>
  <c r="F1214" i="5"/>
  <c r="G1214" i="5" s="1"/>
  <c r="I1214" i="5" s="1"/>
  <c r="F1239" i="5"/>
  <c r="G1239" i="5" s="1"/>
  <c r="I1239" i="5" s="1"/>
  <c r="F104" i="5"/>
  <c r="G104" i="5" s="1"/>
  <c r="I104" i="5" s="1"/>
  <c r="F476" i="5"/>
  <c r="G476" i="5" s="1"/>
  <c r="I476" i="5" s="1"/>
  <c r="F218" i="5"/>
  <c r="G218" i="5" s="1"/>
  <c r="I218" i="5" s="1"/>
  <c r="F111" i="5"/>
  <c r="G111" i="5" s="1"/>
  <c r="I111" i="5" s="1"/>
  <c r="F814" i="5"/>
  <c r="G814" i="5" s="1"/>
  <c r="I814" i="5" s="1"/>
  <c r="F848" i="5"/>
  <c r="G848" i="5" s="1"/>
  <c r="I848" i="5" s="1"/>
  <c r="F222" i="5"/>
  <c r="G222" i="5" s="1"/>
  <c r="I222" i="5" s="1"/>
  <c r="F184" i="5"/>
  <c r="G184" i="5" s="1"/>
  <c r="I184" i="5" s="1"/>
  <c r="F386" i="5"/>
  <c r="G386" i="5" s="1"/>
  <c r="I386" i="5" s="1"/>
  <c r="F1025" i="5"/>
  <c r="G1025" i="5" s="1"/>
  <c r="I1025" i="5" s="1"/>
  <c r="F507" i="5"/>
  <c r="G507" i="5" s="1"/>
  <c r="I507" i="5" s="1"/>
  <c r="F123" i="5"/>
  <c r="G123" i="5" s="1"/>
  <c r="I123" i="5" s="1"/>
  <c r="F485" i="5"/>
  <c r="G485" i="5" s="1"/>
  <c r="I485" i="5" s="1"/>
  <c r="F875" i="5"/>
  <c r="G875" i="5" s="1"/>
  <c r="I875" i="5" s="1"/>
  <c r="F352" i="5"/>
  <c r="G352" i="5" s="1"/>
  <c r="I352" i="5" s="1"/>
  <c r="F939" i="5"/>
  <c r="G939" i="5" s="1"/>
  <c r="I939" i="5" s="1"/>
  <c r="F176" i="5"/>
  <c r="G176" i="5" s="1"/>
  <c r="I176" i="5" s="1"/>
  <c r="F387" i="5"/>
  <c r="G387" i="5" s="1"/>
  <c r="I387" i="5" s="1"/>
  <c r="F912" i="5"/>
  <c r="G912" i="5" s="1"/>
  <c r="I912" i="5" s="1"/>
  <c r="F884" i="5"/>
  <c r="G884" i="5" s="1"/>
  <c r="I884" i="5" s="1"/>
  <c r="F727" i="5"/>
  <c r="G727" i="5" s="1"/>
  <c r="I727" i="5" s="1"/>
  <c r="F1033" i="5"/>
  <c r="G1033" i="5" s="1"/>
  <c r="I1033" i="5" s="1"/>
  <c r="F198" i="5"/>
  <c r="G198" i="5" s="1"/>
  <c r="I198" i="5" s="1"/>
  <c r="F885" i="5"/>
  <c r="G885" i="5" s="1"/>
  <c r="I885" i="5" s="1"/>
  <c r="F670" i="5"/>
  <c r="G670" i="5" s="1"/>
  <c r="I670" i="5" s="1"/>
  <c r="F689" i="5"/>
  <c r="G689" i="5" s="1"/>
  <c r="I689" i="5" s="1"/>
  <c r="F97" i="5"/>
  <c r="G97" i="5" s="1"/>
  <c r="I97" i="5" s="1"/>
  <c r="F671" i="5"/>
  <c r="G671" i="5" s="1"/>
  <c r="I671" i="5" s="1"/>
  <c r="F951" i="5"/>
  <c r="G951" i="5" s="1"/>
  <c r="I951" i="5" s="1"/>
  <c r="F48" i="5"/>
  <c r="G48" i="5" s="1"/>
  <c r="I48" i="5" s="1"/>
  <c r="F379" i="5"/>
  <c r="G379" i="5" s="1"/>
  <c r="I379" i="5" s="1"/>
  <c r="F29" i="5"/>
  <c r="G29" i="5" s="1"/>
  <c r="I29" i="5" s="1"/>
  <c r="F621" i="5"/>
  <c r="G621" i="5" s="1"/>
  <c r="I621" i="5" s="1"/>
  <c r="F254" i="5"/>
  <c r="G254" i="5" s="1"/>
  <c r="I254" i="5" s="1"/>
  <c r="F342" i="5"/>
  <c r="G342" i="5" s="1"/>
  <c r="I342" i="5" s="1"/>
  <c r="F1247" i="5"/>
  <c r="G1247" i="5" s="1"/>
  <c r="I1247" i="5" s="1"/>
  <c r="F477" i="5"/>
  <c r="G477" i="5" s="1"/>
  <c r="I477" i="5" s="1"/>
  <c r="F98" i="5"/>
  <c r="G98" i="5" s="1"/>
  <c r="I98" i="5" s="1"/>
  <c r="F1204" i="5"/>
  <c r="G1204" i="5" s="1"/>
  <c r="I1204" i="5" s="1"/>
  <c r="F547" i="5"/>
  <c r="G547" i="5" s="1"/>
  <c r="I547" i="5" s="1"/>
  <c r="F742" i="5"/>
  <c r="G742" i="5" s="1"/>
  <c r="I742" i="5" s="1"/>
  <c r="F952" i="5"/>
  <c r="G952" i="5" s="1"/>
  <c r="I952" i="5" s="1"/>
  <c r="F1241" i="5"/>
  <c r="G1241" i="5" s="1"/>
  <c r="I1241" i="5" s="1"/>
  <c r="F177" i="5"/>
  <c r="G177" i="5" s="1"/>
  <c r="I177" i="5" s="1"/>
  <c r="F590" i="5"/>
  <c r="G590" i="5" s="1"/>
  <c r="I590" i="5" s="1"/>
  <c r="F70" i="5"/>
  <c r="G70" i="5" s="1"/>
  <c r="I70" i="5" s="1"/>
  <c r="F40" i="5"/>
  <c r="G40" i="5" s="1"/>
  <c r="I40" i="5" s="1"/>
  <c r="F1196" i="5"/>
  <c r="G1196" i="5" s="1"/>
  <c r="I1196" i="5" s="1"/>
  <c r="F199" i="5"/>
  <c r="G199" i="5" s="1"/>
  <c r="I199" i="5" s="1"/>
  <c r="F1026" i="5"/>
  <c r="G1026" i="5" s="1"/>
  <c r="I1026" i="5" s="1"/>
  <c r="F214" i="5"/>
  <c r="G214" i="5" s="1"/>
  <c r="I214" i="5" s="1"/>
  <c r="F990" i="5"/>
  <c r="G990" i="5" s="1"/>
  <c r="I990" i="5" s="1"/>
  <c r="F367" i="5"/>
  <c r="G367" i="5" s="1"/>
  <c r="I367" i="5" s="1"/>
  <c r="F157" i="5"/>
  <c r="G157" i="5" s="1"/>
  <c r="I157" i="5" s="1"/>
  <c r="F368" i="5"/>
  <c r="G368" i="5" s="1"/>
  <c r="I368" i="5" s="1"/>
  <c r="F991" i="5"/>
  <c r="G991" i="5" s="1"/>
  <c r="I991" i="5" s="1"/>
  <c r="F239" i="5"/>
  <c r="G239" i="5" s="1"/>
  <c r="I239" i="5" s="1"/>
  <c r="F591" i="5"/>
  <c r="G591" i="5" s="1"/>
  <c r="I591" i="5" s="1"/>
  <c r="F1079" i="5"/>
  <c r="G1079" i="5" s="1"/>
  <c r="I1079" i="5" s="1"/>
  <c r="F353" i="5"/>
  <c r="G353" i="5" s="1"/>
  <c r="I353" i="5" s="1"/>
  <c r="F654" i="5"/>
  <c r="G654" i="5" s="1"/>
  <c r="I654" i="5" s="1"/>
  <c r="F255" i="5"/>
  <c r="G255" i="5" s="1"/>
  <c r="I255" i="5" s="1"/>
  <c r="F315" i="5"/>
  <c r="G315" i="5" s="1"/>
  <c r="I315" i="5" s="1"/>
  <c r="F672" i="5"/>
  <c r="G672" i="5" s="1"/>
  <c r="I672" i="5" s="1"/>
  <c r="F219" i="5"/>
  <c r="G219" i="5" s="1"/>
  <c r="I219" i="5" s="1"/>
  <c r="F1011" i="5"/>
  <c r="G1011" i="5" s="1"/>
  <c r="I1011" i="5" s="1"/>
  <c r="F696" i="5"/>
  <c r="G696" i="5" s="1"/>
  <c r="I696" i="5" s="1"/>
  <c r="F728" i="5"/>
  <c r="G728" i="5" s="1"/>
  <c r="I728" i="5" s="1"/>
  <c r="F743" i="5"/>
  <c r="G743" i="5" s="1"/>
  <c r="I743" i="5" s="1"/>
  <c r="F825" i="5"/>
  <c r="G825" i="5" s="1"/>
  <c r="I825" i="5" s="1"/>
  <c r="F13" i="5"/>
  <c r="G13" i="5" s="1"/>
  <c r="I13" i="5" s="1"/>
  <c r="F655" i="5"/>
  <c r="G655" i="5" s="1"/>
  <c r="I655" i="5" s="1"/>
  <c r="F715" i="5"/>
  <c r="G715" i="5" s="1"/>
  <c r="I715" i="5" s="1"/>
  <c r="F790" i="5"/>
  <c r="G790" i="5" s="1"/>
  <c r="I790" i="5" s="1"/>
  <c r="F913" i="5"/>
  <c r="G913" i="5" s="1"/>
  <c r="I913" i="5" s="1"/>
  <c r="F486" i="5"/>
  <c r="G486" i="5" s="1"/>
  <c r="I486" i="5" s="1"/>
  <c r="F807" i="5"/>
  <c r="G807" i="5" s="1"/>
  <c r="I807" i="5" s="1"/>
  <c r="F779" i="5"/>
  <c r="G779" i="5" s="1"/>
  <c r="I779" i="5" s="1"/>
  <c r="F304" i="5"/>
  <c r="G304" i="5" s="1"/>
  <c r="I304" i="5" s="1"/>
  <c r="F147" i="5"/>
  <c r="G147" i="5" s="1"/>
  <c r="I147" i="5" s="1"/>
  <c r="F1104" i="5"/>
  <c r="G1104" i="5" s="1"/>
  <c r="I1104" i="5" s="1"/>
  <c r="F1005" i="5"/>
  <c r="G1005" i="5" s="1"/>
  <c r="I1005" i="5" s="1"/>
  <c r="F1151" i="5"/>
  <c r="G1151" i="5" s="1"/>
  <c r="I1151" i="5" s="1"/>
  <c r="F645" i="5"/>
  <c r="G645" i="5" s="1"/>
  <c r="I645" i="5" s="1"/>
  <c r="F1047" i="5"/>
  <c r="G1047" i="5" s="1"/>
  <c r="I1047" i="5" s="1"/>
  <c r="F240" i="5"/>
  <c r="G240" i="5" s="1"/>
  <c r="I240" i="5" s="1"/>
  <c r="F22" i="5"/>
  <c r="G22" i="5" s="1"/>
  <c r="I22" i="5" s="1"/>
  <c r="F487" i="5"/>
  <c r="G487" i="5" s="1"/>
  <c r="I487" i="5" s="1"/>
  <c r="F138" i="5"/>
  <c r="G138" i="5" s="1"/>
  <c r="I138" i="5" s="1"/>
  <c r="F259" i="5"/>
  <c r="G259" i="5" s="1"/>
  <c r="I259" i="5" s="1"/>
  <c r="F517" i="5"/>
  <c r="G517" i="5" s="1"/>
  <c r="I517" i="5" s="1"/>
  <c r="F791" i="5"/>
  <c r="G791" i="5" s="1"/>
  <c r="I791" i="5" s="1"/>
  <c r="F866" i="5"/>
  <c r="G866" i="5" s="1"/>
  <c r="I866" i="5" s="1"/>
  <c r="F1152" i="5"/>
  <c r="G1152" i="5" s="1"/>
  <c r="I1152" i="5" s="1"/>
  <c r="F1174" i="5"/>
  <c r="G1174" i="5" s="1"/>
  <c r="I1174" i="5" s="1"/>
  <c r="F458" i="5"/>
  <c r="G458" i="5" s="1"/>
  <c r="I458" i="5" s="1"/>
  <c r="F508" i="5"/>
  <c r="G508" i="5" s="1"/>
  <c r="I508" i="5" s="1"/>
  <c r="F518" i="5"/>
  <c r="G518" i="5" s="1"/>
  <c r="I518" i="5" s="1"/>
  <c r="F894" i="5"/>
  <c r="G894" i="5" s="1"/>
  <c r="I894" i="5" s="1"/>
  <c r="F930" i="5"/>
  <c r="G930" i="5" s="1"/>
  <c r="I930" i="5" s="1"/>
  <c r="F646" i="5"/>
  <c r="G646" i="5" s="1"/>
  <c r="I646" i="5" s="1"/>
  <c r="F977" i="5"/>
  <c r="G977" i="5" s="1"/>
  <c r="I977" i="5" s="1"/>
  <c r="F923" i="5"/>
  <c r="G923" i="5" s="1"/>
  <c r="I923" i="5" s="1"/>
  <c r="F354" i="5"/>
  <c r="G354" i="5" s="1"/>
  <c r="I354" i="5" s="1"/>
  <c r="F408" i="5"/>
  <c r="G408" i="5" s="1"/>
  <c r="I408" i="5" s="1"/>
  <c r="F82" i="5"/>
  <c r="G82" i="5" s="1"/>
  <c r="I82" i="5" s="1"/>
  <c r="F605" i="5"/>
  <c r="G605" i="5" s="1"/>
  <c r="I605" i="5" s="1"/>
  <c r="F1012" i="5"/>
  <c r="G1012" i="5" s="1"/>
  <c r="I1012" i="5" s="1"/>
  <c r="F772" i="5"/>
  <c r="G772" i="5" s="1"/>
  <c r="I772" i="5" s="1"/>
  <c r="F445" i="5"/>
  <c r="G445" i="5" s="1"/>
  <c r="I445" i="5" s="1"/>
  <c r="F215" i="5"/>
  <c r="G215" i="5" s="1"/>
  <c r="I215" i="5" s="1"/>
  <c r="F548" i="5"/>
  <c r="G548" i="5" s="1"/>
  <c r="I548" i="5" s="1"/>
  <c r="F756" i="5"/>
  <c r="G756" i="5" s="1"/>
  <c r="I756" i="5" s="1"/>
  <c r="F895" i="5"/>
  <c r="G895" i="5" s="1"/>
  <c r="I895" i="5" s="1"/>
  <c r="F635" i="5"/>
  <c r="G635" i="5" s="1"/>
  <c r="I635" i="5" s="1"/>
  <c r="F1013" i="5"/>
  <c r="G1013" i="5" s="1"/>
  <c r="I1013" i="5" s="1"/>
  <c r="F656" i="5"/>
  <c r="G656" i="5" s="1"/>
  <c r="I656" i="5" s="1"/>
  <c r="F343" i="5"/>
  <c r="G343" i="5" s="1"/>
  <c r="I343" i="5" s="1"/>
  <c r="F592" i="5"/>
  <c r="G592" i="5" s="1"/>
  <c r="I592" i="5" s="1"/>
  <c r="F185" i="5"/>
  <c r="G185" i="5" s="1"/>
  <c r="I185" i="5" s="1"/>
  <c r="F705" i="5"/>
  <c r="G705" i="5" s="1"/>
  <c r="I705" i="5" s="1"/>
  <c r="F1131" i="5"/>
  <c r="G1131" i="5" s="1"/>
  <c r="I1131" i="5" s="1"/>
  <c r="F519" i="5"/>
  <c r="G519" i="5" s="1"/>
  <c r="I519" i="5" s="1"/>
  <c r="F876" i="5"/>
  <c r="G876" i="5" s="1"/>
  <c r="I876" i="5" s="1"/>
  <c r="F71" i="5"/>
  <c r="G71" i="5" s="1"/>
  <c r="I71" i="5" s="1"/>
  <c r="F223" i="5"/>
  <c r="G223" i="5" s="1"/>
  <c r="I223" i="5" s="1"/>
  <c r="F233" i="5"/>
  <c r="G233" i="5" s="1"/>
  <c r="I233" i="5" s="1"/>
  <c r="F744" i="5"/>
  <c r="G744" i="5" s="1"/>
  <c r="I744" i="5" s="1"/>
  <c r="F328" i="5"/>
  <c r="G328" i="5" s="1"/>
  <c r="I328" i="5" s="1"/>
  <c r="F716" i="5"/>
  <c r="G716" i="5" s="1"/>
  <c r="I716" i="5" s="1"/>
  <c r="F1034" i="5"/>
  <c r="G1034" i="5" s="1"/>
  <c r="I1034" i="5" s="1"/>
  <c r="F940" i="5"/>
  <c r="G940" i="5" s="1"/>
  <c r="I940" i="5" s="1"/>
  <c r="F849" i="5"/>
  <c r="G849" i="5" s="1"/>
  <c r="I849" i="5" s="1"/>
  <c r="F1086" i="5"/>
  <c r="G1086" i="5" s="1"/>
  <c r="I1086" i="5" s="1"/>
  <c r="F593" i="5"/>
  <c r="G593" i="5" s="1"/>
  <c r="I593" i="5" s="1"/>
  <c r="F268" i="5"/>
  <c r="G268" i="5" s="1"/>
  <c r="I268" i="5" s="1"/>
  <c r="F399" i="5"/>
  <c r="G399" i="5" s="1"/>
  <c r="I399" i="5" s="1"/>
  <c r="F580" i="5"/>
  <c r="G580" i="5" s="1"/>
  <c r="I580" i="5" s="1"/>
  <c r="F520" i="5"/>
  <c r="G520" i="5" s="1"/>
  <c r="I520" i="5" s="1"/>
  <c r="F729" i="5"/>
  <c r="G729" i="5" s="1"/>
  <c r="I729" i="5" s="1"/>
  <c r="F567" i="5"/>
  <c r="G567" i="5" s="1"/>
  <c r="I567" i="5" s="1"/>
  <c r="F757" i="5"/>
  <c r="G757" i="5" s="1"/>
  <c r="I757" i="5" s="1"/>
  <c r="F105" i="5"/>
  <c r="G105" i="5" s="1"/>
  <c r="I105" i="5" s="1"/>
  <c r="F415" i="5"/>
  <c r="G415" i="5" s="1"/>
  <c r="I415" i="5" s="1"/>
  <c r="F532" i="5"/>
  <c r="G532" i="5" s="1"/>
  <c r="I532" i="5" s="1"/>
  <c r="F45" i="5"/>
  <c r="G45" i="5" s="1"/>
  <c r="I45" i="5" s="1"/>
  <c r="F1123" i="5"/>
  <c r="G1123" i="5" s="1"/>
  <c r="I1123" i="5" s="1"/>
  <c r="F459" i="5"/>
  <c r="G459" i="5" s="1"/>
  <c r="I459" i="5" s="1"/>
  <c r="F850" i="5"/>
  <c r="G850" i="5" s="1"/>
  <c r="I850" i="5" s="1"/>
  <c r="F992" i="5"/>
  <c r="G992" i="5" s="1"/>
  <c r="I992" i="5" s="1"/>
  <c r="F780" i="5"/>
  <c r="G780" i="5" s="1"/>
  <c r="I780" i="5" s="1"/>
  <c r="F1250" i="5"/>
  <c r="G1250" i="5" s="1"/>
  <c r="I1250" i="5" s="1"/>
  <c r="F178" i="5"/>
  <c r="G178" i="5" s="1"/>
  <c r="I178" i="5" s="1"/>
  <c r="F745" i="5"/>
  <c r="G745" i="5" s="1"/>
  <c r="I745" i="5" s="1"/>
  <c r="F886" i="5"/>
  <c r="G886" i="5" s="1"/>
  <c r="I886" i="5" s="1"/>
  <c r="F887" i="5"/>
  <c r="G887" i="5" s="1"/>
  <c r="I887" i="5" s="1"/>
  <c r="F425" i="5"/>
  <c r="G425" i="5" s="1"/>
  <c r="I425" i="5" s="1"/>
  <c r="F1035" i="5"/>
  <c r="G1035" i="5" s="1"/>
  <c r="I1035" i="5" s="1"/>
  <c r="F647" i="5"/>
  <c r="G647" i="5" s="1"/>
  <c r="I647" i="5" s="1"/>
  <c r="F963" i="5"/>
  <c r="G963" i="5" s="1"/>
  <c r="I963" i="5" s="1"/>
  <c r="F1242" i="5"/>
  <c r="G1242" i="5" s="1"/>
  <c r="I1242" i="5" s="1"/>
  <c r="F1160" i="5"/>
  <c r="G1160" i="5" s="1"/>
  <c r="I1160" i="5" s="1"/>
  <c r="F224" i="5"/>
  <c r="G224" i="5" s="1"/>
  <c r="I224" i="5" s="1"/>
  <c r="F1087" i="5"/>
  <c r="G1087" i="5" s="1"/>
  <c r="I1087" i="5" s="1"/>
  <c r="F208" i="5"/>
  <c r="G208" i="5" s="1"/>
  <c r="I208" i="5" s="1"/>
  <c r="F557" i="5"/>
  <c r="G557" i="5" s="1"/>
  <c r="I557" i="5" s="1"/>
  <c r="F826" i="5"/>
  <c r="G826" i="5" s="1"/>
  <c r="I826" i="5" s="1"/>
  <c r="F657" i="5"/>
  <c r="G657" i="5" s="1"/>
  <c r="I657" i="5" s="1"/>
  <c r="F416" i="5"/>
  <c r="G416" i="5" s="1"/>
  <c r="I416" i="5" s="1"/>
  <c r="F521" i="5"/>
  <c r="G521" i="5" s="1"/>
  <c r="I521" i="5" s="1"/>
  <c r="F388" i="5"/>
  <c r="G388" i="5" s="1"/>
  <c r="I388" i="5" s="1"/>
  <c r="F241" i="5"/>
  <c r="G241" i="5" s="1"/>
  <c r="I241" i="5" s="1"/>
  <c r="F706" i="5"/>
  <c r="G706" i="5" s="1"/>
  <c r="I706" i="5" s="1"/>
  <c r="F781" i="5"/>
  <c r="G781" i="5" s="1"/>
  <c r="I781" i="5" s="1"/>
  <c r="F1199" i="5"/>
  <c r="G1199" i="5" s="1"/>
  <c r="I1199" i="5" s="1"/>
  <c r="F827" i="5"/>
  <c r="G827" i="5" s="1"/>
  <c r="I827" i="5" s="1"/>
  <c r="F1132" i="5"/>
  <c r="G1132" i="5" s="1"/>
  <c r="I1132" i="5" s="1"/>
  <c r="F851" i="5"/>
  <c r="G851" i="5" s="1"/>
  <c r="I851" i="5" s="1"/>
  <c r="F796" i="5"/>
  <c r="G796" i="5" s="1"/>
  <c r="I796" i="5" s="1"/>
  <c r="F1133" i="5"/>
  <c r="G1133" i="5" s="1"/>
  <c r="I1133" i="5" s="1"/>
  <c r="F1153" i="5"/>
  <c r="G1153" i="5" s="1"/>
  <c r="I1153" i="5" s="1"/>
  <c r="F1215" i="5"/>
  <c r="G1215" i="5" s="1"/>
  <c r="I1215" i="5" s="1"/>
  <c r="F1099" i="5"/>
  <c r="G1099" i="5" s="1"/>
  <c r="I1099" i="5" s="1"/>
  <c r="F409" i="5"/>
  <c r="G409" i="5" s="1"/>
  <c r="I409" i="5" s="1"/>
  <c r="F200" i="5"/>
  <c r="G200" i="5" s="1"/>
  <c r="I200" i="5" s="1"/>
  <c r="F568" i="5"/>
  <c r="G568" i="5" s="1"/>
  <c r="I568" i="5" s="1"/>
  <c r="F131" i="5"/>
  <c r="G131" i="5" s="1"/>
  <c r="I131" i="5" s="1"/>
  <c r="F1000" i="5"/>
  <c r="G1000" i="5" s="1"/>
  <c r="I1000" i="5" s="1"/>
  <c r="F673" i="5"/>
  <c r="G673" i="5" s="1"/>
  <c r="I673" i="5" s="1"/>
  <c r="F792" i="5"/>
  <c r="G792" i="5" s="1"/>
  <c r="I792" i="5" s="1"/>
  <c r="F509" i="5"/>
  <c r="G509" i="5" s="1"/>
  <c r="I509" i="5" s="1"/>
  <c r="F1219" i="5"/>
  <c r="G1219" i="5" s="1"/>
  <c r="I1219" i="5" s="1"/>
  <c r="F1143" i="5"/>
  <c r="G1143" i="5" s="1"/>
  <c r="I1143" i="5" s="1"/>
  <c r="F658" i="5"/>
  <c r="G658" i="5" s="1"/>
  <c r="I658" i="5" s="1"/>
  <c r="F1044" i="5"/>
  <c r="G1044" i="5" s="1"/>
  <c r="I1044" i="5" s="1"/>
  <c r="F1001" i="5"/>
  <c r="G1001" i="5" s="1"/>
  <c r="I1001" i="5" s="1"/>
  <c r="F426" i="5"/>
  <c r="G426" i="5" s="1"/>
  <c r="I426" i="5" s="1"/>
  <c r="F57" i="5"/>
  <c r="G57" i="5" s="1"/>
  <c r="I57" i="5" s="1"/>
  <c r="F8" i="5"/>
  <c r="G8" i="5" s="1"/>
  <c r="I8" i="5" s="1"/>
  <c r="F1112" i="5"/>
  <c r="G1112" i="5" s="1"/>
  <c r="I1112" i="5" s="1"/>
  <c r="F355" i="5"/>
  <c r="G355" i="5" s="1"/>
  <c r="I355" i="5" s="1"/>
  <c r="F867" i="5"/>
  <c r="G867" i="5" s="1"/>
  <c r="I867" i="5" s="1"/>
  <c r="F782" i="5"/>
  <c r="G782" i="5" s="1"/>
  <c r="I782" i="5" s="1"/>
  <c r="F730" i="5"/>
  <c r="G730" i="5" s="1"/>
  <c r="I730" i="5" s="1"/>
  <c r="F758" i="5"/>
  <c r="G758" i="5" s="1"/>
  <c r="I758" i="5" s="1"/>
  <c r="F1200" i="5"/>
  <c r="G1200" i="5" s="1"/>
  <c r="I1200" i="5" s="1"/>
  <c r="F380" i="5"/>
  <c r="G380" i="5" s="1"/>
  <c r="I380" i="5" s="1"/>
  <c r="F329" i="5"/>
  <c r="G329" i="5" s="1"/>
  <c r="I329" i="5" s="1"/>
  <c r="F161" i="5"/>
  <c r="G161" i="5" s="1"/>
  <c r="I161" i="5" s="1"/>
  <c r="F242" i="5"/>
  <c r="G242" i="5" s="1"/>
  <c r="I242" i="5" s="1"/>
  <c r="F316" i="5"/>
  <c r="G316" i="5" s="1"/>
  <c r="I316" i="5" s="1"/>
  <c r="F1048" i="5"/>
  <c r="G1048" i="5" s="1"/>
  <c r="I1048" i="5" s="1"/>
  <c r="F1188" i="5"/>
  <c r="G1188" i="5" s="1"/>
  <c r="I1188" i="5" s="1"/>
  <c r="F154" i="5"/>
  <c r="G154" i="5" s="1"/>
  <c r="I154" i="5" s="1"/>
  <c r="F1113" i="5"/>
  <c r="G1113" i="5" s="1"/>
  <c r="I1113" i="5" s="1"/>
  <c r="F1139" i="5"/>
  <c r="G1139" i="5" s="1"/>
  <c r="I1139" i="5" s="1"/>
  <c r="F286" i="5"/>
  <c r="G286" i="5" s="1"/>
  <c r="I286" i="5" s="1"/>
  <c r="F132" i="5"/>
  <c r="G132" i="5" s="1"/>
  <c r="I132" i="5" s="1"/>
  <c r="F389" i="5"/>
  <c r="G389" i="5" s="1"/>
  <c r="I389" i="5" s="1"/>
  <c r="F75" i="5"/>
  <c r="G75" i="5" s="1"/>
  <c r="I75" i="5" s="1"/>
  <c r="F148" i="5"/>
  <c r="G148" i="5" s="1"/>
  <c r="I148" i="5" s="1"/>
  <c r="F964" i="5"/>
  <c r="G964" i="5" s="1"/>
  <c r="I964" i="5" s="1"/>
  <c r="F510" i="5"/>
  <c r="G510" i="5" s="1"/>
  <c r="I510" i="5" s="1"/>
  <c r="F67" i="5"/>
  <c r="G67" i="5" s="1"/>
  <c r="I67" i="5" s="1"/>
  <c r="F707" i="5"/>
  <c r="G707" i="5" s="1"/>
  <c r="I707" i="5" s="1"/>
  <c r="F488" i="5"/>
  <c r="G488" i="5" s="1"/>
  <c r="I488" i="5" s="1"/>
  <c r="F1055" i="5"/>
  <c r="G1055" i="5" s="1"/>
  <c r="I1055" i="5" s="1"/>
  <c r="F1088" i="5"/>
  <c r="G1088" i="5" s="1"/>
  <c r="I1088" i="5" s="1"/>
  <c r="F1070" i="5"/>
  <c r="G1070" i="5" s="1"/>
  <c r="I1070" i="5" s="1"/>
  <c r="F58" i="5"/>
  <c r="G58" i="5" s="1"/>
  <c r="I58" i="5" s="1"/>
  <c r="F914" i="5"/>
  <c r="G914" i="5" s="1"/>
  <c r="I914" i="5" s="1"/>
  <c r="F1253" i="5"/>
  <c r="G1253" i="5" s="1"/>
  <c r="I1253" i="5" s="1"/>
  <c r="F162" i="5"/>
  <c r="G162" i="5" s="1"/>
  <c r="I162" i="5" s="1"/>
  <c r="F435" i="5"/>
  <c r="G435" i="5" s="1"/>
  <c r="I435" i="5" s="1"/>
  <c r="F90" i="5"/>
  <c r="G90" i="5" s="1"/>
  <c r="I90" i="5" s="1"/>
  <c r="F1014" i="5"/>
  <c r="G1014" i="5" s="1"/>
  <c r="I1014" i="5" s="1"/>
  <c r="F838" i="5"/>
  <c r="G838" i="5" s="1"/>
  <c r="I838" i="5" s="1"/>
  <c r="F344" i="5"/>
  <c r="G344" i="5" s="1"/>
  <c r="I344" i="5" s="1"/>
  <c r="F1179" i="5"/>
  <c r="G1179" i="5" s="1"/>
  <c r="I1179" i="5" s="1"/>
  <c r="F985" i="5"/>
  <c r="G985" i="5" s="1"/>
  <c r="I985" i="5" s="1"/>
  <c r="F143" i="5"/>
  <c r="G143" i="5" s="1"/>
  <c r="I143" i="5" s="1"/>
  <c r="F1169" i="5"/>
  <c r="G1169" i="5" s="1"/>
  <c r="I1169" i="5" s="1"/>
  <c r="F868" i="5"/>
  <c r="G868" i="5" s="1"/>
  <c r="I868" i="5" s="1"/>
  <c r="F606" i="5"/>
  <c r="G606" i="5" s="1"/>
  <c r="I606" i="5" s="1"/>
  <c r="F1170" i="5"/>
  <c r="G1170" i="5" s="1"/>
  <c r="I1170" i="5" s="1"/>
  <c r="F533" i="5"/>
  <c r="G533" i="5" s="1"/>
  <c r="I533" i="5" s="1"/>
  <c r="F797" i="5"/>
  <c r="G797" i="5" s="1"/>
  <c r="I797" i="5" s="1"/>
  <c r="F1105" i="5"/>
  <c r="G1105" i="5" s="1"/>
  <c r="I1105" i="5" s="1"/>
  <c r="F1185" i="5"/>
  <c r="G1185" i="5" s="1"/>
  <c r="I1185" i="5" s="1"/>
  <c r="F244" i="5"/>
  <c r="G244" i="5" s="1"/>
  <c r="I244" i="5" s="1"/>
  <c r="F1071" i="5"/>
  <c r="G1071" i="5" s="1"/>
  <c r="I1071" i="5" s="1"/>
  <c r="F1095" i="5"/>
  <c r="G1095" i="5" s="1"/>
  <c r="I1095" i="5" s="1"/>
  <c r="F674" i="5"/>
  <c r="G674" i="5" s="1"/>
  <c r="I674" i="5" s="1"/>
  <c r="F896" i="5"/>
  <c r="G896" i="5" s="1"/>
  <c r="I896" i="5" s="1"/>
  <c r="F179" i="5"/>
  <c r="G179" i="5" s="1"/>
  <c r="I179" i="5" s="1"/>
  <c r="F478" i="5"/>
  <c r="G478" i="5" s="1"/>
  <c r="I478" i="5" s="1"/>
  <c r="F659" i="5"/>
  <c r="G659" i="5" s="1"/>
  <c r="I659" i="5" s="1"/>
  <c r="F99" i="5"/>
  <c r="G99" i="5" s="1"/>
  <c r="I99" i="5" s="1"/>
  <c r="F931" i="5"/>
  <c r="G931" i="5" s="1"/>
  <c r="I931" i="5" s="1"/>
  <c r="F978" i="5"/>
  <c r="G978" i="5" s="1"/>
  <c r="I978" i="5" s="1"/>
  <c r="F569" i="5"/>
  <c r="G569" i="5" s="1"/>
  <c r="I569" i="5" s="1"/>
  <c r="F72" i="5"/>
  <c r="G72" i="5" s="1"/>
  <c r="I72" i="5" s="1"/>
  <c r="F869" i="5"/>
  <c r="G869" i="5" s="1"/>
  <c r="I869" i="5" s="1"/>
  <c r="F1229" i="5"/>
  <c r="G1229" i="5" s="1"/>
  <c r="I1229" i="5" s="1"/>
  <c r="F570" i="5"/>
  <c r="G570" i="5" s="1"/>
  <c r="I570" i="5" s="1"/>
  <c r="F279" i="5"/>
  <c r="G279" i="5" s="1"/>
  <c r="I279" i="5" s="1"/>
  <c r="F3" i="5"/>
  <c r="G3" i="5" s="1"/>
  <c r="I3" i="5" s="1"/>
  <c r="F1015" i="5"/>
  <c r="G1015" i="5" s="1"/>
  <c r="I1015" i="5" s="1"/>
  <c r="F1006" i="5"/>
  <c r="G1006" i="5" s="1"/>
  <c r="I1006" i="5" s="1"/>
  <c r="F746" i="5"/>
  <c r="G746" i="5" s="1"/>
  <c r="I746" i="5" s="1"/>
  <c r="F1045" i="5"/>
  <c r="G1045" i="5" s="1"/>
  <c r="I1045" i="5" s="1"/>
  <c r="F1027" i="5"/>
  <c r="G1027" i="5" s="1"/>
  <c r="I1027" i="5" s="1"/>
  <c r="F511" i="5"/>
  <c r="G511" i="5" s="1"/>
  <c r="I511" i="5" s="1"/>
  <c r="F986" i="5"/>
  <c r="G986" i="5" s="1"/>
  <c r="I986" i="5" s="1"/>
  <c r="F747" i="5"/>
  <c r="G747" i="5" s="1"/>
  <c r="I747" i="5" s="1"/>
  <c r="F953" i="5"/>
  <c r="G953" i="5" s="1"/>
  <c r="I953" i="5" s="1"/>
  <c r="F390" i="5"/>
  <c r="G390" i="5" s="1"/>
  <c r="I390" i="5" s="1"/>
  <c r="F897" i="5"/>
  <c r="G897" i="5" s="1"/>
  <c r="I897" i="5" s="1"/>
  <c r="F773" i="5"/>
  <c r="G773" i="5" s="1"/>
  <c r="I773" i="5" s="1"/>
  <c r="F839" i="5"/>
  <c r="G839" i="5" s="1"/>
  <c r="I839" i="5" s="1"/>
  <c r="F170" i="5"/>
  <c r="G170" i="5" s="1"/>
  <c r="I170" i="5" s="1"/>
  <c r="F1080" i="5"/>
  <c r="G1080" i="5" s="1"/>
  <c r="I1080" i="5" s="1"/>
  <c r="F369" i="5"/>
  <c r="G369" i="5" s="1"/>
  <c r="I369" i="5" s="1"/>
  <c r="F840" i="5"/>
  <c r="G840" i="5" s="1"/>
  <c r="I840" i="5" s="1"/>
  <c r="F1049" i="5"/>
  <c r="G1049" i="5" s="1"/>
  <c r="I1049" i="5" s="1"/>
  <c r="F717" i="5"/>
  <c r="G717" i="5" s="1"/>
  <c r="I717" i="5" s="1"/>
  <c r="F660" i="5"/>
  <c r="G660" i="5" s="1"/>
  <c r="I660" i="5" s="1"/>
  <c r="F149" i="5"/>
  <c r="G149" i="5" s="1"/>
  <c r="I149" i="5" s="1"/>
  <c r="F1186" i="5"/>
  <c r="G1186" i="5" s="1"/>
  <c r="I1186" i="5" s="1"/>
  <c r="F783" i="5"/>
  <c r="G783" i="5" s="1"/>
  <c r="I783" i="5" s="1"/>
  <c r="F1148" i="5"/>
  <c r="G1148" i="5" s="1"/>
  <c r="I1148" i="5" s="1"/>
  <c r="F171" i="5"/>
  <c r="G171" i="5" s="1"/>
  <c r="I171" i="5" s="1"/>
  <c r="F49" i="5"/>
  <c r="G49" i="5" s="1"/>
  <c r="I49" i="5" s="1"/>
  <c r="F808" i="5"/>
  <c r="G808" i="5" s="1"/>
  <c r="I808" i="5" s="1"/>
  <c r="F622" i="5"/>
  <c r="G622" i="5" s="1"/>
  <c r="I622" i="5" s="1"/>
  <c r="F317" i="5"/>
  <c r="G317" i="5" s="1"/>
  <c r="I317" i="5" s="1"/>
  <c r="F1063" i="5"/>
  <c r="G1063" i="5" s="1"/>
  <c r="I1063" i="5" s="1"/>
  <c r="F287" i="5"/>
  <c r="G287" i="5" s="1"/>
  <c r="I287" i="5" s="1"/>
  <c r="F993" i="5"/>
  <c r="G993" i="5" s="1"/>
  <c r="I993" i="5" s="1"/>
  <c r="F594" i="5"/>
  <c r="G594" i="5" s="1"/>
  <c r="I594" i="5" s="1"/>
  <c r="F1072" i="5"/>
  <c r="G1072" i="5" s="1"/>
  <c r="I1072" i="5" s="1"/>
  <c r="F14" i="5"/>
  <c r="G14" i="5" s="1"/>
  <c r="I14" i="5" s="1"/>
  <c r="F1106" i="5"/>
  <c r="G1106" i="5" s="1"/>
  <c r="I1106" i="5" s="1"/>
  <c r="F1036" i="5"/>
  <c r="G1036" i="5" s="1"/>
  <c r="I1036" i="5" s="1"/>
  <c r="F83" i="5"/>
  <c r="G83" i="5" s="1"/>
  <c r="I83" i="5" s="1"/>
  <c r="F370" i="5"/>
  <c r="G370" i="5" s="1"/>
  <c r="I370" i="5" s="1"/>
  <c r="F288" i="5"/>
  <c r="G288" i="5" s="1"/>
  <c r="I288" i="5" s="1"/>
  <c r="F356" i="5"/>
  <c r="G356" i="5" s="1"/>
  <c r="I356" i="5" s="1"/>
  <c r="F417" i="5"/>
  <c r="G417" i="5" s="1"/>
  <c r="I417" i="5" s="1"/>
  <c r="F828" i="5"/>
  <c r="G828" i="5" s="1"/>
  <c r="I828" i="5" s="1"/>
  <c r="F163" i="5"/>
  <c r="G163" i="5" s="1"/>
  <c r="I163" i="5" s="1"/>
  <c r="F391" i="5"/>
  <c r="G391" i="5" s="1"/>
  <c r="I391" i="5" s="1"/>
  <c r="F815" i="5"/>
  <c r="G815" i="5" s="1"/>
  <c r="I815" i="5" s="1"/>
  <c r="F870" i="5"/>
  <c r="G870" i="5" s="1"/>
  <c r="I870" i="5" s="1"/>
  <c r="F50" i="5"/>
  <c r="G50" i="5" s="1"/>
  <c r="I50" i="5" s="1"/>
  <c r="F112" i="5"/>
  <c r="G112" i="5" s="1"/>
  <c r="I112" i="5" s="1"/>
  <c r="F1002" i="5"/>
  <c r="G1002" i="5" s="1"/>
  <c r="I1002" i="5" s="1"/>
  <c r="F100" i="5"/>
  <c r="G100" i="5" s="1"/>
  <c r="I100" i="5" s="1"/>
  <c r="F172" i="5"/>
  <c r="G172" i="5" s="1"/>
  <c r="I172" i="5" s="1"/>
  <c r="F201" i="5"/>
  <c r="G201" i="5" s="1"/>
  <c r="I201" i="5" s="1"/>
  <c r="F1167" i="5"/>
  <c r="G1167" i="5" s="1"/>
  <c r="I1167" i="5" s="1"/>
  <c r="F345" i="5"/>
  <c r="G345" i="5" s="1"/>
  <c r="I345" i="5" s="1"/>
  <c r="F1118" i="5"/>
  <c r="G1118" i="5" s="1"/>
  <c r="I1118" i="5" s="1"/>
  <c r="F1107" i="5"/>
  <c r="G1107" i="5" s="1"/>
  <c r="I1107" i="5" s="1"/>
  <c r="F607" i="5"/>
  <c r="G607" i="5" s="1"/>
  <c r="I607" i="5" s="1"/>
  <c r="F608" i="5"/>
  <c r="G608" i="5" s="1"/>
  <c r="I608" i="5" s="1"/>
  <c r="F932" i="5"/>
  <c r="G932" i="5" s="1"/>
  <c r="I932" i="5" s="1"/>
  <c r="F888" i="5"/>
  <c r="G888" i="5" s="1"/>
  <c r="I888" i="5" s="1"/>
  <c r="F1060" i="5"/>
  <c r="G1060" i="5" s="1"/>
  <c r="I1060" i="5" s="1"/>
  <c r="F335" i="5"/>
  <c r="G335" i="5" s="1"/>
  <c r="I335" i="5" s="1"/>
  <c r="F25" i="5"/>
  <c r="G25" i="5" s="1"/>
  <c r="I25" i="5" s="1"/>
  <c r="F774" i="5"/>
  <c r="G774" i="5" s="1"/>
  <c r="I774" i="5" s="1"/>
  <c r="F512" i="5"/>
  <c r="G512" i="5" s="1"/>
  <c r="I512" i="5" s="1"/>
  <c r="F731" i="5"/>
  <c r="G731" i="5" s="1"/>
  <c r="I731" i="5" s="1"/>
  <c r="F979" i="5"/>
  <c r="G979" i="5" s="1"/>
  <c r="I979" i="5" s="1"/>
  <c r="F305" i="5"/>
  <c r="G305" i="5" s="1"/>
  <c r="I305" i="5" s="1"/>
  <c r="F32" i="5"/>
  <c r="G32" i="5" s="1"/>
  <c r="I32" i="5" s="1"/>
  <c r="F609" i="5"/>
  <c r="G609" i="5" s="1"/>
  <c r="I609" i="5" s="1"/>
  <c r="F994" i="5"/>
  <c r="G994" i="5" s="1"/>
  <c r="I994" i="5" s="1"/>
  <c r="F336" i="5"/>
  <c r="G336" i="5" s="1"/>
  <c r="I336" i="5" s="1"/>
  <c r="F1016" i="5"/>
  <c r="G1016" i="5" s="1"/>
  <c r="I1016" i="5" s="1"/>
  <c r="F1205" i="5"/>
  <c r="G1205" i="5" s="1"/>
  <c r="I1205" i="5" s="1"/>
  <c r="F234" i="5"/>
  <c r="G234" i="5" s="1"/>
  <c r="I234" i="5" s="1"/>
  <c r="F5" i="5"/>
  <c r="G5" i="5" s="1"/>
  <c r="I5" i="5" s="1"/>
  <c r="F1100" i="5"/>
  <c r="G1100" i="5" s="1"/>
  <c r="I1100" i="5" s="1"/>
  <c r="F427" i="5"/>
  <c r="G427" i="5" s="1"/>
  <c r="I427" i="5" s="1"/>
  <c r="F124" i="5"/>
  <c r="G124" i="5" s="1"/>
  <c r="I124" i="5" s="1"/>
  <c r="F186" i="5"/>
  <c r="G186" i="5" s="1"/>
  <c r="I186" i="5" s="1"/>
  <c r="F116" i="5"/>
  <c r="G116" i="5" s="1"/>
  <c r="I116" i="5" s="1"/>
  <c r="F581" i="5"/>
  <c r="G581" i="5" s="1"/>
  <c r="I581" i="5" s="1"/>
  <c r="F289" i="5"/>
  <c r="G289" i="5" s="1"/>
  <c r="I289" i="5" s="1"/>
  <c r="F610" i="5"/>
  <c r="G610" i="5" s="1"/>
  <c r="I610" i="5" s="1"/>
  <c r="F245" i="5"/>
  <c r="G245" i="5" s="1"/>
  <c r="I245" i="5" s="1"/>
  <c r="F829" i="5"/>
  <c r="G829" i="5" s="1"/>
  <c r="I829" i="5" s="1"/>
  <c r="F793" i="5"/>
  <c r="G793" i="5" s="1"/>
  <c r="I793" i="5" s="1"/>
  <c r="F133" i="5"/>
  <c r="G133" i="5" s="1"/>
  <c r="I133" i="5" s="1"/>
  <c r="F392" i="5"/>
  <c r="G392" i="5" s="1"/>
  <c r="I392" i="5" s="1"/>
  <c r="F59" i="5"/>
  <c r="G59" i="5" s="1"/>
  <c r="I59" i="5" s="1"/>
  <c r="F446" i="5"/>
  <c r="G446" i="5" s="1"/>
  <c r="I446" i="5" s="1"/>
  <c r="F830" i="5"/>
  <c r="G830" i="5" s="1"/>
  <c r="I830" i="5" s="1"/>
  <c r="F357" i="5"/>
  <c r="G357" i="5" s="1"/>
  <c r="I357" i="5" s="1"/>
  <c r="F965" i="5"/>
  <c r="G965" i="5" s="1"/>
  <c r="I965" i="5" s="1"/>
  <c r="F1251" i="5"/>
  <c r="G1251" i="5" s="1"/>
  <c r="I1251" i="5" s="1"/>
  <c r="F816" i="5"/>
  <c r="G816" i="5" s="1"/>
  <c r="I816" i="5" s="1"/>
  <c r="F164" i="5"/>
  <c r="G164" i="5" s="1"/>
  <c r="I164" i="5" s="1"/>
  <c r="F1154" i="5"/>
  <c r="G1154" i="5" s="1"/>
  <c r="I1154" i="5" s="1"/>
  <c r="F381" i="5"/>
  <c r="G381" i="5" s="1"/>
  <c r="I381" i="5" s="1"/>
  <c r="F428" i="5"/>
  <c r="G428" i="5" s="1"/>
  <c r="I428" i="5" s="1"/>
  <c r="F400" i="5"/>
  <c r="G400" i="5" s="1"/>
  <c r="I400" i="5" s="1"/>
  <c r="F280" i="5"/>
  <c r="G280" i="5" s="1"/>
  <c r="I280" i="5" s="1"/>
  <c r="F759" i="5"/>
  <c r="G759" i="5" s="1"/>
  <c r="I759" i="5" s="1"/>
  <c r="F760" i="5"/>
  <c r="G760" i="5" s="1"/>
  <c r="I760" i="5" s="1"/>
  <c r="F231" i="5"/>
  <c r="G231" i="5" s="1"/>
  <c r="I231" i="5" s="1"/>
  <c r="F330" i="5"/>
  <c r="G330" i="5" s="1"/>
  <c r="I330" i="5" s="1"/>
  <c r="F346" i="5"/>
  <c r="G346" i="5" s="1"/>
  <c r="I346" i="5" s="1"/>
  <c r="F9" i="5"/>
  <c r="G9" i="5" s="1"/>
  <c r="I9" i="5" s="1"/>
  <c r="F1155" i="5"/>
  <c r="G1155" i="5" s="1"/>
  <c r="I1155" i="5" s="1"/>
  <c r="F784" i="5"/>
  <c r="G784" i="5" s="1"/>
  <c r="I784" i="5" s="1"/>
  <c r="F76" i="5"/>
  <c r="G76" i="5" s="1"/>
  <c r="I76" i="5" s="1"/>
  <c r="F77" i="5"/>
  <c r="G77" i="5" s="1"/>
  <c r="I77" i="5" s="1"/>
  <c r="F748" i="5"/>
  <c r="G748" i="5" s="1"/>
  <c r="I748" i="5" s="1"/>
  <c r="F393" i="5"/>
  <c r="G393" i="5" s="1"/>
  <c r="I393" i="5" s="1"/>
  <c r="F337" i="5"/>
  <c r="G337" i="5" s="1"/>
  <c r="I337" i="5" s="1"/>
  <c r="F1175" i="5"/>
  <c r="G1175" i="5" s="1"/>
  <c r="I1175" i="5" s="1"/>
  <c r="F243" i="5"/>
  <c r="G243" i="5" s="1"/>
  <c r="I243" i="5" s="1"/>
  <c r="F941" i="5"/>
  <c r="G941" i="5" s="1"/>
  <c r="I941" i="5" s="1"/>
  <c r="F623" i="5"/>
  <c r="G623" i="5" s="1"/>
  <c r="I623" i="5" s="1"/>
  <c r="F1068" i="5"/>
  <c r="G1068" i="5" s="1"/>
  <c r="I1068" i="5" s="1"/>
  <c r="F371" i="5"/>
  <c r="G371" i="5" s="1"/>
  <c r="I371" i="5" s="1"/>
  <c r="F571" i="5"/>
  <c r="G571" i="5" s="1"/>
  <c r="I571" i="5" s="1"/>
  <c r="F436" i="5"/>
  <c r="G436" i="5" s="1"/>
  <c r="I436" i="5" s="1"/>
  <c r="F636" i="5"/>
  <c r="G636" i="5" s="1"/>
  <c r="I636" i="5" s="1"/>
  <c r="F1124" i="5"/>
  <c r="G1124" i="5" s="1"/>
  <c r="I1124" i="5" s="1"/>
  <c r="F125" i="5"/>
  <c r="G125" i="5" s="1"/>
  <c r="I125" i="5" s="1"/>
  <c r="F37" i="5"/>
  <c r="G37" i="5" s="1"/>
  <c r="I37" i="5" s="1"/>
  <c r="F942" i="5"/>
  <c r="G942" i="5" s="1"/>
  <c r="I942" i="5" s="1"/>
  <c r="F410" i="5"/>
  <c r="G410" i="5" s="1"/>
  <c r="I410" i="5" s="1"/>
  <c r="F372" i="5"/>
  <c r="G372" i="5" s="1"/>
  <c r="I372" i="5" s="1"/>
  <c r="F16" i="5"/>
  <c r="G16" i="5" s="1"/>
  <c r="I16" i="5" s="1"/>
  <c r="F637" i="5"/>
  <c r="G637" i="5" s="1"/>
  <c r="I637" i="5" s="1"/>
  <c r="F235" i="5"/>
  <c r="G235" i="5" s="1"/>
  <c r="I235" i="5" s="1"/>
  <c r="F534" i="5"/>
  <c r="G534" i="5" s="1"/>
  <c r="I534" i="5" s="1"/>
  <c r="F260" i="5"/>
  <c r="G260" i="5" s="1"/>
  <c r="I260" i="5" s="1"/>
  <c r="F675" i="5"/>
  <c r="G675" i="5" s="1"/>
  <c r="I675" i="5" s="1"/>
  <c r="F418" i="5"/>
  <c r="G418" i="5" s="1"/>
  <c r="I418" i="5" s="1"/>
  <c r="F1028" i="5"/>
  <c r="G1028" i="5" s="1"/>
  <c r="I1028" i="5" s="1"/>
  <c r="F1096" i="5"/>
  <c r="G1096" i="5" s="1"/>
  <c r="I1096" i="5" s="1"/>
  <c r="F718" i="5"/>
  <c r="G718" i="5" s="1"/>
  <c r="I718" i="5" s="1"/>
  <c r="F6" i="5"/>
  <c r="G6" i="5" s="1"/>
  <c r="I6" i="5" s="1"/>
  <c r="F419" i="5"/>
  <c r="G419" i="5" s="1"/>
  <c r="I419" i="5" s="1"/>
  <c r="F78" i="5"/>
  <c r="G78" i="5" s="1"/>
  <c r="I78" i="5" s="1"/>
  <c r="F549" i="5"/>
  <c r="G549" i="5" s="1"/>
  <c r="I549" i="5" s="1"/>
  <c r="F1050" i="5"/>
  <c r="G1050" i="5" s="1"/>
  <c r="I1050" i="5" s="1"/>
  <c r="F924" i="5"/>
  <c r="G924" i="5" s="1"/>
  <c r="I924" i="5" s="1"/>
  <c r="F1161" i="5"/>
  <c r="G1161" i="5" s="1"/>
  <c r="I1161" i="5" s="1"/>
  <c r="F831" i="5"/>
  <c r="G831" i="5" s="1"/>
  <c r="I831" i="5" s="1"/>
  <c r="F943" i="5"/>
  <c r="G943" i="5" s="1"/>
  <c r="I943" i="5" s="1"/>
  <c r="F761" i="5"/>
  <c r="G761" i="5" s="1"/>
  <c r="I761" i="5" s="1"/>
  <c r="F158" i="5"/>
  <c r="G158" i="5" s="1"/>
  <c r="I158" i="5" s="1"/>
  <c r="F798" i="5"/>
  <c r="G798" i="5" s="1"/>
  <c r="I798" i="5" s="1"/>
  <c r="F732" i="5"/>
  <c r="G732" i="5" s="1"/>
  <c r="I732" i="5" s="1"/>
  <c r="F995" i="5"/>
  <c r="G995" i="5" s="1"/>
  <c r="I995" i="5" s="1"/>
  <c r="F832" i="5"/>
  <c r="G832" i="5" s="1"/>
  <c r="I832" i="5" s="1"/>
  <c r="F41" i="5"/>
  <c r="G41" i="5" s="1"/>
  <c r="I41" i="5" s="1"/>
  <c r="F1017" i="5"/>
  <c r="G1017" i="5" s="1"/>
  <c r="I1017" i="5" s="1"/>
  <c r="F489" i="5"/>
  <c r="G489" i="5" s="1"/>
  <c r="I489" i="5" s="1"/>
  <c r="F225" i="5"/>
  <c r="G225" i="5" s="1"/>
  <c r="I225" i="5" s="1"/>
  <c r="F719" i="5"/>
  <c r="G719" i="5" s="1"/>
  <c r="I719" i="5" s="1"/>
  <c r="F113" i="5"/>
  <c r="G113" i="5" s="1"/>
  <c r="I113" i="5" s="1"/>
  <c r="F274" i="5"/>
  <c r="G274" i="5" s="1"/>
  <c r="I274" i="5" s="1"/>
  <c r="F447" i="5"/>
  <c r="G447" i="5" s="1"/>
  <c r="I447" i="5" s="1"/>
  <c r="F720" i="5"/>
  <c r="G720" i="5" s="1"/>
  <c r="I720" i="5" s="1"/>
  <c r="F295" i="5"/>
  <c r="G295" i="5" s="1"/>
  <c r="I295" i="5" s="1"/>
  <c r="F785" i="5"/>
  <c r="G785" i="5" s="1"/>
  <c r="I785" i="5" s="1"/>
  <c r="F1201" i="5"/>
  <c r="G1201" i="5" s="1"/>
  <c r="I1201" i="5" s="1"/>
  <c r="F106" i="5"/>
  <c r="G106" i="5" s="1"/>
  <c r="I106" i="5" s="1"/>
  <c r="F762" i="5"/>
  <c r="G762" i="5" s="1"/>
  <c r="I762" i="5" s="1"/>
  <c r="F676" i="5"/>
  <c r="G676" i="5" s="1"/>
  <c r="I676" i="5" s="1"/>
  <c r="F595" i="5"/>
  <c r="G595" i="5" s="1"/>
  <c r="I595" i="5" s="1"/>
  <c r="F661" i="5"/>
  <c r="G661" i="5" s="1"/>
  <c r="I661" i="5" s="1"/>
  <c r="F117" i="5"/>
  <c r="G117" i="5" s="1"/>
  <c r="I117" i="5" s="1"/>
  <c r="F448" i="5"/>
  <c r="G448" i="5" s="1"/>
  <c r="I448" i="5" s="1"/>
  <c r="F697" i="5"/>
  <c r="G697" i="5" s="1"/>
  <c r="I697" i="5" s="1"/>
  <c r="F596" i="5"/>
  <c r="G596" i="5" s="1"/>
  <c r="I596" i="5" s="1"/>
  <c r="F1029" i="5"/>
  <c r="G1029" i="5" s="1"/>
  <c r="I1029" i="5" s="1"/>
  <c r="F84" i="5"/>
  <c r="G84" i="5" s="1"/>
  <c r="I84" i="5" s="1"/>
  <c r="F638" i="5"/>
  <c r="G638" i="5" s="1"/>
  <c r="I638" i="5" s="1"/>
  <c r="F91" i="5"/>
  <c r="G91" i="5" s="1"/>
  <c r="I91" i="5" s="1"/>
  <c r="F479" i="5"/>
  <c r="G479" i="5" s="1"/>
  <c r="I479" i="5" s="1"/>
  <c r="F1216" i="5"/>
  <c r="G1216" i="5" s="1"/>
  <c r="I1216" i="5" s="1"/>
  <c r="F1064" i="5"/>
  <c r="G1064" i="5" s="1"/>
  <c r="I1064" i="5" s="1"/>
  <c r="F1089" i="5"/>
  <c r="G1089" i="5" s="1"/>
  <c r="I1089" i="5" s="1"/>
  <c r="F611" i="5"/>
  <c r="G611" i="5" s="1"/>
  <c r="I611" i="5" s="1"/>
  <c r="F373" i="5"/>
  <c r="G373" i="5" s="1"/>
  <c r="I373" i="5" s="1"/>
  <c r="F1149" i="5"/>
  <c r="G1149" i="5" s="1"/>
  <c r="I1149" i="5" s="1"/>
  <c r="F202" i="5"/>
  <c r="G202" i="5" s="1"/>
  <c r="I202" i="5" s="1"/>
  <c r="F209" i="5"/>
  <c r="G209" i="5" s="1"/>
  <c r="I209" i="5" s="1"/>
  <c r="F1101" i="5"/>
  <c r="G1101" i="5" s="1"/>
  <c r="I1101" i="5" s="1"/>
  <c r="F1134" i="5"/>
  <c r="G1134" i="5" s="1"/>
  <c r="I1134" i="5" s="1"/>
  <c r="F34" i="5"/>
  <c r="G34" i="5" s="1"/>
  <c r="I34" i="5" s="1"/>
  <c r="F677" i="5"/>
  <c r="G677" i="5" s="1"/>
  <c r="I677" i="5" s="1"/>
  <c r="F269" i="5"/>
  <c r="G269" i="5" s="1"/>
  <c r="I269" i="5" s="1"/>
  <c r="F347" i="5"/>
  <c r="G347" i="5" s="1"/>
  <c r="I347" i="5" s="1"/>
  <c r="F987" i="5"/>
  <c r="G987" i="5" s="1"/>
  <c r="I987" i="5" s="1"/>
  <c r="F535" i="5"/>
  <c r="G535" i="5" s="1"/>
  <c r="I535" i="5" s="1"/>
  <c r="F833" i="5"/>
  <c r="G833" i="5" s="1"/>
  <c r="I833" i="5" s="1"/>
  <c r="F733" i="5"/>
  <c r="G733" i="5" s="1"/>
  <c r="I733" i="5" s="1"/>
  <c r="F1189" i="5"/>
  <c r="G1189" i="5" s="1"/>
  <c r="I1189" i="5" s="1"/>
  <c r="F597" i="5"/>
  <c r="G597" i="5" s="1"/>
  <c r="I597" i="5" s="1"/>
  <c r="F155" i="5"/>
  <c r="G155" i="5" s="1"/>
  <c r="I155" i="5" s="1"/>
  <c r="F690" i="5"/>
  <c r="G690" i="5" s="1"/>
  <c r="I690" i="5" s="1"/>
  <c r="F915" i="5"/>
  <c r="G915" i="5" s="1"/>
  <c r="I915" i="5" s="1"/>
  <c r="F852" i="5"/>
  <c r="G852" i="5" s="1"/>
  <c r="I852" i="5" s="1"/>
  <c r="F107" i="5"/>
  <c r="G107" i="5" s="1"/>
  <c r="I107" i="5" s="1"/>
  <c r="F348" i="5"/>
  <c r="G348" i="5" s="1"/>
  <c r="I348" i="5" s="1"/>
  <c r="F195" i="5"/>
  <c r="G195" i="5" s="1"/>
  <c r="I195" i="5" s="1"/>
  <c r="F246" i="5"/>
  <c r="G246" i="5" s="1"/>
  <c r="I246" i="5" s="1"/>
  <c r="F980" i="5"/>
  <c r="G980" i="5" s="1"/>
  <c r="I980" i="5" s="1"/>
  <c r="F1037" i="5"/>
  <c r="G1037" i="5" s="1"/>
  <c r="I1037" i="5" s="1"/>
  <c r="F290" i="5"/>
  <c r="G290" i="5" s="1"/>
  <c r="I290" i="5" s="1"/>
  <c r="F678" i="5"/>
  <c r="G678" i="5" s="1"/>
  <c r="I678" i="5" s="1"/>
  <c r="F624" i="5"/>
  <c r="G624" i="5" s="1"/>
  <c r="I624" i="5" s="1"/>
  <c r="F1144" i="5"/>
  <c r="G1144" i="5" s="1"/>
  <c r="I1144" i="5" s="1"/>
  <c r="F809" i="5"/>
  <c r="G809" i="5" s="1"/>
  <c r="I809" i="5" s="1"/>
  <c r="F1221" i="5"/>
  <c r="G1221" i="5" s="1"/>
  <c r="I1221" i="5" s="1"/>
  <c r="F291" i="5"/>
  <c r="G291" i="5" s="1"/>
  <c r="I291" i="5" s="1"/>
  <c r="F1140" i="5"/>
  <c r="G1140" i="5" s="1"/>
  <c r="I1140" i="5" s="1"/>
  <c r="F708" i="5"/>
  <c r="G708" i="5" s="1"/>
  <c r="I708" i="5" s="1"/>
  <c r="F1073" i="5"/>
  <c r="G1073" i="5" s="1"/>
  <c r="I1073" i="5" s="1"/>
  <c r="F401" i="5"/>
  <c r="G401" i="5" s="1"/>
  <c r="I401" i="5" s="1"/>
  <c r="F625" i="5"/>
  <c r="G625" i="5" s="1"/>
  <c r="I625" i="5" s="1"/>
  <c r="F536" i="5"/>
  <c r="G536" i="5" s="1"/>
  <c r="I536" i="5" s="1"/>
  <c r="F639" i="5"/>
  <c r="G639" i="5" s="1"/>
  <c r="I639" i="5" s="1"/>
  <c r="F210" i="5"/>
  <c r="G210" i="5" s="1"/>
  <c r="I210" i="5" s="1"/>
  <c r="F558" i="5"/>
  <c r="G558" i="5" s="1"/>
  <c r="I558" i="5" s="1"/>
  <c r="F318" i="5"/>
  <c r="G318" i="5" s="1"/>
  <c r="I318" i="5" s="1"/>
  <c r="F537" i="5"/>
  <c r="G537" i="5" s="1"/>
  <c r="I537" i="5" s="1"/>
  <c r="F173" i="5"/>
  <c r="G173" i="5" s="1"/>
  <c r="I173" i="5" s="1"/>
  <c r="F1176" i="5"/>
  <c r="G1176" i="5" s="1"/>
  <c r="I1176" i="5" s="1"/>
  <c r="F734" i="5"/>
  <c r="G734" i="5" s="1"/>
  <c r="I734" i="5" s="1"/>
  <c r="F1150" i="5"/>
  <c r="G1150" i="5" s="1"/>
  <c r="I1150" i="5" s="1"/>
  <c r="F640" i="5"/>
  <c r="G640" i="5" s="1"/>
  <c r="I640" i="5" s="1"/>
  <c r="F598" i="5"/>
  <c r="G598" i="5" s="1"/>
  <c r="I598" i="5" s="1"/>
  <c r="F1081" i="5"/>
  <c r="G1081" i="5" s="1"/>
  <c r="I1081" i="5" s="1"/>
  <c r="F411" i="5"/>
  <c r="G411" i="5" s="1"/>
  <c r="I411" i="5" s="1"/>
  <c r="F292" i="5"/>
  <c r="G292" i="5" s="1"/>
  <c r="I292" i="5" s="1"/>
  <c r="F599" i="5"/>
  <c r="G599" i="5" s="1"/>
  <c r="I599" i="5" s="1"/>
  <c r="F679" i="5"/>
  <c r="G679" i="5" s="1"/>
  <c r="I679" i="5" s="1"/>
  <c r="F460" i="5"/>
  <c r="G460" i="5" s="1"/>
  <c r="I460" i="5" s="1"/>
  <c r="F470" i="5"/>
  <c r="G470" i="5" s="1"/>
  <c r="I470" i="5" s="1"/>
  <c r="F261" i="5"/>
  <c r="G261" i="5" s="1"/>
  <c r="I261" i="5" s="1"/>
  <c r="F889" i="5"/>
  <c r="G889" i="5" s="1"/>
  <c r="I889" i="5" s="1"/>
  <c r="F1074" i="5"/>
  <c r="G1074" i="5" s="1"/>
  <c r="I1074" i="5" s="1"/>
  <c r="F437" i="5"/>
  <c r="G437" i="5" s="1"/>
  <c r="I437" i="5" s="1"/>
  <c r="F247" i="5"/>
  <c r="G247" i="5" s="1"/>
  <c r="I247" i="5" s="1"/>
  <c r="F1030" i="5"/>
  <c r="G1030" i="5" s="1"/>
  <c r="I1030" i="5" s="1"/>
  <c r="F68" i="5"/>
  <c r="G68" i="5" s="1"/>
  <c r="I68" i="5" s="1"/>
  <c r="F382" i="5"/>
  <c r="G382" i="5" s="1"/>
  <c r="I382" i="5" s="1"/>
  <c r="F490" i="5"/>
  <c r="G490" i="5" s="1"/>
  <c r="I490" i="5" s="1"/>
  <c r="F612" i="5"/>
  <c r="G612" i="5" s="1"/>
  <c r="I612" i="5" s="1"/>
  <c r="F248" i="5"/>
  <c r="G248" i="5" s="1"/>
  <c r="I248" i="5" s="1"/>
  <c r="F1102" i="5"/>
  <c r="G1102" i="5" s="1"/>
  <c r="I1102" i="5" s="1"/>
  <c r="F501" i="5"/>
  <c r="G501" i="5" s="1"/>
  <c r="I501" i="5" s="1"/>
  <c r="F1031" i="5"/>
  <c r="G1031" i="5" s="1"/>
  <c r="I1031" i="5" s="1"/>
  <c r="F522" i="5"/>
  <c r="G522" i="5" s="1"/>
  <c r="I522" i="5" s="1"/>
  <c r="F1222" i="5"/>
  <c r="G1222" i="5" s="1"/>
  <c r="I1222" i="5" s="1"/>
  <c r="F139" i="5"/>
  <c r="G139" i="5" s="1"/>
  <c r="I139" i="5" s="1"/>
  <c r="F461" i="5"/>
  <c r="G461" i="5" s="1"/>
  <c r="I461" i="5" s="1"/>
  <c r="F144" i="5"/>
  <c r="G144" i="5" s="1"/>
  <c r="I144" i="5" s="1"/>
  <c r="F698" i="5"/>
  <c r="G698" i="5" s="1"/>
  <c r="I698" i="5" s="1"/>
  <c r="F853" i="5"/>
  <c r="G853" i="5" s="1"/>
  <c r="I853" i="5" s="1"/>
  <c r="F17" i="5"/>
  <c r="G17" i="5" s="1"/>
  <c r="I17" i="5" s="1"/>
  <c r="F954" i="5"/>
  <c r="G954" i="5" s="1"/>
  <c r="I954" i="5" s="1"/>
  <c r="F306" i="5"/>
  <c r="G306" i="5" s="1"/>
  <c r="I306" i="5" s="1"/>
  <c r="F680" i="5"/>
  <c r="G680" i="5" s="1"/>
  <c r="I680" i="5" s="1"/>
  <c r="F491" i="5"/>
  <c r="G491" i="5" s="1"/>
  <c r="I491" i="5" s="1"/>
  <c r="F402" i="5"/>
  <c r="G402" i="5" s="1"/>
  <c r="I402" i="5" s="1"/>
  <c r="F293" i="5"/>
  <c r="G293" i="5" s="1"/>
  <c r="I293" i="5" s="1"/>
  <c r="F996" i="5"/>
  <c r="G996" i="5" s="1"/>
  <c r="I996" i="5" s="1"/>
  <c r="F648" i="5"/>
  <c r="G648" i="5" s="1"/>
  <c r="I648" i="5" s="1"/>
  <c r="F1003" i="5"/>
  <c r="G1003" i="5" s="1"/>
  <c r="I1003" i="5" s="1"/>
  <c r="F916" i="5"/>
  <c r="G916" i="5" s="1"/>
  <c r="I916" i="5" s="1"/>
  <c r="F349" i="5"/>
  <c r="G349" i="5" s="1"/>
  <c r="I349" i="5" s="1"/>
  <c r="F933" i="5"/>
  <c r="G933" i="5" s="1"/>
  <c r="I933" i="5" s="1"/>
  <c r="F429" i="5"/>
  <c r="G429" i="5" s="1"/>
  <c r="I429" i="5" s="1"/>
  <c r="F1156" i="5"/>
  <c r="G1156" i="5" s="1"/>
  <c r="I1156" i="5" s="1"/>
  <c r="F944" i="5"/>
  <c r="G944" i="5" s="1"/>
  <c r="I944" i="5" s="1"/>
  <c r="F1252" i="5"/>
  <c r="G1252" i="5" s="1"/>
  <c r="I1252" i="5" s="1"/>
  <c r="F1240" i="5"/>
  <c r="G1240" i="5" s="1"/>
  <c r="I1240" i="5" s="1"/>
  <c r="F296" i="5"/>
  <c r="G296" i="5" s="1"/>
  <c r="I296" i="5" s="1"/>
  <c r="F69" i="5"/>
  <c r="G69" i="5" s="1"/>
  <c r="I69" i="5" s="1"/>
  <c r="F159" i="5"/>
  <c r="G159" i="5" s="1"/>
  <c r="I159" i="5" s="1"/>
  <c r="F1180" i="5"/>
  <c r="G1180" i="5" s="1"/>
  <c r="I1180" i="5" s="1"/>
  <c r="F196" i="5"/>
  <c r="G196" i="5" s="1"/>
  <c r="I196" i="5" s="1"/>
  <c r="F1157" i="5"/>
  <c r="G1157" i="5" s="1"/>
  <c r="I1157" i="5" s="1"/>
  <c r="F966" i="5"/>
  <c r="G966" i="5" s="1"/>
  <c r="I966" i="5" s="1"/>
  <c r="F1018" i="5"/>
  <c r="G1018" i="5" s="1"/>
  <c r="I1018" i="5" s="1"/>
  <c r="F438" i="5"/>
  <c r="G438" i="5" s="1"/>
  <c r="I438" i="5" s="1"/>
  <c r="F480" i="5"/>
  <c r="G480" i="5" s="1"/>
  <c r="I480" i="5" s="1"/>
  <c r="F256" i="5"/>
  <c r="G256" i="5" s="1"/>
  <c r="I256" i="5" s="1"/>
  <c r="F763" i="5"/>
  <c r="G763" i="5" s="1"/>
  <c r="I763" i="5" s="1"/>
  <c r="F249" i="5"/>
  <c r="G249" i="5" s="1"/>
  <c r="I249" i="5" s="1"/>
  <c r="F18" i="5"/>
  <c r="G18" i="5" s="1"/>
  <c r="I18" i="5" s="1"/>
  <c r="F721" i="5"/>
  <c r="G721" i="5" s="1"/>
  <c r="I721" i="5" s="1"/>
  <c r="F187" i="5"/>
  <c r="G187" i="5" s="1"/>
  <c r="I187" i="5" s="1"/>
  <c r="F331" i="5"/>
  <c r="G331" i="5" s="1"/>
  <c r="I331" i="5" s="1"/>
  <c r="F23" i="5"/>
  <c r="G23" i="5" s="1"/>
  <c r="I23" i="5" s="1"/>
  <c r="F1168" i="5"/>
  <c r="G1168" i="5" s="1"/>
  <c r="I1168" i="5" s="1"/>
  <c r="F471" i="5"/>
  <c r="G471" i="5" s="1"/>
  <c r="I471" i="5" s="1"/>
  <c r="F1162" i="5"/>
  <c r="G1162" i="5" s="1"/>
  <c r="I1162" i="5" s="1"/>
  <c r="F817" i="5"/>
  <c r="G817" i="5" s="1"/>
  <c r="I817" i="5" s="1"/>
  <c r="F925" i="5"/>
  <c r="G925" i="5" s="1"/>
  <c r="I925" i="5" s="1"/>
  <c r="F818" i="5"/>
  <c r="G818" i="5" s="1"/>
  <c r="I818" i="5" s="1"/>
  <c r="F250" i="5"/>
  <c r="G250" i="5" s="1"/>
  <c r="I250" i="5" s="1"/>
  <c r="F12" i="5"/>
  <c r="G12" i="5" s="1"/>
  <c r="I12" i="5" s="1"/>
  <c r="F709" i="5"/>
  <c r="G709" i="5" s="1"/>
  <c r="I709" i="5" s="1"/>
  <c r="F1007" i="5"/>
  <c r="G1007" i="5" s="1"/>
  <c r="I1007" i="5" s="1"/>
  <c r="F1114" i="5"/>
  <c r="G1114" i="5" s="1"/>
  <c r="I1114" i="5" s="1"/>
  <c r="F626" i="5"/>
  <c r="G626" i="5" s="1"/>
  <c r="I626" i="5" s="1"/>
  <c r="F699" i="5"/>
  <c r="G699" i="5" s="1"/>
  <c r="I699" i="5" s="1"/>
  <c r="F1019" i="5"/>
  <c r="G1019" i="5" s="1"/>
  <c r="I1019" i="5" s="1"/>
  <c r="F403" i="5"/>
  <c r="G403" i="5" s="1"/>
  <c r="I403" i="5" s="1"/>
  <c r="F53" i="5"/>
  <c r="G53" i="5" s="1"/>
  <c r="I53" i="5" s="1"/>
  <c r="F188" i="5"/>
  <c r="G188" i="5" s="1"/>
  <c r="I188" i="5" s="1"/>
  <c r="F449" i="5"/>
  <c r="G449" i="5" s="1"/>
  <c r="I449" i="5" s="1"/>
  <c r="F764" i="5"/>
  <c r="G764" i="5" s="1"/>
  <c r="I764" i="5" s="1"/>
  <c r="F332" i="5"/>
  <c r="G332" i="5" s="1"/>
  <c r="I332" i="5" s="1"/>
  <c r="F420" i="5"/>
  <c r="G420" i="5" s="1"/>
  <c r="I420" i="5" s="1"/>
  <c r="F262" i="5"/>
  <c r="G262" i="5" s="1"/>
  <c r="I262" i="5" s="1"/>
  <c r="F582" i="5"/>
  <c r="G582" i="5" s="1"/>
  <c r="I582" i="5" s="1"/>
  <c r="F700" i="5"/>
  <c r="G700" i="5" s="1"/>
  <c r="I700" i="5" s="1"/>
  <c r="F559" i="5"/>
  <c r="G559" i="5" s="1"/>
  <c r="I559" i="5" s="1"/>
  <c r="F216" i="5"/>
  <c r="G216" i="5" s="1"/>
  <c r="I216" i="5" s="1"/>
  <c r="F841" i="5"/>
  <c r="G841" i="5" s="1"/>
  <c r="I841" i="5" s="1"/>
  <c r="F641" i="5"/>
  <c r="G641" i="5" s="1"/>
  <c r="I641" i="5" s="1"/>
  <c r="F1141" i="5"/>
  <c r="G1141" i="5" s="1"/>
  <c r="I1141" i="5" s="1"/>
  <c r="F1158" i="5"/>
  <c r="G1158" i="5" s="1"/>
  <c r="I1158" i="5" s="1"/>
  <c r="F1038" i="5"/>
  <c r="G1038" i="5" s="1"/>
  <c r="I1038" i="5" s="1"/>
  <c r="F1115" i="5"/>
  <c r="G1115" i="5" s="1"/>
  <c r="I1115" i="5" s="1"/>
  <c r="F60" i="5"/>
  <c r="G60" i="5" s="1"/>
  <c r="I60" i="5" s="1"/>
  <c r="F898" i="5"/>
  <c r="G898" i="5" s="1"/>
  <c r="I898" i="5" s="1"/>
  <c r="F51" i="5"/>
  <c r="G51" i="5" s="1"/>
  <c r="I51" i="5" s="1"/>
  <c r="F1163" i="5"/>
  <c r="G1163" i="5" s="1"/>
  <c r="I1163" i="5" s="1"/>
  <c r="F1039" i="5"/>
  <c r="G1039" i="5" s="1"/>
  <c r="I1039" i="5" s="1"/>
  <c r="F24" i="5"/>
  <c r="G24" i="5" s="1"/>
  <c r="I24" i="5" s="1"/>
  <c r="F319" i="5"/>
  <c r="G319" i="5" s="1"/>
  <c r="I319" i="5" s="1"/>
  <c r="F472" i="5"/>
  <c r="G472" i="5" s="1"/>
  <c r="I472" i="5" s="1"/>
  <c r="F1097" i="5"/>
  <c r="G1097" i="5" s="1"/>
  <c r="I1097" i="5" s="1"/>
  <c r="F854" i="5"/>
  <c r="G854" i="5" s="1"/>
  <c r="I854" i="5" s="1"/>
  <c r="F967" i="5"/>
  <c r="G967" i="5" s="1"/>
  <c r="I967" i="5" s="1"/>
  <c r="F150" i="5"/>
  <c r="G150" i="5" s="1"/>
  <c r="I150" i="5" s="1"/>
  <c r="F450" i="5"/>
  <c r="G450" i="5" s="1"/>
  <c r="I450" i="5" s="1"/>
  <c r="F855" i="5"/>
  <c r="G855" i="5" s="1"/>
  <c r="I855" i="5" s="1"/>
  <c r="F583" i="5"/>
  <c r="G583" i="5" s="1"/>
  <c r="I583" i="5" s="1"/>
  <c r="F1056" i="5"/>
  <c r="G1056" i="5" s="1"/>
  <c r="I1056" i="5" s="1"/>
  <c r="F439" i="5"/>
  <c r="G439" i="5" s="1"/>
  <c r="I439" i="5" s="1"/>
  <c r="F1004" i="5"/>
  <c r="G1004" i="5" s="1"/>
  <c r="I1004" i="5" s="1"/>
  <c r="F120" i="5"/>
  <c r="G120" i="5" s="1"/>
  <c r="I120" i="5" s="1"/>
  <c r="F1217" i="5"/>
  <c r="G1217" i="5" s="1"/>
  <c r="I1217" i="5" s="1"/>
  <c r="F85" i="5"/>
  <c r="G85" i="5" s="1"/>
  <c r="I85" i="5" s="1"/>
  <c r="F899" i="5"/>
  <c r="G899" i="5" s="1"/>
  <c r="I899" i="5" s="1"/>
  <c r="F550" i="5"/>
  <c r="G550" i="5" s="1"/>
  <c r="I550" i="5" s="1"/>
  <c r="F451" i="5"/>
  <c r="G451" i="5" s="1"/>
  <c r="I451" i="5" s="1"/>
  <c r="F968" i="5"/>
  <c r="G968" i="5" s="1"/>
  <c r="I968" i="5" s="1"/>
  <c r="F1061" i="5"/>
  <c r="G1061" i="5" s="1"/>
  <c r="I1061" i="5" s="1"/>
  <c r="F38" i="5"/>
  <c r="G38" i="5" s="1"/>
  <c r="I38" i="5" s="1"/>
  <c r="F1197" i="5"/>
  <c r="G1197" i="5" s="1"/>
  <c r="I1197" i="5" s="1"/>
  <c r="F452" i="5"/>
  <c r="G452" i="5" s="1"/>
  <c r="I452" i="5" s="1"/>
  <c r="F86" i="5"/>
  <c r="G86" i="5" s="1"/>
  <c r="I86" i="5" s="1"/>
  <c r="F765" i="5"/>
  <c r="G765" i="5" s="1"/>
  <c r="I765" i="5" s="1"/>
  <c r="F430" i="5"/>
  <c r="G430" i="5" s="1"/>
  <c r="I430" i="5" s="1"/>
  <c r="F320" i="5"/>
  <c r="G320" i="5" s="1"/>
  <c r="I320" i="5" s="1"/>
  <c r="F502" i="5"/>
  <c r="G502" i="5" s="1"/>
  <c r="I502" i="5" s="1"/>
  <c r="F1057" i="5"/>
  <c r="G1057" i="5" s="1"/>
  <c r="I1057" i="5" s="1"/>
  <c r="F799" i="5"/>
  <c r="G799" i="5" s="1"/>
  <c r="I799" i="5" s="1"/>
  <c r="F749" i="5"/>
  <c r="G749" i="5" s="1"/>
  <c r="I749" i="5" s="1"/>
  <c r="F4" i="5"/>
  <c r="G4" i="5" s="1"/>
  <c r="I4" i="5" s="1"/>
  <c r="F572" i="5"/>
  <c r="G572" i="5" s="1"/>
  <c r="I572" i="5" s="1"/>
  <c r="F662" i="5"/>
  <c r="G662" i="5" s="1"/>
  <c r="I662" i="5" s="1"/>
  <c r="F613" i="5"/>
  <c r="G613" i="5" s="1"/>
  <c r="I613" i="5" s="1"/>
  <c r="F492" i="5"/>
  <c r="G492" i="5" s="1"/>
  <c r="I492" i="5" s="1"/>
  <c r="F523" i="5"/>
  <c r="G523" i="5" s="1"/>
  <c r="I523" i="5" s="1"/>
  <c r="F493" i="5"/>
  <c r="G493" i="5" s="1"/>
  <c r="I493" i="5" s="1"/>
  <c r="F856" i="5"/>
  <c r="G856" i="5" s="1"/>
  <c r="I856" i="5" s="1"/>
  <c r="F969" i="5"/>
  <c r="G969" i="5" s="1"/>
  <c r="I969" i="5" s="1"/>
  <c r="F538" i="5"/>
  <c r="G538" i="5" s="1"/>
  <c r="I538" i="5" s="1"/>
  <c r="F494" i="5"/>
  <c r="G494" i="5" s="1"/>
  <c r="I494" i="5" s="1"/>
  <c r="F1202" i="5"/>
  <c r="G1202" i="5" s="1"/>
  <c r="I1202" i="5" s="1"/>
  <c r="F226" i="5"/>
  <c r="G226" i="5" s="1"/>
  <c r="I226" i="5" s="1"/>
  <c r="F374" i="5"/>
  <c r="G374" i="5" s="1"/>
  <c r="I374" i="5" s="1"/>
  <c r="F663" i="5"/>
  <c r="G663" i="5" s="1"/>
  <c r="I663" i="5" s="1"/>
  <c r="F1065" i="5"/>
  <c r="G1065" i="5" s="1"/>
  <c r="I1065" i="5" s="1"/>
  <c r="F926" i="5"/>
  <c r="G926" i="5" s="1"/>
  <c r="I926" i="5" s="1"/>
  <c r="F114" i="5"/>
  <c r="G114" i="5" s="1"/>
  <c r="I114" i="5" s="1"/>
  <c r="F453" i="5"/>
  <c r="G453" i="5" s="1"/>
  <c r="I453" i="5" s="1"/>
  <c r="F539" i="5"/>
  <c r="G539" i="5" s="1"/>
  <c r="I539" i="5" s="1"/>
  <c r="F794" i="5"/>
  <c r="G794" i="5" s="1"/>
  <c r="I794" i="5" s="1"/>
  <c r="F495" i="5"/>
  <c r="G495" i="5" s="1"/>
  <c r="I495" i="5" s="1"/>
  <c r="F1119" i="5"/>
  <c r="G1119" i="5" s="1"/>
  <c r="I1119" i="5" s="1"/>
  <c r="F30" i="5"/>
  <c r="G30" i="5" s="1"/>
  <c r="I30" i="5" s="1"/>
  <c r="F307" i="5"/>
  <c r="G307" i="5" s="1"/>
  <c r="I307" i="5" s="1"/>
  <c r="F955" i="5"/>
  <c r="G955" i="5" s="1"/>
  <c r="I955" i="5" s="1"/>
  <c r="F412" i="5"/>
  <c r="G412" i="5" s="1"/>
  <c r="I412" i="5" s="1"/>
  <c r="F981" i="5"/>
  <c r="G981" i="5" s="1"/>
  <c r="I981" i="5" s="1"/>
  <c r="F151" i="5"/>
  <c r="G151" i="5" s="1"/>
  <c r="I151" i="5" s="1"/>
  <c r="F338" i="5"/>
  <c r="G338" i="5" s="1"/>
  <c r="I338" i="5" s="1"/>
  <c r="F431" i="5"/>
  <c r="G431" i="5" s="1"/>
  <c r="I431" i="5" s="1"/>
  <c r="F551" i="5"/>
  <c r="G551" i="5" s="1"/>
  <c r="I551" i="5" s="1"/>
  <c r="F297" i="5"/>
  <c r="G297" i="5" s="1"/>
  <c r="I297" i="5" s="1"/>
  <c r="F1187" i="5"/>
  <c r="G1187" i="5" s="1"/>
  <c r="I1187" i="5" s="1"/>
  <c r="F800" i="5"/>
  <c r="G800" i="5" s="1"/>
  <c r="I800" i="5" s="1"/>
  <c r="F413" i="5"/>
  <c r="G413" i="5" s="1"/>
  <c r="I413" i="5" s="1"/>
  <c r="F1040" i="5"/>
  <c r="G1040" i="5" s="1"/>
  <c r="I1040" i="5" s="1"/>
  <c r="F1190" i="5"/>
  <c r="G1190" i="5" s="1"/>
  <c r="I1190" i="5" s="1"/>
  <c r="F358" i="5"/>
  <c r="G358" i="5" s="1"/>
  <c r="I358" i="5" s="1"/>
  <c r="F26" i="5"/>
  <c r="G26" i="5" s="1"/>
  <c r="I26" i="5" s="1"/>
  <c r="F189" i="5"/>
  <c r="G189" i="5" s="1"/>
  <c r="I189" i="5" s="1"/>
  <c r="F308" i="5"/>
  <c r="G308" i="5" s="1"/>
  <c r="I308" i="5" s="1"/>
  <c r="F735" i="5"/>
  <c r="G735" i="5" s="1"/>
  <c r="I735" i="5" s="1"/>
  <c r="F945" i="5"/>
  <c r="G945" i="5" s="1"/>
  <c r="I945" i="5" s="1"/>
  <c r="F375" i="5"/>
  <c r="G375" i="5" s="1"/>
  <c r="I375" i="5" s="1"/>
  <c r="F524" i="5"/>
  <c r="G524" i="5" s="1"/>
  <c r="I524" i="5" s="1"/>
  <c r="F900" i="5"/>
  <c r="G900" i="5" s="1"/>
  <c r="I900" i="5" s="1"/>
  <c r="F263" i="5"/>
  <c r="G263" i="5" s="1"/>
  <c r="I263" i="5" s="1"/>
  <c r="F857" i="5"/>
  <c r="G857" i="5" s="1"/>
  <c r="I857" i="5" s="1"/>
  <c r="F376" i="5"/>
  <c r="G376" i="5" s="1"/>
  <c r="I376" i="5" s="1"/>
  <c r="F927" i="5"/>
  <c r="G927" i="5" s="1"/>
  <c r="I927" i="5" s="1"/>
  <c r="F165" i="5"/>
  <c r="G165" i="5" s="1"/>
  <c r="I165" i="5" s="1"/>
  <c r="F1181" i="5"/>
  <c r="G1181" i="5" s="1"/>
  <c r="I1181" i="5" s="1"/>
  <c r="F722" i="5"/>
  <c r="G722" i="5" s="1"/>
  <c r="I722" i="5" s="1"/>
  <c r="F766" i="5"/>
  <c r="G766" i="5" s="1"/>
  <c r="I766" i="5" s="1"/>
  <c r="F890" i="5"/>
  <c r="G890" i="5" s="1"/>
  <c r="I890" i="5" s="1"/>
  <c r="F956" i="5"/>
  <c r="G956" i="5" s="1"/>
  <c r="I956" i="5" s="1"/>
  <c r="F801" i="5"/>
  <c r="G801" i="5" s="1"/>
  <c r="I801" i="5" s="1"/>
  <c r="F552" i="5"/>
  <c r="G552" i="5" s="1"/>
  <c r="I552" i="5" s="1"/>
  <c r="F321" i="5"/>
  <c r="G321" i="5" s="1"/>
  <c r="I321" i="5" s="1"/>
  <c r="F767" i="5"/>
  <c r="G767" i="5" s="1"/>
  <c r="I767" i="5" s="1"/>
  <c r="F946" i="5"/>
  <c r="G946" i="5" s="1"/>
  <c r="I946" i="5" s="1"/>
  <c r="F10" i="5"/>
  <c r="G10" i="5" s="1"/>
  <c r="I10" i="5" s="1"/>
  <c r="F584" i="5"/>
  <c r="G584" i="5" s="1"/>
  <c r="I584" i="5" s="1"/>
  <c r="F1218" i="5"/>
  <c r="G1218" i="5" s="1"/>
  <c r="I1218" i="5" s="1"/>
  <c r="F126" i="5"/>
  <c r="G126" i="5" s="1"/>
  <c r="I126" i="5" s="1"/>
  <c r="F298" i="5"/>
  <c r="G298" i="5" s="1"/>
  <c r="I298" i="5" s="1"/>
  <c r="F1125" i="5"/>
  <c r="G1125" i="5" s="1"/>
  <c r="I1125" i="5" s="1"/>
  <c r="F681" i="5"/>
  <c r="G681" i="5" s="1"/>
  <c r="I681" i="5" s="1"/>
  <c r="F227" i="5"/>
  <c r="G227" i="5" s="1"/>
  <c r="I227" i="5" s="1"/>
  <c r="F121" i="5"/>
  <c r="G121" i="5" s="1"/>
  <c r="I121" i="5" s="1"/>
  <c r="F134" i="5"/>
  <c r="G134" i="5" s="1"/>
  <c r="I134" i="5" s="1"/>
  <c r="F819" i="5"/>
  <c r="G819" i="5" s="1"/>
  <c r="I819" i="5" s="1"/>
  <c r="F1126" i="5"/>
  <c r="G1126" i="5" s="1"/>
  <c r="I1126" i="5" s="1"/>
  <c r="F39" i="5"/>
  <c r="G39" i="5" s="1"/>
  <c r="I39" i="5" s="1"/>
  <c r="F877" i="5"/>
  <c r="G877" i="5" s="1"/>
  <c r="I877" i="5" s="1"/>
  <c r="F736" i="5"/>
  <c r="G736" i="5" s="1"/>
  <c r="I736" i="5" s="1"/>
  <c r="F970" i="5"/>
  <c r="G970" i="5" s="1"/>
  <c r="I970" i="5" s="1"/>
  <c r="F971" i="5"/>
  <c r="G971" i="5" s="1"/>
  <c r="I971" i="5" s="1"/>
  <c r="F573" i="5"/>
  <c r="G573" i="5" s="1"/>
  <c r="I573" i="5" s="1"/>
  <c r="F802" i="5"/>
  <c r="G802" i="5" s="1"/>
  <c r="I802" i="5" s="1"/>
  <c r="F649" i="5"/>
  <c r="G649" i="5" s="1"/>
  <c r="I649" i="5" s="1"/>
  <c r="F664" i="5"/>
  <c r="G664" i="5" s="1"/>
  <c r="I664" i="5" s="1"/>
  <c r="F421" i="5"/>
  <c r="G421" i="5" s="1"/>
  <c r="I421" i="5" s="1"/>
  <c r="F768" i="5"/>
  <c r="G768" i="5" s="1"/>
  <c r="I768" i="5" s="1"/>
  <c r="F600" i="5"/>
  <c r="G600" i="5" s="1"/>
  <c r="I600" i="5" s="1"/>
  <c r="F834" i="5"/>
  <c r="G834" i="5" s="1"/>
  <c r="I834" i="5" s="1"/>
  <c r="F228" i="5"/>
  <c r="G228" i="5" s="1"/>
  <c r="I228" i="5" s="1"/>
  <c r="F786" i="5"/>
  <c r="G786" i="5" s="1"/>
  <c r="I786" i="5" s="1"/>
  <c r="F775" i="5"/>
  <c r="G775" i="5" s="1"/>
  <c r="I775" i="5" s="1"/>
  <c r="F972" i="5"/>
  <c r="G972" i="5" s="1"/>
  <c r="I972" i="5" s="1"/>
  <c r="F1008" i="5"/>
  <c r="G1008" i="5" s="1"/>
  <c r="I1008" i="5" s="1"/>
  <c r="F858" i="5"/>
  <c r="G858" i="5" s="1"/>
  <c r="I858" i="5" s="1"/>
  <c r="F1075" i="5"/>
  <c r="G1075" i="5" s="1"/>
  <c r="I1075" i="5" s="1"/>
  <c r="F383" i="5"/>
  <c r="G383" i="5" s="1"/>
  <c r="I383" i="5" s="1"/>
  <c r="F1225" i="5"/>
  <c r="G1225" i="5" s="1"/>
  <c r="I1225" i="5" s="1"/>
  <c r="F1058" i="5"/>
  <c r="G1058" i="5" s="1"/>
  <c r="I1058" i="5" s="1"/>
  <c r="F682" i="5"/>
  <c r="G682" i="5" s="1"/>
  <c r="I682" i="5" s="1"/>
  <c r="F54" i="5"/>
  <c r="G54" i="5" s="1"/>
  <c r="I54" i="5" s="1"/>
  <c r="F901" i="5"/>
  <c r="G901" i="5" s="1"/>
  <c r="I901" i="5" s="1"/>
  <c r="F553" i="5"/>
  <c r="G553" i="5" s="1"/>
  <c r="I553" i="5" s="1"/>
  <c r="F1059" i="5"/>
  <c r="G1059" i="5" s="1"/>
  <c r="I1059" i="5" s="1"/>
  <c r="F665" i="5"/>
  <c r="G665" i="5" s="1"/>
  <c r="I665" i="5" s="1"/>
  <c r="F496" i="5"/>
  <c r="G496" i="5" s="1"/>
  <c r="I496" i="5" s="1"/>
  <c r="F180" i="5"/>
  <c r="G180" i="5" s="1"/>
  <c r="I180" i="5" s="1"/>
  <c r="F127" i="5"/>
  <c r="G127" i="5" s="1"/>
  <c r="I127" i="5" s="1"/>
  <c r="F140" i="5"/>
  <c r="G140" i="5" s="1"/>
  <c r="I140" i="5" s="1"/>
  <c r="F1230" i="5"/>
  <c r="G1230" i="5" s="1"/>
  <c r="I1230" i="5" s="1"/>
  <c r="F957" i="5"/>
  <c r="G957" i="5" s="1"/>
  <c r="I957" i="5" s="1"/>
  <c r="F627" i="5"/>
  <c r="G627" i="5" s="1"/>
  <c r="I627" i="5" s="1"/>
  <c r="F43" i="5"/>
  <c r="G43" i="5" s="1"/>
  <c r="I43" i="5" s="1"/>
  <c r="F377" i="5"/>
  <c r="G377" i="5" s="1"/>
  <c r="I377" i="5" s="1"/>
  <c r="F264" i="5"/>
  <c r="G264" i="5" s="1"/>
  <c r="I264" i="5" s="1"/>
  <c r="F333" i="5"/>
  <c r="G333" i="5" s="1"/>
  <c r="I333" i="5" s="1"/>
  <c r="F497" i="5"/>
  <c r="G497" i="5" s="1"/>
  <c r="I497" i="5" s="1"/>
  <c r="F498" i="5"/>
  <c r="G498" i="5" s="1"/>
  <c r="I498" i="5" s="1"/>
  <c r="F35" i="5"/>
  <c r="G35" i="5" s="1"/>
  <c r="I35" i="5" s="1"/>
  <c r="F737" i="5"/>
  <c r="G737" i="5" s="1"/>
  <c r="I737" i="5" s="1"/>
  <c r="F378" i="5"/>
  <c r="G378" i="5" s="1"/>
  <c r="I378" i="5" s="1"/>
  <c r="F525" i="5"/>
  <c r="G525" i="5" s="1"/>
  <c r="I525" i="5" s="1"/>
  <c r="F683" i="5"/>
  <c r="G683" i="5" s="1"/>
  <c r="I683" i="5" s="1"/>
  <c r="F601" i="5"/>
  <c r="G601" i="5" s="1"/>
  <c r="I601" i="5" s="1"/>
  <c r="F982" i="5"/>
  <c r="G982" i="5" s="1"/>
  <c r="I982" i="5" s="1"/>
  <c r="F203" i="5"/>
  <c r="G203" i="5" s="1"/>
  <c r="I203" i="5" s="1"/>
  <c r="F473" i="5"/>
  <c r="G473" i="5" s="1"/>
  <c r="I473" i="5" s="1"/>
  <c r="F204" i="5"/>
  <c r="G204" i="5" s="1"/>
  <c r="I204" i="5" s="1"/>
  <c r="F384" i="5"/>
  <c r="G384" i="5" s="1"/>
  <c r="I384" i="5" s="1"/>
  <c r="F339" i="5"/>
  <c r="G339" i="5" s="1"/>
  <c r="I339" i="5" s="1"/>
  <c r="F359" i="5"/>
  <c r="G359" i="5" s="1"/>
  <c r="I359" i="5" s="1"/>
  <c r="F666" i="5"/>
  <c r="G666" i="5" s="1"/>
  <c r="I666" i="5" s="1"/>
  <c r="F574" i="5"/>
  <c r="G574" i="5" s="1"/>
  <c r="I574" i="5" s="1"/>
  <c r="F128" i="5"/>
  <c r="G128" i="5" s="1"/>
  <c r="I128" i="5" s="1"/>
  <c r="F385" i="5"/>
  <c r="G385" i="5" s="1"/>
  <c r="I385" i="5" s="1"/>
  <c r="F642" i="5"/>
  <c r="G642" i="5" s="1"/>
  <c r="I642" i="5" s="1"/>
  <c r="F878" i="5"/>
  <c r="G878" i="5" s="1"/>
  <c r="I878" i="5" s="1"/>
  <c r="F871" i="5"/>
  <c r="G871" i="5" s="1"/>
  <c r="I871" i="5" s="1"/>
  <c r="F499" i="5"/>
  <c r="G499" i="5" s="1"/>
  <c r="I499" i="5" s="1"/>
  <c r="F454" i="5"/>
  <c r="G454" i="5" s="1"/>
  <c r="I454" i="5" s="1"/>
  <c r="F947" i="5"/>
  <c r="G947" i="5" s="1"/>
  <c r="I947" i="5" s="1"/>
  <c r="F92" i="5"/>
  <c r="G92" i="5" s="1"/>
  <c r="I92" i="5" s="1"/>
  <c r="F1191" i="5"/>
  <c r="G1191" i="5" s="1"/>
  <c r="I1191" i="5" s="1"/>
  <c r="F810" i="5"/>
  <c r="G810" i="5" s="1"/>
  <c r="I810" i="5" s="1"/>
  <c r="F769" i="5"/>
  <c r="G769" i="5" s="1"/>
  <c r="I769" i="5" s="1"/>
  <c r="F859" i="5"/>
  <c r="G859" i="5" s="1"/>
  <c r="I859" i="5" s="1"/>
  <c r="F275" i="5"/>
  <c r="G275" i="5" s="1"/>
  <c r="I275" i="5" s="1"/>
  <c r="F309" i="5"/>
  <c r="G309" i="5" s="1"/>
  <c r="I309" i="5" s="1"/>
  <c r="F79" i="5"/>
  <c r="G79" i="5" s="1"/>
  <c r="I79" i="5" s="1"/>
  <c r="F526" i="5"/>
  <c r="G526" i="5" s="1"/>
  <c r="I526" i="5" s="1"/>
  <c r="F902" i="5"/>
  <c r="G902" i="5" s="1"/>
  <c r="I902" i="5" s="1"/>
  <c r="F135" i="5"/>
  <c r="G135" i="5" s="1"/>
  <c r="I135" i="5" s="1"/>
  <c r="F860" i="5"/>
  <c r="G860" i="5" s="1"/>
  <c r="I860" i="5" s="1"/>
  <c r="F236" i="5"/>
  <c r="G236" i="5" s="1"/>
  <c r="I236" i="5" s="1"/>
  <c r="F462" i="5"/>
  <c r="G462" i="5" s="1"/>
  <c r="I462" i="5" s="1"/>
  <c r="F1145" i="5"/>
  <c r="G1145" i="5" s="1"/>
  <c r="I1145" i="5" s="1"/>
  <c r="F87" i="5"/>
  <c r="G87" i="5" s="1"/>
  <c r="I87" i="5" s="1"/>
  <c r="F770" i="5"/>
  <c r="G770" i="5" s="1"/>
  <c r="I770" i="5" s="1"/>
  <c r="F958" i="5"/>
  <c r="G958" i="5" s="1"/>
  <c r="I958" i="5" s="1"/>
  <c r="F310" i="5"/>
  <c r="G310" i="5" s="1"/>
  <c r="I310" i="5" s="1"/>
  <c r="F1051" i="5"/>
  <c r="G1051" i="5" s="1"/>
  <c r="I1051" i="5" s="1"/>
  <c r="F257" i="5"/>
  <c r="G257" i="5" s="1"/>
  <c r="I257" i="5" s="1"/>
  <c r="F917" i="5"/>
  <c r="G917" i="5" s="1"/>
  <c r="I917" i="5" s="1"/>
  <c r="F136" i="5"/>
  <c r="G136" i="5" s="1"/>
  <c r="I136" i="5" s="1"/>
  <c r="F7" i="5"/>
  <c r="G7" i="5" s="1"/>
  <c r="I7" i="5" s="1"/>
  <c r="F1206" i="5"/>
  <c r="G1206" i="5" s="1"/>
  <c r="I1206" i="5" s="1"/>
  <c r="F803" i="5"/>
  <c r="G803" i="5" s="1"/>
  <c r="I803" i="5" s="1"/>
  <c r="F145" i="5"/>
  <c r="G145" i="5" s="1"/>
  <c r="I145" i="5" s="1"/>
  <c r="F1135" i="5"/>
  <c r="G1135" i="5" s="1"/>
  <c r="I1135" i="5" s="1"/>
  <c r="F481" i="5"/>
  <c r="G481" i="5" s="1"/>
  <c r="I481" i="5" s="1"/>
  <c r="F1236" i="5"/>
  <c r="G1236" i="5" s="1"/>
  <c r="I1236" i="5" s="1"/>
  <c r="F1103" i="5"/>
  <c r="G1103" i="5" s="1"/>
  <c r="I1103" i="5" s="1"/>
  <c r="F229" i="5"/>
  <c r="G229" i="5" s="1"/>
  <c r="I229" i="5" s="1"/>
  <c r="F701" i="5"/>
  <c r="G701" i="5" s="1"/>
  <c r="I701" i="5" s="1"/>
  <c r="F174" i="5"/>
  <c r="G174" i="5" s="1"/>
  <c r="I174" i="5" s="1"/>
  <c r="F422" i="5"/>
  <c r="G422" i="5" s="1"/>
  <c r="I422" i="5" s="1"/>
  <c r="F684" i="5"/>
  <c r="G684" i="5" s="1"/>
  <c r="I684" i="5" s="1"/>
  <c r="F294" i="5"/>
  <c r="G294" i="5" s="1"/>
  <c r="I294" i="5" s="1"/>
  <c r="F152" i="5"/>
  <c r="G152" i="5" s="1"/>
  <c r="I152" i="5" s="1"/>
  <c r="F404" i="5"/>
  <c r="G404" i="5" s="1"/>
  <c r="I404" i="5" s="1"/>
  <c r="F918" i="5"/>
  <c r="G918" i="5" s="1"/>
  <c r="I918" i="5" s="1"/>
  <c r="F628" i="5"/>
  <c r="G628" i="5" s="1"/>
  <c r="I628" i="5" s="1"/>
  <c r="F629" i="5"/>
  <c r="G629" i="5" s="1"/>
  <c r="I629" i="5" s="1"/>
  <c r="F540" i="5"/>
  <c r="G540" i="5" s="1"/>
  <c r="I540" i="5" s="1"/>
  <c r="F787" i="5"/>
  <c r="G787" i="5" s="1"/>
  <c r="I787" i="5" s="1"/>
  <c r="F842" i="5"/>
  <c r="G842" i="5" s="1"/>
  <c r="I842" i="5" s="1"/>
  <c r="F237" i="5"/>
  <c r="G237" i="5" s="1"/>
  <c r="I237" i="5" s="1"/>
  <c r="F541" i="5"/>
  <c r="G541" i="5" s="1"/>
  <c r="I541" i="5" s="1"/>
  <c r="F560" i="5"/>
  <c r="G560" i="5" s="1"/>
  <c r="I560" i="5" s="1"/>
  <c r="F973" i="5"/>
  <c r="G973" i="5" s="1"/>
  <c r="I973" i="5" s="1"/>
  <c r="F217" i="5"/>
  <c r="G217" i="5" s="1"/>
  <c r="I217" i="5" s="1"/>
  <c r="F175" i="5"/>
  <c r="G175" i="5" s="1"/>
  <c r="I175" i="5" s="1"/>
  <c r="F394" i="5"/>
  <c r="G394" i="5" s="1"/>
  <c r="I394" i="5" s="1"/>
  <c r="F575" i="5"/>
  <c r="G575" i="5" s="1"/>
  <c r="I575" i="5" s="1"/>
  <c r="F1192" i="5"/>
  <c r="G1192" i="5" s="1"/>
  <c r="I1192" i="5" s="1"/>
  <c r="F1207" i="5"/>
  <c r="G1207" i="5" s="1"/>
  <c r="I1207" i="5" s="1"/>
  <c r="F73" i="5"/>
  <c r="G73" i="5" s="1"/>
  <c r="I73" i="5" s="1"/>
  <c r="F166" i="5"/>
  <c r="G166" i="5" s="1"/>
  <c r="I166" i="5" s="1"/>
  <c r="F1208" i="5"/>
  <c r="G1208" i="5" s="1"/>
  <c r="I1208" i="5" s="1"/>
  <c r="F903" i="5"/>
  <c r="G903" i="5" s="1"/>
  <c r="I903" i="5" s="1"/>
  <c r="F959" i="5"/>
  <c r="G959" i="5" s="1"/>
  <c r="I959" i="5" s="1"/>
  <c r="F15" i="5"/>
  <c r="G15" i="5" s="1"/>
  <c r="I15" i="5" s="1"/>
  <c r="F643" i="5"/>
  <c r="G643" i="5" s="1"/>
  <c r="I643" i="5" s="1"/>
  <c r="F1231" i="5"/>
  <c r="G1231" i="5" s="1"/>
  <c r="I1231" i="5" s="1"/>
  <c r="F1220" i="5"/>
  <c r="G1220" i="5" s="1"/>
  <c r="I1220" i="5" s="1"/>
  <c r="F311" i="5"/>
  <c r="G311" i="5" s="1"/>
  <c r="I311" i="5" s="1"/>
  <c r="F31" i="5"/>
  <c r="G31" i="5" s="1"/>
  <c r="I31" i="5" s="1"/>
  <c r="F750" i="5"/>
  <c r="G750" i="5" s="1"/>
  <c r="I750" i="5" s="1"/>
  <c r="F190" i="5"/>
  <c r="G190" i="5" s="1"/>
  <c r="I190" i="5" s="1"/>
  <c r="F891" i="5"/>
  <c r="G891" i="5" s="1"/>
  <c r="I891" i="5" s="1"/>
  <c r="F122" i="5"/>
  <c r="G122" i="5" s="1"/>
  <c r="I122" i="5" s="1"/>
  <c r="F108" i="5"/>
  <c r="G108" i="5" s="1"/>
  <c r="I108" i="5" s="1"/>
  <c r="F1020" i="5"/>
  <c r="G1020" i="5" s="1"/>
  <c r="I1020" i="5" s="1"/>
  <c r="F129" i="5"/>
  <c r="G129" i="5" s="1"/>
  <c r="I129" i="5" s="1"/>
  <c r="F270" i="5"/>
  <c r="G270" i="5" s="1"/>
  <c r="I270" i="5" s="1"/>
  <c r="F904" i="5"/>
  <c r="G904" i="5" s="1"/>
  <c r="I904" i="5" s="1"/>
  <c r="F46" i="5"/>
  <c r="G46" i="5" s="1"/>
  <c r="I46" i="5" s="1"/>
  <c r="F101" i="5"/>
  <c r="G101" i="5" s="1"/>
  <c r="I101" i="5" s="1"/>
  <c r="F1108" i="5"/>
  <c r="G1108" i="5" s="1"/>
  <c r="I1108" i="5" s="1"/>
  <c r="F432" i="5"/>
  <c r="G432" i="5" s="1"/>
  <c r="I432" i="5" s="1"/>
  <c r="F934" i="5"/>
  <c r="G934" i="5" s="1"/>
  <c r="I934" i="5" s="1"/>
  <c r="F61" i="5"/>
  <c r="G61" i="5" s="1"/>
  <c r="I61" i="5" s="1"/>
  <c r="F360" i="5"/>
  <c r="G360" i="5" s="1"/>
  <c r="I360" i="5" s="1"/>
  <c r="F576" i="5"/>
  <c r="G576" i="5" s="1"/>
  <c r="I576" i="5" s="1"/>
  <c r="F820" i="5"/>
  <c r="G820" i="5" s="1"/>
  <c r="I820" i="5" s="1"/>
  <c r="F1198" i="5"/>
  <c r="G1198" i="5" s="1"/>
  <c r="I1198" i="5" s="1"/>
  <c r="F232" i="5"/>
  <c r="G232" i="5" s="1"/>
  <c r="I232" i="5" s="1"/>
  <c r="F919" i="5"/>
  <c r="G919" i="5" s="1"/>
  <c r="I919" i="5" s="1"/>
  <c r="F1244" i="5"/>
  <c r="G1244" i="5" s="1"/>
  <c r="I1244" i="5" s="1"/>
  <c r="F935" i="5"/>
  <c r="G935" i="5" s="1"/>
  <c r="I935" i="5" s="1"/>
  <c r="F542" i="5"/>
  <c r="G542" i="5" s="1"/>
  <c r="I542" i="5" s="1"/>
  <c r="F776" i="5"/>
  <c r="G776" i="5" s="1"/>
  <c r="I776" i="5" s="1"/>
  <c r="F614" i="5"/>
  <c r="G614" i="5" s="1"/>
  <c r="I614" i="5" s="1"/>
  <c r="F1237" i="5"/>
  <c r="G1237" i="5" s="1"/>
  <c r="I1237" i="5" s="1"/>
  <c r="F463" i="5"/>
  <c r="G463" i="5" s="1"/>
  <c r="I463" i="5" s="1"/>
  <c r="F20" i="5"/>
  <c r="G20" i="5" s="1"/>
  <c r="I20" i="5" s="1"/>
  <c r="F109" i="5"/>
  <c r="G109" i="5" s="1"/>
  <c r="I109" i="5" s="1"/>
  <c r="F62" i="5"/>
  <c r="G62" i="5" s="1"/>
  <c r="I62" i="5" s="1"/>
  <c r="F1009" i="5"/>
  <c r="G1009" i="5" s="1"/>
  <c r="I1009" i="5" s="1"/>
  <c r="F936" i="5"/>
  <c r="G936" i="5" s="1"/>
  <c r="I936" i="5" s="1"/>
  <c r="F503" i="5"/>
  <c r="G503" i="5" s="1"/>
  <c r="I503" i="5" s="1"/>
  <c r="F577" i="5"/>
  <c r="G577" i="5" s="1"/>
  <c r="I577" i="5" s="1"/>
  <c r="F299" i="5"/>
  <c r="G299" i="5" s="1"/>
  <c r="I299" i="5" s="1"/>
  <c r="F153" i="5"/>
  <c r="G153" i="5" s="1"/>
  <c r="I153" i="5" s="1"/>
  <c r="F281" i="5"/>
  <c r="G281" i="5" s="1"/>
  <c r="I281" i="5" s="1"/>
  <c r="F1120" i="5"/>
  <c r="G1120" i="5" s="1"/>
  <c r="I1120" i="5" s="1"/>
  <c r="F650" i="5"/>
  <c r="G650" i="5" s="1"/>
  <c r="I650" i="5" s="1"/>
  <c r="F115" i="5"/>
  <c r="G115" i="5" s="1"/>
  <c r="I115" i="5" s="1"/>
  <c r="F160" i="5"/>
  <c r="G160" i="5" s="1"/>
  <c r="I160" i="5" s="1"/>
  <c r="F1159" i="5"/>
  <c r="G1159" i="5" s="1"/>
  <c r="I1159" i="5" s="1"/>
  <c r="F181" i="5"/>
  <c r="G181" i="5" s="1"/>
  <c r="I181" i="5" s="1"/>
  <c r="F1248" i="5"/>
  <c r="G1248" i="5" s="1"/>
  <c r="I1248" i="5" s="1"/>
  <c r="F1164" i="5"/>
  <c r="G1164" i="5" s="1"/>
  <c r="I1164" i="5" s="1"/>
  <c r="F88" i="5"/>
  <c r="G88" i="5" s="1"/>
  <c r="I88" i="5" s="1"/>
  <c r="F1052" i="5"/>
  <c r="G1052" i="5" s="1"/>
  <c r="I1052" i="5" s="1"/>
  <c r="F527" i="5"/>
  <c r="G527" i="5" s="1"/>
  <c r="I527" i="5" s="1"/>
  <c r="F118" i="5"/>
  <c r="G118" i="5" s="1"/>
  <c r="I118" i="5" s="1"/>
  <c r="F1142" i="5"/>
  <c r="G1142" i="5" s="1"/>
  <c r="I1142" i="5" s="1"/>
  <c r="F528" i="5"/>
  <c r="G528" i="5" s="1"/>
  <c r="I528" i="5" s="1"/>
  <c r="F395" i="5"/>
  <c r="G395" i="5" s="1"/>
  <c r="I395" i="5" s="1"/>
  <c r="F504" i="5"/>
  <c r="G504" i="5" s="1"/>
  <c r="I504" i="5" s="1"/>
  <c r="F1121" i="5"/>
  <c r="G1121" i="5" s="1"/>
  <c r="I1121" i="5" s="1"/>
  <c r="F464" i="5"/>
  <c r="G464" i="5" s="1"/>
  <c r="I464" i="5" s="1"/>
  <c r="F843" i="5"/>
  <c r="G843" i="5" s="1"/>
  <c r="I843" i="5" s="1"/>
  <c r="F36" i="5"/>
  <c r="G36" i="5" s="1"/>
  <c r="I36" i="5" s="1"/>
  <c r="F405" i="5"/>
  <c r="G405" i="5" s="1"/>
  <c r="I405" i="5" s="1"/>
  <c r="F723" i="5"/>
  <c r="G723" i="5" s="1"/>
  <c r="I723" i="5" s="1"/>
  <c r="F322" i="5"/>
  <c r="G322" i="5" s="1"/>
  <c r="I322" i="5" s="1"/>
  <c r="F960" i="5"/>
  <c r="G960" i="5" s="1"/>
  <c r="I960" i="5" s="1"/>
  <c r="F788" i="5"/>
  <c r="G788" i="5" s="1"/>
  <c r="I788" i="5" s="1"/>
  <c r="F615" i="5"/>
  <c r="G615" i="5" s="1"/>
  <c r="I615" i="5" s="1"/>
  <c r="F988" i="5"/>
  <c r="G988" i="5" s="1"/>
  <c r="I988" i="5" s="1"/>
  <c r="F220" i="5"/>
  <c r="G220" i="5" s="1"/>
  <c r="I220" i="5" s="1"/>
  <c r="F1082" i="5"/>
  <c r="G1082" i="5" s="1"/>
  <c r="I1082" i="5" s="1"/>
  <c r="F667" i="5"/>
  <c r="G667" i="5" s="1"/>
  <c r="I667" i="5" s="1"/>
  <c r="F323" i="5"/>
  <c r="G323" i="5" s="1"/>
  <c r="I323" i="5" s="1"/>
  <c r="F47" i="5"/>
  <c r="G47" i="5" s="1"/>
  <c r="I47" i="5" s="1"/>
  <c r="F1090" i="5"/>
  <c r="G1090" i="5" s="1"/>
  <c r="I1090" i="5" s="1"/>
  <c r="F137" i="5"/>
  <c r="G137" i="5" s="1"/>
  <c r="I137" i="5" s="1"/>
  <c r="F63" i="5"/>
  <c r="G63" i="5" s="1"/>
  <c r="I63" i="5" s="1"/>
  <c r="F1098" i="5"/>
  <c r="G1098" i="5" s="1"/>
  <c r="I1098" i="5" s="1"/>
  <c r="F811" i="5"/>
  <c r="G811" i="5" s="1"/>
  <c r="I811" i="5" s="1"/>
  <c r="F710" i="5"/>
  <c r="G710" i="5" s="1"/>
  <c r="I710" i="5" s="1"/>
  <c r="F691" i="5"/>
  <c r="G691" i="5" s="1"/>
  <c r="I691" i="5" s="1"/>
  <c r="F1041" i="5"/>
  <c r="G1041" i="5" s="1"/>
  <c r="I1041" i="5" s="1"/>
  <c r="F630" i="5"/>
  <c r="G630" i="5" s="1"/>
  <c r="I630" i="5" s="1"/>
  <c r="F361" i="5"/>
  <c r="G361" i="5" s="1"/>
  <c r="I361" i="5" s="1"/>
  <c r="F692" i="5"/>
  <c r="G692" i="5" s="1"/>
  <c r="I692" i="5" s="1"/>
  <c r="F961" i="5"/>
  <c r="G961" i="5" s="1"/>
  <c r="I961" i="5" s="1"/>
  <c r="F505" i="5"/>
  <c r="G505" i="5" s="1"/>
  <c r="I505" i="5" s="1"/>
  <c r="F1076" i="5"/>
  <c r="G1076" i="5" s="1"/>
  <c r="I1076" i="5" s="1"/>
  <c r="F616" i="5"/>
  <c r="G616" i="5" s="1"/>
  <c r="I616" i="5" s="1"/>
  <c r="F804" i="5"/>
  <c r="G804" i="5" s="1"/>
  <c r="I804" i="5" s="1"/>
  <c r="F879" i="5"/>
  <c r="G879" i="5" s="1"/>
  <c r="I879" i="5" s="1"/>
  <c r="F1246" i="5"/>
  <c r="G1246" i="5" s="1"/>
  <c r="I1246" i="5" s="1"/>
  <c r="F585" i="5"/>
  <c r="G585" i="5" s="1"/>
  <c r="I585" i="5" s="1"/>
  <c r="D586" i="5"/>
  <c r="D587" i="5"/>
  <c r="D554" i="5"/>
  <c r="D265" i="5"/>
  <c r="D543" i="5"/>
  <c r="D835" i="5"/>
  <c r="D211" i="5"/>
  <c r="D948" i="5"/>
  <c r="D64" i="5"/>
  <c r="D1209" i="5"/>
  <c r="D529" i="5"/>
  <c r="D836" i="5"/>
  <c r="D362" i="5"/>
  <c r="D191" i="5"/>
  <c r="D80" i="5"/>
  <c r="D561" i="5"/>
  <c r="D1091" i="5"/>
  <c r="D271" i="5"/>
  <c r="D440" i="5"/>
  <c r="D1146" i="5"/>
  <c r="D805" i="5"/>
  <c r="D1223" i="5"/>
  <c r="D130" i="5"/>
  <c r="D880" i="5"/>
  <c r="D861" i="5"/>
  <c r="D474" i="5"/>
  <c r="D1136" i="5"/>
  <c r="D363" i="5"/>
  <c r="D81" i="5"/>
  <c r="D167" i="5"/>
  <c r="D631" i="5"/>
  <c r="D751" i="5"/>
  <c r="D141" i="5"/>
  <c r="D685" i="5"/>
  <c r="D27" i="5"/>
  <c r="D544" i="5"/>
  <c r="D892" i="5"/>
  <c r="D821" i="5"/>
  <c r="D686" i="5"/>
  <c r="D1127" i="5"/>
  <c r="D1137" i="5"/>
  <c r="D340" i="5"/>
  <c r="D205" i="5"/>
  <c r="D465" i="5"/>
  <c r="D702" i="5"/>
  <c r="D44" i="5"/>
  <c r="D192" i="5"/>
  <c r="D466" i="5"/>
  <c r="D300" i="5"/>
  <c r="D301" i="5"/>
  <c r="D142" i="5"/>
  <c r="D1021" i="5"/>
  <c r="D862" i="5"/>
  <c r="D324" i="5"/>
  <c r="D1066" i="5"/>
  <c r="D711" i="5"/>
  <c r="D1116" i="5"/>
  <c r="D312" i="5"/>
  <c r="D467" i="5"/>
  <c r="D617" i="5"/>
  <c r="D251" i="5"/>
  <c r="D962" i="5"/>
  <c r="D1165" i="5"/>
  <c r="D997" i="5"/>
  <c r="D806" i="5"/>
  <c r="D272" i="5"/>
  <c r="D1193" i="5"/>
  <c r="D752" i="5"/>
  <c r="D632" i="5"/>
  <c r="D102" i="5"/>
  <c r="D1046" i="5"/>
  <c r="D712" i="5"/>
  <c r="D713" i="5"/>
  <c r="D350" i="5"/>
  <c r="D364" i="5"/>
  <c r="D822" i="5"/>
  <c r="D1067" i="5"/>
  <c r="D937" i="5"/>
  <c r="D1243" i="5"/>
  <c r="D881" i="5"/>
  <c r="D1249" i="5"/>
  <c r="D1109" i="5"/>
  <c r="D156" i="5"/>
  <c r="D441" i="5"/>
  <c r="D365" i="5"/>
  <c r="D103" i="5"/>
  <c r="D1182" i="5"/>
  <c r="D920" i="5"/>
  <c r="D66" i="5"/>
  <c r="D282" i="5"/>
  <c r="D882" i="5"/>
  <c r="D1226" i="5"/>
  <c r="D414" i="5"/>
  <c r="D703" i="5"/>
  <c r="D1183" i="5"/>
  <c r="D93" i="5"/>
  <c r="D1022" i="5"/>
  <c r="D905" i="5"/>
  <c r="D844" i="5"/>
  <c r="D633" i="5"/>
  <c r="D110" i="5"/>
  <c r="D1232" i="5"/>
  <c r="D1110" i="5"/>
  <c r="D578" i="5"/>
  <c r="D906" i="5"/>
  <c r="D1147" i="5"/>
  <c r="D513" i="5"/>
  <c r="D182" i="5"/>
  <c r="D406" i="5"/>
  <c r="D28" i="5"/>
  <c r="D407" i="5"/>
  <c r="D1224" i="5"/>
  <c r="D777" i="5"/>
  <c r="D938" i="5"/>
  <c r="D872" i="5"/>
  <c r="D618" i="5"/>
  <c r="D1042" i="5"/>
  <c r="D1083" i="5"/>
  <c r="D325" i="5"/>
  <c r="D206" i="5"/>
  <c r="D687" i="5"/>
  <c r="D119" i="5"/>
  <c r="D579" i="5"/>
  <c r="D366" i="5"/>
  <c r="D837" i="5"/>
  <c r="D983" i="5"/>
  <c r="D545" i="5"/>
  <c r="D602" i="5"/>
  <c r="D588" i="5"/>
  <c r="D42" i="5"/>
  <c r="D738" i="5"/>
  <c r="D845" i="5"/>
  <c r="D921" i="5"/>
  <c r="D455" i="5"/>
  <c r="D1194" i="5"/>
  <c r="D1227" i="5"/>
  <c r="D693" i="5"/>
  <c r="D207" i="5"/>
  <c r="D974" i="5"/>
  <c r="D442" i="5"/>
  <c r="D562" i="5"/>
  <c r="D739" i="5"/>
  <c r="D193" i="5"/>
  <c r="D740" i="5"/>
  <c r="D514" i="5"/>
  <c r="D651" i="5"/>
  <c r="D1023" i="5"/>
  <c r="D94" i="5"/>
  <c r="D95" i="5"/>
  <c r="D907" i="5"/>
  <c r="D302" i="5"/>
  <c r="D230" i="5"/>
  <c r="D1245" i="5"/>
  <c r="D326" i="5"/>
  <c r="D168" i="5"/>
  <c r="D908" i="5"/>
  <c r="D688" i="5"/>
  <c r="D33" i="5"/>
  <c r="D482" i="5"/>
  <c r="D555" i="5"/>
  <c r="D433" i="5"/>
  <c r="D556" i="5"/>
  <c r="D351" i="5"/>
  <c r="D266" i="5"/>
  <c r="D1092" i="5"/>
  <c r="D197" i="5"/>
  <c r="D644" i="5"/>
  <c r="D396" i="5"/>
  <c r="D909" i="5"/>
  <c r="D603" i="5"/>
  <c r="D74" i="5"/>
  <c r="D998" i="5"/>
  <c r="D741" i="5"/>
  <c r="D823" i="5"/>
  <c r="D863" i="5"/>
  <c r="D397" i="5"/>
  <c r="D238" i="5"/>
  <c r="D546" i="5"/>
  <c r="D1024" i="5"/>
  <c r="D1032" i="5"/>
  <c r="D563" i="5"/>
  <c r="D1203" i="5"/>
  <c r="D456" i="5"/>
  <c r="D795" i="5"/>
  <c r="D789" i="5"/>
  <c r="D212" i="5"/>
  <c r="D824" i="5"/>
  <c r="D1171" i="5"/>
  <c r="D252" i="5"/>
  <c r="D96" i="5"/>
  <c r="D1233" i="5"/>
  <c r="D1010" i="5"/>
  <c r="D273" i="5"/>
  <c r="D812" i="5"/>
  <c r="D146" i="5"/>
  <c r="D303" i="5"/>
  <c r="D1234" i="5"/>
  <c r="D1111" i="5"/>
  <c r="D65" i="5"/>
  <c r="D253" i="5"/>
  <c r="D500" i="5"/>
  <c r="D276" i="5"/>
  <c r="D1238" i="5"/>
  <c r="D283" i="5"/>
  <c r="D194" i="5"/>
  <c r="D183" i="5"/>
  <c r="D1166" i="5"/>
  <c r="D11" i="5"/>
  <c r="D530" i="5"/>
  <c r="D1177" i="5"/>
  <c r="D1138" i="5"/>
  <c r="D975" i="5"/>
  <c r="D652" i="5"/>
  <c r="D1172" i="5"/>
  <c r="D724" i="5"/>
  <c r="D910" i="5"/>
  <c r="D911" i="5"/>
  <c r="D873" i="5"/>
  <c r="D55" i="5"/>
  <c r="D284" i="5"/>
  <c r="D949" i="5"/>
  <c r="D313" i="5"/>
  <c r="D267" i="5"/>
  <c r="D950" i="5"/>
  <c r="D771" i="5"/>
  <c r="D515" i="5"/>
  <c r="D1053" i="5"/>
  <c r="D725" i="5"/>
  <c r="D1062" i="5"/>
  <c r="D619" i="5"/>
  <c r="D813" i="5"/>
  <c r="D398" i="5"/>
  <c r="D984" i="5"/>
  <c r="D341" i="5"/>
  <c r="D327" i="5"/>
  <c r="D516" i="5"/>
  <c r="D1054" i="5"/>
  <c r="D277" i="5"/>
  <c r="D620" i="5"/>
  <c r="D694" i="5"/>
  <c r="D753" i="5"/>
  <c r="D169" i="5"/>
  <c r="D21" i="5"/>
  <c r="D846" i="5"/>
  <c r="D714" i="5"/>
  <c r="D1195" i="5"/>
  <c r="D754" i="5"/>
  <c r="D285" i="5"/>
  <c r="D334" i="5"/>
  <c r="D468" i="5"/>
  <c r="D19" i="5"/>
  <c r="D443" i="5"/>
  <c r="D874" i="5"/>
  <c r="D278" i="5"/>
  <c r="D928" i="5"/>
  <c r="D483" i="5"/>
  <c r="D864" i="5"/>
  <c r="D755" i="5"/>
  <c r="D56" i="5"/>
  <c r="D444" i="5"/>
  <c r="D634" i="5"/>
  <c r="D89" i="5"/>
  <c r="D726" i="5"/>
  <c r="D1077" i="5"/>
  <c r="D1210" i="5"/>
  <c r="D1078" i="5"/>
  <c r="D1084" i="5"/>
  <c r="D1128" i="5"/>
  <c r="D929" i="5"/>
  <c r="D1211" i="5"/>
  <c r="D1043" i="5"/>
  <c r="D1117" i="5"/>
  <c r="D653" i="5"/>
  <c r="D668" i="5"/>
  <c r="D999" i="5"/>
  <c r="D564" i="5"/>
  <c r="D213" i="5"/>
  <c r="D484" i="5"/>
  <c r="D221" i="5"/>
  <c r="D589" i="5"/>
  <c r="D976" i="5"/>
  <c r="D565" i="5"/>
  <c r="D423" i="5"/>
  <c r="D1228" i="5"/>
  <c r="D989" i="5"/>
  <c r="D506" i="5"/>
  <c r="D1122" i="5"/>
  <c r="D566" i="5"/>
  <c r="D1093" i="5"/>
  <c r="D258" i="5"/>
  <c r="D704" i="5"/>
  <c r="D883" i="5"/>
  <c r="D52" i="5"/>
  <c r="D314" i="5"/>
  <c r="D457" i="5"/>
  <c r="D1235" i="5"/>
  <c r="D1178" i="5"/>
  <c r="D469" i="5"/>
  <c r="D669" i="5"/>
  <c r="D778" i="5"/>
  <c r="D475" i="5"/>
  <c r="D1085" i="5"/>
  <c r="D1212" i="5"/>
  <c r="D865" i="5"/>
  <c r="D1184" i="5"/>
  <c r="D1213" i="5"/>
  <c r="D922" i="5"/>
  <c r="D847" i="5"/>
  <c r="D424" i="5"/>
  <c r="D1130" i="5"/>
  <c r="D434" i="5"/>
  <c r="D531" i="5"/>
  <c r="D893" i="5"/>
  <c r="D1069" i="5"/>
  <c r="D1173" i="5"/>
  <c r="D695" i="5"/>
  <c r="D604" i="5"/>
  <c r="D1094" i="5"/>
  <c r="D1214" i="5"/>
  <c r="D1239" i="5"/>
  <c r="D104" i="5"/>
  <c r="D476" i="5"/>
  <c r="D218" i="5"/>
  <c r="D111" i="5"/>
  <c r="D814" i="5"/>
  <c r="D848" i="5"/>
  <c r="D222" i="5"/>
  <c r="D184" i="5"/>
  <c r="D386" i="5"/>
  <c r="D1025" i="5"/>
  <c r="D507" i="5"/>
  <c r="D123" i="5"/>
  <c r="D485" i="5"/>
  <c r="D875" i="5"/>
  <c r="D352" i="5"/>
  <c r="D939" i="5"/>
  <c r="D176" i="5"/>
  <c r="D387" i="5"/>
  <c r="D912" i="5"/>
  <c r="D884" i="5"/>
  <c r="D727" i="5"/>
  <c r="D1033" i="5"/>
  <c r="D198" i="5"/>
  <c r="D885" i="5"/>
  <c r="D670" i="5"/>
  <c r="D689" i="5"/>
  <c r="D97" i="5"/>
  <c r="D671" i="5"/>
  <c r="D951" i="5"/>
  <c r="D48" i="5"/>
  <c r="D379" i="5"/>
  <c r="D29" i="5"/>
  <c r="D621" i="5"/>
  <c r="D254" i="5"/>
  <c r="D342" i="5"/>
  <c r="D1247" i="5"/>
  <c r="D477" i="5"/>
  <c r="D98" i="5"/>
  <c r="D1204" i="5"/>
  <c r="D547" i="5"/>
  <c r="D742" i="5"/>
  <c r="D952" i="5"/>
  <c r="D1241" i="5"/>
  <c r="D177" i="5"/>
  <c r="D590" i="5"/>
  <c r="D70" i="5"/>
  <c r="D40" i="5"/>
  <c r="D1196" i="5"/>
  <c r="D199" i="5"/>
  <c r="D1026" i="5"/>
  <c r="D214" i="5"/>
  <c r="D990" i="5"/>
  <c r="D367" i="5"/>
  <c r="D157" i="5"/>
  <c r="D368" i="5"/>
  <c r="D991" i="5"/>
  <c r="D239" i="5"/>
  <c r="D591" i="5"/>
  <c r="D1079" i="5"/>
  <c r="D353" i="5"/>
  <c r="D654" i="5"/>
  <c r="D255" i="5"/>
  <c r="D315" i="5"/>
  <c r="D672" i="5"/>
  <c r="D219" i="5"/>
  <c r="D1011" i="5"/>
  <c r="D696" i="5"/>
  <c r="D728" i="5"/>
  <c r="D743" i="5"/>
  <c r="D825" i="5"/>
  <c r="D13" i="5"/>
  <c r="D655" i="5"/>
  <c r="D715" i="5"/>
  <c r="D790" i="5"/>
  <c r="D913" i="5"/>
  <c r="D486" i="5"/>
  <c r="D807" i="5"/>
  <c r="D779" i="5"/>
  <c r="D304" i="5"/>
  <c r="D147" i="5"/>
  <c r="D1104" i="5"/>
  <c r="D1005" i="5"/>
  <c r="D1151" i="5"/>
  <c r="D645" i="5"/>
  <c r="D1047" i="5"/>
  <c r="D240" i="5"/>
  <c r="D22" i="5"/>
  <c r="D487" i="5"/>
  <c r="D138" i="5"/>
  <c r="D259" i="5"/>
  <c r="D517" i="5"/>
  <c r="D791" i="5"/>
  <c r="D866" i="5"/>
  <c r="D1152" i="5"/>
  <c r="D1174" i="5"/>
  <c r="D458" i="5"/>
  <c r="D508" i="5"/>
  <c r="D518" i="5"/>
  <c r="D894" i="5"/>
  <c r="D930" i="5"/>
  <c r="D646" i="5"/>
  <c r="D977" i="5"/>
  <c r="D923" i="5"/>
  <c r="D354" i="5"/>
  <c r="D408" i="5"/>
  <c r="D82" i="5"/>
  <c r="D605" i="5"/>
  <c r="D1012" i="5"/>
  <c r="D772" i="5"/>
  <c r="D445" i="5"/>
  <c r="D215" i="5"/>
  <c r="D548" i="5"/>
  <c r="D756" i="5"/>
  <c r="D895" i="5"/>
  <c r="D635" i="5"/>
  <c r="D1013" i="5"/>
  <c r="D656" i="5"/>
  <c r="D343" i="5"/>
  <c r="D592" i="5"/>
  <c r="D185" i="5"/>
  <c r="D705" i="5"/>
  <c r="D1131" i="5"/>
  <c r="D519" i="5"/>
  <c r="D876" i="5"/>
  <c r="D71" i="5"/>
  <c r="D223" i="5"/>
  <c r="D233" i="5"/>
  <c r="D744" i="5"/>
  <c r="D328" i="5"/>
  <c r="D716" i="5"/>
  <c r="D1034" i="5"/>
  <c r="D940" i="5"/>
  <c r="D849" i="5"/>
  <c r="D1086" i="5"/>
  <c r="D593" i="5"/>
  <c r="D268" i="5"/>
  <c r="D399" i="5"/>
  <c r="D580" i="5"/>
  <c r="D520" i="5"/>
  <c r="D729" i="5"/>
  <c r="D567" i="5"/>
  <c r="D757" i="5"/>
  <c r="D105" i="5"/>
  <c r="D415" i="5"/>
  <c r="D532" i="5"/>
  <c r="D45" i="5"/>
  <c r="D1123" i="5"/>
  <c r="D459" i="5"/>
  <c r="D850" i="5"/>
  <c r="D992" i="5"/>
  <c r="D780" i="5"/>
  <c r="D1250" i="5"/>
  <c r="D178" i="5"/>
  <c r="D745" i="5"/>
  <c r="D886" i="5"/>
  <c r="D887" i="5"/>
  <c r="D425" i="5"/>
  <c r="D1035" i="5"/>
  <c r="D647" i="5"/>
  <c r="D963" i="5"/>
  <c r="D1242" i="5"/>
  <c r="D1160" i="5"/>
  <c r="D224" i="5"/>
  <c r="D1087" i="5"/>
  <c r="D208" i="5"/>
  <c r="D557" i="5"/>
  <c r="D826" i="5"/>
  <c r="D657" i="5"/>
  <c r="D416" i="5"/>
  <c r="D521" i="5"/>
  <c r="D388" i="5"/>
  <c r="D241" i="5"/>
  <c r="D706" i="5"/>
  <c r="D781" i="5"/>
  <c r="D1199" i="5"/>
  <c r="D827" i="5"/>
  <c r="D1132" i="5"/>
  <c r="D851" i="5"/>
  <c r="D796" i="5"/>
  <c r="D1133" i="5"/>
  <c r="D1153" i="5"/>
  <c r="D1215" i="5"/>
  <c r="D1099" i="5"/>
  <c r="D409" i="5"/>
  <c r="D200" i="5"/>
  <c r="D568" i="5"/>
  <c r="D131" i="5"/>
  <c r="D1000" i="5"/>
  <c r="D673" i="5"/>
  <c r="D792" i="5"/>
  <c r="D509" i="5"/>
  <c r="D1219" i="5"/>
  <c r="D1143" i="5"/>
  <c r="D658" i="5"/>
  <c r="D1044" i="5"/>
  <c r="D1001" i="5"/>
  <c r="D426" i="5"/>
  <c r="D57" i="5"/>
  <c r="D8" i="5"/>
  <c r="D1112" i="5"/>
  <c r="D355" i="5"/>
  <c r="D867" i="5"/>
  <c r="D782" i="5"/>
  <c r="D730" i="5"/>
  <c r="D758" i="5"/>
  <c r="D1200" i="5"/>
  <c r="D380" i="5"/>
  <c r="D329" i="5"/>
  <c r="D161" i="5"/>
  <c r="D242" i="5"/>
  <c r="D316" i="5"/>
  <c r="D1048" i="5"/>
  <c r="D1188" i="5"/>
  <c r="D154" i="5"/>
  <c r="D1113" i="5"/>
  <c r="D1139" i="5"/>
  <c r="D286" i="5"/>
  <c r="D132" i="5"/>
  <c r="D389" i="5"/>
  <c r="D75" i="5"/>
  <c r="D148" i="5"/>
  <c r="D964" i="5"/>
  <c r="D510" i="5"/>
  <c r="D67" i="5"/>
  <c r="D707" i="5"/>
  <c r="D488" i="5"/>
  <c r="D1055" i="5"/>
  <c r="D1088" i="5"/>
  <c r="D1070" i="5"/>
  <c r="D58" i="5"/>
  <c r="D914" i="5"/>
  <c r="D1253" i="5"/>
  <c r="D162" i="5"/>
  <c r="D435" i="5"/>
  <c r="D90" i="5"/>
  <c r="D1014" i="5"/>
  <c r="D838" i="5"/>
  <c r="D344" i="5"/>
  <c r="D1179" i="5"/>
  <c r="D985" i="5"/>
  <c r="D143" i="5"/>
  <c r="D1169" i="5"/>
  <c r="D868" i="5"/>
  <c r="D606" i="5"/>
  <c r="D1170" i="5"/>
  <c r="D533" i="5"/>
  <c r="D797" i="5"/>
  <c r="D1105" i="5"/>
  <c r="D1185" i="5"/>
  <c r="D244" i="5"/>
  <c r="D1071" i="5"/>
  <c r="D1095" i="5"/>
  <c r="D674" i="5"/>
  <c r="D896" i="5"/>
  <c r="D179" i="5"/>
  <c r="D478" i="5"/>
  <c r="D659" i="5"/>
  <c r="D99" i="5"/>
  <c r="D931" i="5"/>
  <c r="D978" i="5"/>
  <c r="D569" i="5"/>
  <c r="D72" i="5"/>
  <c r="D869" i="5"/>
  <c r="D1229" i="5"/>
  <c r="D570" i="5"/>
  <c r="D279" i="5"/>
  <c r="D3" i="5"/>
  <c r="D1015" i="5"/>
  <c r="D1006" i="5"/>
  <c r="D746" i="5"/>
  <c r="D1045" i="5"/>
  <c r="D1027" i="5"/>
  <c r="D511" i="5"/>
  <c r="D986" i="5"/>
  <c r="D747" i="5"/>
  <c r="D953" i="5"/>
  <c r="D390" i="5"/>
  <c r="D897" i="5"/>
  <c r="D773" i="5"/>
  <c r="D839" i="5"/>
  <c r="D170" i="5"/>
  <c r="D1080" i="5"/>
  <c r="D369" i="5"/>
  <c r="D840" i="5"/>
  <c r="D1049" i="5"/>
  <c r="D717" i="5"/>
  <c r="D660" i="5"/>
  <c r="D149" i="5"/>
  <c r="D1186" i="5"/>
  <c r="D783" i="5"/>
  <c r="D1148" i="5"/>
  <c r="D171" i="5"/>
  <c r="D49" i="5"/>
  <c r="D808" i="5"/>
  <c r="D622" i="5"/>
  <c r="D317" i="5"/>
  <c r="D1063" i="5"/>
  <c r="D287" i="5"/>
  <c r="D993" i="5"/>
  <c r="D594" i="5"/>
  <c r="D1072" i="5"/>
  <c r="D14" i="5"/>
  <c r="D1106" i="5"/>
  <c r="D1036" i="5"/>
  <c r="D83" i="5"/>
  <c r="D370" i="5"/>
  <c r="D288" i="5"/>
  <c r="D356" i="5"/>
  <c r="D417" i="5"/>
  <c r="D828" i="5"/>
  <c r="D163" i="5"/>
  <c r="D391" i="5"/>
  <c r="D815" i="5"/>
  <c r="D870" i="5"/>
  <c r="D50" i="5"/>
  <c r="D112" i="5"/>
  <c r="D1002" i="5"/>
  <c r="D100" i="5"/>
  <c r="D172" i="5"/>
  <c r="D201" i="5"/>
  <c r="D1167" i="5"/>
  <c r="D345" i="5"/>
  <c r="D1118" i="5"/>
  <c r="D1107" i="5"/>
  <c r="D607" i="5"/>
  <c r="D608" i="5"/>
  <c r="D932" i="5"/>
  <c r="D888" i="5"/>
  <c r="D1060" i="5"/>
  <c r="D335" i="5"/>
  <c r="D25" i="5"/>
  <c r="D774" i="5"/>
  <c r="D512" i="5"/>
  <c r="D731" i="5"/>
  <c r="D979" i="5"/>
  <c r="D305" i="5"/>
  <c r="D32" i="5"/>
  <c r="D609" i="5"/>
  <c r="D994" i="5"/>
  <c r="D336" i="5"/>
  <c r="D1016" i="5"/>
  <c r="D1205" i="5"/>
  <c r="D234" i="5"/>
  <c r="D5" i="5"/>
  <c r="D1100" i="5"/>
  <c r="D427" i="5"/>
  <c r="D124" i="5"/>
  <c r="D186" i="5"/>
  <c r="D116" i="5"/>
  <c r="D581" i="5"/>
  <c r="D289" i="5"/>
  <c r="D610" i="5"/>
  <c r="D245" i="5"/>
  <c r="D829" i="5"/>
  <c r="D793" i="5"/>
  <c r="D133" i="5"/>
  <c r="D392" i="5"/>
  <c r="D59" i="5"/>
  <c r="D446" i="5"/>
  <c r="D830" i="5"/>
  <c r="D357" i="5"/>
  <c r="D965" i="5"/>
  <c r="D1251" i="5"/>
  <c r="D816" i="5"/>
  <c r="D164" i="5"/>
  <c r="D1154" i="5"/>
  <c r="D381" i="5"/>
  <c r="D428" i="5"/>
  <c r="D400" i="5"/>
  <c r="D280" i="5"/>
  <c r="D759" i="5"/>
  <c r="D760" i="5"/>
  <c r="D231" i="5"/>
  <c r="D330" i="5"/>
  <c r="D346" i="5"/>
  <c r="D9" i="5"/>
  <c r="D1155" i="5"/>
  <c r="D784" i="5"/>
  <c r="D76" i="5"/>
  <c r="D77" i="5"/>
  <c r="D748" i="5"/>
  <c r="D393" i="5"/>
  <c r="D337" i="5"/>
  <c r="D1175" i="5"/>
  <c r="D243" i="5"/>
  <c r="D941" i="5"/>
  <c r="D623" i="5"/>
  <c r="D1068" i="5"/>
  <c r="D371" i="5"/>
  <c r="D571" i="5"/>
  <c r="D436" i="5"/>
  <c r="D636" i="5"/>
  <c r="D1124" i="5"/>
  <c r="D125" i="5"/>
  <c r="D37" i="5"/>
  <c r="D942" i="5"/>
  <c r="D410" i="5"/>
  <c r="D372" i="5"/>
  <c r="D16" i="5"/>
  <c r="D637" i="5"/>
  <c r="D235" i="5"/>
  <c r="D534" i="5"/>
  <c r="D260" i="5"/>
  <c r="D675" i="5"/>
  <c r="D418" i="5"/>
  <c r="D1028" i="5"/>
  <c r="D1096" i="5"/>
  <c r="D718" i="5"/>
  <c r="D6" i="5"/>
  <c r="D419" i="5"/>
  <c r="D78" i="5"/>
  <c r="D549" i="5"/>
  <c r="D1050" i="5"/>
  <c r="D924" i="5"/>
  <c r="D1161" i="5"/>
  <c r="D831" i="5"/>
  <c r="D943" i="5"/>
  <c r="D761" i="5"/>
  <c r="D158" i="5"/>
  <c r="D798" i="5"/>
  <c r="D732" i="5"/>
  <c r="D995" i="5"/>
  <c r="D832" i="5"/>
  <c r="D41" i="5"/>
  <c r="D1017" i="5"/>
  <c r="D489" i="5"/>
  <c r="D225" i="5"/>
  <c r="D719" i="5"/>
  <c r="D113" i="5"/>
  <c r="D274" i="5"/>
  <c r="D447" i="5"/>
  <c r="D720" i="5"/>
  <c r="D295" i="5"/>
  <c r="D785" i="5"/>
  <c r="D1201" i="5"/>
  <c r="D106" i="5"/>
  <c r="D762" i="5"/>
  <c r="D676" i="5"/>
  <c r="D595" i="5"/>
  <c r="D661" i="5"/>
  <c r="D117" i="5"/>
  <c r="D448" i="5"/>
  <c r="D697" i="5"/>
  <c r="D596" i="5"/>
  <c r="D1029" i="5"/>
  <c r="D84" i="5"/>
  <c r="D638" i="5"/>
  <c r="D91" i="5"/>
  <c r="D479" i="5"/>
  <c r="D1216" i="5"/>
  <c r="D1064" i="5"/>
  <c r="D1089" i="5"/>
  <c r="D611" i="5"/>
  <c r="D373" i="5"/>
  <c r="D1149" i="5"/>
  <c r="D202" i="5"/>
  <c r="D209" i="5"/>
  <c r="D1101" i="5"/>
  <c r="D1134" i="5"/>
  <c r="D34" i="5"/>
  <c r="D677" i="5"/>
  <c r="D269" i="5"/>
  <c r="D347" i="5"/>
  <c r="D987" i="5"/>
  <c r="D535" i="5"/>
  <c r="D833" i="5"/>
  <c r="D733" i="5"/>
  <c r="D1189" i="5"/>
  <c r="D597" i="5"/>
  <c r="D155" i="5"/>
  <c r="D690" i="5"/>
  <c r="D915" i="5"/>
  <c r="D852" i="5"/>
  <c r="D107" i="5"/>
  <c r="D348" i="5"/>
  <c r="D195" i="5"/>
  <c r="D246" i="5"/>
  <c r="D980" i="5"/>
  <c r="D1037" i="5"/>
  <c r="D290" i="5"/>
  <c r="D678" i="5"/>
  <c r="D624" i="5"/>
  <c r="D1144" i="5"/>
  <c r="D809" i="5"/>
  <c r="D1221" i="5"/>
  <c r="D291" i="5"/>
  <c r="D1140" i="5"/>
  <c r="D708" i="5"/>
  <c r="D1073" i="5"/>
  <c r="D401" i="5"/>
  <c r="D625" i="5"/>
  <c r="D536" i="5"/>
  <c r="D639" i="5"/>
  <c r="D210" i="5"/>
  <c r="D558" i="5"/>
  <c r="D318" i="5"/>
  <c r="D537" i="5"/>
  <c r="D173" i="5"/>
  <c r="D1176" i="5"/>
  <c r="D734" i="5"/>
  <c r="D1150" i="5"/>
  <c r="D640" i="5"/>
  <c r="D598" i="5"/>
  <c r="D1081" i="5"/>
  <c r="D411" i="5"/>
  <c r="D292" i="5"/>
  <c r="D599" i="5"/>
  <c r="D679" i="5"/>
  <c r="D460" i="5"/>
  <c r="D470" i="5"/>
  <c r="D261" i="5"/>
  <c r="D889" i="5"/>
  <c r="D1074" i="5"/>
  <c r="D437" i="5"/>
  <c r="D247" i="5"/>
  <c r="D1030" i="5"/>
  <c r="D68" i="5"/>
  <c r="D382" i="5"/>
  <c r="D490" i="5"/>
  <c r="D612" i="5"/>
  <c r="D248" i="5"/>
  <c r="D1102" i="5"/>
  <c r="D501" i="5"/>
  <c r="D1031" i="5"/>
  <c r="D522" i="5"/>
  <c r="D1222" i="5"/>
  <c r="D139" i="5"/>
  <c r="D461" i="5"/>
  <c r="D144" i="5"/>
  <c r="D698" i="5"/>
  <c r="D853" i="5"/>
  <c r="D17" i="5"/>
  <c r="D954" i="5"/>
  <c r="D306" i="5"/>
  <c r="D680" i="5"/>
  <c r="D491" i="5"/>
  <c r="D402" i="5"/>
  <c r="D293" i="5"/>
  <c r="D996" i="5"/>
  <c r="D648" i="5"/>
  <c r="D1003" i="5"/>
  <c r="D916" i="5"/>
  <c r="D349" i="5"/>
  <c r="D933" i="5"/>
  <c r="D429" i="5"/>
  <c r="D1156" i="5"/>
  <c r="D944" i="5"/>
  <c r="D1252" i="5"/>
  <c r="D1240" i="5"/>
  <c r="D296" i="5"/>
  <c r="D69" i="5"/>
  <c r="D159" i="5"/>
  <c r="D1180" i="5"/>
  <c r="D196" i="5"/>
  <c r="D1157" i="5"/>
  <c r="D966" i="5"/>
  <c r="D1018" i="5"/>
  <c r="D438" i="5"/>
  <c r="D480" i="5"/>
  <c r="D256" i="5"/>
  <c r="D763" i="5"/>
  <c r="D249" i="5"/>
  <c r="D18" i="5"/>
  <c r="D721" i="5"/>
  <c r="D187" i="5"/>
  <c r="D331" i="5"/>
  <c r="D23" i="5"/>
  <c r="D1168" i="5"/>
  <c r="D471" i="5"/>
  <c r="D1162" i="5"/>
  <c r="D817" i="5"/>
  <c r="D925" i="5"/>
  <c r="D818" i="5"/>
  <c r="D250" i="5"/>
  <c r="D12" i="5"/>
  <c r="D709" i="5"/>
  <c r="D1007" i="5"/>
  <c r="D1114" i="5"/>
  <c r="D626" i="5"/>
  <c r="D699" i="5"/>
  <c r="D1019" i="5"/>
  <c r="D403" i="5"/>
  <c r="D53" i="5"/>
  <c r="D188" i="5"/>
  <c r="D449" i="5"/>
  <c r="D764" i="5"/>
  <c r="D332" i="5"/>
  <c r="D420" i="5"/>
  <c r="D262" i="5"/>
  <c r="D582" i="5"/>
  <c r="D700" i="5"/>
  <c r="D559" i="5"/>
  <c r="D216" i="5"/>
  <c r="D841" i="5"/>
  <c r="D641" i="5"/>
  <c r="D1141" i="5"/>
  <c r="D1158" i="5"/>
  <c r="D1038" i="5"/>
  <c r="D1115" i="5"/>
  <c r="D60" i="5"/>
  <c r="D898" i="5"/>
  <c r="D51" i="5"/>
  <c r="D1163" i="5"/>
  <c r="D1039" i="5"/>
  <c r="D24" i="5"/>
  <c r="D319" i="5"/>
  <c r="D472" i="5"/>
  <c r="D1097" i="5"/>
  <c r="D854" i="5"/>
  <c r="D967" i="5"/>
  <c r="D150" i="5"/>
  <c r="D450" i="5"/>
  <c r="D855" i="5"/>
  <c r="D583" i="5"/>
  <c r="D1056" i="5"/>
  <c r="D439" i="5"/>
  <c r="D1004" i="5"/>
  <c r="D120" i="5"/>
  <c r="D1217" i="5"/>
  <c r="D85" i="5"/>
  <c r="D899" i="5"/>
  <c r="D550" i="5"/>
  <c r="D451" i="5"/>
  <c r="D968" i="5"/>
  <c r="D1061" i="5"/>
  <c r="D38" i="5"/>
  <c r="D1197" i="5"/>
  <c r="D452" i="5"/>
  <c r="D86" i="5"/>
  <c r="D765" i="5"/>
  <c r="D430" i="5"/>
  <c r="D320" i="5"/>
  <c r="D502" i="5"/>
  <c r="D1057" i="5"/>
  <c r="D799" i="5"/>
  <c r="D749" i="5"/>
  <c r="D4" i="5"/>
  <c r="D572" i="5"/>
  <c r="D662" i="5"/>
  <c r="D613" i="5"/>
  <c r="D492" i="5"/>
  <c r="D523" i="5"/>
  <c r="D493" i="5"/>
  <c r="D856" i="5"/>
  <c r="D969" i="5"/>
  <c r="D538" i="5"/>
  <c r="D494" i="5"/>
  <c r="D1202" i="5"/>
  <c r="D226" i="5"/>
  <c r="D374" i="5"/>
  <c r="D663" i="5"/>
  <c r="D1065" i="5"/>
  <c r="D926" i="5"/>
  <c r="D114" i="5"/>
  <c r="D453" i="5"/>
  <c r="D539" i="5"/>
  <c r="D794" i="5"/>
  <c r="D495" i="5"/>
  <c r="D1119" i="5"/>
  <c r="D30" i="5"/>
  <c r="D307" i="5"/>
  <c r="D955" i="5"/>
  <c r="D412" i="5"/>
  <c r="D981" i="5"/>
  <c r="D151" i="5"/>
  <c r="D338" i="5"/>
  <c r="D431" i="5"/>
  <c r="D551" i="5"/>
  <c r="D297" i="5"/>
  <c r="D1187" i="5"/>
  <c r="D800" i="5"/>
  <c r="D413" i="5"/>
  <c r="D1040" i="5"/>
  <c r="D1190" i="5"/>
  <c r="D358" i="5"/>
  <c r="D26" i="5"/>
  <c r="D189" i="5"/>
  <c r="D308" i="5"/>
  <c r="D735" i="5"/>
  <c r="D945" i="5"/>
  <c r="D375" i="5"/>
  <c r="D524" i="5"/>
  <c r="D900" i="5"/>
  <c r="D263" i="5"/>
  <c r="D857" i="5"/>
  <c r="D376" i="5"/>
  <c r="D927" i="5"/>
  <c r="D165" i="5"/>
  <c r="D1181" i="5"/>
  <c r="D722" i="5"/>
  <c r="D766" i="5"/>
  <c r="D890" i="5"/>
  <c r="D956" i="5"/>
  <c r="D801" i="5"/>
  <c r="D552" i="5"/>
  <c r="D321" i="5"/>
  <c r="D767" i="5"/>
  <c r="D946" i="5"/>
  <c r="D10" i="5"/>
  <c r="D584" i="5"/>
  <c r="D1218" i="5"/>
  <c r="D126" i="5"/>
  <c r="D298" i="5"/>
  <c r="D1125" i="5"/>
  <c r="D681" i="5"/>
  <c r="D227" i="5"/>
  <c r="D121" i="5"/>
  <c r="D134" i="5"/>
  <c r="D819" i="5"/>
  <c r="D1126" i="5"/>
  <c r="D39" i="5"/>
  <c r="D877" i="5"/>
  <c r="D736" i="5"/>
  <c r="D970" i="5"/>
  <c r="D971" i="5"/>
  <c r="D573" i="5"/>
  <c r="D802" i="5"/>
  <c r="D649" i="5"/>
  <c r="D664" i="5"/>
  <c r="D421" i="5"/>
  <c r="D768" i="5"/>
  <c r="D600" i="5"/>
  <c r="D834" i="5"/>
  <c r="D228" i="5"/>
  <c r="D786" i="5"/>
  <c r="D775" i="5"/>
  <c r="D972" i="5"/>
  <c r="D1008" i="5"/>
  <c r="D858" i="5"/>
  <c r="D1075" i="5"/>
  <c r="D383" i="5"/>
  <c r="D1225" i="5"/>
  <c r="D1058" i="5"/>
  <c r="D682" i="5"/>
  <c r="D54" i="5"/>
  <c r="D901" i="5"/>
  <c r="D553" i="5"/>
  <c r="D1059" i="5"/>
  <c r="D665" i="5"/>
  <c r="D496" i="5"/>
  <c r="D180" i="5"/>
  <c r="D127" i="5"/>
  <c r="D140" i="5"/>
  <c r="D1230" i="5"/>
  <c r="D957" i="5"/>
  <c r="D627" i="5"/>
  <c r="D43" i="5"/>
  <c r="D377" i="5"/>
  <c r="D264" i="5"/>
  <c r="D333" i="5"/>
  <c r="D497" i="5"/>
  <c r="D498" i="5"/>
  <c r="D35" i="5"/>
  <c r="D737" i="5"/>
  <c r="D378" i="5"/>
  <c r="D525" i="5"/>
  <c r="D683" i="5"/>
  <c r="D601" i="5"/>
  <c r="D982" i="5"/>
  <c r="D203" i="5"/>
  <c r="D473" i="5"/>
  <c r="D204" i="5"/>
  <c r="D384" i="5"/>
  <c r="D339" i="5"/>
  <c r="D359" i="5"/>
  <c r="D666" i="5"/>
  <c r="D574" i="5"/>
  <c r="D128" i="5"/>
  <c r="D385" i="5"/>
  <c r="D642" i="5"/>
  <c r="D878" i="5"/>
  <c r="D871" i="5"/>
  <c r="D499" i="5"/>
  <c r="D454" i="5"/>
  <c r="D947" i="5"/>
  <c r="D92" i="5"/>
  <c r="D1191" i="5"/>
  <c r="D810" i="5"/>
  <c r="D769" i="5"/>
  <c r="D859" i="5"/>
  <c r="D275" i="5"/>
  <c r="D309" i="5"/>
  <c r="D79" i="5"/>
  <c r="D526" i="5"/>
  <c r="D902" i="5"/>
  <c r="D135" i="5"/>
  <c r="D860" i="5"/>
  <c r="D236" i="5"/>
  <c r="D462" i="5"/>
  <c r="D1145" i="5"/>
  <c r="D87" i="5"/>
  <c r="D770" i="5"/>
  <c r="D958" i="5"/>
  <c r="D310" i="5"/>
  <c r="D1051" i="5"/>
  <c r="D257" i="5"/>
  <c r="D917" i="5"/>
  <c r="D136" i="5"/>
  <c r="D7" i="5"/>
  <c r="D1206" i="5"/>
  <c r="D803" i="5"/>
  <c r="D145" i="5"/>
  <c r="D1135" i="5"/>
  <c r="D481" i="5"/>
  <c r="D1236" i="5"/>
  <c r="D1103" i="5"/>
  <c r="D229" i="5"/>
  <c r="D701" i="5"/>
  <c r="D174" i="5"/>
  <c r="D422" i="5"/>
  <c r="D684" i="5"/>
  <c r="D294" i="5"/>
  <c r="D152" i="5"/>
  <c r="D404" i="5"/>
  <c r="D918" i="5"/>
  <c r="D628" i="5"/>
  <c r="D629" i="5"/>
  <c r="D540" i="5"/>
  <c r="D787" i="5"/>
  <c r="D842" i="5"/>
  <c r="D237" i="5"/>
  <c r="D541" i="5"/>
  <c r="D560" i="5"/>
  <c r="D973" i="5"/>
  <c r="D217" i="5"/>
  <c r="D175" i="5"/>
  <c r="D394" i="5"/>
  <c r="D575" i="5"/>
  <c r="D1192" i="5"/>
  <c r="D1207" i="5"/>
  <c r="D73" i="5"/>
  <c r="D166" i="5"/>
  <c r="D1208" i="5"/>
  <c r="D903" i="5"/>
  <c r="D959" i="5"/>
  <c r="D15" i="5"/>
  <c r="D643" i="5"/>
  <c r="D1231" i="5"/>
  <c r="D1220" i="5"/>
  <c r="D311" i="5"/>
  <c r="D31" i="5"/>
  <c r="D750" i="5"/>
  <c r="D190" i="5"/>
  <c r="D891" i="5"/>
  <c r="D122" i="5"/>
  <c r="D108" i="5"/>
  <c r="D1020" i="5"/>
  <c r="D129" i="5"/>
  <c r="D270" i="5"/>
  <c r="D904" i="5"/>
  <c r="D46" i="5"/>
  <c r="D101" i="5"/>
  <c r="D1108" i="5"/>
  <c r="D432" i="5"/>
  <c r="D934" i="5"/>
  <c r="D61" i="5"/>
  <c r="D360" i="5"/>
  <c r="D576" i="5"/>
  <c r="D820" i="5"/>
  <c r="D1198" i="5"/>
  <c r="D232" i="5"/>
  <c r="D919" i="5"/>
  <c r="D1244" i="5"/>
  <c r="D935" i="5"/>
  <c r="D542" i="5"/>
  <c r="D776" i="5"/>
  <c r="D614" i="5"/>
  <c r="D1237" i="5"/>
  <c r="D463" i="5"/>
  <c r="D20" i="5"/>
  <c r="D109" i="5"/>
  <c r="D62" i="5"/>
  <c r="D1009" i="5"/>
  <c r="D936" i="5"/>
  <c r="D503" i="5"/>
  <c r="D577" i="5"/>
  <c r="D299" i="5"/>
  <c r="D153" i="5"/>
  <c r="D281" i="5"/>
  <c r="D1120" i="5"/>
  <c r="D650" i="5"/>
  <c r="D115" i="5"/>
  <c r="D160" i="5"/>
  <c r="D1159" i="5"/>
  <c r="D181" i="5"/>
  <c r="D1248" i="5"/>
  <c r="D1164" i="5"/>
  <c r="D88" i="5"/>
  <c r="D1052" i="5"/>
  <c r="D527" i="5"/>
  <c r="D118" i="5"/>
  <c r="D1142" i="5"/>
  <c r="D528" i="5"/>
  <c r="D395" i="5"/>
  <c r="D504" i="5"/>
  <c r="D1121" i="5"/>
  <c r="D464" i="5"/>
  <c r="D843" i="5"/>
  <c r="D36" i="5"/>
  <c r="D405" i="5"/>
  <c r="D723" i="5"/>
  <c r="D322" i="5"/>
  <c r="D960" i="5"/>
  <c r="D788" i="5"/>
  <c r="D615" i="5"/>
  <c r="D988" i="5"/>
  <c r="D220" i="5"/>
  <c r="D1082" i="5"/>
  <c r="D667" i="5"/>
  <c r="D323" i="5"/>
  <c r="D47" i="5"/>
  <c r="D1090" i="5"/>
  <c r="D137" i="5"/>
  <c r="D63" i="5"/>
  <c r="D1098" i="5"/>
  <c r="D811" i="5"/>
  <c r="D710" i="5"/>
  <c r="D691" i="5"/>
  <c r="D1041" i="5"/>
  <c r="D630" i="5"/>
  <c r="D361" i="5"/>
  <c r="D692" i="5"/>
  <c r="D961" i="5"/>
  <c r="D505" i="5"/>
  <c r="D1076" i="5"/>
  <c r="D616" i="5"/>
  <c r="D804" i="5"/>
  <c r="D879" i="5"/>
  <c r="D1246" i="5"/>
  <c r="D585" i="5"/>
</calcChain>
</file>

<file path=xl/sharedStrings.xml><?xml version="1.0" encoding="utf-8"?>
<sst xmlns="http://schemas.openxmlformats.org/spreadsheetml/2006/main" count="6960" uniqueCount="955">
  <si>
    <t>Nacional</t>
  </si>
  <si>
    <t>Fábrica SP</t>
  </si>
  <si>
    <t>041 - Peleja</t>
  </si>
  <si>
    <t>BJ4 - Lira</t>
  </si>
  <si>
    <t>Produto 194</t>
  </si>
  <si>
    <t>HPA7755</t>
  </si>
  <si>
    <t>Produto 193</t>
  </si>
  <si>
    <t>HPA6929</t>
  </si>
  <si>
    <t>021 - Cunhadi</t>
  </si>
  <si>
    <t>BJ5 - Ivo</t>
  </si>
  <si>
    <t>Produto 192</t>
  </si>
  <si>
    <t>HPA9372</t>
  </si>
  <si>
    <t>Produto 191</t>
  </si>
  <si>
    <t>HPA9027</t>
  </si>
  <si>
    <t>Fábrica RJ</t>
  </si>
  <si>
    <t>Produto 190</t>
  </si>
  <si>
    <t>HPA8469</t>
  </si>
  <si>
    <t>Gi1 - Tatuapé</t>
  </si>
  <si>
    <t>Produto 189</t>
  </si>
  <si>
    <t>HPA7370</t>
  </si>
  <si>
    <t>Produto 188</t>
  </si>
  <si>
    <t>HPA6183</t>
  </si>
  <si>
    <t>Internacional</t>
  </si>
  <si>
    <t>Produto 187</t>
  </si>
  <si>
    <t>HPA6463</t>
  </si>
  <si>
    <t>Produto 186</t>
  </si>
  <si>
    <t>HPA5670</t>
  </si>
  <si>
    <t>Produto 185</t>
  </si>
  <si>
    <t>HPA2956</t>
  </si>
  <si>
    <t>Produto 184</t>
  </si>
  <si>
    <t>HPA3490</t>
  </si>
  <si>
    <t>011 - Traço Fino</t>
  </si>
  <si>
    <t>Produto 183</t>
  </si>
  <si>
    <t>HPA1667</t>
  </si>
  <si>
    <t>Produto 182</t>
  </si>
  <si>
    <t>HPA9566</t>
  </si>
  <si>
    <t>Produto 181</t>
  </si>
  <si>
    <t>HPA2171</t>
  </si>
  <si>
    <t>Produto 180</t>
  </si>
  <si>
    <t>HPA1577</t>
  </si>
  <si>
    <t>Produto 179</t>
  </si>
  <si>
    <t>HPA2828</t>
  </si>
  <si>
    <t>Produto 178</t>
  </si>
  <si>
    <t>HPA7803</t>
  </si>
  <si>
    <t>Produto 177</t>
  </si>
  <si>
    <t>HPA4145</t>
  </si>
  <si>
    <t>Produto 176</t>
  </si>
  <si>
    <t>HPA7914</t>
  </si>
  <si>
    <t>461 - Veloso</t>
  </si>
  <si>
    <t>Produto 175</t>
  </si>
  <si>
    <t>HPA4695</t>
  </si>
  <si>
    <t>601 - Metril</t>
  </si>
  <si>
    <t>Produto 174</t>
  </si>
  <si>
    <t>HPA3185</t>
  </si>
  <si>
    <t>Produto 173</t>
  </si>
  <si>
    <t>HPA1375</t>
  </si>
  <si>
    <t>Produto 172</t>
  </si>
  <si>
    <t>HPA6308</t>
  </si>
  <si>
    <t>Produto 171</t>
  </si>
  <si>
    <t>HPA4784</t>
  </si>
  <si>
    <t>Produto 170</t>
  </si>
  <si>
    <t>HPA4777</t>
  </si>
  <si>
    <t>Produto 169</t>
  </si>
  <si>
    <t>HPA7871</t>
  </si>
  <si>
    <t>Produto 168</t>
  </si>
  <si>
    <t>HPA1047</t>
  </si>
  <si>
    <t>Produto 167</t>
  </si>
  <si>
    <t>HPA4021</t>
  </si>
  <si>
    <t>Produto 166</t>
  </si>
  <si>
    <t>HPA2750</t>
  </si>
  <si>
    <t>Produto 165</t>
  </si>
  <si>
    <t>HPA9534</t>
  </si>
  <si>
    <t>Produto 164</t>
  </si>
  <si>
    <t>HPA2228</t>
  </si>
  <si>
    <t>Produto 163</t>
  </si>
  <si>
    <t>HPA2945</t>
  </si>
  <si>
    <t>Produto 162</t>
  </si>
  <si>
    <t>HPA9557</t>
  </si>
  <si>
    <t>371 - Zinco</t>
  </si>
  <si>
    <t>Produto 161</t>
  </si>
  <si>
    <t>HPA3652</t>
  </si>
  <si>
    <t>Produto 160</t>
  </si>
  <si>
    <t>HPA9181</t>
  </si>
  <si>
    <t>391 - Costa</t>
  </si>
  <si>
    <t>Produto 159</t>
  </si>
  <si>
    <t>HPA3618</t>
  </si>
  <si>
    <t>Produto 158</t>
  </si>
  <si>
    <t>HPA8781</t>
  </si>
  <si>
    <t>Produto 157</t>
  </si>
  <si>
    <t>HPA3198</t>
  </si>
  <si>
    <t>Produto 156</t>
  </si>
  <si>
    <t>HPA6265</t>
  </si>
  <si>
    <t>Produto 155</t>
  </si>
  <si>
    <t>HPA9714</t>
  </si>
  <si>
    <t>Produto 154</t>
  </si>
  <si>
    <t>HPA1501</t>
  </si>
  <si>
    <t>111 - Lua Cheia</t>
  </si>
  <si>
    <t>BJ2 - Martins</t>
  </si>
  <si>
    <t>Produto 153</t>
  </si>
  <si>
    <t>HPA6482</t>
  </si>
  <si>
    <t>Produto 152</t>
  </si>
  <si>
    <t>HPA2049</t>
  </si>
  <si>
    <t>Produto 151</t>
  </si>
  <si>
    <t>HPA9023</t>
  </si>
  <si>
    <t>Produto 150</t>
  </si>
  <si>
    <t>HPA1143</t>
  </si>
  <si>
    <t>Produto 149</t>
  </si>
  <si>
    <t>HPA1171</t>
  </si>
  <si>
    <t>Produto 148</t>
  </si>
  <si>
    <t>HPA6706</t>
  </si>
  <si>
    <t>Produto 147</t>
  </si>
  <si>
    <t>HPA5414</t>
  </si>
  <si>
    <t>Produto 146</t>
  </si>
  <si>
    <t>HPA2649</t>
  </si>
  <si>
    <t>Produto 145</t>
  </si>
  <si>
    <t>HPA1153</t>
  </si>
  <si>
    <t>Produto 144</t>
  </si>
  <si>
    <t>HPA4514</t>
  </si>
  <si>
    <t>Produto 143</t>
  </si>
  <si>
    <t>HPA8443</t>
  </si>
  <si>
    <t>141 - Frutas</t>
  </si>
  <si>
    <t>Produto 142</t>
  </si>
  <si>
    <t>HPA5898</t>
  </si>
  <si>
    <t>101 - Elsuave</t>
  </si>
  <si>
    <t>Produto 141</t>
  </si>
  <si>
    <t>HPA9066</t>
  </si>
  <si>
    <t>Produto 140</t>
  </si>
  <si>
    <t>HPA6409</t>
  </si>
  <si>
    <t>Produto 139</t>
  </si>
  <si>
    <t>HPA8331</t>
  </si>
  <si>
    <t>Produto 138</t>
  </si>
  <si>
    <t>HPA3957</t>
  </si>
  <si>
    <t>Produto 137</t>
  </si>
  <si>
    <t>HPA1503</t>
  </si>
  <si>
    <t>Produto 136</t>
  </si>
  <si>
    <t>HPA6024</t>
  </si>
  <si>
    <t>Produto 135</t>
  </si>
  <si>
    <t>HPA3161</t>
  </si>
  <si>
    <t>Produto 134</t>
  </si>
  <si>
    <t>HPA5369</t>
  </si>
  <si>
    <t>Produto 133</t>
  </si>
  <si>
    <t>HPA4384</t>
  </si>
  <si>
    <t>Produto 132</t>
  </si>
  <si>
    <t>HPA4691</t>
  </si>
  <si>
    <t>Produto 131</t>
  </si>
  <si>
    <t>HPA6203</t>
  </si>
  <si>
    <t>Produto 130</t>
  </si>
  <si>
    <t>HPA5063</t>
  </si>
  <si>
    <t>Produto 129</t>
  </si>
  <si>
    <t>HPA9758</t>
  </si>
  <si>
    <t>Produto 128</t>
  </si>
  <si>
    <t>HPA9119</t>
  </si>
  <si>
    <t>Produto 127</t>
  </si>
  <si>
    <t>HPA3326</t>
  </si>
  <si>
    <t>Produto 126</t>
  </si>
  <si>
    <t>HPA2776</t>
  </si>
  <si>
    <t>Produto 125</t>
  </si>
  <si>
    <t>HPA9064</t>
  </si>
  <si>
    <t>Produto 124</t>
  </si>
  <si>
    <t>HPA2219</t>
  </si>
  <si>
    <t>Produto 123</t>
  </si>
  <si>
    <t>HPA5476</t>
  </si>
  <si>
    <t>Produto 122</t>
  </si>
  <si>
    <t>HPA1099</t>
  </si>
  <si>
    <t>Produto 121</t>
  </si>
  <si>
    <t>HPA5684</t>
  </si>
  <si>
    <t>Produto 120</t>
  </si>
  <si>
    <t>HPA4927</t>
  </si>
  <si>
    <t>Produto 119</t>
  </si>
  <si>
    <t>HPA9206</t>
  </si>
  <si>
    <t>Produto 118</t>
  </si>
  <si>
    <t>HPA3192</t>
  </si>
  <si>
    <t>Produto 117</t>
  </si>
  <si>
    <t>HPA7822</t>
  </si>
  <si>
    <t>Produto 116</t>
  </si>
  <si>
    <t>HPA8706</t>
  </si>
  <si>
    <t>Produto 115</t>
  </si>
  <si>
    <t>HPA4757</t>
  </si>
  <si>
    <t>Produto 114</t>
  </si>
  <si>
    <t>HPA3857</t>
  </si>
  <si>
    <t>Produto 113</t>
  </si>
  <si>
    <t>HPA8416</t>
  </si>
  <si>
    <t>Produto 112</t>
  </si>
  <si>
    <t>HPA1474</t>
  </si>
  <si>
    <t>Produto 111</t>
  </si>
  <si>
    <t>HPA1049</t>
  </si>
  <si>
    <t>Produto 110</t>
  </si>
  <si>
    <t>HPA5600</t>
  </si>
  <si>
    <t>Produto 109</t>
  </si>
  <si>
    <t>HPA1654</t>
  </si>
  <si>
    <t>Produto 108</t>
  </si>
  <si>
    <t>HPA7712</t>
  </si>
  <si>
    <t>Produto 107</t>
  </si>
  <si>
    <t>HPA9873</t>
  </si>
  <si>
    <t>Produto 106</t>
  </si>
  <si>
    <t>HPA2121</t>
  </si>
  <si>
    <t>Produto 105</t>
  </si>
  <si>
    <t>HPA2452</t>
  </si>
  <si>
    <t>Produto 104</t>
  </si>
  <si>
    <t>HPA3194</t>
  </si>
  <si>
    <t>Produto 103</t>
  </si>
  <si>
    <t>HPA2640</t>
  </si>
  <si>
    <t>Produto 102</t>
  </si>
  <si>
    <t>HPA6948</t>
  </si>
  <si>
    <t>Produto 101</t>
  </si>
  <si>
    <t>HPA8707</t>
  </si>
  <si>
    <t>Produto 100</t>
  </si>
  <si>
    <t>HPA2126</t>
  </si>
  <si>
    <t>Produto 99</t>
  </si>
  <si>
    <t>HPA3530</t>
  </si>
  <si>
    <t>Produto 98</t>
  </si>
  <si>
    <t>HPA4400</t>
  </si>
  <si>
    <t>Produto 97</t>
  </si>
  <si>
    <t>HPA3077</t>
  </si>
  <si>
    <t>Produto 96</t>
  </si>
  <si>
    <t>HPA1546</t>
  </si>
  <si>
    <t>Produto 95</t>
  </si>
  <si>
    <t>HPA1398</t>
  </si>
  <si>
    <t>Produto 94</t>
  </si>
  <si>
    <t>HPA6316</t>
  </si>
  <si>
    <t>Produto 93</t>
  </si>
  <si>
    <t>HPA6242</t>
  </si>
  <si>
    <t>Produto 92</t>
  </si>
  <si>
    <t>HPA1791</t>
  </si>
  <si>
    <t>Produto 91</t>
  </si>
  <si>
    <t>HPA8454</t>
  </si>
  <si>
    <t>Produto 90</t>
  </si>
  <si>
    <t>HPA7564</t>
  </si>
  <si>
    <t>Produto 89</t>
  </si>
  <si>
    <t>HPA3600</t>
  </si>
  <si>
    <t>Produto 88</t>
  </si>
  <si>
    <t>HPA5861</t>
  </si>
  <si>
    <t>Produto 87</t>
  </si>
  <si>
    <t>HPA5611</t>
  </si>
  <si>
    <t>Produto 86</t>
  </si>
  <si>
    <t>HPA9676</t>
  </si>
  <si>
    <t>Produto 85</t>
  </si>
  <si>
    <t>HPA1759</t>
  </si>
  <si>
    <t>Produto 84</t>
  </si>
  <si>
    <t>HPA6428</t>
  </si>
  <si>
    <t>Produto 83</t>
  </si>
  <si>
    <t>HPA4341</t>
  </si>
  <si>
    <t>Produto 82</t>
  </si>
  <si>
    <t>HPA3360</t>
  </si>
  <si>
    <t>Produto 81</t>
  </si>
  <si>
    <t>HPA1247</t>
  </si>
  <si>
    <t>Produto 80</t>
  </si>
  <si>
    <t>HPA3988</t>
  </si>
  <si>
    <t>Produto 79</t>
  </si>
  <si>
    <t>HPA1942</t>
  </si>
  <si>
    <t>Produto 78</t>
  </si>
  <si>
    <t>HPA6175</t>
  </si>
  <si>
    <t>Produto 77</t>
  </si>
  <si>
    <t>HPA5242</t>
  </si>
  <si>
    <t>Produto 76</t>
  </si>
  <si>
    <t>HPA2461</t>
  </si>
  <si>
    <t>Produto 75</t>
  </si>
  <si>
    <t>HPA3354</t>
  </si>
  <si>
    <t>Produto 74</t>
  </si>
  <si>
    <t>HPA6423</t>
  </si>
  <si>
    <t>Produto 73</t>
  </si>
  <si>
    <t>HPA5124</t>
  </si>
  <si>
    <t>Produto 72</t>
  </si>
  <si>
    <t>HPA5229</t>
  </si>
  <si>
    <t>Produto 71</t>
  </si>
  <si>
    <t>HPA3063</t>
  </si>
  <si>
    <t>Produto 70</t>
  </si>
  <si>
    <t>HPA8800</t>
  </si>
  <si>
    <t>Produto 69</t>
  </si>
  <si>
    <t>HPA6569</t>
  </si>
  <si>
    <t>Produto 68</t>
  </si>
  <si>
    <t>HPA2770</t>
  </si>
  <si>
    <t>Produto 67</t>
  </si>
  <si>
    <t>HPA6066</t>
  </si>
  <si>
    <t>Produto 66</t>
  </si>
  <si>
    <t>HPA8490</t>
  </si>
  <si>
    <t>Produto 65</t>
  </si>
  <si>
    <t>HPA2659</t>
  </si>
  <si>
    <t>Produto 64</t>
  </si>
  <si>
    <t>HPA3980</t>
  </si>
  <si>
    <t>Produto 63</t>
  </si>
  <si>
    <t>HPA9782</t>
  </si>
  <si>
    <t>Produto 62</t>
  </si>
  <si>
    <t>HPA8068</t>
  </si>
  <si>
    <t>Produto 61</t>
  </si>
  <si>
    <t>HPA1473</t>
  </si>
  <si>
    <t>Produto 60</t>
  </si>
  <si>
    <t>HPA2229</t>
  </si>
  <si>
    <t>241 - Clapton</t>
  </si>
  <si>
    <t>Produto 59</t>
  </si>
  <si>
    <t>HPA3585</t>
  </si>
  <si>
    <t>Produto 58</t>
  </si>
  <si>
    <t>HPA5144</t>
  </si>
  <si>
    <t>Produto 57</t>
  </si>
  <si>
    <t>HPA7904</t>
  </si>
  <si>
    <t>Produto 56</t>
  </si>
  <si>
    <t>HPA2136</t>
  </si>
  <si>
    <t>Produto 55</t>
  </si>
  <si>
    <t>HPA1911</t>
  </si>
  <si>
    <t>Produto 54</t>
  </si>
  <si>
    <t>HPA2928</t>
  </si>
  <si>
    <t>Produto 53</t>
  </si>
  <si>
    <t>HPA9672</t>
  </si>
  <si>
    <t>Produto 52</t>
  </si>
  <si>
    <t>HPA7727</t>
  </si>
  <si>
    <t>Produto 51</t>
  </si>
  <si>
    <t>HPA9124</t>
  </si>
  <si>
    <t>Produto 50</t>
  </si>
  <si>
    <t>HPA6611</t>
  </si>
  <si>
    <t>Produto 49</t>
  </si>
  <si>
    <t>HPA2364</t>
  </si>
  <si>
    <t>Produto 48</t>
  </si>
  <si>
    <t>HPA8307</t>
  </si>
  <si>
    <t>Produto 47</t>
  </si>
  <si>
    <t>HPA2409</t>
  </si>
  <si>
    <t>Produto 46</t>
  </si>
  <si>
    <t>HPA6919</t>
  </si>
  <si>
    <t>Produto 45</t>
  </si>
  <si>
    <t>HPA9034</t>
  </si>
  <si>
    <t>Produto 44</t>
  </si>
  <si>
    <t>HPA1554</t>
  </si>
  <si>
    <t>Produto 43</t>
  </si>
  <si>
    <t>HPA8671</t>
  </si>
  <si>
    <t>Produto 42</t>
  </si>
  <si>
    <t>HPA4837</t>
  </si>
  <si>
    <t>Produto 41</t>
  </si>
  <si>
    <t>HPA4975</t>
  </si>
  <si>
    <t>Produto 40</t>
  </si>
  <si>
    <t>HPA2778</t>
  </si>
  <si>
    <t>Produto 39</t>
  </si>
  <si>
    <t>HPA9890</t>
  </si>
  <si>
    <t>Produto 38</t>
  </si>
  <si>
    <t>HPA8718</t>
  </si>
  <si>
    <t>181 - Garampa</t>
  </si>
  <si>
    <t>Produto 37</t>
  </si>
  <si>
    <t>HPA1803</t>
  </si>
  <si>
    <t>Produto 36</t>
  </si>
  <si>
    <t>HPA2926</t>
  </si>
  <si>
    <t>Produto 35</t>
  </si>
  <si>
    <t>HPA8984</t>
  </si>
  <si>
    <t>Produto 34</t>
  </si>
  <si>
    <t>HPA2458</t>
  </si>
  <si>
    <t>Produto 33</t>
  </si>
  <si>
    <t>HPA4890</t>
  </si>
  <si>
    <t>Produto 32</t>
  </si>
  <si>
    <t>HPA8733</t>
  </si>
  <si>
    <t>Produto 31</t>
  </si>
  <si>
    <t>HPA7291</t>
  </si>
  <si>
    <t>Produto 30</t>
  </si>
  <si>
    <t>HPA4106</t>
  </si>
  <si>
    <t>Produto 29</t>
  </si>
  <si>
    <t>HPA7742</t>
  </si>
  <si>
    <t>Produto 28</t>
  </si>
  <si>
    <t>HPA7457</t>
  </si>
  <si>
    <t>Produto 27</t>
  </si>
  <si>
    <t>HPA8714</t>
  </si>
  <si>
    <t>Produto 26</t>
  </si>
  <si>
    <t>HPA7086</t>
  </si>
  <si>
    <t>Produto 25</t>
  </si>
  <si>
    <t>HPA7542</t>
  </si>
  <si>
    <t>Produto 24</t>
  </si>
  <si>
    <t>HPA3691</t>
  </si>
  <si>
    <t>Produto 23</t>
  </si>
  <si>
    <t>HPA2040</t>
  </si>
  <si>
    <t>Produto 22</t>
  </si>
  <si>
    <t>HPA9496</t>
  </si>
  <si>
    <t>Produto 21</t>
  </si>
  <si>
    <t>HPA2333</t>
  </si>
  <si>
    <t>Produto 20</t>
  </si>
  <si>
    <t>HPA7936</t>
  </si>
  <si>
    <t>Produto 19</t>
  </si>
  <si>
    <t>HPA2509</t>
  </si>
  <si>
    <t>Produto 18</t>
  </si>
  <si>
    <t>HPA6370</t>
  </si>
  <si>
    <t>Produto 17</t>
  </si>
  <si>
    <t>HPA1345</t>
  </si>
  <si>
    <t>Produto 16</t>
  </si>
  <si>
    <t>HPA3033</t>
  </si>
  <si>
    <t>Produto 15</t>
  </si>
  <si>
    <t>HPA1532</t>
  </si>
  <si>
    <t>Produto 14</t>
  </si>
  <si>
    <t>HPA5768</t>
  </si>
  <si>
    <t>Produto 13</t>
  </si>
  <si>
    <t>HPA5516</t>
  </si>
  <si>
    <t>Produto 12</t>
  </si>
  <si>
    <t>HPA1126</t>
  </si>
  <si>
    <t>Produto 11</t>
  </si>
  <si>
    <t>HPA7629</t>
  </si>
  <si>
    <t>Produto 10</t>
  </si>
  <si>
    <t>HPA1880</t>
  </si>
  <si>
    <t>Produto 9</t>
  </si>
  <si>
    <t>HPA9088</t>
  </si>
  <si>
    <t>Produto 8</t>
  </si>
  <si>
    <t>HPA2164</t>
  </si>
  <si>
    <t>Produto 7</t>
  </si>
  <si>
    <t>HPA6174</t>
  </si>
  <si>
    <t>Produto 6</t>
  </si>
  <si>
    <t>HPA4904</t>
  </si>
  <si>
    <t>Produto 5</t>
  </si>
  <si>
    <t>HPA8221</t>
  </si>
  <si>
    <t>Produto 4</t>
  </si>
  <si>
    <t>HPA3964</t>
  </si>
  <si>
    <t>Produto 3</t>
  </si>
  <si>
    <t>HPA1078</t>
  </si>
  <si>
    <t>Produto 2</t>
  </si>
  <si>
    <t>HPA2463</t>
  </si>
  <si>
    <t>Produto 1</t>
  </si>
  <si>
    <t>HPA4977</t>
  </si>
  <si>
    <t>Origem</t>
  </si>
  <si>
    <t>Fábrica</t>
  </si>
  <si>
    <t>Perda (R$)</t>
  </si>
  <si>
    <t>Perda (unidades)</t>
  </si>
  <si>
    <t>Faturado</t>
  </si>
  <si>
    <t>Marca</t>
  </si>
  <si>
    <t>Griffe</t>
  </si>
  <si>
    <t>Descrição</t>
  </si>
  <si>
    <t>Código Fábrica</t>
  </si>
  <si>
    <t>SKU</t>
  </si>
  <si>
    <t>Dia</t>
  </si>
  <si>
    <t>Mês</t>
  </si>
  <si>
    <t>Ano</t>
  </si>
  <si>
    <t>Tipo</t>
  </si>
  <si>
    <t>Custo de compra</t>
  </si>
  <si>
    <t>Valor de venda</t>
  </si>
  <si>
    <t>Lucro Bruto</t>
  </si>
  <si>
    <t>SKU 353</t>
  </si>
  <si>
    <t>Camisa</t>
  </si>
  <si>
    <t>Reserva</t>
  </si>
  <si>
    <t>1. Qual a média do valor de venda da Reserva?</t>
  </si>
  <si>
    <t>SKU 563</t>
  </si>
  <si>
    <t>2. Qual a soma do valor de venda das camisetas da Hasgtag ao longo de todo período analisado?</t>
  </si>
  <si>
    <t>SKU 384</t>
  </si>
  <si>
    <t>Casaco</t>
  </si>
  <si>
    <t>Hashtag</t>
  </si>
  <si>
    <t>SKU 661</t>
  </si>
  <si>
    <t>Camiseta</t>
  </si>
  <si>
    <t>Osklen</t>
  </si>
  <si>
    <t>Sandália</t>
  </si>
  <si>
    <t>SKU 455</t>
  </si>
  <si>
    <t>Boné</t>
  </si>
  <si>
    <t>SKU 492</t>
  </si>
  <si>
    <t>SKU 732</t>
  </si>
  <si>
    <t>Meia</t>
  </si>
  <si>
    <t>SKU 817</t>
  </si>
  <si>
    <t>SKU 679</t>
  </si>
  <si>
    <t>SKU 343</t>
  </si>
  <si>
    <t>SKU 744</t>
  </si>
  <si>
    <t>Bota</t>
  </si>
  <si>
    <t>SKU 699</t>
  </si>
  <si>
    <t>SKU 362</t>
  </si>
  <si>
    <t>Chinelo</t>
  </si>
  <si>
    <t>SKU 634</t>
  </si>
  <si>
    <t>SKU 195</t>
  </si>
  <si>
    <t>SKU 725</t>
  </si>
  <si>
    <t>SKU 853</t>
  </si>
  <si>
    <t>SKU 115</t>
  </si>
  <si>
    <t>SKU 513</t>
  </si>
  <si>
    <t>SKU 931</t>
  </si>
  <si>
    <t>SKU 448</t>
  </si>
  <si>
    <t>SKU 263</t>
  </si>
  <si>
    <t>SKU 228</t>
  </si>
  <si>
    <t>SKU 377</t>
  </si>
  <si>
    <t>SKU 316</t>
  </si>
  <si>
    <t>SKU 999</t>
  </si>
  <si>
    <t>SKU 891</t>
  </si>
  <si>
    <t>Sapato</t>
  </si>
  <si>
    <t>SKU 532</t>
  </si>
  <si>
    <t>SKU 494</t>
  </si>
  <si>
    <t>SKU 898</t>
  </si>
  <si>
    <t>SKU 139</t>
  </si>
  <si>
    <t>SKU 135</t>
  </si>
  <si>
    <t>SKU 645</t>
  </si>
  <si>
    <t>SKU 831</t>
  </si>
  <si>
    <t>SKU 217</t>
  </si>
  <si>
    <t>SKU 573</t>
  </si>
  <si>
    <t>SKU 424</t>
  </si>
  <si>
    <t>SKU 385</t>
  </si>
  <si>
    <t>SKU 984</t>
  </si>
  <si>
    <t>SKU 552</t>
  </si>
  <si>
    <t>SKU 696</t>
  </si>
  <si>
    <t>SKU 427</t>
  </si>
  <si>
    <t>SKU 823</t>
  </si>
  <si>
    <t>SKU 643</t>
  </si>
  <si>
    <t>SKU 334</t>
  </si>
  <si>
    <t>SKU 288</t>
  </si>
  <si>
    <t>SKU 369</t>
  </si>
  <si>
    <t>SKU 628</t>
  </si>
  <si>
    <t>SKU 483</t>
  </si>
  <si>
    <t>SKU 779</t>
  </si>
  <si>
    <t>SKU 439</t>
  </si>
  <si>
    <t>SKU 186</t>
  </si>
  <si>
    <t>SKU 897</t>
  </si>
  <si>
    <t>SKU 524</t>
  </si>
  <si>
    <t>SKU 117</t>
  </si>
  <si>
    <t>SKU 935</t>
  </si>
  <si>
    <t>SKU 885</t>
  </si>
  <si>
    <t>SKU 658</t>
  </si>
  <si>
    <t>SKU 836</t>
  </si>
  <si>
    <t>SKU 627</t>
  </si>
  <si>
    <t>SKU 411</t>
  </si>
  <si>
    <t>SKU 545</t>
  </si>
  <si>
    <t>SKU 426</t>
  </si>
  <si>
    <t>SKU 421</t>
  </si>
  <si>
    <t>SKU 982</t>
  </si>
  <si>
    <t>SKU 447</t>
  </si>
  <si>
    <t>SKU 748</t>
  </si>
  <si>
    <t>SKU 794</t>
  </si>
  <si>
    <t>SKU 879</t>
  </si>
  <si>
    <t>SKU 815</t>
  </si>
  <si>
    <t>SKU 469</t>
  </si>
  <si>
    <t>SKU 324</t>
  </si>
  <si>
    <t>SKU 664</t>
  </si>
  <si>
    <t>SKU 977</t>
  </si>
  <si>
    <t>SKU 267</t>
  </si>
  <si>
    <t>SKU 194</t>
  </si>
  <si>
    <t>SKU 128</t>
  </si>
  <si>
    <t>SKU 636</t>
  </si>
  <si>
    <t>SKU 968</t>
  </si>
  <si>
    <t>SKU 564</t>
  </si>
  <si>
    <t>SKU 367</t>
  </si>
  <si>
    <t>SKU 299</t>
  </si>
  <si>
    <t>SKU 557</t>
  </si>
  <si>
    <t>SKU 161</t>
  </si>
  <si>
    <t>SKU 151</t>
  </si>
  <si>
    <t>SKU 951</t>
  </si>
  <si>
    <t>SKU 932</t>
  </si>
  <si>
    <t>SKU 172</t>
  </si>
  <si>
    <t>SKU 561</t>
  </si>
  <si>
    <t>SKU 262</t>
  </si>
  <si>
    <t>SKU 236</t>
  </si>
  <si>
    <t>SKU 729</t>
  </si>
  <si>
    <t>SKU 212</t>
  </si>
  <si>
    <t>SKU 567</t>
  </si>
  <si>
    <t>SKU 625</t>
  </si>
  <si>
    <t>SKU 873</t>
  </si>
  <si>
    <t>SKU 259</t>
  </si>
  <si>
    <t>SKU 789</t>
  </si>
  <si>
    <t>SKU 255</t>
  </si>
  <si>
    <t>SKU 244</t>
  </si>
  <si>
    <t>SKU 851</t>
  </si>
  <si>
    <t>SKU 313</t>
  </si>
  <si>
    <t>SKU 633</t>
  </si>
  <si>
    <t>SKU 881</t>
  </si>
  <si>
    <t>SKU 772</t>
  </si>
  <si>
    <t>SKU 918</t>
  </si>
  <si>
    <t>SKU 529</t>
  </si>
  <si>
    <t>SKU 964</t>
  </si>
  <si>
    <t>SKU 474</t>
  </si>
  <si>
    <t>SKU 588</t>
  </si>
  <si>
    <t>SKU 126</t>
  </si>
  <si>
    <t>SKU 666</t>
  </si>
  <si>
    <t>SKU 129</t>
  </si>
  <si>
    <t>SKU 138</t>
  </si>
  <si>
    <t>SKU 797</t>
  </si>
  <si>
    <t>SKU 761</t>
  </si>
  <si>
    <t>SKU 959</t>
  </si>
  <si>
    <t>SKU 649</t>
  </si>
  <si>
    <t>SKU 459</t>
  </si>
  <si>
    <t>SKU 749</t>
  </si>
  <si>
    <t>SKU 788</t>
  </si>
  <si>
    <t>SKU 357</t>
  </si>
  <si>
    <t>SKU 274</t>
  </si>
  <si>
    <t>SKU 449</t>
  </si>
  <si>
    <t>SKU 149</t>
  </si>
  <si>
    <t>SKU 544</t>
  </si>
  <si>
    <t>SKU 619</t>
  </si>
  <si>
    <t>SKU 866</t>
  </si>
  <si>
    <t>SKU 812</t>
  </si>
  <si>
    <t>SKU 481</t>
  </si>
  <si>
    <t>SKU 137</t>
  </si>
  <si>
    <t>SKU 854</t>
  </si>
  <si>
    <t>SKU 127</t>
  </si>
  <si>
    <t>SKU 954</t>
  </si>
  <si>
    <t>SKU 737</t>
  </si>
  <si>
    <t>SKU 379</t>
  </si>
  <si>
    <t>SKU 417</t>
  </si>
  <si>
    <t>SKU 179</t>
  </si>
  <si>
    <t>SKU 163</t>
  </si>
  <si>
    <t>SKU 351</t>
  </si>
  <si>
    <t>SKU 585</t>
  </si>
  <si>
    <t>SKU 947</t>
  </si>
  <si>
    <t>SKU 994</t>
  </si>
  <si>
    <t>SKU 438</t>
  </si>
  <si>
    <t>SKU 391</t>
  </si>
  <si>
    <t>SKU 669</t>
  </si>
  <si>
    <t>SKU 927</t>
  </si>
  <si>
    <t>SKU 482</t>
  </si>
  <si>
    <t>SKU 418</t>
  </si>
  <si>
    <t>SKU 972</t>
  </si>
  <si>
    <t>SKU 733</t>
  </si>
  <si>
    <t>SKU 512</t>
  </si>
  <si>
    <t>SKU 593</t>
  </si>
  <si>
    <t>SKU 586</t>
  </si>
  <si>
    <t>SKU 559</t>
  </si>
  <si>
    <t>SKU 241</t>
  </si>
  <si>
    <t>SKU 921</t>
  </si>
  <si>
    <t>SKU 223</t>
  </si>
  <si>
    <t>SKU 844</t>
  </si>
  <si>
    <t>SKU 858</t>
  </si>
  <si>
    <t>SKU 499</t>
  </si>
  <si>
    <t>SKU 682</t>
  </si>
  <si>
    <t>SKU 694</t>
  </si>
  <si>
    <t>SKU 123</t>
  </si>
  <si>
    <t>SKU 675</t>
  </si>
  <si>
    <t>SKU 784</t>
  </si>
  <si>
    <t>SKU 635</t>
  </si>
  <si>
    <t>SKU 629</t>
  </si>
  <si>
    <t>SKU 688</t>
  </si>
  <si>
    <t>SKU 581</t>
  </si>
  <si>
    <t>SKU 111</t>
  </si>
  <si>
    <t>SKU 451</t>
  </si>
  <si>
    <t>SKU 536</t>
  </si>
  <si>
    <t>SKU 543</t>
  </si>
  <si>
    <t>SKU 731</t>
  </si>
  <si>
    <t>SKU 355</t>
  </si>
  <si>
    <t>SKU 963</t>
  </si>
  <si>
    <t>SKU 287</t>
  </si>
  <si>
    <t>SKU 257</t>
  </si>
  <si>
    <t>SKU 549</t>
  </si>
  <si>
    <t>SKU 671</t>
  </si>
  <si>
    <t>SKU 281</t>
  </si>
  <si>
    <t>SKU 925</t>
  </si>
  <si>
    <t>SKU 222</t>
  </si>
  <si>
    <t>SKU 736</t>
  </si>
  <si>
    <t>SKU 775</t>
  </si>
  <si>
    <t>SKU 131</t>
  </si>
  <si>
    <t>SKU 759</t>
  </si>
  <si>
    <t>SKU 592</t>
  </si>
  <si>
    <t>SKU 747</t>
  </si>
  <si>
    <t>SKU 579</t>
  </si>
  <si>
    <t>SKU 648</t>
  </si>
  <si>
    <t>SKU 767</t>
  </si>
  <si>
    <t>SKU 566</t>
  </si>
  <si>
    <t>SKU 756</t>
  </si>
  <si>
    <t>SKU 945</t>
  </si>
  <si>
    <t>SKU 493</t>
  </si>
  <si>
    <t>SKU 663</t>
  </si>
  <si>
    <t>SKU 167</t>
  </si>
  <si>
    <t>SKU 352</t>
  </si>
  <si>
    <t>SKU 523</t>
  </si>
  <si>
    <t>SKU 296</t>
  </si>
  <si>
    <t>SKU 517</t>
  </si>
  <si>
    <t>SKU 584</t>
  </si>
  <si>
    <t>SKU 233</t>
  </si>
  <si>
    <t>SKU 231</t>
  </si>
  <si>
    <t>SKU 295</t>
  </si>
  <si>
    <t>SKU 354</t>
  </si>
  <si>
    <t>SKU 422</t>
  </si>
  <si>
    <t>SKU 597</t>
  </si>
  <si>
    <t>SKU 872</t>
  </si>
  <si>
    <t>SKU 331</t>
  </si>
  <si>
    <t>SKU 146</t>
  </si>
  <si>
    <t>SKU 981</t>
  </si>
  <si>
    <t>SKU 594</t>
  </si>
  <si>
    <t>SKU 175</t>
  </si>
  <si>
    <t>SKU 578</t>
  </si>
  <si>
    <t>SKU 415</t>
  </si>
  <si>
    <t>SKU 556</t>
  </si>
  <si>
    <t>SKU 763</t>
  </si>
  <si>
    <t>SKU 312</t>
  </si>
  <si>
    <t>SKU 162</t>
  </si>
  <si>
    <t>SKU 745</t>
  </si>
  <si>
    <t>SKU 176</t>
  </si>
  <si>
    <t>SKU 497</t>
  </si>
  <si>
    <t>SKU 273</t>
  </si>
  <si>
    <t>SKU 727</t>
  </si>
  <si>
    <t>SKU 477</t>
  </si>
  <si>
    <t>SKU 966</t>
  </si>
  <si>
    <t>SKU 479</t>
  </si>
  <si>
    <t>SKU 938</t>
  </si>
  <si>
    <t>SKU 272</t>
  </si>
  <si>
    <t>SKU 998</t>
  </si>
  <si>
    <t>SKU 622</t>
  </si>
  <si>
    <t>SKU 145</t>
  </si>
  <si>
    <t>SKU 849</t>
  </si>
  <si>
    <t>SKU 992</t>
  </si>
  <si>
    <t>SKU 375</t>
  </si>
  <si>
    <t>SKU 454</t>
  </si>
  <si>
    <t>SKU 253</t>
  </si>
  <si>
    <t>SKU 382</t>
  </si>
  <si>
    <t>SKU 226</t>
  </si>
  <si>
    <t>SKU 374</t>
  </si>
  <si>
    <t>SKU 752</t>
  </si>
  <si>
    <t>SKU 144</t>
  </si>
  <si>
    <t>SKU 768</t>
  </si>
  <si>
    <t>SKU 276</t>
  </si>
  <si>
    <t>SKU 943</t>
  </si>
  <si>
    <t>SKU 147</t>
  </si>
  <si>
    <t>SKU 326</t>
  </si>
  <si>
    <t>SKU 742</t>
  </si>
  <si>
    <t>SKU 721</t>
  </si>
  <si>
    <t>SKU 121</t>
  </si>
  <si>
    <t>SKU 695</t>
  </si>
  <si>
    <t>SKU 827</t>
  </si>
  <si>
    <t>SKU 969</t>
  </si>
  <si>
    <t>SKU 889</t>
  </si>
  <si>
    <t>SKU 437</t>
  </si>
  <si>
    <t>SKU 444</t>
  </si>
  <si>
    <t>SKU 547</t>
  </si>
  <si>
    <t>SKU 531</t>
  </si>
  <si>
    <t>SKU 642</t>
  </si>
  <si>
    <t>SKU 291</t>
  </si>
  <si>
    <t>SKU 683</t>
  </si>
  <si>
    <t>SKU 888</t>
  </si>
  <si>
    <t>SKU 961</t>
  </si>
  <si>
    <t>SKU 568</t>
  </si>
  <si>
    <t>SKU 269</t>
  </si>
  <si>
    <t>SKU 478</t>
  </si>
  <si>
    <t>SKU 637</t>
  </si>
  <si>
    <t>SKU 279</t>
  </si>
  <si>
    <t>SKU 521</t>
  </si>
  <si>
    <t>SKU 656</t>
  </si>
  <si>
    <t>SKU 199</t>
  </si>
  <si>
    <t>SKU 948</t>
  </si>
  <si>
    <t>SKU 164</t>
  </si>
  <si>
    <t>SKU 686</t>
  </si>
  <si>
    <t>SKU 453</t>
  </si>
  <si>
    <t>SKU 293</t>
  </si>
  <si>
    <t>SKU 993</t>
  </si>
  <si>
    <t>SKU 119</t>
  </si>
  <si>
    <t>SKU 596</t>
  </si>
  <si>
    <t>SKU 989</t>
  </si>
  <si>
    <t>SKU 118</t>
  </si>
  <si>
    <t>SKU 256</t>
  </si>
  <si>
    <t>SKU 361</t>
  </si>
  <si>
    <t>SKU 466</t>
  </si>
  <si>
    <t>SKU 681</t>
  </si>
  <si>
    <t>SKU 757</t>
  </si>
  <si>
    <t>SKU 185</t>
  </si>
  <si>
    <t>SKU 486</t>
  </si>
  <si>
    <t>SKU 824</t>
  </si>
  <si>
    <t>SKU 811</t>
  </si>
  <si>
    <t>SKU 986</t>
  </si>
  <si>
    <t>SKU 798</t>
  </si>
  <si>
    <t>SKU 446</t>
  </si>
  <si>
    <t>SKU 975</t>
  </si>
  <si>
    <t>SKU 134</t>
  </si>
  <si>
    <t>SKU 819</t>
  </si>
  <si>
    <t>SKU 412</t>
  </si>
  <si>
    <t>SKU 839</t>
  </si>
  <si>
    <t>SKU 882</t>
  </si>
  <si>
    <t>SKU 562</t>
  </si>
  <si>
    <t>SKU 865</t>
  </si>
  <si>
    <t>SKU 491</t>
  </si>
  <si>
    <t>SKU 916</t>
  </si>
  <si>
    <t>SKU 996</t>
  </si>
  <si>
    <t>SKU 591</t>
  </si>
  <si>
    <t>SKU 141</t>
  </si>
  <si>
    <t>SKU 249</t>
  </si>
  <si>
    <t>SKU 347</t>
  </si>
  <si>
    <t>SKU 717</t>
  </si>
  <si>
    <t>SKU 429</t>
  </si>
  <si>
    <t>SKU 676</t>
  </si>
  <si>
    <t>SKU 936</t>
  </si>
  <si>
    <t>SKU 738</t>
  </si>
  <si>
    <t>SKU 639</t>
  </si>
  <si>
    <t>SKU 245</t>
  </si>
  <si>
    <t>SKU 414</t>
  </si>
  <si>
    <t>SKU 225</t>
  </si>
  <si>
    <t>SKU 122</t>
  </si>
  <si>
    <t>SKU 711</t>
  </si>
  <si>
    <t>SKU 339</t>
  </si>
  <si>
    <t>SKU 264</t>
  </si>
  <si>
    <t>SKU 165</t>
  </si>
  <si>
    <t>SKU 655</t>
  </si>
  <si>
    <t>SKU 282</t>
  </si>
  <si>
    <t>SKU 893</t>
  </si>
  <si>
    <t>SKU 577</t>
  </si>
  <si>
    <t>SKU 537</t>
  </si>
  <si>
    <t>SKU 952</t>
  </si>
  <si>
    <t>SKU 692</t>
  </si>
  <si>
    <t>SKU 475</t>
  </si>
  <si>
    <t>SKU 773</t>
  </si>
  <si>
    <t>SKU 551</t>
  </si>
  <si>
    <t>SKU 443</t>
  </si>
  <si>
    <t>SKU 718</t>
  </si>
  <si>
    <t>SKU 435</t>
  </si>
  <si>
    <t>SKU 654</t>
  </si>
  <si>
    <t>SKU 546</t>
  </si>
  <si>
    <t>SKU 271</t>
  </si>
  <si>
    <t>SKU 941</t>
  </si>
  <si>
    <t>SKU 323</t>
  </si>
  <si>
    <t>SKU 467</t>
  </si>
  <si>
    <t>SKU 471</t>
  </si>
  <si>
    <t>SKU 342</t>
  </si>
  <si>
    <t>SKU 328</t>
  </si>
  <si>
    <t>SKU 246</t>
  </si>
  <si>
    <t>SKU 589</t>
  </si>
  <si>
    <t>SKU 776</t>
  </si>
  <si>
    <t>SKU 659</t>
  </si>
  <si>
    <t>SKU 345</t>
  </si>
  <si>
    <t>SKU 766</t>
  </si>
  <si>
    <t>SKU 227</t>
  </si>
  <si>
    <t>SKU 912</t>
  </si>
  <si>
    <t>SKU 213</t>
  </si>
  <si>
    <t>SKU 389</t>
  </si>
  <si>
    <t>SKU 534</t>
  </si>
  <si>
    <t>SKU 526</t>
  </si>
  <si>
    <t>SKU 698</t>
  </si>
  <si>
    <t>SKU 275</t>
  </si>
  <si>
    <t>SKU 845</t>
  </si>
  <si>
    <t>SKU 286</t>
  </si>
  <si>
    <t>SKU 965</t>
  </si>
  <si>
    <t>SKU 183</t>
  </si>
  <si>
    <t>SKU 826</t>
  </si>
  <si>
    <t>SKU 565</t>
  </si>
  <si>
    <t>SKU 771</t>
  </si>
  <si>
    <t>SKU 746</t>
  </si>
  <si>
    <t>SKU 229</t>
  </si>
  <si>
    <t>SKU 431</t>
  </si>
  <si>
    <t>SKU 335</t>
  </si>
  <si>
    <t>SKU 697</t>
  </si>
  <si>
    <t>SKU 558</t>
  </si>
  <si>
    <t>SKU 395</t>
  </si>
  <si>
    <t>SKU 979</t>
  </si>
  <si>
    <t>SKU 614</t>
  </si>
  <si>
    <t>SKU 465</t>
  </si>
  <si>
    <t>SKU 235</t>
  </si>
  <si>
    <t>SKU 265</t>
  </si>
  <si>
    <t>SKU 778</t>
  </si>
  <si>
    <t>SKU 538</t>
  </si>
  <si>
    <t>SKU 598</t>
  </si>
  <si>
    <t>SKU 618</t>
  </si>
  <si>
    <t>SKU 174</t>
  </si>
  <si>
    <t>SKU 268</t>
  </si>
  <si>
    <t>SKU 432</t>
  </si>
  <si>
    <t>SKU 338</t>
  </si>
  <si>
    <t>SKU 877</t>
  </si>
  <si>
    <t>SKU 548</t>
  </si>
  <si>
    <t>SKU 973</t>
  </si>
  <si>
    <t>SKU 181</t>
  </si>
  <si>
    <t>SKU 685</t>
  </si>
  <si>
    <t>SKU 219</t>
  </si>
  <si>
    <t>SKU 958</t>
  </si>
  <si>
    <t>SKU 987</t>
  </si>
  <si>
    <t>SKU 651</t>
  </si>
  <si>
    <t>SKU 472</t>
  </si>
  <si>
    <t>SKU 322</t>
  </si>
  <si>
    <t>SKU 125</t>
  </si>
  <si>
    <t>SKU 425</t>
  </si>
  <si>
    <t>SKU 511</t>
  </si>
  <si>
    <t>SKU 937</t>
  </si>
  <si>
    <t>SKU 988</t>
  </si>
  <si>
    <t>SKU 796</t>
  </si>
  <si>
    <t>SKU 829</t>
  </si>
  <si>
    <t>SKU 861</t>
  </si>
  <si>
    <t>SKU 555</t>
  </si>
  <si>
    <t>SKU 863</t>
  </si>
  <si>
    <t>SKU 337</t>
  </si>
  <si>
    <t>SKU 341</t>
  </si>
  <si>
    <t>SKU 333</t>
  </si>
  <si>
    <t>SKU 689</t>
  </si>
  <si>
    <t>SKU 644</t>
  </si>
  <si>
    <t>SKU 178</t>
  </si>
  <si>
    <t>SKU 837</t>
  </si>
  <si>
    <t>SKU 242</t>
  </si>
  <si>
    <t>SKU 325</t>
  </si>
  <si>
    <t>SKU 456</t>
  </si>
  <si>
    <t>SKU 254</t>
  </si>
  <si>
    <t>SKU 857</t>
  </si>
  <si>
    <t>SKU 667</t>
  </si>
  <si>
    <t>SKU 793</t>
  </si>
  <si>
    <t>SKU 515</t>
  </si>
  <si>
    <t>SKU 158</t>
  </si>
  <si>
    <t>SKU 152</t>
  </si>
  <si>
    <t>SKU 381</t>
  </si>
  <si>
    <t>SKU 792</t>
  </si>
  <si>
    <t>SKU 258</t>
  </si>
  <si>
    <t>SKU 871</t>
  </si>
  <si>
    <t>SKU 358</t>
  </si>
  <si>
    <t>SKU 332</t>
  </si>
  <si>
    <t>SKU 899</t>
  </si>
  <si>
    <t>SKU 344</t>
  </si>
  <si>
    <t>SKU 777</t>
  </si>
  <si>
    <t>SKU 315</t>
  </si>
  <si>
    <t>SKU 886</t>
  </si>
  <si>
    <t>SKU 525</t>
  </si>
  <si>
    <t>SKU 582</t>
  </si>
  <si>
    <t>SKU 218</t>
  </si>
  <si>
    <t>SKU 289</t>
  </si>
  <si>
    <t>SKU 224</t>
  </si>
  <si>
    <t>SKU 348</t>
  </si>
  <si>
    <t>SKU 371</t>
  </si>
  <si>
    <t>SKU 484</t>
  </si>
  <si>
    <t>SKU 516</t>
  </si>
  <si>
    <t>SKU 397</t>
  </si>
  <si>
    <t>SKU 319</t>
  </si>
  <si>
    <t>SKU 791</t>
  </si>
  <si>
    <t>SKU 143</t>
  </si>
  <si>
    <t>SKU 433</t>
  </si>
  <si>
    <t>SKU 967</t>
  </si>
  <si>
    <t>SKU 116</t>
  </si>
  <si>
    <t>SKU 713</t>
  </si>
  <si>
    <t>SKU 914</t>
  </si>
  <si>
    <t>SKU 329</t>
  </si>
  <si>
    <t>SKU 169</t>
  </si>
  <si>
    <t>SKU 349</t>
  </si>
  <si>
    <t>SKU 613</t>
  </si>
  <si>
    <t>SKU 182</t>
  </si>
  <si>
    <t>3. Quantos bonés foram vendidos entre março e julho de 2013?</t>
  </si>
  <si>
    <t>4. Quantos SKUS se repetem 4 vezes na tabela?</t>
  </si>
  <si>
    <t>Dados os lucros unitários por produto, uma revendedora de produtos de informática deseja descobrir quanto de cada tipo de produto a mesma deve estocar para obter o maior lucro possível respeitando as restrições físicas de estoque e financeiras de capital disponível. OBS: não estão sendo levados em consideração os níveis de serviço.</t>
  </si>
  <si>
    <t>Produtos:</t>
  </si>
  <si>
    <t>Scanner</t>
  </si>
  <si>
    <t>Laptop</t>
  </si>
  <si>
    <t>Impressora</t>
  </si>
  <si>
    <t>Lucro unitário:</t>
  </si>
  <si>
    <t>Restrições</t>
  </si>
  <si>
    <t>Recurso utilizado</t>
  </si>
  <si>
    <t>Recurso disponível</t>
  </si>
  <si>
    <t>Capital:</t>
  </si>
  <si>
    <t>=&lt;</t>
  </si>
  <si>
    <t>Estoque:</t>
  </si>
  <si>
    <t>Tamanho do pedido:</t>
  </si>
  <si>
    <t>Lucro Total =</t>
  </si>
  <si>
    <t>Minimização de Custsos: Composição de 150kg de ração</t>
  </si>
  <si>
    <t>Ingrediente</t>
  </si>
  <si>
    <t>Quantidade (kg)</t>
  </si>
  <si>
    <t>Preço (kg)</t>
  </si>
  <si>
    <t>Mín. (kg)</t>
  </si>
  <si>
    <t>Máx (kg)</t>
  </si>
  <si>
    <t>Custo</t>
  </si>
  <si>
    <t>Arroz</t>
  </si>
  <si>
    <t>Milho</t>
  </si>
  <si>
    <t>Cevada</t>
  </si>
  <si>
    <t>Farelo de Trigo</t>
  </si>
  <si>
    <t>Total</t>
  </si>
  <si>
    <t>Quantidade de produção:</t>
  </si>
  <si>
    <t>CUSTO TOTAL DE PRODUÇÃO:</t>
  </si>
  <si>
    <t>Data</t>
  </si>
  <si>
    <t>Produto</t>
  </si>
  <si>
    <t>Código do Produto</t>
  </si>
  <si>
    <t>Quantidade</t>
  </si>
  <si>
    <t>Preço Unitário</t>
  </si>
  <si>
    <t>Valor Total</t>
  </si>
  <si>
    <t>Desconto</t>
  </si>
  <si>
    <t>Valor Final</t>
  </si>
  <si>
    <t>P001</t>
  </si>
  <si>
    <t>P002</t>
  </si>
  <si>
    <t>P003</t>
  </si>
  <si>
    <t>Codigo</t>
  </si>
  <si>
    <t>Preço Venda</t>
  </si>
  <si>
    <t>Rótulos de Coluna</t>
  </si>
  <si>
    <t>Total Geral</t>
  </si>
  <si>
    <t>Rótulos de Linha</t>
  </si>
  <si>
    <t>Soma de Valor de venda</t>
  </si>
  <si>
    <t>Média de Valor de venda</t>
  </si>
  <si>
    <t>Contagem de SKU</t>
  </si>
  <si>
    <t>(Tudo)</t>
  </si>
  <si>
    <t>Contagem de Valor de venda</t>
  </si>
  <si>
    <t xml:space="preserve">Total Geral </t>
  </si>
  <si>
    <t>Contagem de Tipo</t>
  </si>
  <si>
    <t>Porcentagem</t>
  </si>
  <si>
    <t>Tipos</t>
  </si>
  <si>
    <t>Valor Total de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</si>
</sst>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dd/mm/yy;@"/>
    <numFmt numFmtId="166" formatCode="_-&quot;$&quot;* #,##0.00_-;\-&quot;$&quot;* #,##0.00_-;_-&quot;$&quot;* &quot;-&quot;??_-;_-@_-"/>
    <numFmt numFmtId="167" formatCode="0.0"/>
    <numFmt numFmtId="168" formatCode="_-[$R$-416]\ * #,##0.00_-;\-[$R$-416]\ * #,##0.00_-;_-[$R$-416]\ * &quot;-&quot;??_-;_-@_-"/>
    <numFmt numFmtId="169" formatCode="&quot;R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sz val="28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2" borderId="1" xfId="1" applyFont="1" applyFill="1" applyBorder="1" applyAlignment="1" applyProtection="1">
      <protection hidden="1"/>
    </xf>
    <xf numFmtId="164" fontId="5" fillId="3" borderId="1" xfId="2" applyNumberFormat="1" applyFont="1" applyFill="1" applyBorder="1" applyAlignment="1" applyProtection="1">
      <alignment horizontal="left"/>
      <protection hidden="1"/>
    </xf>
    <xf numFmtId="3" fontId="5" fillId="3" borderId="1" xfId="2" applyNumberFormat="1" applyFont="1" applyFill="1" applyBorder="1" applyAlignment="1" applyProtection="1">
      <alignment horizontal="left"/>
      <protection hidden="1"/>
    </xf>
    <xf numFmtId="0" fontId="5" fillId="3" borderId="1" xfId="2" applyFont="1" applyFill="1" applyBorder="1" applyAlignment="1" applyProtection="1">
      <alignment horizontal="left"/>
      <protection hidden="1"/>
    </xf>
    <xf numFmtId="0" fontId="5" fillId="3" borderId="1" xfId="2" applyFont="1" applyFill="1" applyBorder="1" applyAlignment="1" applyProtection="1">
      <protection hidden="1"/>
    </xf>
    <xf numFmtId="0" fontId="6" fillId="2" borderId="1" xfId="2" applyFont="1" applyFill="1" applyBorder="1" applyAlignment="1" applyProtection="1">
      <alignment horizontal="left" vertical="center" wrapText="1"/>
      <protection hidden="1"/>
    </xf>
    <xf numFmtId="0" fontId="6" fillId="4" borderId="1" xfId="2" applyFont="1" applyFill="1" applyBorder="1" applyAlignment="1" applyProtection="1">
      <alignment horizontal="left" vertical="center" wrapText="1"/>
      <protection hidden="1"/>
    </xf>
    <xf numFmtId="0" fontId="3" fillId="0" borderId="0" xfId="0" applyFont="1" applyAlignment="1"/>
    <xf numFmtId="165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6" fontId="0" fillId="0" borderId="9" xfId="3" applyFont="1" applyFill="1" applyBorder="1" applyAlignment="1">
      <alignment horizontal="center" vertical="center"/>
    </xf>
    <xf numFmtId="166" fontId="0" fillId="0" borderId="10" xfId="3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66" fontId="0" fillId="0" borderId="6" xfId="3" applyFont="1" applyFill="1" applyBorder="1" applyAlignment="1">
      <alignment horizontal="center" vertical="center"/>
    </xf>
    <xf numFmtId="166" fontId="0" fillId="0" borderId="7" xfId="3" applyFont="1" applyFill="1" applyBorder="1" applyAlignment="1">
      <alignment horizontal="center" vertical="center"/>
    </xf>
    <xf numFmtId="0" fontId="0" fillId="0" borderId="15" xfId="0" quotePrefix="1" applyFill="1" applyBorder="1"/>
    <xf numFmtId="166" fontId="0" fillId="0" borderId="16" xfId="3" applyFont="1" applyFill="1" applyBorder="1" applyAlignment="1">
      <alignment horizontal="right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8" xfId="0" quotePrefix="1" applyFill="1" applyBorder="1"/>
    <xf numFmtId="0" fontId="0" fillId="0" borderId="19" xfId="0" applyFill="1" applyBorder="1"/>
    <xf numFmtId="0" fontId="0" fillId="0" borderId="2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0" fillId="0" borderId="23" xfId="0" applyFont="1" applyBorder="1" applyAlignment="1">
      <alignment horizontal="left" vertical="center"/>
    </xf>
    <xf numFmtId="166" fontId="0" fillId="0" borderId="1" xfId="3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8" xfId="0" applyFont="1" applyBorder="1" applyAlignment="1">
      <alignment horizontal="left" vertical="center"/>
    </xf>
    <xf numFmtId="166" fontId="0" fillId="0" borderId="9" xfId="3" applyFont="1" applyBorder="1" applyAlignment="1">
      <alignment horizontal="center" vertical="center"/>
    </xf>
    <xf numFmtId="0" fontId="0" fillId="0" borderId="9" xfId="0" applyFont="1" applyBorder="1" applyAlignment="1">
      <alignment horizontal="right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0" fillId="0" borderId="0" xfId="0" applyNumberFormat="1"/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66" fontId="0" fillId="10" borderId="14" xfId="3" applyFont="1" applyFill="1" applyBorder="1" applyAlignment="1">
      <alignment horizontal="left"/>
    </xf>
    <xf numFmtId="166" fontId="0" fillId="10" borderId="17" xfId="3" applyFont="1" applyFill="1" applyBorder="1" applyAlignment="1">
      <alignment horizontal="left"/>
    </xf>
    <xf numFmtId="166" fontId="2" fillId="10" borderId="22" xfId="3" applyFont="1" applyFill="1" applyBorder="1" applyAlignment="1">
      <alignment horizontal="center" vertical="center"/>
    </xf>
    <xf numFmtId="167" fontId="0" fillId="9" borderId="1" xfId="0" applyNumberFormat="1" applyFont="1" applyFill="1" applyBorder="1" applyAlignment="1">
      <alignment horizontal="center" vertical="center"/>
    </xf>
    <xf numFmtId="167" fontId="0" fillId="9" borderId="9" xfId="0" applyNumberFormat="1" applyFont="1" applyFill="1" applyBorder="1" applyAlignment="1">
      <alignment horizontal="center" vertical="center"/>
    </xf>
    <xf numFmtId="1" fontId="2" fillId="10" borderId="25" xfId="0" applyNumberFormat="1" applyFont="1" applyFill="1" applyBorder="1" applyAlignment="1">
      <alignment horizontal="center" vertical="center"/>
    </xf>
    <xf numFmtId="166" fontId="0" fillId="10" borderId="24" xfId="3" applyFont="1" applyFill="1" applyBorder="1" applyAlignment="1">
      <alignment horizontal="center" vertical="center"/>
    </xf>
    <xf numFmtId="166" fontId="2" fillId="10" borderId="4" xfId="3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68" fontId="0" fillId="0" borderId="0" xfId="0" applyNumberFormat="1"/>
    <xf numFmtId="9" fontId="0" fillId="0" borderId="0" xfId="4" applyFont="1"/>
    <xf numFmtId="14" fontId="2" fillId="0" borderId="0" xfId="0" applyNumberFormat="1" applyFont="1"/>
    <xf numFmtId="168" fontId="2" fillId="0" borderId="0" xfId="0" applyNumberFormat="1" applyFont="1"/>
    <xf numFmtId="0" fontId="3" fillId="0" borderId="26" xfId="0" applyFont="1" applyBorder="1" applyAlignment="1">
      <alignment horizontal="left"/>
    </xf>
    <xf numFmtId="164" fontId="5" fillId="3" borderId="27" xfId="2" applyNumberFormat="1" applyFont="1" applyFill="1" applyBorder="1" applyAlignment="1" applyProtection="1">
      <alignment horizontal="left"/>
      <protection hidden="1"/>
    </xf>
    <xf numFmtId="0" fontId="6" fillId="5" borderId="28" xfId="2" applyFont="1" applyFill="1" applyBorder="1" applyAlignment="1" applyProtection="1">
      <alignment horizontal="left" vertical="center" wrapText="1"/>
      <protection hidden="1"/>
    </xf>
    <xf numFmtId="0" fontId="6" fillId="5" borderId="29" xfId="2" applyFont="1" applyFill="1" applyBorder="1" applyAlignment="1" applyProtection="1">
      <alignment horizontal="left" vertical="center" wrapText="1"/>
      <protection hidden="1"/>
    </xf>
    <xf numFmtId="0" fontId="6" fillId="5" borderId="30" xfId="2" applyFont="1" applyFill="1" applyBorder="1" applyAlignment="1" applyProtection="1">
      <alignment horizontal="left" vertical="center" wrapText="1"/>
      <protection hidden="1"/>
    </xf>
    <xf numFmtId="0" fontId="3" fillId="0" borderId="31" xfId="0" applyFont="1" applyBorder="1" applyAlignment="1">
      <alignment horizontal="left"/>
    </xf>
    <xf numFmtId="165" fontId="3" fillId="0" borderId="32" xfId="0" applyNumberFormat="1" applyFont="1" applyBorder="1" applyAlignment="1">
      <alignment horizontal="left"/>
    </xf>
    <xf numFmtId="49" fontId="3" fillId="0" borderId="32" xfId="0" applyNumberFormat="1" applyFont="1" applyBorder="1" applyAlignment="1">
      <alignment horizontal="left"/>
    </xf>
    <xf numFmtId="1" fontId="3" fillId="0" borderId="32" xfId="0" applyNumberFormat="1" applyFont="1" applyBorder="1" applyAlignment="1">
      <alignment horizontal="left"/>
    </xf>
    <xf numFmtId="0" fontId="5" fillId="3" borderId="32" xfId="2" applyFont="1" applyFill="1" applyBorder="1" applyAlignment="1" applyProtection="1">
      <alignment horizontal="left"/>
      <protection hidden="1"/>
    </xf>
    <xf numFmtId="164" fontId="5" fillId="3" borderId="32" xfId="2" applyNumberFormat="1" applyFont="1" applyFill="1" applyBorder="1" applyAlignment="1" applyProtection="1">
      <alignment horizontal="left"/>
      <protection hidden="1"/>
    </xf>
    <xf numFmtId="164" fontId="5" fillId="3" borderId="33" xfId="2" applyNumberFormat="1" applyFont="1" applyFill="1" applyBorder="1" applyAlignment="1" applyProtection="1">
      <alignment horizontal="left"/>
      <protection hidden="1"/>
    </xf>
    <xf numFmtId="169" fontId="0" fillId="0" borderId="0" xfId="0" applyNumberFormat="1"/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horizontal="left"/>
    </xf>
    <xf numFmtId="0" fontId="2" fillId="10" borderId="27" xfId="0" applyFont="1" applyFill="1" applyBorder="1" applyAlignment="1">
      <alignment horizontal="left"/>
    </xf>
    <xf numFmtId="0" fontId="2" fillId="10" borderId="26" xfId="0" applyFont="1" applyFill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32" xfId="0" applyBorder="1" applyAlignment="1">
      <alignment horizontal="left"/>
    </xf>
    <xf numFmtId="0" fontId="0" fillId="0" borderId="32" xfId="0" applyNumberFormat="1" applyBorder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pivotButton="1" applyAlignment="1">
      <alignment horizontal="left" vertical="center"/>
    </xf>
    <xf numFmtId="0" fontId="0" fillId="11" borderId="0" xfId="0" applyFill="1"/>
    <xf numFmtId="0" fontId="0" fillId="3" borderId="0" xfId="0" applyFill="1"/>
    <xf numFmtId="0" fontId="0" fillId="12" borderId="0" xfId="0" applyFill="1"/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12" borderId="0" xfId="0" applyFont="1" applyFill="1"/>
    <xf numFmtId="0" fontId="7" fillId="11" borderId="0" xfId="0" applyFont="1" applyFill="1"/>
    <xf numFmtId="0" fontId="8" fillId="12" borderId="0" xfId="0" applyFont="1" applyFill="1"/>
    <xf numFmtId="0" fontId="8" fillId="12" borderId="0" xfId="0" applyFont="1" applyFill="1" applyAlignment="1">
      <alignment horizontal="center" vertical="center"/>
    </xf>
    <xf numFmtId="44" fontId="9" fillId="12" borderId="0" xfId="5" applyFont="1" applyFill="1" applyAlignment="1">
      <alignment horizontal="center"/>
    </xf>
    <xf numFmtId="0" fontId="7" fillId="0" borderId="0" xfId="0" applyFont="1" applyFill="1"/>
  </cellXfs>
  <cellStyles count="6">
    <cellStyle name="Cancel 14" xfId="1" xr:uid="{00000000-0005-0000-0000-000000000000}"/>
    <cellStyle name="Cancel 2" xfId="2" xr:uid="{00000000-0005-0000-0000-000001000000}"/>
    <cellStyle name="Moeda" xfId="5" builtinId="4"/>
    <cellStyle name="Moeda 2" xfId="3" xr:uid="{00000000-0005-0000-0000-000002000000}"/>
    <cellStyle name="Normal" xfId="0" builtinId="0"/>
    <cellStyle name="Porcentagem" xfId="4" builtinId="5"/>
  </cellStyles>
  <dxfs count="126"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numFmt numFmtId="14" formatCode="0.00%"/>
    </dxf>
    <dxf>
      <alignment horizontal="left"/>
    </dxf>
    <dxf>
      <alignment vertic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9" formatCode="dd/mm/yyyy"/>
    </dxf>
    <dxf>
      <numFmt numFmtId="168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dd/mm/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SV!Total_de_Venda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SV'!$K$18:$K$19</c:f>
              <c:strCache>
                <c:ptCount val="1"/>
                <c:pt idx="0">
                  <c:v>Hashtag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SV'!$K$20:$K$29</c:f>
              <c:numCache>
                <c:formatCode>_(* #,##0.00_);_(* \(#,##0.00\);_(* "-"??_);_(@_)</c:formatCode>
                <c:ptCount val="9"/>
                <c:pt idx="0">
                  <c:v>998.39999999999986</c:v>
                </c:pt>
                <c:pt idx="1">
                  <c:v>1020.4999999999999</c:v>
                </c:pt>
                <c:pt idx="2">
                  <c:v>1147.8999999999996</c:v>
                </c:pt>
                <c:pt idx="3">
                  <c:v>1007.5000000000001</c:v>
                </c:pt>
                <c:pt idx="4">
                  <c:v>1766.6999999999998</c:v>
                </c:pt>
                <c:pt idx="5">
                  <c:v>906.10000000000014</c:v>
                </c:pt>
                <c:pt idx="6">
                  <c:v>1250.6000000000004</c:v>
                </c:pt>
                <c:pt idx="7">
                  <c:v>1375.4</c:v>
                </c:pt>
                <c:pt idx="8">
                  <c:v>1066.0000000000002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19B-BE40-5D7BCA82648E}"/>
            </c:ext>
          </c:extLst>
        </c:ser>
        <c:ser>
          <c:idx val="1"/>
          <c:order val="1"/>
          <c:tx>
            <c:strRef>
              <c:f>'Tabela SV'!$L$18:$L$19</c:f>
              <c:strCache>
                <c:ptCount val="1"/>
                <c:pt idx="0">
                  <c:v>Osklen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SV'!$L$20:$L$29</c:f>
              <c:numCache>
                <c:formatCode>_(* #,##0.00_);_(* \(#,##0.00\);_(* "-"??_);_(@_)</c:formatCode>
                <c:ptCount val="9"/>
                <c:pt idx="0">
                  <c:v>2129.9999999999995</c:v>
                </c:pt>
                <c:pt idx="1">
                  <c:v>2797.4</c:v>
                </c:pt>
                <c:pt idx="2">
                  <c:v>2473.64</c:v>
                </c:pt>
                <c:pt idx="3">
                  <c:v>2587.2399999999993</c:v>
                </c:pt>
                <c:pt idx="4">
                  <c:v>2517.6599999999989</c:v>
                </c:pt>
                <c:pt idx="5">
                  <c:v>1901.3799999999997</c:v>
                </c:pt>
                <c:pt idx="6">
                  <c:v>2858.4599999999996</c:v>
                </c:pt>
                <c:pt idx="7">
                  <c:v>3476.16</c:v>
                </c:pt>
                <c:pt idx="8">
                  <c:v>2208.1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8-419B-BE40-5D7BCA82648E}"/>
            </c:ext>
          </c:extLst>
        </c:ser>
        <c:ser>
          <c:idx val="2"/>
          <c:order val="2"/>
          <c:tx>
            <c:strRef>
              <c:f>'Tabela SV'!$M$18:$M$19</c:f>
              <c:strCache>
                <c:ptCount val="1"/>
                <c:pt idx="0">
                  <c:v>Reserva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'Tabela SV'!$J$20:$J$29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SV'!$M$20:$M$29</c:f>
              <c:numCache>
                <c:formatCode>_(* #,##0.00_);_(* \(#,##0.00\);_(* "-"??_);_(@_)</c:formatCode>
                <c:ptCount val="9"/>
                <c:pt idx="0">
                  <c:v>7532.3600000000006</c:v>
                </c:pt>
                <c:pt idx="1">
                  <c:v>5670.9999999999991</c:v>
                </c:pt>
                <c:pt idx="2">
                  <c:v>7725.28</c:v>
                </c:pt>
                <c:pt idx="3">
                  <c:v>7203.7600000000011</c:v>
                </c:pt>
                <c:pt idx="4">
                  <c:v>7328.8399999999992</c:v>
                </c:pt>
                <c:pt idx="5">
                  <c:v>4570.72</c:v>
                </c:pt>
                <c:pt idx="6">
                  <c:v>4119.16</c:v>
                </c:pt>
                <c:pt idx="7">
                  <c:v>6215.8399999999992</c:v>
                </c:pt>
                <c:pt idx="8">
                  <c:v>5912.68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19B-BE40-5D7BCA8264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247551"/>
        <c:axId val="1802846415"/>
      </c:barChart>
      <c:catAx>
        <c:axId val="194247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46415"/>
        <c:crosses val="autoZero"/>
        <c:auto val="1"/>
        <c:lblAlgn val="ctr"/>
        <c:lblOffset val="100"/>
        <c:noMultiLvlLbl val="0"/>
      </c:catAx>
      <c:valAx>
        <c:axId val="18028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SV!Contagem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Quantidade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SV'!$G$3:$G$4</c:f>
              <c:strCache>
                <c:ptCount val="1"/>
                <c:pt idx="0">
                  <c:v>Hashtag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SV'!$G$5:$G$14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43</c:v>
                </c:pt>
                <c:pt idx="5">
                  <c:v>22</c:v>
                </c:pt>
                <c:pt idx="6">
                  <c:v>30</c:v>
                </c:pt>
                <c:pt idx="7">
                  <c:v>35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425-B49B-DA14DDC3D4B6}"/>
            </c:ext>
          </c:extLst>
        </c:ser>
        <c:ser>
          <c:idx val="1"/>
          <c:order val="1"/>
          <c:tx>
            <c:strRef>
              <c:f>'Tabela SV'!$H$3:$H$4</c:f>
              <c:strCache>
                <c:ptCount val="1"/>
                <c:pt idx="0">
                  <c:v>Osklen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SV'!$H$5:$H$14</c:f>
              <c:numCache>
                <c:formatCode>General</c:formatCode>
                <c:ptCount val="9"/>
                <c:pt idx="0">
                  <c:v>23</c:v>
                </c:pt>
                <c:pt idx="1">
                  <c:v>28</c:v>
                </c:pt>
                <c:pt idx="2">
                  <c:v>24</c:v>
                </c:pt>
                <c:pt idx="3">
                  <c:v>26</c:v>
                </c:pt>
                <c:pt idx="4">
                  <c:v>24</c:v>
                </c:pt>
                <c:pt idx="5">
                  <c:v>18</c:v>
                </c:pt>
                <c:pt idx="6">
                  <c:v>28</c:v>
                </c:pt>
                <c:pt idx="7">
                  <c:v>33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6B-4425-B49B-DA14DDC3D4B6}"/>
            </c:ext>
          </c:extLst>
        </c:ser>
        <c:ser>
          <c:idx val="2"/>
          <c:order val="2"/>
          <c:tx>
            <c:strRef>
              <c:f>'Tabela SV'!$I$3:$I$4</c:f>
              <c:strCache>
                <c:ptCount val="1"/>
                <c:pt idx="0">
                  <c:v>Reserva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SV'!$F$5:$F$14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SV'!$I$5:$I$14</c:f>
              <c:numCache>
                <c:formatCode>General</c:formatCode>
                <c:ptCount val="9"/>
                <c:pt idx="0">
                  <c:v>32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33</c:v>
                </c:pt>
                <c:pt idx="5">
                  <c:v>19</c:v>
                </c:pt>
                <c:pt idx="6">
                  <c:v>18</c:v>
                </c:pt>
                <c:pt idx="7">
                  <c:v>26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6B-4425-B49B-DA14DDC3D4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248559"/>
        <c:axId val="1802841007"/>
      </c:barChart>
      <c:catAx>
        <c:axId val="7724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41007"/>
        <c:crosses val="autoZero"/>
        <c:auto val="1"/>
        <c:lblAlgn val="ctr"/>
        <c:lblOffset val="100"/>
        <c:noMultiLvlLbl val="0"/>
      </c:catAx>
      <c:valAx>
        <c:axId val="1802841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2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 TABELA DINÂMICA.xlsx]Tabela SV!Porcentagem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Porcentagem</a:t>
            </a:r>
            <a:r>
              <a:rPr lang="en-US" baseline="0"/>
              <a:t> de Vendas por Produto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SV'!$O$3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SV'!$N$4:$N$13</c:f>
              <c:strCache>
                <c:ptCount val="9"/>
                <c:pt idx="0">
                  <c:v>Boné</c:v>
                </c:pt>
                <c:pt idx="1">
                  <c:v>Bota</c:v>
                </c:pt>
                <c:pt idx="2">
                  <c:v>Camisa</c:v>
                </c:pt>
                <c:pt idx="3">
                  <c:v>Camiseta</c:v>
                </c:pt>
                <c:pt idx="4">
                  <c:v>Casaco</c:v>
                </c:pt>
                <c:pt idx="5">
                  <c:v>Chinelo</c:v>
                </c:pt>
                <c:pt idx="6">
                  <c:v>Meia</c:v>
                </c:pt>
                <c:pt idx="7">
                  <c:v>Sandália</c:v>
                </c:pt>
                <c:pt idx="8">
                  <c:v>Sapato</c:v>
                </c:pt>
              </c:strCache>
            </c:strRef>
          </c:cat>
          <c:val>
            <c:numRef>
              <c:f>'Tabela SV'!$O$4:$O$13</c:f>
              <c:numCache>
                <c:formatCode>0.00%</c:formatCode>
                <c:ptCount val="9"/>
                <c:pt idx="0">
                  <c:v>0.11875799136403545</c:v>
                </c:pt>
                <c:pt idx="1">
                  <c:v>0.1057037869958799</c:v>
                </c:pt>
                <c:pt idx="2">
                  <c:v>0.12640051474465849</c:v>
                </c:pt>
                <c:pt idx="3">
                  <c:v>0.12029237781776693</c:v>
                </c:pt>
                <c:pt idx="4">
                  <c:v>0.1293679161062454</c:v>
                </c:pt>
                <c:pt idx="5">
                  <c:v>8.2191158217812491E-2</c:v>
                </c:pt>
                <c:pt idx="6">
                  <c:v>9.1660151781053537E-2</c:v>
                </c:pt>
                <c:pt idx="7">
                  <c:v>0.12328785129975033</c:v>
                </c:pt>
                <c:pt idx="8">
                  <c:v>0.10233825167279759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408-9311-04F278D3E3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952501</xdr:colOff>
      <xdr:row>4</xdr:row>
      <xdr:rowOff>9526</xdr:rowOff>
    </xdr:from>
    <xdr:to>
      <xdr:col>20</xdr:col>
      <xdr:colOff>542926</xdr:colOff>
      <xdr:row>6</xdr:row>
      <xdr:rowOff>57151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9CE157B4-A243-4A9A-B766-12BD46C7E01C}"/>
            </a:ext>
          </a:extLst>
        </xdr:cNvPr>
        <xdr:cNvSpPr/>
      </xdr:nvSpPr>
      <xdr:spPr>
        <a:xfrm>
          <a:off x="11925301" y="771526"/>
          <a:ext cx="2457450" cy="609600"/>
        </a:xfrm>
        <a:prstGeom prst="roundRect">
          <a:avLst/>
        </a:prstGeom>
        <a:noFill/>
        <a:ln w="3175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chemeClr val="bg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4</xdr:row>
      <xdr:rowOff>9526</xdr:rowOff>
    </xdr:from>
    <xdr:to>
      <xdr:col>4</xdr:col>
      <xdr:colOff>504825</xdr:colOff>
      <xdr:row>6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ca 1">
              <a:extLst>
                <a:ext uri="{FF2B5EF4-FFF2-40B4-BE49-F238E27FC236}">
                  <a16:creationId xmlns:a16="http://schemas.microsoft.com/office/drawing/2014/main" id="{6BEE0538-156F-4976-A42C-6EFD50C50D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771526"/>
              <a:ext cx="279082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47625</xdr:colOff>
      <xdr:row>6</xdr:row>
      <xdr:rowOff>85725</xdr:rowOff>
    </xdr:from>
    <xdr:to>
      <xdr:col>9</xdr:col>
      <xdr:colOff>352425</xdr:colOff>
      <xdr:row>21</xdr:row>
      <xdr:rowOff>142876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F51721-72C0-4DA7-B15F-901F25BD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514349</xdr:colOff>
      <xdr:row>6</xdr:row>
      <xdr:rowOff>85725</xdr:rowOff>
    </xdr:from>
    <xdr:to>
      <xdr:col>22</xdr:col>
      <xdr:colOff>228599</xdr:colOff>
      <xdr:row>21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975586-5615-4839-817E-3633A03C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400051</xdr:colOff>
      <xdr:row>6</xdr:row>
      <xdr:rowOff>85725</xdr:rowOff>
    </xdr:from>
    <xdr:to>
      <xdr:col>16</xdr:col>
      <xdr:colOff>438150</xdr:colOff>
      <xdr:row>21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F3B3962-1855-419A-9C78-702AC4C9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57149</xdr:colOff>
      <xdr:row>4</xdr:row>
      <xdr:rowOff>9525</xdr:rowOff>
    </xdr:from>
    <xdr:to>
      <xdr:col>18</xdr:col>
      <xdr:colOff>323850</xdr:colOff>
      <xdr:row>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ipo 1">
              <a:extLst>
                <a:ext uri="{FF2B5EF4-FFF2-40B4-BE49-F238E27FC236}">
                  <a16:creationId xmlns:a16="http://schemas.microsoft.com/office/drawing/2014/main" id="{ACC07607-65C7-4862-9261-674F01070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9" y="771525"/>
              <a:ext cx="7581901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415454</xdr:colOff>
      <xdr:row>0</xdr:row>
      <xdr:rowOff>95250</xdr:rowOff>
    </xdr:from>
    <xdr:ext cx="4207820" cy="702177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A004A910-BAA8-482A-9931-3EF64C18808B}"/>
            </a:ext>
          </a:extLst>
        </xdr:cNvPr>
        <xdr:cNvSpPr/>
      </xdr:nvSpPr>
      <xdr:spPr>
        <a:xfrm>
          <a:off x="5292254" y="95250"/>
          <a:ext cx="4207820" cy="7021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32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Dashboard SV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TRUTORC18" refreshedDate="45210.792454282404" createdVersion="6" refreshedVersion="6" minRefreshableVersion="3" recordCount="730" xr:uid="{8A8B2A89-7571-4D18-87CE-70E37DADFB01}">
  <cacheSource type="worksheet">
    <worksheetSource name="Tabela2"/>
  </cacheSource>
  <cacheFields count="11">
    <cacheField name="SKU" numFmtId="0">
      <sharedItems count="460">
        <s v="SKU 353"/>
        <s v="SKU 563"/>
        <s v="SKU 384"/>
        <s v="SKU 661"/>
        <s v="SKU 455"/>
        <s v="SKU 492"/>
        <s v="SKU 732"/>
        <s v="SKU 817"/>
        <s v="SKU 679"/>
        <s v="SKU 343"/>
        <s v="SKU 744"/>
        <s v="SKU 699"/>
        <s v="SKU 362"/>
        <s v="SKU 634"/>
        <s v="SKU 195"/>
        <s v="SKU 725"/>
        <s v="SKU 853"/>
        <s v="SKU 115"/>
        <s v="SKU 513"/>
        <s v="SKU 931"/>
        <s v="SKU 448"/>
        <s v="SKU 263"/>
        <s v="SKU 228"/>
        <s v="SKU 377"/>
        <s v="SKU 316"/>
        <s v="SKU 999"/>
        <s v="SKU 891"/>
        <s v="SKU 532"/>
        <s v="SKU 494"/>
        <s v="SKU 898"/>
        <s v="SKU 139"/>
        <s v="SKU 135"/>
        <s v="SKU 645"/>
        <s v="SKU 831"/>
        <s v="SKU 217"/>
        <s v="SKU 573"/>
        <s v="SKU 424"/>
        <s v="SKU 385"/>
        <s v="SKU 984"/>
        <s v="SKU 552"/>
        <s v="SKU 696"/>
        <s v="SKU 427"/>
        <s v="SKU 823"/>
        <s v="SKU 643"/>
        <s v="SKU 334"/>
        <s v="SKU 288"/>
        <s v="SKU 369"/>
        <s v="SKU 628"/>
        <s v="SKU 483"/>
        <s v="SKU 779"/>
        <s v="SKU 439"/>
        <s v="SKU 186"/>
        <s v="SKU 897"/>
        <s v="SKU 524"/>
        <s v="SKU 117"/>
        <s v="SKU 935"/>
        <s v="SKU 885"/>
        <s v="SKU 658"/>
        <s v="SKU 836"/>
        <s v="SKU 627"/>
        <s v="SKU 411"/>
        <s v="SKU 545"/>
        <s v="SKU 426"/>
        <s v="SKU 421"/>
        <s v="SKU 982"/>
        <s v="SKU 447"/>
        <s v="SKU 748"/>
        <s v="SKU 794"/>
        <s v="SKU 879"/>
        <s v="SKU 815"/>
        <s v="SKU 469"/>
        <s v="SKU 324"/>
        <s v="SKU 664"/>
        <s v="SKU 977"/>
        <s v="SKU 267"/>
        <s v="SKU 194"/>
        <s v="SKU 128"/>
        <s v="SKU 636"/>
        <s v="SKU 968"/>
        <s v="SKU 564"/>
        <s v="SKU 367"/>
        <s v="SKU 299"/>
        <s v="SKU 557"/>
        <s v="SKU 161"/>
        <s v="SKU 151"/>
        <s v="SKU 951"/>
        <s v="SKU 932"/>
        <s v="SKU 172"/>
        <s v="SKU 561"/>
        <s v="SKU 262"/>
        <s v="SKU 236"/>
        <s v="SKU 729"/>
        <s v="SKU 212"/>
        <s v="SKU 567"/>
        <s v="SKU 625"/>
        <s v="SKU 873"/>
        <s v="SKU 259"/>
        <s v="SKU 789"/>
        <s v="SKU 255"/>
        <s v="SKU 244"/>
        <s v="SKU 851"/>
        <s v="SKU 313"/>
        <s v="SKU 633"/>
        <s v="SKU 881"/>
        <s v="SKU 772"/>
        <s v="SKU 918"/>
        <s v="SKU 529"/>
        <s v="SKU 964"/>
        <s v="SKU 474"/>
        <s v="SKU 588"/>
        <s v="SKU 126"/>
        <s v="SKU 666"/>
        <s v="SKU 129"/>
        <s v="SKU 138"/>
        <s v="SKU 797"/>
        <s v="SKU 761"/>
        <s v="SKU 959"/>
        <s v="SKU 649"/>
        <s v="SKU 459"/>
        <s v="SKU 749"/>
        <s v="SKU 788"/>
        <s v="SKU 357"/>
        <s v="SKU 274"/>
        <s v="SKU 449"/>
        <s v="SKU 149"/>
        <s v="SKU 544"/>
        <s v="SKU 619"/>
        <s v="SKU 866"/>
        <s v="SKU 812"/>
        <s v="SKU 481"/>
        <s v="SKU 137"/>
        <s v="SKU 854"/>
        <s v="SKU 127"/>
        <s v="SKU 954"/>
        <s v="SKU 737"/>
        <s v="SKU 379"/>
        <s v="SKU 417"/>
        <s v="SKU 179"/>
        <s v="SKU 163"/>
        <s v="SKU 351"/>
        <s v="SKU 585"/>
        <s v="SKU 947"/>
        <s v="SKU 994"/>
        <s v="SKU 438"/>
        <s v="SKU 391"/>
        <s v="SKU 669"/>
        <s v="SKU 927"/>
        <s v="SKU 482"/>
        <s v="SKU 418"/>
        <s v="SKU 972"/>
        <s v="SKU 733"/>
        <s v="SKU 512"/>
        <s v="SKU 593"/>
        <s v="SKU 586"/>
        <s v="SKU 559"/>
        <s v="SKU 241"/>
        <s v="SKU 921"/>
        <s v="SKU 223"/>
        <s v="SKU 844"/>
        <s v="SKU 858"/>
        <s v="SKU 499"/>
        <s v="SKU 682"/>
        <s v="SKU 694"/>
        <s v="SKU 123"/>
        <s v="SKU 675"/>
        <s v="SKU 784"/>
        <s v="SKU 635"/>
        <s v="SKU 629"/>
        <s v="SKU 688"/>
        <s v="SKU 581"/>
        <s v="SKU 111"/>
        <s v="SKU 451"/>
        <s v="SKU 536"/>
        <s v="SKU 543"/>
        <s v="SKU 731"/>
        <s v="SKU 355"/>
        <s v="SKU 963"/>
        <s v="SKU 287"/>
        <s v="SKU 257"/>
        <s v="SKU 549"/>
        <s v="SKU 671"/>
        <s v="SKU 281"/>
        <s v="SKU 925"/>
        <s v="SKU 222"/>
        <s v="SKU 736"/>
        <s v="SKU 775"/>
        <s v="SKU 131"/>
        <s v="SKU 759"/>
        <s v="SKU 592"/>
        <s v="SKU 747"/>
        <s v="SKU 579"/>
        <s v="SKU 648"/>
        <s v="SKU 767"/>
        <s v="SKU 566"/>
        <s v="SKU 756"/>
        <s v="SKU 945"/>
        <s v="SKU 493"/>
        <s v="SKU 663"/>
        <s v="SKU 167"/>
        <s v="SKU 352"/>
        <s v="SKU 523"/>
        <s v="SKU 296"/>
        <s v="SKU 517"/>
        <s v="SKU 584"/>
        <s v="SKU 233"/>
        <s v="SKU 231"/>
        <s v="SKU 295"/>
        <s v="SKU 354"/>
        <s v="SKU 422"/>
        <s v="SKU 597"/>
        <s v="SKU 872"/>
        <s v="SKU 331"/>
        <s v="SKU 146"/>
        <s v="SKU 981"/>
        <s v="SKU 594"/>
        <s v="SKU 175"/>
        <s v="SKU 578"/>
        <s v="SKU 415"/>
        <s v="SKU 556"/>
        <s v="SKU 763"/>
        <s v="SKU 312"/>
        <s v="SKU 162"/>
        <s v="SKU 745"/>
        <s v="SKU 176"/>
        <s v="SKU 497"/>
        <s v="SKU 273"/>
        <s v="SKU 727"/>
        <s v="SKU 477"/>
        <s v="SKU 966"/>
        <s v="SKU 479"/>
        <s v="SKU 938"/>
        <s v="SKU 272"/>
        <s v="SKU 998"/>
        <s v="SKU 622"/>
        <s v="SKU 145"/>
        <s v="SKU 849"/>
        <s v="SKU 992"/>
        <s v="SKU 375"/>
        <s v="SKU 454"/>
        <s v="SKU 253"/>
        <s v="SKU 382"/>
        <s v="SKU 226"/>
        <s v="SKU 374"/>
        <s v="SKU 752"/>
        <s v="SKU 144"/>
        <s v="SKU 768"/>
        <s v="SKU 276"/>
        <s v="SKU 943"/>
        <s v="SKU 147"/>
        <s v="SKU 326"/>
        <s v="SKU 742"/>
        <s v="SKU 721"/>
        <s v="SKU 121"/>
        <s v="SKU 695"/>
        <s v="SKU 827"/>
        <s v="SKU 969"/>
        <s v="SKU 889"/>
        <s v="SKU 437"/>
        <s v="SKU 444"/>
        <s v="SKU 547"/>
        <s v="SKU 531"/>
        <s v="SKU 642"/>
        <s v="SKU 291"/>
        <s v="SKU 683"/>
        <s v="SKU 888"/>
        <s v="SKU 961"/>
        <s v="SKU 568"/>
        <s v="SKU 269"/>
        <s v="SKU 478"/>
        <s v="SKU 637"/>
        <s v="SKU 279"/>
        <s v="SKU 521"/>
        <s v="SKU 656"/>
        <s v="SKU 199"/>
        <s v="SKU 948"/>
        <s v="SKU 164"/>
        <s v="SKU 686"/>
        <s v="SKU 453"/>
        <s v="SKU 293"/>
        <s v="SKU 993"/>
        <s v="SKU 119"/>
        <s v="SKU 596"/>
        <s v="SKU 989"/>
        <s v="SKU 118"/>
        <s v="SKU 256"/>
        <s v="SKU 361"/>
        <s v="SKU 466"/>
        <s v="SKU 681"/>
        <s v="SKU 757"/>
        <s v="SKU 185"/>
        <s v="SKU 486"/>
        <s v="SKU 824"/>
        <s v="SKU 811"/>
        <s v="SKU 986"/>
        <s v="SKU 798"/>
        <s v="SKU 446"/>
        <s v="SKU 975"/>
        <s v="SKU 134"/>
        <s v="SKU 819"/>
        <s v="SKU 412"/>
        <s v="SKU 839"/>
        <s v="SKU 882"/>
        <s v="SKU 562"/>
        <s v="SKU 865"/>
        <s v="SKU 491"/>
        <s v="SKU 916"/>
        <s v="SKU 996"/>
        <s v="SKU 591"/>
        <s v="SKU 141"/>
        <s v="SKU 249"/>
        <s v="SKU 347"/>
        <s v="SKU 717"/>
        <s v="SKU 429"/>
        <s v="SKU 676"/>
        <s v="SKU 936"/>
        <s v="SKU 738"/>
        <s v="SKU 639"/>
        <s v="SKU 245"/>
        <s v="SKU 414"/>
        <s v="SKU 225"/>
        <s v="SKU 122"/>
        <s v="SKU 711"/>
        <s v="SKU 339"/>
        <s v="SKU 264"/>
        <s v="SKU 165"/>
        <s v="SKU 655"/>
        <s v="SKU 282"/>
        <s v="SKU 893"/>
        <s v="SKU 577"/>
        <s v="SKU 537"/>
        <s v="SKU 952"/>
        <s v="SKU 692"/>
        <s v="SKU 475"/>
        <s v="SKU 773"/>
        <s v="SKU 551"/>
        <s v="SKU 443"/>
        <s v="SKU 718"/>
        <s v="SKU 435"/>
        <s v="SKU 654"/>
        <s v="SKU 546"/>
        <s v="SKU 271"/>
        <s v="SKU 941"/>
        <s v="SKU 323"/>
        <s v="SKU 467"/>
        <s v="SKU 471"/>
        <s v="SKU 342"/>
        <s v="SKU 328"/>
        <s v="SKU 246"/>
        <s v="SKU 589"/>
        <s v="SKU 776"/>
        <s v="SKU 659"/>
        <s v="SKU 345"/>
        <s v="SKU 766"/>
        <s v="SKU 227"/>
        <s v="SKU 912"/>
        <s v="SKU 213"/>
        <s v="SKU 389"/>
        <s v="SKU 534"/>
        <s v="SKU 526"/>
        <s v="SKU 698"/>
        <s v="SKU 275"/>
        <s v="SKU 845"/>
        <s v="SKU 286"/>
        <s v="SKU 965"/>
        <s v="SKU 183"/>
        <s v="SKU 826"/>
        <s v="SKU 565"/>
        <s v="SKU 771"/>
        <s v="SKU 746"/>
        <s v="SKU 229"/>
        <s v="SKU 431"/>
        <s v="SKU 335"/>
        <s v="SKU 697"/>
        <s v="SKU 558"/>
        <s v="SKU 395"/>
        <s v="SKU 979"/>
        <s v="SKU 614"/>
        <s v="SKU 465"/>
        <s v="SKU 235"/>
        <s v="SKU 265"/>
        <s v="SKU 778"/>
        <s v="SKU 538"/>
        <s v="SKU 598"/>
        <s v="SKU 618"/>
        <s v="SKU 174"/>
        <s v="SKU 268"/>
        <s v="SKU 432"/>
        <s v="SKU 338"/>
        <s v="SKU 877"/>
        <s v="SKU 548"/>
        <s v="SKU 973"/>
        <s v="SKU 181"/>
        <s v="SKU 685"/>
        <s v="SKU 219"/>
        <s v="SKU 958"/>
        <s v="SKU 987"/>
        <s v="SKU 651"/>
        <s v="SKU 472"/>
        <s v="SKU 322"/>
        <s v="SKU 125"/>
        <s v="SKU 425"/>
        <s v="SKU 511"/>
        <s v="SKU 937"/>
        <s v="SKU 988"/>
        <s v="SKU 796"/>
        <s v="SKU 829"/>
        <s v="SKU 861"/>
        <s v="SKU 555"/>
        <s v="SKU 863"/>
        <s v="SKU 337"/>
        <s v="SKU 341"/>
        <s v="SKU 333"/>
        <s v="SKU 689"/>
        <s v="SKU 644"/>
        <s v="SKU 178"/>
        <s v="SKU 837"/>
        <s v="SKU 242"/>
        <s v="SKU 325"/>
        <s v="SKU 456"/>
        <s v="SKU 254"/>
        <s v="SKU 857"/>
        <s v="SKU 667"/>
        <s v="SKU 793"/>
        <s v="SKU 515"/>
        <s v="SKU 158"/>
        <s v="SKU 152"/>
        <s v="SKU 381"/>
        <s v="SKU 792"/>
        <s v="SKU 258"/>
        <s v="SKU 871"/>
        <s v="SKU 358"/>
        <s v="SKU 332"/>
        <s v="SKU 899"/>
        <s v="SKU 344"/>
        <s v="SKU 777"/>
        <s v="SKU 315"/>
        <s v="SKU 886"/>
        <s v="SKU 525"/>
        <s v="SKU 582"/>
        <s v="SKU 218"/>
        <s v="SKU 289"/>
        <s v="SKU 224"/>
        <s v="SKU 348"/>
        <s v="SKU 371"/>
        <s v="SKU 484"/>
        <s v="SKU 516"/>
        <s v="SKU 397"/>
        <s v="SKU 319"/>
        <s v="SKU 791"/>
        <s v="SKU 143"/>
        <s v="SKU 433"/>
        <s v="SKU 967"/>
        <s v="SKU 116"/>
        <s v="SKU 713"/>
        <s v="SKU 914"/>
        <s v="SKU 329"/>
        <s v="SKU 169"/>
        <s v="SKU 349"/>
        <s v="SKU 613"/>
        <s v="SKU 182"/>
      </sharedItems>
    </cacheField>
    <cacheField name="Dia" numFmtId="165">
      <sharedItems containsSemiMixedTypes="0" containsNonDate="0" containsDate="1" containsString="0" minDate="2013-01-01T00:00:00" maxDate="2015-01-01T00:00:00" count="443">
        <d v="2013-01-01T00:00:00"/>
        <d v="2013-01-02T00:00:00"/>
        <d v="2013-01-04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8-06T00:00:00"/>
        <d v="2013-08-07T00:00:00"/>
        <d v="2013-08-08T00:00:00"/>
        <d v="2013-08-09T00:00:00"/>
        <d v="2013-08-10T00:00:00"/>
        <d v="2013-08-11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1-10T00:00:00"/>
        <d v="2013-11-11T00:00:00"/>
        <d v="2013-11-12T00:00:00"/>
        <d v="2013-11-13T00:00:00"/>
        <d v="2013-11-29T00:00:00"/>
        <d v="2013-11-30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4-05T00:00:00"/>
        <d v="2014-04-06T00:00:00"/>
        <d v="2014-04-07T00:00:00"/>
        <d v="2014-04-08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26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19T00:00:00"/>
        <d v="2014-11-20T00:00:00"/>
        <d v="2014-11-21T00:00:00"/>
        <d v="2014-11-22T00:00:00"/>
        <d v="2014-11-23T00:00:00"/>
        <d v="2014-11-24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  <fieldGroup par="10" base="1">
        <rangePr groupBy="months" startDate="2013-01-01T00:00:00" endDate="2015-01-01T00:00:00"/>
        <groupItems count="14">
          <s v="&lt;01/01/201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5"/>
        </groupItems>
      </fieldGroup>
    </cacheField>
    <cacheField name="Mês" numFmtId="49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1">
      <sharedItems containsSemiMixedTypes="0" containsString="0" containsNumber="1" containsInteger="1" minValue="2013" maxValue="2014" count="2">
        <n v="2013"/>
        <n v="2014"/>
      </sharedItems>
    </cacheField>
    <cacheField name="Tipo" numFmtId="0">
      <sharedItems count="9">
        <s v="Camisa"/>
        <s v="Casaco"/>
        <s v="Camiseta"/>
        <s v="Sandália"/>
        <s v="Boné"/>
        <s v="Meia"/>
        <s v="Bota"/>
        <s v="Chinelo"/>
        <s v="Sapato"/>
      </sharedItems>
    </cacheField>
    <cacheField name="Marca" numFmtId="0">
      <sharedItems count="3">
        <s v="Reserva"/>
        <s v="Hashtag"/>
        <s v="Osklen"/>
      </sharedItems>
    </cacheField>
    <cacheField name="Custo de compra" numFmtId="164">
      <sharedItems containsSemiMixedTypes="0" containsString="0" containsNumber="1" containsInteger="1" minValue="20" maxValue="140"/>
    </cacheField>
    <cacheField name="Valor de venda" numFmtId="164">
      <sharedItems containsSemiMixedTypes="0" containsString="0" containsNumber="1" minValue="26" maxValue="296.8" count="143">
        <n v="252.28"/>
        <n v="248.04000000000002"/>
        <n v="41.6"/>
        <n v="62.48"/>
        <n v="218.36"/>
        <n v="83.2"/>
        <n v="29.900000000000002"/>
        <n v="89.46"/>
        <n v="123.53999999999999"/>
        <n v="228.96"/>
        <n v="46.800000000000004"/>
        <n v="139.16"/>
        <n v="231.08"/>
        <n v="134.9"/>
        <n v="85.199999999999989"/>
        <n v="184.44"/>
        <n v="127.8"/>
        <n v="27.3"/>
        <n v="95.14"/>
        <n v="175.96"/>
        <n v="106.5"/>
        <n v="82.36"/>
        <n v="220.48000000000002"/>
        <n v="50.7"/>
        <n v="44.2"/>
        <n v="212"/>
        <n v="88.039999999999992"/>
        <n v="269.24"/>
        <n v="93.72"/>
        <n v="258.64"/>
        <n v="120.69999999999999"/>
        <n v="31.200000000000003"/>
        <n v="182.32000000000002"/>
        <n v="203.52"/>
        <n v="36.4"/>
        <n v="126.38"/>
        <n v="180.20000000000002"/>
        <n v="292.56"/>
        <n v="130.63999999999999"/>
        <n v="136.32"/>
        <n v="35.1"/>
        <n v="97.97999999999999"/>
        <n v="284.08000000000004"/>
        <n v="222.60000000000002"/>
        <n v="100.82"/>
        <n v="243.8"/>
        <n v="205.64000000000001"/>
        <n v="241.68"/>
        <n v="256.52000000000004"/>
        <n v="26"/>
        <n v="37.700000000000003"/>
        <n v="39"/>
        <n v="32.5"/>
        <n v="235.32000000000002"/>
        <n v="99.399999999999991"/>
        <n v="42.9"/>
        <n v="275.60000000000002"/>
        <n v="288.32"/>
        <n v="209.88000000000002"/>
        <n v="69.58"/>
        <n v="140.57999999999998"/>
        <n v="237.44"/>
        <n v="186.56"/>
        <n v="195.04000000000002"/>
        <n v="178.08"/>
        <n v="28.6"/>
        <n v="122.11999999999999"/>
        <n v="216.24"/>
        <n v="201.4"/>
        <n v="281.96000000000004"/>
        <n v="132.06"/>
        <n v="124.96"/>
        <n v="49.4"/>
        <n v="71"/>
        <n v="52"/>
        <n v="48.1"/>
        <n v="260.76"/>
        <n v="226.84"/>
        <n v="265"/>
        <n v="40.300000000000004"/>
        <n v="102.24"/>
        <n v="117.86"/>
        <n v="273.48"/>
        <n v="133.47999999999999"/>
        <n v="56.8"/>
        <n v="296.8"/>
        <n v="33.800000000000004"/>
        <n v="119.28"/>
        <n v="113.6"/>
        <n v="214.12"/>
        <n v="116.44"/>
        <n v="105.08"/>
        <n v="267.12"/>
        <n v="115.02"/>
        <n v="142"/>
        <n v="68.16"/>
        <n v="199.28"/>
        <n v="254.4"/>
        <n v="169.60000000000002"/>
        <n v="290.44"/>
        <n v="197.16"/>
        <n v="112.17999999999999"/>
        <n v="207.76000000000002"/>
        <n v="61.059999999999995"/>
        <n v="277.72000000000003"/>
        <n v="73.84"/>
        <n v="75.259999999999991"/>
        <n v="286.2"/>
        <n v="45.5"/>
        <n v="59.64"/>
        <n v="63.9"/>
        <n v="83.78"/>
        <n v="250.16000000000003"/>
        <n v="262.88"/>
        <n v="233.20000000000002"/>
        <n v="96.56"/>
        <n v="90.88"/>
        <n v="107.91999999999999"/>
        <n v="239.56"/>
        <n v="137.73999999999998"/>
        <n v="224.72"/>
        <n v="78.099999999999994"/>
        <n v="80.94"/>
        <n v="188.68"/>
        <n v="109.33999999999999"/>
        <n v="190.8"/>
        <n v="92.3"/>
        <n v="173.84"/>
        <n v="171.72"/>
        <n v="86.61999999999999"/>
        <n v="271.36"/>
        <n v="103.66"/>
        <n v="65.319999999999993"/>
        <n v="192.92000000000002"/>
        <n v="294.68"/>
        <n v="76.679999999999993"/>
        <n v="245.92000000000002"/>
        <n v="58.22"/>
        <n v="79.52"/>
        <n v="129.22"/>
        <n v="72.42"/>
        <n v="66.739999999999995"/>
        <n v="279.84000000000003"/>
      </sharedItems>
    </cacheField>
    <cacheField name="Lucro Bruto" numFmtId="164">
      <sharedItems containsSemiMixedTypes="0" containsString="0" containsNumber="1" minValue="6" maxValue="156.80000000000001"/>
    </cacheField>
    <cacheField name="Trimestres" numFmtId="0" databaseField="0">
      <fieldGroup base="1">
        <rangePr groupBy="quarters" startDate="2013-01-01T00:00:00" endDate="2015-01-01T00:00:00"/>
        <groupItems count="6">
          <s v="&lt;01/01/2013"/>
          <s v="Trim1"/>
          <s v="Trim2"/>
          <s v="Trim3"/>
          <s v="Trim4"/>
          <s v="&gt;01/01/2015"/>
        </groupItems>
      </fieldGroup>
    </cacheField>
    <cacheField name="Anos" numFmtId="0" databaseField="0">
      <fieldGroup base="1">
        <rangePr groupBy="years" startDate="2013-01-01T00:00:00" endDate="2015-01-01T00:00:00"/>
        <groupItems count="5">
          <s v="&lt;01/01/2013"/>
          <s v="2013"/>
          <s v="2014"/>
          <s v="2015"/>
          <s v="&gt;01/01/2015"/>
        </groupItems>
      </fieldGroup>
    </cacheField>
  </cacheFields>
  <extLst>
    <ext xmlns:x14="http://schemas.microsoft.com/office/spreadsheetml/2009/9/main" uri="{725AE2AE-9491-48be-B2B4-4EB974FC3084}">
      <x14:pivotCacheDefinition pivotCacheId="1135882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x v="0"/>
    <x v="0"/>
    <x v="0"/>
    <x v="0"/>
    <x v="0"/>
    <n v="119"/>
    <x v="0"/>
    <n v="133.28"/>
  </r>
  <r>
    <x v="1"/>
    <x v="1"/>
    <x v="0"/>
    <x v="0"/>
    <x v="0"/>
    <x v="0"/>
    <n v="117"/>
    <x v="1"/>
    <n v="131.04000000000002"/>
  </r>
  <r>
    <x v="2"/>
    <x v="0"/>
    <x v="0"/>
    <x v="0"/>
    <x v="1"/>
    <x v="1"/>
    <n v="32"/>
    <x v="2"/>
    <n v="9.6000000000000014"/>
  </r>
  <r>
    <x v="3"/>
    <x v="2"/>
    <x v="0"/>
    <x v="0"/>
    <x v="2"/>
    <x v="2"/>
    <n v="44"/>
    <x v="3"/>
    <n v="18.479999999999997"/>
  </r>
  <r>
    <x v="0"/>
    <x v="0"/>
    <x v="0"/>
    <x v="0"/>
    <x v="3"/>
    <x v="0"/>
    <n v="103"/>
    <x v="4"/>
    <n v="115.36000000000001"/>
  </r>
  <r>
    <x v="4"/>
    <x v="3"/>
    <x v="0"/>
    <x v="0"/>
    <x v="4"/>
    <x v="1"/>
    <n v="68"/>
    <x v="5"/>
    <n v="19.200000000000003"/>
  </r>
  <r>
    <x v="5"/>
    <x v="4"/>
    <x v="0"/>
    <x v="0"/>
    <x v="2"/>
    <x v="1"/>
    <n v="23"/>
    <x v="6"/>
    <n v="6.9000000000000021"/>
  </r>
  <r>
    <x v="6"/>
    <x v="5"/>
    <x v="0"/>
    <x v="0"/>
    <x v="5"/>
    <x v="2"/>
    <n v="63"/>
    <x v="7"/>
    <n v="26.459999999999994"/>
  </r>
  <r>
    <x v="7"/>
    <x v="6"/>
    <x v="0"/>
    <x v="0"/>
    <x v="4"/>
    <x v="2"/>
    <n v="87"/>
    <x v="8"/>
    <n v="36.539999999999992"/>
  </r>
  <r>
    <x v="8"/>
    <x v="7"/>
    <x v="0"/>
    <x v="0"/>
    <x v="1"/>
    <x v="0"/>
    <n v="108"/>
    <x v="9"/>
    <n v="120.96000000000001"/>
  </r>
  <r>
    <x v="9"/>
    <x v="8"/>
    <x v="0"/>
    <x v="0"/>
    <x v="5"/>
    <x v="1"/>
    <n v="36"/>
    <x v="10"/>
    <n v="10.800000000000004"/>
  </r>
  <r>
    <x v="10"/>
    <x v="9"/>
    <x v="0"/>
    <x v="0"/>
    <x v="6"/>
    <x v="2"/>
    <n v="98"/>
    <x v="11"/>
    <n v="41.16"/>
  </r>
  <r>
    <x v="11"/>
    <x v="10"/>
    <x v="0"/>
    <x v="0"/>
    <x v="0"/>
    <x v="0"/>
    <n v="109"/>
    <x v="12"/>
    <n v="122.08000000000001"/>
  </r>
  <r>
    <x v="12"/>
    <x v="11"/>
    <x v="0"/>
    <x v="0"/>
    <x v="7"/>
    <x v="2"/>
    <n v="95"/>
    <x v="13"/>
    <n v="39.900000000000006"/>
  </r>
  <r>
    <x v="13"/>
    <x v="11"/>
    <x v="0"/>
    <x v="0"/>
    <x v="4"/>
    <x v="2"/>
    <n v="60"/>
    <x v="14"/>
    <n v="25.199999999999989"/>
  </r>
  <r>
    <x v="14"/>
    <x v="11"/>
    <x v="0"/>
    <x v="0"/>
    <x v="1"/>
    <x v="0"/>
    <n v="87"/>
    <x v="15"/>
    <n v="97.44"/>
  </r>
  <r>
    <x v="15"/>
    <x v="11"/>
    <x v="0"/>
    <x v="0"/>
    <x v="1"/>
    <x v="2"/>
    <n v="90"/>
    <x v="16"/>
    <n v="37.799999999999997"/>
  </r>
  <r>
    <x v="16"/>
    <x v="11"/>
    <x v="0"/>
    <x v="0"/>
    <x v="0"/>
    <x v="1"/>
    <n v="21"/>
    <x v="17"/>
    <n v="6.3000000000000007"/>
  </r>
  <r>
    <x v="17"/>
    <x v="11"/>
    <x v="0"/>
    <x v="0"/>
    <x v="6"/>
    <x v="2"/>
    <n v="67"/>
    <x v="18"/>
    <n v="28.14"/>
  </r>
  <r>
    <x v="18"/>
    <x v="11"/>
    <x v="0"/>
    <x v="0"/>
    <x v="5"/>
    <x v="0"/>
    <n v="83"/>
    <x v="19"/>
    <n v="92.960000000000008"/>
  </r>
  <r>
    <x v="19"/>
    <x v="11"/>
    <x v="0"/>
    <x v="0"/>
    <x v="4"/>
    <x v="2"/>
    <n v="75"/>
    <x v="20"/>
    <n v="31.5"/>
  </r>
  <r>
    <x v="20"/>
    <x v="11"/>
    <x v="0"/>
    <x v="0"/>
    <x v="5"/>
    <x v="2"/>
    <n v="58"/>
    <x v="21"/>
    <n v="24.36"/>
  </r>
  <r>
    <x v="21"/>
    <x v="11"/>
    <x v="0"/>
    <x v="0"/>
    <x v="5"/>
    <x v="0"/>
    <n v="104"/>
    <x v="22"/>
    <n v="116.48000000000002"/>
  </r>
  <r>
    <x v="22"/>
    <x v="11"/>
    <x v="0"/>
    <x v="0"/>
    <x v="0"/>
    <x v="1"/>
    <n v="39"/>
    <x v="23"/>
    <n v="11.700000000000003"/>
  </r>
  <r>
    <x v="23"/>
    <x v="11"/>
    <x v="0"/>
    <x v="0"/>
    <x v="7"/>
    <x v="1"/>
    <n v="34"/>
    <x v="24"/>
    <n v="10.200000000000003"/>
  </r>
  <r>
    <x v="24"/>
    <x v="11"/>
    <x v="0"/>
    <x v="0"/>
    <x v="2"/>
    <x v="0"/>
    <n v="100"/>
    <x v="25"/>
    <n v="112"/>
  </r>
  <r>
    <x v="25"/>
    <x v="12"/>
    <x v="0"/>
    <x v="0"/>
    <x v="3"/>
    <x v="2"/>
    <n v="62"/>
    <x v="26"/>
    <n v="26.039999999999992"/>
  </r>
  <r>
    <x v="26"/>
    <x v="13"/>
    <x v="0"/>
    <x v="0"/>
    <x v="8"/>
    <x v="0"/>
    <n v="127"/>
    <x v="27"/>
    <n v="142.24"/>
  </r>
  <r>
    <x v="27"/>
    <x v="14"/>
    <x v="0"/>
    <x v="0"/>
    <x v="2"/>
    <x v="2"/>
    <n v="66"/>
    <x v="28"/>
    <n v="27.72"/>
  </r>
  <r>
    <x v="28"/>
    <x v="15"/>
    <x v="0"/>
    <x v="0"/>
    <x v="8"/>
    <x v="0"/>
    <n v="122"/>
    <x v="29"/>
    <n v="136.63999999999999"/>
  </r>
  <r>
    <x v="29"/>
    <x v="16"/>
    <x v="0"/>
    <x v="0"/>
    <x v="3"/>
    <x v="2"/>
    <n v="85"/>
    <x v="30"/>
    <n v="35.699999999999989"/>
  </r>
  <r>
    <x v="30"/>
    <x v="17"/>
    <x v="1"/>
    <x v="0"/>
    <x v="4"/>
    <x v="1"/>
    <n v="24"/>
    <x v="31"/>
    <n v="7.2000000000000028"/>
  </r>
  <r>
    <x v="31"/>
    <x v="18"/>
    <x v="1"/>
    <x v="0"/>
    <x v="7"/>
    <x v="0"/>
    <n v="86"/>
    <x v="32"/>
    <n v="96.320000000000022"/>
  </r>
  <r>
    <x v="32"/>
    <x v="18"/>
    <x v="1"/>
    <x v="0"/>
    <x v="2"/>
    <x v="0"/>
    <n v="96"/>
    <x v="33"/>
    <n v="107.52000000000001"/>
  </r>
  <r>
    <x v="33"/>
    <x v="18"/>
    <x v="1"/>
    <x v="0"/>
    <x v="7"/>
    <x v="1"/>
    <n v="23"/>
    <x v="6"/>
    <n v="6.9000000000000021"/>
  </r>
  <r>
    <x v="34"/>
    <x v="18"/>
    <x v="1"/>
    <x v="0"/>
    <x v="1"/>
    <x v="1"/>
    <n v="28"/>
    <x v="34"/>
    <n v="8.3999999999999986"/>
  </r>
  <r>
    <x v="35"/>
    <x v="18"/>
    <x v="1"/>
    <x v="0"/>
    <x v="6"/>
    <x v="2"/>
    <n v="89"/>
    <x v="35"/>
    <n v="37.379999999999995"/>
  </r>
  <r>
    <x v="36"/>
    <x v="18"/>
    <x v="1"/>
    <x v="0"/>
    <x v="3"/>
    <x v="0"/>
    <n v="96"/>
    <x v="33"/>
    <n v="107.52000000000001"/>
  </r>
  <r>
    <x v="37"/>
    <x v="18"/>
    <x v="1"/>
    <x v="0"/>
    <x v="6"/>
    <x v="1"/>
    <n v="32"/>
    <x v="2"/>
    <n v="9.6000000000000014"/>
  </r>
  <r>
    <x v="38"/>
    <x v="18"/>
    <x v="1"/>
    <x v="0"/>
    <x v="3"/>
    <x v="0"/>
    <n v="85"/>
    <x v="36"/>
    <n v="95.200000000000017"/>
  </r>
  <r>
    <x v="39"/>
    <x v="18"/>
    <x v="1"/>
    <x v="0"/>
    <x v="4"/>
    <x v="0"/>
    <n v="138"/>
    <x v="37"/>
    <n v="154.56"/>
  </r>
  <r>
    <x v="40"/>
    <x v="18"/>
    <x v="1"/>
    <x v="0"/>
    <x v="8"/>
    <x v="2"/>
    <n v="92"/>
    <x v="38"/>
    <n v="38.639999999999986"/>
  </r>
  <r>
    <x v="41"/>
    <x v="18"/>
    <x v="1"/>
    <x v="0"/>
    <x v="8"/>
    <x v="2"/>
    <n v="90"/>
    <x v="16"/>
    <n v="37.799999999999997"/>
  </r>
  <r>
    <x v="42"/>
    <x v="18"/>
    <x v="1"/>
    <x v="0"/>
    <x v="3"/>
    <x v="2"/>
    <n v="96"/>
    <x v="39"/>
    <n v="40.319999999999993"/>
  </r>
  <r>
    <x v="43"/>
    <x v="18"/>
    <x v="1"/>
    <x v="0"/>
    <x v="4"/>
    <x v="0"/>
    <n v="108"/>
    <x v="9"/>
    <n v="120.96000000000001"/>
  </r>
  <r>
    <x v="44"/>
    <x v="18"/>
    <x v="1"/>
    <x v="0"/>
    <x v="8"/>
    <x v="1"/>
    <n v="27"/>
    <x v="40"/>
    <n v="8.1000000000000014"/>
  </r>
  <r>
    <x v="45"/>
    <x v="18"/>
    <x v="1"/>
    <x v="0"/>
    <x v="2"/>
    <x v="2"/>
    <n v="69"/>
    <x v="41"/>
    <n v="28.97999999999999"/>
  </r>
  <r>
    <x v="46"/>
    <x v="19"/>
    <x v="1"/>
    <x v="0"/>
    <x v="0"/>
    <x v="1"/>
    <n v="21"/>
    <x v="17"/>
    <n v="6.3000000000000007"/>
  </r>
  <r>
    <x v="25"/>
    <x v="20"/>
    <x v="1"/>
    <x v="0"/>
    <x v="6"/>
    <x v="0"/>
    <n v="109"/>
    <x v="12"/>
    <n v="122.08000000000001"/>
  </r>
  <r>
    <x v="47"/>
    <x v="21"/>
    <x v="1"/>
    <x v="0"/>
    <x v="6"/>
    <x v="0"/>
    <n v="134"/>
    <x v="42"/>
    <n v="150.08000000000004"/>
  </r>
  <r>
    <x v="48"/>
    <x v="22"/>
    <x v="1"/>
    <x v="0"/>
    <x v="3"/>
    <x v="2"/>
    <n v="90"/>
    <x v="16"/>
    <n v="37.799999999999997"/>
  </r>
  <r>
    <x v="49"/>
    <x v="23"/>
    <x v="1"/>
    <x v="0"/>
    <x v="0"/>
    <x v="0"/>
    <n v="105"/>
    <x v="43"/>
    <n v="117.60000000000002"/>
  </r>
  <r>
    <x v="50"/>
    <x v="24"/>
    <x v="1"/>
    <x v="0"/>
    <x v="4"/>
    <x v="2"/>
    <n v="62"/>
    <x v="26"/>
    <n v="26.039999999999992"/>
  </r>
  <r>
    <x v="51"/>
    <x v="25"/>
    <x v="1"/>
    <x v="0"/>
    <x v="5"/>
    <x v="2"/>
    <n v="71"/>
    <x v="44"/>
    <n v="29.819999999999993"/>
  </r>
  <r>
    <x v="52"/>
    <x v="26"/>
    <x v="1"/>
    <x v="0"/>
    <x v="0"/>
    <x v="2"/>
    <n v="66"/>
    <x v="28"/>
    <n v="27.72"/>
  </r>
  <r>
    <x v="53"/>
    <x v="27"/>
    <x v="1"/>
    <x v="0"/>
    <x v="3"/>
    <x v="2"/>
    <n v="87"/>
    <x v="8"/>
    <n v="36.539999999999992"/>
  </r>
  <r>
    <x v="54"/>
    <x v="28"/>
    <x v="1"/>
    <x v="0"/>
    <x v="6"/>
    <x v="0"/>
    <n v="115"/>
    <x v="45"/>
    <n v="128.80000000000001"/>
  </r>
  <r>
    <x v="22"/>
    <x v="29"/>
    <x v="1"/>
    <x v="0"/>
    <x v="5"/>
    <x v="0"/>
    <n v="97"/>
    <x v="46"/>
    <n v="108.64000000000001"/>
  </r>
  <r>
    <x v="55"/>
    <x v="30"/>
    <x v="1"/>
    <x v="0"/>
    <x v="8"/>
    <x v="1"/>
    <n v="28"/>
    <x v="34"/>
    <n v="8.3999999999999986"/>
  </r>
  <r>
    <x v="56"/>
    <x v="31"/>
    <x v="2"/>
    <x v="0"/>
    <x v="1"/>
    <x v="0"/>
    <n v="103"/>
    <x v="4"/>
    <n v="115.36000000000001"/>
  </r>
  <r>
    <x v="57"/>
    <x v="32"/>
    <x v="2"/>
    <x v="0"/>
    <x v="5"/>
    <x v="2"/>
    <n v="71"/>
    <x v="44"/>
    <n v="29.819999999999993"/>
  </r>
  <r>
    <x v="58"/>
    <x v="33"/>
    <x v="2"/>
    <x v="0"/>
    <x v="8"/>
    <x v="0"/>
    <n v="114"/>
    <x v="47"/>
    <n v="127.68"/>
  </r>
  <r>
    <x v="55"/>
    <x v="34"/>
    <x v="2"/>
    <x v="0"/>
    <x v="3"/>
    <x v="2"/>
    <n v="92"/>
    <x v="38"/>
    <n v="38.639999999999986"/>
  </r>
  <r>
    <x v="59"/>
    <x v="35"/>
    <x v="2"/>
    <x v="0"/>
    <x v="8"/>
    <x v="0"/>
    <n v="86"/>
    <x v="32"/>
    <n v="96.320000000000022"/>
  </r>
  <r>
    <x v="60"/>
    <x v="36"/>
    <x v="2"/>
    <x v="0"/>
    <x v="1"/>
    <x v="1"/>
    <n v="23"/>
    <x v="6"/>
    <n v="6.9000000000000021"/>
  </r>
  <r>
    <x v="61"/>
    <x v="37"/>
    <x v="2"/>
    <x v="0"/>
    <x v="2"/>
    <x v="0"/>
    <n v="121"/>
    <x v="48"/>
    <n v="135.52000000000004"/>
  </r>
  <r>
    <x v="62"/>
    <x v="38"/>
    <x v="2"/>
    <x v="0"/>
    <x v="6"/>
    <x v="1"/>
    <n v="20"/>
    <x v="49"/>
    <n v="6"/>
  </r>
  <r>
    <x v="63"/>
    <x v="39"/>
    <x v="2"/>
    <x v="0"/>
    <x v="4"/>
    <x v="1"/>
    <n v="29"/>
    <x v="50"/>
    <n v="8.7000000000000028"/>
  </r>
  <r>
    <x v="64"/>
    <x v="40"/>
    <x v="2"/>
    <x v="0"/>
    <x v="1"/>
    <x v="1"/>
    <n v="30"/>
    <x v="51"/>
    <n v="9"/>
  </r>
  <r>
    <x v="65"/>
    <x v="41"/>
    <x v="2"/>
    <x v="0"/>
    <x v="1"/>
    <x v="2"/>
    <n v="58"/>
    <x v="21"/>
    <n v="24.36"/>
  </r>
  <r>
    <x v="66"/>
    <x v="42"/>
    <x v="2"/>
    <x v="0"/>
    <x v="3"/>
    <x v="1"/>
    <n v="25"/>
    <x v="52"/>
    <n v="7.5"/>
  </r>
  <r>
    <x v="67"/>
    <x v="43"/>
    <x v="2"/>
    <x v="0"/>
    <x v="6"/>
    <x v="0"/>
    <n v="111"/>
    <x v="53"/>
    <n v="124.32000000000002"/>
  </r>
  <r>
    <x v="68"/>
    <x v="44"/>
    <x v="2"/>
    <x v="0"/>
    <x v="1"/>
    <x v="0"/>
    <n v="117"/>
    <x v="1"/>
    <n v="131.04000000000002"/>
  </r>
  <r>
    <x v="69"/>
    <x v="45"/>
    <x v="2"/>
    <x v="0"/>
    <x v="4"/>
    <x v="2"/>
    <n v="70"/>
    <x v="54"/>
    <n v="29.399999999999991"/>
  </r>
  <r>
    <x v="70"/>
    <x v="46"/>
    <x v="2"/>
    <x v="0"/>
    <x v="0"/>
    <x v="1"/>
    <n v="34"/>
    <x v="24"/>
    <n v="10.200000000000003"/>
  </r>
  <r>
    <x v="71"/>
    <x v="47"/>
    <x v="2"/>
    <x v="0"/>
    <x v="1"/>
    <x v="1"/>
    <n v="33"/>
    <x v="55"/>
    <n v="9.8999999999999986"/>
  </r>
  <r>
    <x v="72"/>
    <x v="48"/>
    <x v="2"/>
    <x v="0"/>
    <x v="8"/>
    <x v="2"/>
    <n v="90"/>
    <x v="16"/>
    <n v="37.799999999999997"/>
  </r>
  <r>
    <x v="73"/>
    <x v="49"/>
    <x v="2"/>
    <x v="0"/>
    <x v="8"/>
    <x v="0"/>
    <n v="130"/>
    <x v="56"/>
    <n v="145.60000000000002"/>
  </r>
  <r>
    <x v="40"/>
    <x v="50"/>
    <x v="2"/>
    <x v="0"/>
    <x v="2"/>
    <x v="0"/>
    <n v="136"/>
    <x v="57"/>
    <n v="152.32"/>
  </r>
  <r>
    <x v="31"/>
    <x v="51"/>
    <x v="2"/>
    <x v="0"/>
    <x v="6"/>
    <x v="0"/>
    <n v="115"/>
    <x v="45"/>
    <n v="128.80000000000001"/>
  </r>
  <r>
    <x v="74"/>
    <x v="52"/>
    <x v="2"/>
    <x v="0"/>
    <x v="7"/>
    <x v="0"/>
    <n v="99"/>
    <x v="58"/>
    <n v="110.88000000000002"/>
  </r>
  <r>
    <x v="75"/>
    <x v="53"/>
    <x v="2"/>
    <x v="0"/>
    <x v="6"/>
    <x v="1"/>
    <n v="34"/>
    <x v="24"/>
    <n v="10.200000000000003"/>
  </r>
  <r>
    <x v="76"/>
    <x v="54"/>
    <x v="2"/>
    <x v="0"/>
    <x v="4"/>
    <x v="2"/>
    <n v="49"/>
    <x v="59"/>
    <n v="20.58"/>
  </r>
  <r>
    <x v="77"/>
    <x v="55"/>
    <x v="2"/>
    <x v="0"/>
    <x v="3"/>
    <x v="2"/>
    <n v="99"/>
    <x v="60"/>
    <n v="41.579999999999984"/>
  </r>
  <r>
    <x v="24"/>
    <x v="56"/>
    <x v="2"/>
    <x v="0"/>
    <x v="1"/>
    <x v="0"/>
    <n v="112"/>
    <x v="61"/>
    <n v="125.44"/>
  </r>
  <r>
    <x v="78"/>
    <x v="57"/>
    <x v="2"/>
    <x v="0"/>
    <x v="1"/>
    <x v="0"/>
    <n v="88"/>
    <x v="62"/>
    <n v="98.56"/>
  </r>
  <r>
    <x v="79"/>
    <x v="58"/>
    <x v="2"/>
    <x v="0"/>
    <x v="1"/>
    <x v="0"/>
    <n v="92"/>
    <x v="63"/>
    <n v="103.04000000000002"/>
  </r>
  <r>
    <x v="80"/>
    <x v="59"/>
    <x v="2"/>
    <x v="0"/>
    <x v="6"/>
    <x v="1"/>
    <n v="24"/>
    <x v="31"/>
    <n v="7.2000000000000028"/>
  </r>
  <r>
    <x v="81"/>
    <x v="60"/>
    <x v="2"/>
    <x v="0"/>
    <x v="4"/>
    <x v="0"/>
    <n v="84"/>
    <x v="64"/>
    <n v="94.080000000000013"/>
  </r>
  <r>
    <x v="82"/>
    <x v="61"/>
    <x v="2"/>
    <x v="0"/>
    <x v="2"/>
    <x v="0"/>
    <n v="130"/>
    <x v="56"/>
    <n v="145.60000000000002"/>
  </r>
  <r>
    <x v="83"/>
    <x v="62"/>
    <x v="3"/>
    <x v="0"/>
    <x v="4"/>
    <x v="1"/>
    <n v="22"/>
    <x v="65"/>
    <n v="6.6000000000000014"/>
  </r>
  <r>
    <x v="84"/>
    <x v="63"/>
    <x v="3"/>
    <x v="0"/>
    <x v="7"/>
    <x v="2"/>
    <n v="86"/>
    <x v="66"/>
    <n v="36.11999999999999"/>
  </r>
  <r>
    <x v="85"/>
    <x v="64"/>
    <x v="3"/>
    <x v="0"/>
    <x v="0"/>
    <x v="0"/>
    <n v="102"/>
    <x v="67"/>
    <n v="114.24000000000001"/>
  </r>
  <r>
    <x v="86"/>
    <x v="65"/>
    <x v="3"/>
    <x v="0"/>
    <x v="6"/>
    <x v="0"/>
    <n v="95"/>
    <x v="68"/>
    <n v="106.4"/>
  </r>
  <r>
    <x v="87"/>
    <x v="66"/>
    <x v="3"/>
    <x v="0"/>
    <x v="1"/>
    <x v="1"/>
    <n v="36"/>
    <x v="10"/>
    <n v="10.800000000000004"/>
  </r>
  <r>
    <x v="88"/>
    <x v="67"/>
    <x v="3"/>
    <x v="0"/>
    <x v="1"/>
    <x v="0"/>
    <n v="133"/>
    <x v="69"/>
    <n v="148.96000000000004"/>
  </r>
  <r>
    <x v="89"/>
    <x v="68"/>
    <x v="3"/>
    <x v="0"/>
    <x v="2"/>
    <x v="2"/>
    <n v="93"/>
    <x v="70"/>
    <n v="39.06"/>
  </r>
  <r>
    <x v="90"/>
    <x v="69"/>
    <x v="3"/>
    <x v="0"/>
    <x v="7"/>
    <x v="2"/>
    <n v="49"/>
    <x v="59"/>
    <n v="20.58"/>
  </r>
  <r>
    <x v="91"/>
    <x v="70"/>
    <x v="3"/>
    <x v="0"/>
    <x v="5"/>
    <x v="2"/>
    <n v="71"/>
    <x v="44"/>
    <n v="29.819999999999993"/>
  </r>
  <r>
    <x v="92"/>
    <x v="68"/>
    <x v="3"/>
    <x v="0"/>
    <x v="5"/>
    <x v="0"/>
    <n v="136"/>
    <x v="57"/>
    <n v="152.32"/>
  </r>
  <r>
    <x v="93"/>
    <x v="71"/>
    <x v="3"/>
    <x v="0"/>
    <x v="3"/>
    <x v="0"/>
    <n v="136"/>
    <x v="57"/>
    <n v="152.32"/>
  </r>
  <r>
    <x v="94"/>
    <x v="72"/>
    <x v="3"/>
    <x v="0"/>
    <x v="7"/>
    <x v="1"/>
    <n v="39"/>
    <x v="23"/>
    <n v="11.700000000000003"/>
  </r>
  <r>
    <x v="95"/>
    <x v="73"/>
    <x v="3"/>
    <x v="0"/>
    <x v="5"/>
    <x v="2"/>
    <n v="88"/>
    <x v="71"/>
    <n v="36.959999999999994"/>
  </r>
  <r>
    <x v="95"/>
    <x v="74"/>
    <x v="3"/>
    <x v="0"/>
    <x v="1"/>
    <x v="1"/>
    <n v="38"/>
    <x v="72"/>
    <n v="11.399999999999999"/>
  </r>
  <r>
    <x v="96"/>
    <x v="75"/>
    <x v="3"/>
    <x v="0"/>
    <x v="4"/>
    <x v="0"/>
    <n v="100"/>
    <x v="25"/>
    <n v="112"/>
  </r>
  <r>
    <x v="97"/>
    <x v="76"/>
    <x v="3"/>
    <x v="0"/>
    <x v="1"/>
    <x v="1"/>
    <n v="38"/>
    <x v="72"/>
    <n v="11.399999999999999"/>
  </r>
  <r>
    <x v="98"/>
    <x v="77"/>
    <x v="3"/>
    <x v="0"/>
    <x v="0"/>
    <x v="0"/>
    <n v="122"/>
    <x v="29"/>
    <n v="136.63999999999999"/>
  </r>
  <r>
    <x v="99"/>
    <x v="78"/>
    <x v="3"/>
    <x v="0"/>
    <x v="3"/>
    <x v="1"/>
    <n v="30"/>
    <x v="51"/>
    <n v="9"/>
  </r>
  <r>
    <x v="14"/>
    <x v="79"/>
    <x v="3"/>
    <x v="0"/>
    <x v="5"/>
    <x v="2"/>
    <n v="98"/>
    <x v="11"/>
    <n v="41.16"/>
  </r>
  <r>
    <x v="100"/>
    <x v="80"/>
    <x v="3"/>
    <x v="0"/>
    <x v="8"/>
    <x v="2"/>
    <n v="50"/>
    <x v="73"/>
    <n v="21"/>
  </r>
  <r>
    <x v="101"/>
    <x v="81"/>
    <x v="3"/>
    <x v="0"/>
    <x v="2"/>
    <x v="1"/>
    <n v="40"/>
    <x v="74"/>
    <n v="12"/>
  </r>
  <r>
    <x v="102"/>
    <x v="82"/>
    <x v="3"/>
    <x v="0"/>
    <x v="8"/>
    <x v="1"/>
    <n v="37"/>
    <x v="75"/>
    <n v="11.100000000000001"/>
  </r>
  <r>
    <x v="103"/>
    <x v="83"/>
    <x v="3"/>
    <x v="0"/>
    <x v="5"/>
    <x v="1"/>
    <n v="28"/>
    <x v="34"/>
    <n v="8.3999999999999986"/>
  </r>
  <r>
    <x v="11"/>
    <x v="84"/>
    <x v="3"/>
    <x v="0"/>
    <x v="7"/>
    <x v="1"/>
    <n v="27"/>
    <x v="40"/>
    <n v="8.1000000000000014"/>
  </r>
  <r>
    <x v="104"/>
    <x v="85"/>
    <x v="3"/>
    <x v="0"/>
    <x v="0"/>
    <x v="0"/>
    <n v="123"/>
    <x v="76"/>
    <n v="137.76"/>
  </r>
  <r>
    <x v="105"/>
    <x v="86"/>
    <x v="3"/>
    <x v="0"/>
    <x v="4"/>
    <x v="0"/>
    <n v="107"/>
    <x v="77"/>
    <n v="119.84"/>
  </r>
  <r>
    <x v="106"/>
    <x v="87"/>
    <x v="3"/>
    <x v="0"/>
    <x v="4"/>
    <x v="1"/>
    <n v="25"/>
    <x v="52"/>
    <n v="7.5"/>
  </r>
  <r>
    <x v="107"/>
    <x v="88"/>
    <x v="3"/>
    <x v="0"/>
    <x v="8"/>
    <x v="0"/>
    <n v="125"/>
    <x v="78"/>
    <n v="140"/>
  </r>
  <r>
    <x v="103"/>
    <x v="89"/>
    <x v="3"/>
    <x v="0"/>
    <x v="3"/>
    <x v="1"/>
    <n v="32"/>
    <x v="2"/>
    <n v="9.6000000000000014"/>
  </r>
  <r>
    <x v="108"/>
    <x v="90"/>
    <x v="3"/>
    <x v="0"/>
    <x v="0"/>
    <x v="1"/>
    <n v="34"/>
    <x v="24"/>
    <n v="10.200000000000003"/>
  </r>
  <r>
    <x v="109"/>
    <x v="91"/>
    <x v="4"/>
    <x v="0"/>
    <x v="1"/>
    <x v="1"/>
    <n v="34"/>
    <x v="24"/>
    <n v="10.200000000000003"/>
  </r>
  <r>
    <x v="2"/>
    <x v="92"/>
    <x v="4"/>
    <x v="0"/>
    <x v="3"/>
    <x v="1"/>
    <n v="25"/>
    <x v="52"/>
    <n v="7.5"/>
  </r>
  <r>
    <x v="89"/>
    <x v="93"/>
    <x v="4"/>
    <x v="0"/>
    <x v="5"/>
    <x v="1"/>
    <n v="31"/>
    <x v="79"/>
    <n v="9.3000000000000043"/>
  </r>
  <r>
    <x v="110"/>
    <x v="94"/>
    <x v="4"/>
    <x v="0"/>
    <x v="2"/>
    <x v="2"/>
    <n v="72"/>
    <x v="80"/>
    <n v="30.239999999999995"/>
  </r>
  <r>
    <x v="111"/>
    <x v="95"/>
    <x v="4"/>
    <x v="0"/>
    <x v="6"/>
    <x v="2"/>
    <n v="83"/>
    <x v="81"/>
    <n v="34.86"/>
  </r>
  <r>
    <x v="112"/>
    <x v="95"/>
    <x v="4"/>
    <x v="0"/>
    <x v="8"/>
    <x v="0"/>
    <n v="83"/>
    <x v="19"/>
    <n v="92.960000000000008"/>
  </r>
  <r>
    <x v="113"/>
    <x v="95"/>
    <x v="4"/>
    <x v="0"/>
    <x v="3"/>
    <x v="0"/>
    <n v="129"/>
    <x v="82"/>
    <n v="144.48000000000002"/>
  </r>
  <r>
    <x v="114"/>
    <x v="95"/>
    <x v="4"/>
    <x v="0"/>
    <x v="2"/>
    <x v="1"/>
    <n v="39"/>
    <x v="23"/>
    <n v="11.700000000000003"/>
  </r>
  <r>
    <x v="115"/>
    <x v="95"/>
    <x v="4"/>
    <x v="0"/>
    <x v="5"/>
    <x v="2"/>
    <n v="94"/>
    <x v="83"/>
    <n v="39.47999999999999"/>
  </r>
  <r>
    <x v="116"/>
    <x v="95"/>
    <x v="4"/>
    <x v="0"/>
    <x v="6"/>
    <x v="1"/>
    <n v="23"/>
    <x v="6"/>
    <n v="6.9000000000000021"/>
  </r>
  <r>
    <x v="117"/>
    <x v="95"/>
    <x v="4"/>
    <x v="0"/>
    <x v="3"/>
    <x v="2"/>
    <n v="96"/>
    <x v="39"/>
    <n v="40.319999999999993"/>
  </r>
  <r>
    <x v="118"/>
    <x v="95"/>
    <x v="4"/>
    <x v="0"/>
    <x v="5"/>
    <x v="2"/>
    <n v="40"/>
    <x v="84"/>
    <n v="16.799999999999997"/>
  </r>
  <r>
    <x v="119"/>
    <x v="95"/>
    <x v="4"/>
    <x v="0"/>
    <x v="1"/>
    <x v="1"/>
    <n v="33"/>
    <x v="55"/>
    <n v="9.8999999999999986"/>
  </r>
  <r>
    <x v="120"/>
    <x v="95"/>
    <x v="4"/>
    <x v="0"/>
    <x v="3"/>
    <x v="0"/>
    <n v="140"/>
    <x v="85"/>
    <n v="156.80000000000001"/>
  </r>
  <r>
    <x v="121"/>
    <x v="95"/>
    <x v="4"/>
    <x v="0"/>
    <x v="5"/>
    <x v="1"/>
    <n v="26"/>
    <x v="86"/>
    <n v="7.8000000000000043"/>
  </r>
  <r>
    <x v="122"/>
    <x v="95"/>
    <x v="4"/>
    <x v="0"/>
    <x v="5"/>
    <x v="2"/>
    <n v="94"/>
    <x v="83"/>
    <n v="39.47999999999999"/>
  </r>
  <r>
    <x v="123"/>
    <x v="95"/>
    <x v="4"/>
    <x v="0"/>
    <x v="7"/>
    <x v="1"/>
    <n v="20"/>
    <x v="49"/>
    <n v="6"/>
  </r>
  <r>
    <x v="124"/>
    <x v="95"/>
    <x v="4"/>
    <x v="0"/>
    <x v="0"/>
    <x v="0"/>
    <n v="119"/>
    <x v="0"/>
    <n v="133.28"/>
  </r>
  <r>
    <x v="125"/>
    <x v="95"/>
    <x v="4"/>
    <x v="0"/>
    <x v="1"/>
    <x v="1"/>
    <n v="30"/>
    <x v="51"/>
    <n v="9"/>
  </r>
  <r>
    <x v="126"/>
    <x v="95"/>
    <x v="4"/>
    <x v="0"/>
    <x v="0"/>
    <x v="1"/>
    <n v="38"/>
    <x v="72"/>
    <n v="11.399999999999999"/>
  </r>
  <r>
    <x v="55"/>
    <x v="95"/>
    <x v="4"/>
    <x v="0"/>
    <x v="7"/>
    <x v="2"/>
    <n v="84"/>
    <x v="87"/>
    <n v="35.28"/>
  </r>
  <r>
    <x v="127"/>
    <x v="95"/>
    <x v="4"/>
    <x v="0"/>
    <x v="1"/>
    <x v="1"/>
    <n v="23"/>
    <x v="6"/>
    <n v="6.9000000000000021"/>
  </r>
  <r>
    <x v="114"/>
    <x v="95"/>
    <x v="4"/>
    <x v="0"/>
    <x v="4"/>
    <x v="2"/>
    <n v="75"/>
    <x v="20"/>
    <n v="31.5"/>
  </r>
  <r>
    <x v="128"/>
    <x v="95"/>
    <x v="4"/>
    <x v="0"/>
    <x v="4"/>
    <x v="1"/>
    <n v="36"/>
    <x v="10"/>
    <n v="10.800000000000004"/>
  </r>
  <r>
    <x v="6"/>
    <x v="95"/>
    <x v="4"/>
    <x v="0"/>
    <x v="3"/>
    <x v="1"/>
    <n v="30"/>
    <x v="51"/>
    <n v="9"/>
  </r>
  <r>
    <x v="129"/>
    <x v="95"/>
    <x v="4"/>
    <x v="0"/>
    <x v="1"/>
    <x v="1"/>
    <n v="36"/>
    <x v="10"/>
    <n v="10.800000000000004"/>
  </r>
  <r>
    <x v="102"/>
    <x v="95"/>
    <x v="4"/>
    <x v="0"/>
    <x v="4"/>
    <x v="1"/>
    <n v="36"/>
    <x v="10"/>
    <n v="10.800000000000004"/>
  </r>
  <r>
    <x v="130"/>
    <x v="95"/>
    <x v="4"/>
    <x v="0"/>
    <x v="1"/>
    <x v="2"/>
    <n v="80"/>
    <x v="88"/>
    <n v="33.599999999999994"/>
  </r>
  <r>
    <x v="131"/>
    <x v="95"/>
    <x v="4"/>
    <x v="0"/>
    <x v="0"/>
    <x v="0"/>
    <n v="103"/>
    <x v="4"/>
    <n v="115.36000000000001"/>
  </r>
  <r>
    <x v="132"/>
    <x v="95"/>
    <x v="4"/>
    <x v="0"/>
    <x v="2"/>
    <x v="1"/>
    <n v="30"/>
    <x v="51"/>
    <n v="9"/>
  </r>
  <r>
    <x v="133"/>
    <x v="95"/>
    <x v="4"/>
    <x v="0"/>
    <x v="2"/>
    <x v="0"/>
    <n v="109"/>
    <x v="12"/>
    <n v="122.08000000000001"/>
  </r>
  <r>
    <x v="106"/>
    <x v="95"/>
    <x v="4"/>
    <x v="0"/>
    <x v="0"/>
    <x v="0"/>
    <n v="114"/>
    <x v="47"/>
    <n v="127.68"/>
  </r>
  <r>
    <x v="134"/>
    <x v="95"/>
    <x v="4"/>
    <x v="0"/>
    <x v="5"/>
    <x v="0"/>
    <n v="83"/>
    <x v="19"/>
    <n v="92.960000000000008"/>
  </r>
  <r>
    <x v="135"/>
    <x v="95"/>
    <x v="4"/>
    <x v="0"/>
    <x v="4"/>
    <x v="0"/>
    <n v="101"/>
    <x v="89"/>
    <n v="113.12"/>
  </r>
  <r>
    <x v="136"/>
    <x v="96"/>
    <x v="5"/>
    <x v="0"/>
    <x v="3"/>
    <x v="2"/>
    <n v="82"/>
    <x v="90"/>
    <n v="34.44"/>
  </r>
  <r>
    <x v="137"/>
    <x v="97"/>
    <x v="5"/>
    <x v="0"/>
    <x v="3"/>
    <x v="0"/>
    <n v="115"/>
    <x v="45"/>
    <n v="128.80000000000001"/>
  </r>
  <r>
    <x v="138"/>
    <x v="98"/>
    <x v="5"/>
    <x v="0"/>
    <x v="0"/>
    <x v="2"/>
    <n v="74"/>
    <x v="91"/>
    <n v="31.08"/>
  </r>
  <r>
    <x v="139"/>
    <x v="99"/>
    <x v="5"/>
    <x v="0"/>
    <x v="0"/>
    <x v="0"/>
    <n v="126"/>
    <x v="92"/>
    <n v="141.12"/>
  </r>
  <r>
    <x v="140"/>
    <x v="100"/>
    <x v="5"/>
    <x v="0"/>
    <x v="1"/>
    <x v="2"/>
    <n v="81"/>
    <x v="93"/>
    <n v="34.019999999999996"/>
  </r>
  <r>
    <x v="141"/>
    <x v="101"/>
    <x v="5"/>
    <x v="0"/>
    <x v="2"/>
    <x v="0"/>
    <n v="97"/>
    <x v="46"/>
    <n v="108.64000000000001"/>
  </r>
  <r>
    <x v="142"/>
    <x v="102"/>
    <x v="5"/>
    <x v="0"/>
    <x v="4"/>
    <x v="2"/>
    <n v="96"/>
    <x v="39"/>
    <n v="40.319999999999993"/>
  </r>
  <r>
    <x v="33"/>
    <x v="103"/>
    <x v="5"/>
    <x v="0"/>
    <x v="0"/>
    <x v="1"/>
    <n v="34"/>
    <x v="24"/>
    <n v="10.200000000000003"/>
  </r>
  <r>
    <x v="143"/>
    <x v="104"/>
    <x v="5"/>
    <x v="0"/>
    <x v="5"/>
    <x v="2"/>
    <n v="100"/>
    <x v="94"/>
    <n v="42"/>
  </r>
  <r>
    <x v="144"/>
    <x v="105"/>
    <x v="5"/>
    <x v="0"/>
    <x v="6"/>
    <x v="2"/>
    <n v="81"/>
    <x v="93"/>
    <n v="34.019999999999996"/>
  </r>
  <r>
    <x v="145"/>
    <x v="106"/>
    <x v="5"/>
    <x v="0"/>
    <x v="6"/>
    <x v="2"/>
    <n v="48"/>
    <x v="95"/>
    <n v="20.159999999999997"/>
  </r>
  <r>
    <x v="146"/>
    <x v="107"/>
    <x v="5"/>
    <x v="0"/>
    <x v="1"/>
    <x v="2"/>
    <n v="100"/>
    <x v="94"/>
    <n v="42"/>
  </r>
  <r>
    <x v="147"/>
    <x v="108"/>
    <x v="5"/>
    <x v="0"/>
    <x v="5"/>
    <x v="0"/>
    <n v="119"/>
    <x v="0"/>
    <n v="133.28"/>
  </r>
  <r>
    <x v="148"/>
    <x v="109"/>
    <x v="5"/>
    <x v="0"/>
    <x v="1"/>
    <x v="0"/>
    <n v="94"/>
    <x v="96"/>
    <n v="105.28"/>
  </r>
  <r>
    <x v="149"/>
    <x v="110"/>
    <x v="5"/>
    <x v="0"/>
    <x v="2"/>
    <x v="0"/>
    <n v="120"/>
    <x v="97"/>
    <n v="134.4"/>
  </r>
  <r>
    <x v="150"/>
    <x v="111"/>
    <x v="5"/>
    <x v="0"/>
    <x v="0"/>
    <x v="1"/>
    <n v="40"/>
    <x v="74"/>
    <n v="12"/>
  </r>
  <r>
    <x v="151"/>
    <x v="112"/>
    <x v="5"/>
    <x v="0"/>
    <x v="7"/>
    <x v="1"/>
    <n v="21"/>
    <x v="17"/>
    <n v="6.3000000000000007"/>
  </r>
  <r>
    <x v="152"/>
    <x v="113"/>
    <x v="5"/>
    <x v="0"/>
    <x v="1"/>
    <x v="0"/>
    <n v="80"/>
    <x v="98"/>
    <n v="89.600000000000023"/>
  </r>
  <r>
    <x v="153"/>
    <x v="114"/>
    <x v="5"/>
    <x v="0"/>
    <x v="0"/>
    <x v="0"/>
    <n v="137"/>
    <x v="99"/>
    <n v="153.44"/>
  </r>
  <r>
    <x v="44"/>
    <x v="115"/>
    <x v="5"/>
    <x v="0"/>
    <x v="5"/>
    <x v="2"/>
    <n v="85"/>
    <x v="30"/>
    <n v="35.699999999999989"/>
  </r>
  <r>
    <x v="154"/>
    <x v="116"/>
    <x v="5"/>
    <x v="0"/>
    <x v="1"/>
    <x v="1"/>
    <n v="38"/>
    <x v="72"/>
    <n v="11.399999999999999"/>
  </r>
  <r>
    <x v="72"/>
    <x v="117"/>
    <x v="5"/>
    <x v="0"/>
    <x v="5"/>
    <x v="0"/>
    <n v="93"/>
    <x v="100"/>
    <n v="104.16"/>
  </r>
  <r>
    <x v="155"/>
    <x v="118"/>
    <x v="5"/>
    <x v="0"/>
    <x v="5"/>
    <x v="1"/>
    <n v="33"/>
    <x v="55"/>
    <n v="9.8999999999999986"/>
  </r>
  <r>
    <x v="156"/>
    <x v="99"/>
    <x v="5"/>
    <x v="0"/>
    <x v="1"/>
    <x v="1"/>
    <n v="23"/>
    <x v="6"/>
    <n v="6.9000000000000021"/>
  </r>
  <r>
    <x v="157"/>
    <x v="100"/>
    <x v="5"/>
    <x v="0"/>
    <x v="6"/>
    <x v="2"/>
    <n v="75"/>
    <x v="20"/>
    <n v="31.5"/>
  </r>
  <r>
    <x v="158"/>
    <x v="101"/>
    <x v="5"/>
    <x v="0"/>
    <x v="0"/>
    <x v="2"/>
    <n v="79"/>
    <x v="101"/>
    <n v="33.179999999999993"/>
  </r>
  <r>
    <x v="159"/>
    <x v="102"/>
    <x v="5"/>
    <x v="0"/>
    <x v="7"/>
    <x v="0"/>
    <n v="133"/>
    <x v="69"/>
    <n v="148.96000000000004"/>
  </r>
  <r>
    <x v="160"/>
    <x v="103"/>
    <x v="5"/>
    <x v="0"/>
    <x v="2"/>
    <x v="1"/>
    <n v="21"/>
    <x v="17"/>
    <n v="6.3000000000000007"/>
  </r>
  <r>
    <x v="161"/>
    <x v="104"/>
    <x v="5"/>
    <x v="0"/>
    <x v="6"/>
    <x v="0"/>
    <n v="98"/>
    <x v="102"/>
    <n v="109.76000000000002"/>
  </r>
  <r>
    <x v="148"/>
    <x v="105"/>
    <x v="5"/>
    <x v="0"/>
    <x v="0"/>
    <x v="2"/>
    <n v="43"/>
    <x v="103"/>
    <n v="18.059999999999995"/>
  </r>
  <r>
    <x v="162"/>
    <x v="106"/>
    <x v="5"/>
    <x v="0"/>
    <x v="2"/>
    <x v="0"/>
    <n v="131"/>
    <x v="104"/>
    <n v="146.72000000000003"/>
  </r>
  <r>
    <x v="84"/>
    <x v="107"/>
    <x v="5"/>
    <x v="0"/>
    <x v="3"/>
    <x v="1"/>
    <n v="30"/>
    <x v="51"/>
    <n v="9"/>
  </r>
  <r>
    <x v="163"/>
    <x v="108"/>
    <x v="5"/>
    <x v="0"/>
    <x v="1"/>
    <x v="1"/>
    <n v="25"/>
    <x v="52"/>
    <n v="7.5"/>
  </r>
  <r>
    <x v="28"/>
    <x v="109"/>
    <x v="5"/>
    <x v="0"/>
    <x v="3"/>
    <x v="0"/>
    <n v="114"/>
    <x v="47"/>
    <n v="127.68"/>
  </r>
  <r>
    <x v="164"/>
    <x v="110"/>
    <x v="5"/>
    <x v="0"/>
    <x v="5"/>
    <x v="2"/>
    <n v="83"/>
    <x v="81"/>
    <n v="34.86"/>
  </r>
  <r>
    <x v="165"/>
    <x v="111"/>
    <x v="5"/>
    <x v="0"/>
    <x v="6"/>
    <x v="2"/>
    <n v="52"/>
    <x v="105"/>
    <n v="21.840000000000003"/>
  </r>
  <r>
    <x v="166"/>
    <x v="119"/>
    <x v="6"/>
    <x v="0"/>
    <x v="5"/>
    <x v="1"/>
    <n v="38"/>
    <x v="72"/>
    <n v="11.399999999999999"/>
  </r>
  <r>
    <x v="167"/>
    <x v="120"/>
    <x v="6"/>
    <x v="0"/>
    <x v="5"/>
    <x v="1"/>
    <n v="36"/>
    <x v="10"/>
    <n v="10.800000000000004"/>
  </r>
  <r>
    <x v="168"/>
    <x v="121"/>
    <x v="6"/>
    <x v="0"/>
    <x v="1"/>
    <x v="1"/>
    <n v="31"/>
    <x v="79"/>
    <n v="9.3000000000000043"/>
  </r>
  <r>
    <x v="169"/>
    <x v="122"/>
    <x v="6"/>
    <x v="0"/>
    <x v="3"/>
    <x v="2"/>
    <n v="53"/>
    <x v="106"/>
    <n v="22.259999999999991"/>
  </r>
  <r>
    <x v="170"/>
    <x v="123"/>
    <x v="6"/>
    <x v="0"/>
    <x v="0"/>
    <x v="2"/>
    <n v="69"/>
    <x v="41"/>
    <n v="28.97999999999999"/>
  </r>
  <r>
    <x v="171"/>
    <x v="124"/>
    <x v="6"/>
    <x v="0"/>
    <x v="6"/>
    <x v="2"/>
    <n v="63"/>
    <x v="7"/>
    <n v="26.459999999999994"/>
  </r>
  <r>
    <x v="172"/>
    <x v="125"/>
    <x v="6"/>
    <x v="0"/>
    <x v="4"/>
    <x v="0"/>
    <n v="135"/>
    <x v="107"/>
    <n v="151.19999999999999"/>
  </r>
  <r>
    <x v="173"/>
    <x v="125"/>
    <x v="6"/>
    <x v="0"/>
    <x v="8"/>
    <x v="2"/>
    <n v="86"/>
    <x v="66"/>
    <n v="36.11999999999999"/>
  </r>
  <r>
    <x v="174"/>
    <x v="125"/>
    <x v="6"/>
    <x v="0"/>
    <x v="4"/>
    <x v="0"/>
    <n v="127"/>
    <x v="27"/>
    <n v="142.24"/>
  </r>
  <r>
    <x v="47"/>
    <x v="125"/>
    <x v="6"/>
    <x v="0"/>
    <x v="0"/>
    <x v="1"/>
    <n v="35"/>
    <x v="108"/>
    <n v="10.5"/>
  </r>
  <r>
    <x v="175"/>
    <x v="125"/>
    <x v="6"/>
    <x v="0"/>
    <x v="7"/>
    <x v="1"/>
    <n v="24"/>
    <x v="31"/>
    <n v="7.2000000000000028"/>
  </r>
  <r>
    <x v="148"/>
    <x v="125"/>
    <x v="6"/>
    <x v="0"/>
    <x v="8"/>
    <x v="2"/>
    <n v="82"/>
    <x v="90"/>
    <n v="34.44"/>
  </r>
  <r>
    <x v="176"/>
    <x v="125"/>
    <x v="6"/>
    <x v="0"/>
    <x v="3"/>
    <x v="2"/>
    <n v="42"/>
    <x v="109"/>
    <n v="17.64"/>
  </r>
  <r>
    <x v="177"/>
    <x v="125"/>
    <x v="6"/>
    <x v="0"/>
    <x v="6"/>
    <x v="1"/>
    <n v="28"/>
    <x v="34"/>
    <n v="8.3999999999999986"/>
  </r>
  <r>
    <x v="178"/>
    <x v="125"/>
    <x v="6"/>
    <x v="0"/>
    <x v="1"/>
    <x v="1"/>
    <n v="32"/>
    <x v="2"/>
    <n v="9.6000000000000014"/>
  </r>
  <r>
    <x v="179"/>
    <x v="125"/>
    <x v="6"/>
    <x v="0"/>
    <x v="3"/>
    <x v="2"/>
    <n v="45"/>
    <x v="110"/>
    <n v="18.899999999999999"/>
  </r>
  <r>
    <x v="180"/>
    <x v="125"/>
    <x v="6"/>
    <x v="0"/>
    <x v="8"/>
    <x v="0"/>
    <n v="94"/>
    <x v="96"/>
    <n v="105.28"/>
  </r>
  <r>
    <x v="37"/>
    <x v="125"/>
    <x v="6"/>
    <x v="0"/>
    <x v="0"/>
    <x v="2"/>
    <n v="59"/>
    <x v="111"/>
    <n v="24.78"/>
  </r>
  <r>
    <x v="85"/>
    <x v="125"/>
    <x v="6"/>
    <x v="0"/>
    <x v="4"/>
    <x v="1"/>
    <n v="29"/>
    <x v="50"/>
    <n v="8.7000000000000028"/>
  </r>
  <r>
    <x v="93"/>
    <x v="125"/>
    <x v="6"/>
    <x v="0"/>
    <x v="3"/>
    <x v="0"/>
    <n v="130"/>
    <x v="56"/>
    <n v="145.60000000000002"/>
  </r>
  <r>
    <x v="181"/>
    <x v="125"/>
    <x v="6"/>
    <x v="0"/>
    <x v="1"/>
    <x v="0"/>
    <n v="85"/>
    <x v="36"/>
    <n v="95.200000000000017"/>
  </r>
  <r>
    <x v="182"/>
    <x v="125"/>
    <x v="6"/>
    <x v="0"/>
    <x v="5"/>
    <x v="1"/>
    <n v="28"/>
    <x v="34"/>
    <n v="8.3999999999999986"/>
  </r>
  <r>
    <x v="183"/>
    <x v="125"/>
    <x v="6"/>
    <x v="0"/>
    <x v="3"/>
    <x v="1"/>
    <n v="21"/>
    <x v="17"/>
    <n v="6.3000000000000007"/>
  </r>
  <r>
    <x v="184"/>
    <x v="125"/>
    <x v="6"/>
    <x v="0"/>
    <x v="2"/>
    <x v="0"/>
    <n v="118"/>
    <x v="112"/>
    <n v="132.16000000000003"/>
  </r>
  <r>
    <x v="115"/>
    <x v="125"/>
    <x v="6"/>
    <x v="0"/>
    <x v="8"/>
    <x v="0"/>
    <n v="124"/>
    <x v="113"/>
    <n v="138.88"/>
  </r>
  <r>
    <x v="50"/>
    <x v="125"/>
    <x v="6"/>
    <x v="0"/>
    <x v="2"/>
    <x v="1"/>
    <n v="22"/>
    <x v="65"/>
    <n v="6.6000000000000014"/>
  </r>
  <r>
    <x v="185"/>
    <x v="125"/>
    <x v="6"/>
    <x v="0"/>
    <x v="2"/>
    <x v="2"/>
    <n v="48"/>
    <x v="95"/>
    <n v="20.159999999999997"/>
  </r>
  <r>
    <x v="186"/>
    <x v="126"/>
    <x v="7"/>
    <x v="0"/>
    <x v="3"/>
    <x v="2"/>
    <n v="83"/>
    <x v="81"/>
    <n v="34.86"/>
  </r>
  <r>
    <x v="187"/>
    <x v="127"/>
    <x v="7"/>
    <x v="0"/>
    <x v="2"/>
    <x v="1"/>
    <n v="37"/>
    <x v="75"/>
    <n v="11.100000000000001"/>
  </r>
  <r>
    <x v="188"/>
    <x v="128"/>
    <x v="7"/>
    <x v="0"/>
    <x v="1"/>
    <x v="0"/>
    <n v="80"/>
    <x v="98"/>
    <n v="89.600000000000023"/>
  </r>
  <r>
    <x v="145"/>
    <x v="129"/>
    <x v="7"/>
    <x v="0"/>
    <x v="2"/>
    <x v="2"/>
    <n v="40"/>
    <x v="84"/>
    <n v="16.799999999999997"/>
  </r>
  <r>
    <x v="189"/>
    <x v="130"/>
    <x v="7"/>
    <x v="0"/>
    <x v="8"/>
    <x v="2"/>
    <n v="100"/>
    <x v="94"/>
    <n v="42"/>
  </r>
  <r>
    <x v="190"/>
    <x v="131"/>
    <x v="7"/>
    <x v="0"/>
    <x v="8"/>
    <x v="1"/>
    <n v="30"/>
    <x v="51"/>
    <n v="9"/>
  </r>
  <r>
    <x v="191"/>
    <x v="131"/>
    <x v="7"/>
    <x v="0"/>
    <x v="6"/>
    <x v="1"/>
    <n v="29"/>
    <x v="50"/>
    <n v="8.7000000000000028"/>
  </r>
  <r>
    <x v="192"/>
    <x v="131"/>
    <x v="7"/>
    <x v="0"/>
    <x v="0"/>
    <x v="1"/>
    <n v="40"/>
    <x v="74"/>
    <n v="12"/>
  </r>
  <r>
    <x v="193"/>
    <x v="131"/>
    <x v="7"/>
    <x v="0"/>
    <x v="3"/>
    <x v="0"/>
    <n v="101"/>
    <x v="89"/>
    <n v="113.12"/>
  </r>
  <r>
    <x v="194"/>
    <x v="131"/>
    <x v="7"/>
    <x v="0"/>
    <x v="0"/>
    <x v="1"/>
    <n v="34"/>
    <x v="24"/>
    <n v="10.200000000000003"/>
  </r>
  <r>
    <x v="195"/>
    <x v="131"/>
    <x v="7"/>
    <x v="0"/>
    <x v="0"/>
    <x v="0"/>
    <n v="110"/>
    <x v="114"/>
    <n v="123.20000000000002"/>
  </r>
  <r>
    <x v="106"/>
    <x v="131"/>
    <x v="7"/>
    <x v="0"/>
    <x v="6"/>
    <x v="2"/>
    <n v="48"/>
    <x v="95"/>
    <n v="20.159999999999997"/>
  </r>
  <r>
    <x v="196"/>
    <x v="131"/>
    <x v="7"/>
    <x v="0"/>
    <x v="1"/>
    <x v="1"/>
    <n v="33"/>
    <x v="55"/>
    <n v="9.8999999999999986"/>
  </r>
  <r>
    <x v="197"/>
    <x v="131"/>
    <x v="7"/>
    <x v="0"/>
    <x v="3"/>
    <x v="1"/>
    <n v="26"/>
    <x v="86"/>
    <n v="7.8000000000000043"/>
  </r>
  <r>
    <x v="198"/>
    <x v="131"/>
    <x v="7"/>
    <x v="0"/>
    <x v="5"/>
    <x v="1"/>
    <n v="39"/>
    <x v="23"/>
    <n v="11.700000000000003"/>
  </r>
  <r>
    <x v="137"/>
    <x v="131"/>
    <x v="7"/>
    <x v="0"/>
    <x v="7"/>
    <x v="0"/>
    <n v="129"/>
    <x v="82"/>
    <n v="144.48000000000002"/>
  </r>
  <r>
    <x v="137"/>
    <x v="131"/>
    <x v="7"/>
    <x v="0"/>
    <x v="6"/>
    <x v="1"/>
    <n v="27"/>
    <x v="40"/>
    <n v="8.1000000000000014"/>
  </r>
  <r>
    <x v="199"/>
    <x v="131"/>
    <x v="7"/>
    <x v="0"/>
    <x v="1"/>
    <x v="1"/>
    <n v="24"/>
    <x v="31"/>
    <n v="7.2000000000000028"/>
  </r>
  <r>
    <x v="200"/>
    <x v="131"/>
    <x v="7"/>
    <x v="0"/>
    <x v="2"/>
    <x v="2"/>
    <n v="49"/>
    <x v="59"/>
    <n v="20.58"/>
  </r>
  <r>
    <x v="201"/>
    <x v="131"/>
    <x v="7"/>
    <x v="0"/>
    <x v="0"/>
    <x v="1"/>
    <n v="26"/>
    <x v="86"/>
    <n v="7.8000000000000043"/>
  </r>
  <r>
    <x v="202"/>
    <x v="131"/>
    <x v="7"/>
    <x v="0"/>
    <x v="2"/>
    <x v="2"/>
    <n v="68"/>
    <x v="115"/>
    <n v="28.560000000000002"/>
  </r>
  <r>
    <x v="203"/>
    <x v="131"/>
    <x v="7"/>
    <x v="0"/>
    <x v="2"/>
    <x v="0"/>
    <n v="102"/>
    <x v="67"/>
    <n v="114.24000000000001"/>
  </r>
  <r>
    <x v="136"/>
    <x v="131"/>
    <x v="7"/>
    <x v="0"/>
    <x v="8"/>
    <x v="1"/>
    <n v="34"/>
    <x v="24"/>
    <n v="10.200000000000003"/>
  </r>
  <r>
    <x v="156"/>
    <x v="131"/>
    <x v="7"/>
    <x v="0"/>
    <x v="3"/>
    <x v="1"/>
    <n v="35"/>
    <x v="108"/>
    <n v="10.5"/>
  </r>
  <r>
    <x v="204"/>
    <x v="131"/>
    <x v="7"/>
    <x v="0"/>
    <x v="2"/>
    <x v="2"/>
    <n v="75"/>
    <x v="20"/>
    <n v="31.5"/>
  </r>
  <r>
    <x v="205"/>
    <x v="131"/>
    <x v="7"/>
    <x v="0"/>
    <x v="8"/>
    <x v="2"/>
    <n v="88"/>
    <x v="71"/>
    <n v="36.959999999999994"/>
  </r>
  <r>
    <x v="76"/>
    <x v="131"/>
    <x v="7"/>
    <x v="0"/>
    <x v="3"/>
    <x v="1"/>
    <n v="26"/>
    <x v="86"/>
    <n v="7.8000000000000043"/>
  </r>
  <r>
    <x v="206"/>
    <x v="131"/>
    <x v="7"/>
    <x v="0"/>
    <x v="5"/>
    <x v="0"/>
    <n v="98"/>
    <x v="102"/>
    <n v="109.76000000000002"/>
  </r>
  <r>
    <x v="207"/>
    <x v="131"/>
    <x v="7"/>
    <x v="0"/>
    <x v="7"/>
    <x v="0"/>
    <n v="130"/>
    <x v="56"/>
    <n v="145.60000000000002"/>
  </r>
  <r>
    <x v="169"/>
    <x v="131"/>
    <x v="7"/>
    <x v="0"/>
    <x v="1"/>
    <x v="2"/>
    <n v="82"/>
    <x v="90"/>
    <n v="34.44"/>
  </r>
  <r>
    <x v="195"/>
    <x v="131"/>
    <x v="7"/>
    <x v="0"/>
    <x v="6"/>
    <x v="0"/>
    <n v="87"/>
    <x v="15"/>
    <n v="97.44"/>
  </r>
  <r>
    <x v="186"/>
    <x v="131"/>
    <x v="7"/>
    <x v="0"/>
    <x v="2"/>
    <x v="0"/>
    <n v="86"/>
    <x v="32"/>
    <n v="96.320000000000022"/>
  </r>
  <r>
    <x v="7"/>
    <x v="132"/>
    <x v="8"/>
    <x v="0"/>
    <x v="6"/>
    <x v="2"/>
    <n v="64"/>
    <x v="116"/>
    <n v="26.879999999999995"/>
  </r>
  <r>
    <x v="28"/>
    <x v="133"/>
    <x v="8"/>
    <x v="0"/>
    <x v="5"/>
    <x v="2"/>
    <n v="76"/>
    <x v="117"/>
    <n v="31.919999999999987"/>
  </r>
  <r>
    <x v="208"/>
    <x v="134"/>
    <x v="8"/>
    <x v="0"/>
    <x v="1"/>
    <x v="2"/>
    <n v="89"/>
    <x v="35"/>
    <n v="37.379999999999995"/>
  </r>
  <r>
    <x v="209"/>
    <x v="135"/>
    <x v="8"/>
    <x v="0"/>
    <x v="5"/>
    <x v="1"/>
    <n v="40"/>
    <x v="74"/>
    <n v="12"/>
  </r>
  <r>
    <x v="210"/>
    <x v="136"/>
    <x v="8"/>
    <x v="0"/>
    <x v="4"/>
    <x v="1"/>
    <n v="34"/>
    <x v="24"/>
    <n v="10.200000000000003"/>
  </r>
  <r>
    <x v="211"/>
    <x v="137"/>
    <x v="8"/>
    <x v="0"/>
    <x v="2"/>
    <x v="1"/>
    <n v="35"/>
    <x v="108"/>
    <n v="10.5"/>
  </r>
  <r>
    <x v="212"/>
    <x v="138"/>
    <x v="8"/>
    <x v="0"/>
    <x v="4"/>
    <x v="1"/>
    <n v="28"/>
    <x v="34"/>
    <n v="8.3999999999999986"/>
  </r>
  <r>
    <x v="213"/>
    <x v="139"/>
    <x v="8"/>
    <x v="0"/>
    <x v="4"/>
    <x v="0"/>
    <n v="92"/>
    <x v="63"/>
    <n v="103.04000000000002"/>
  </r>
  <r>
    <x v="214"/>
    <x v="140"/>
    <x v="8"/>
    <x v="0"/>
    <x v="4"/>
    <x v="0"/>
    <n v="112"/>
    <x v="61"/>
    <n v="125.44"/>
  </r>
  <r>
    <x v="165"/>
    <x v="140"/>
    <x v="8"/>
    <x v="0"/>
    <x v="8"/>
    <x v="1"/>
    <n v="25"/>
    <x v="52"/>
    <n v="7.5"/>
  </r>
  <r>
    <x v="215"/>
    <x v="140"/>
    <x v="8"/>
    <x v="0"/>
    <x v="4"/>
    <x v="1"/>
    <n v="34"/>
    <x v="24"/>
    <n v="10.200000000000003"/>
  </r>
  <r>
    <x v="216"/>
    <x v="140"/>
    <x v="8"/>
    <x v="0"/>
    <x v="4"/>
    <x v="1"/>
    <n v="28"/>
    <x v="34"/>
    <n v="8.3999999999999986"/>
  </r>
  <r>
    <x v="192"/>
    <x v="140"/>
    <x v="8"/>
    <x v="0"/>
    <x v="0"/>
    <x v="0"/>
    <n v="113"/>
    <x v="118"/>
    <n v="126.56"/>
  </r>
  <r>
    <x v="130"/>
    <x v="140"/>
    <x v="8"/>
    <x v="0"/>
    <x v="7"/>
    <x v="0"/>
    <n v="93"/>
    <x v="100"/>
    <n v="104.16"/>
  </r>
  <r>
    <x v="217"/>
    <x v="140"/>
    <x v="8"/>
    <x v="0"/>
    <x v="0"/>
    <x v="1"/>
    <n v="20"/>
    <x v="49"/>
    <n v="6"/>
  </r>
  <r>
    <x v="38"/>
    <x v="140"/>
    <x v="8"/>
    <x v="0"/>
    <x v="4"/>
    <x v="2"/>
    <n v="59"/>
    <x v="111"/>
    <n v="24.78"/>
  </r>
  <r>
    <x v="218"/>
    <x v="140"/>
    <x v="8"/>
    <x v="0"/>
    <x v="0"/>
    <x v="2"/>
    <n v="97"/>
    <x v="119"/>
    <n v="40.739999999999981"/>
  </r>
  <r>
    <x v="131"/>
    <x v="140"/>
    <x v="8"/>
    <x v="0"/>
    <x v="3"/>
    <x v="2"/>
    <n v="100"/>
    <x v="94"/>
    <n v="42"/>
  </r>
  <r>
    <x v="219"/>
    <x v="140"/>
    <x v="8"/>
    <x v="0"/>
    <x v="1"/>
    <x v="0"/>
    <n v="106"/>
    <x v="120"/>
    <n v="118.72"/>
  </r>
  <r>
    <x v="220"/>
    <x v="140"/>
    <x v="8"/>
    <x v="0"/>
    <x v="5"/>
    <x v="1"/>
    <n v="23"/>
    <x v="6"/>
    <n v="6.9000000000000021"/>
  </r>
  <r>
    <x v="221"/>
    <x v="140"/>
    <x v="8"/>
    <x v="0"/>
    <x v="8"/>
    <x v="0"/>
    <n v="127"/>
    <x v="27"/>
    <n v="142.24"/>
  </r>
  <r>
    <x v="222"/>
    <x v="140"/>
    <x v="8"/>
    <x v="0"/>
    <x v="6"/>
    <x v="2"/>
    <n v="55"/>
    <x v="121"/>
    <n v="23.099999999999994"/>
  </r>
  <r>
    <x v="200"/>
    <x v="140"/>
    <x v="8"/>
    <x v="0"/>
    <x v="7"/>
    <x v="1"/>
    <n v="26"/>
    <x v="86"/>
    <n v="7.8000000000000043"/>
  </r>
  <r>
    <x v="223"/>
    <x v="140"/>
    <x v="8"/>
    <x v="0"/>
    <x v="7"/>
    <x v="2"/>
    <n v="59"/>
    <x v="111"/>
    <n v="24.78"/>
  </r>
  <r>
    <x v="224"/>
    <x v="140"/>
    <x v="8"/>
    <x v="0"/>
    <x v="3"/>
    <x v="0"/>
    <n v="120"/>
    <x v="97"/>
    <n v="134.4"/>
  </r>
  <r>
    <x v="225"/>
    <x v="140"/>
    <x v="8"/>
    <x v="0"/>
    <x v="5"/>
    <x v="0"/>
    <n v="117"/>
    <x v="1"/>
    <n v="131.04000000000002"/>
  </r>
  <r>
    <x v="18"/>
    <x v="140"/>
    <x v="8"/>
    <x v="0"/>
    <x v="1"/>
    <x v="1"/>
    <n v="38"/>
    <x v="72"/>
    <n v="11.399999999999999"/>
  </r>
  <r>
    <x v="198"/>
    <x v="140"/>
    <x v="8"/>
    <x v="0"/>
    <x v="3"/>
    <x v="1"/>
    <n v="35"/>
    <x v="108"/>
    <n v="10.5"/>
  </r>
  <r>
    <x v="226"/>
    <x v="140"/>
    <x v="8"/>
    <x v="0"/>
    <x v="4"/>
    <x v="0"/>
    <n v="109"/>
    <x v="12"/>
    <n v="122.08000000000001"/>
  </r>
  <r>
    <x v="185"/>
    <x v="140"/>
    <x v="8"/>
    <x v="0"/>
    <x v="3"/>
    <x v="0"/>
    <n v="85"/>
    <x v="36"/>
    <n v="95.200000000000017"/>
  </r>
  <r>
    <x v="147"/>
    <x v="140"/>
    <x v="8"/>
    <x v="0"/>
    <x v="2"/>
    <x v="1"/>
    <n v="21"/>
    <x v="17"/>
    <n v="6.3000000000000007"/>
  </r>
  <r>
    <x v="15"/>
    <x v="140"/>
    <x v="8"/>
    <x v="0"/>
    <x v="8"/>
    <x v="1"/>
    <n v="29"/>
    <x v="50"/>
    <n v="8.7000000000000028"/>
  </r>
  <r>
    <x v="12"/>
    <x v="140"/>
    <x v="8"/>
    <x v="0"/>
    <x v="3"/>
    <x v="1"/>
    <n v="38"/>
    <x v="72"/>
    <n v="11.399999999999999"/>
  </r>
  <r>
    <x v="9"/>
    <x v="140"/>
    <x v="8"/>
    <x v="0"/>
    <x v="4"/>
    <x v="2"/>
    <n v="57"/>
    <x v="122"/>
    <n v="23.939999999999998"/>
  </r>
  <r>
    <x v="227"/>
    <x v="141"/>
    <x v="9"/>
    <x v="0"/>
    <x v="4"/>
    <x v="0"/>
    <n v="115"/>
    <x v="45"/>
    <n v="128.80000000000001"/>
  </r>
  <r>
    <x v="228"/>
    <x v="142"/>
    <x v="9"/>
    <x v="0"/>
    <x v="1"/>
    <x v="1"/>
    <n v="23"/>
    <x v="6"/>
    <n v="6.9000000000000021"/>
  </r>
  <r>
    <x v="52"/>
    <x v="143"/>
    <x v="9"/>
    <x v="0"/>
    <x v="2"/>
    <x v="1"/>
    <n v="21"/>
    <x v="17"/>
    <n v="6.3000000000000007"/>
  </r>
  <r>
    <x v="229"/>
    <x v="144"/>
    <x v="9"/>
    <x v="0"/>
    <x v="3"/>
    <x v="2"/>
    <n v="86"/>
    <x v="66"/>
    <n v="36.11999999999999"/>
  </r>
  <r>
    <x v="230"/>
    <x v="145"/>
    <x v="9"/>
    <x v="0"/>
    <x v="2"/>
    <x v="2"/>
    <n v="85"/>
    <x v="30"/>
    <n v="35.699999999999989"/>
  </r>
  <r>
    <x v="231"/>
    <x v="146"/>
    <x v="9"/>
    <x v="0"/>
    <x v="6"/>
    <x v="1"/>
    <n v="32"/>
    <x v="2"/>
    <n v="9.6000000000000014"/>
  </r>
  <r>
    <x v="232"/>
    <x v="147"/>
    <x v="9"/>
    <x v="0"/>
    <x v="8"/>
    <x v="1"/>
    <n v="26"/>
    <x v="86"/>
    <n v="7.8000000000000043"/>
  </r>
  <r>
    <x v="32"/>
    <x v="148"/>
    <x v="9"/>
    <x v="0"/>
    <x v="7"/>
    <x v="1"/>
    <n v="39"/>
    <x v="23"/>
    <n v="11.700000000000003"/>
  </r>
  <r>
    <x v="233"/>
    <x v="149"/>
    <x v="9"/>
    <x v="0"/>
    <x v="6"/>
    <x v="1"/>
    <n v="26"/>
    <x v="86"/>
    <n v="7.8000000000000043"/>
  </r>
  <r>
    <x v="234"/>
    <x v="150"/>
    <x v="9"/>
    <x v="0"/>
    <x v="5"/>
    <x v="0"/>
    <n v="136"/>
    <x v="57"/>
    <n v="152.32"/>
  </r>
  <r>
    <x v="235"/>
    <x v="151"/>
    <x v="9"/>
    <x v="0"/>
    <x v="3"/>
    <x v="0"/>
    <n v="118"/>
    <x v="112"/>
    <n v="132.16000000000003"/>
  </r>
  <r>
    <x v="224"/>
    <x v="152"/>
    <x v="9"/>
    <x v="0"/>
    <x v="2"/>
    <x v="0"/>
    <n v="84"/>
    <x v="64"/>
    <n v="94.080000000000013"/>
  </r>
  <r>
    <x v="236"/>
    <x v="153"/>
    <x v="9"/>
    <x v="0"/>
    <x v="8"/>
    <x v="1"/>
    <n v="37"/>
    <x v="75"/>
    <n v="11.100000000000001"/>
  </r>
  <r>
    <x v="237"/>
    <x v="154"/>
    <x v="9"/>
    <x v="0"/>
    <x v="7"/>
    <x v="1"/>
    <n v="39"/>
    <x v="23"/>
    <n v="11.700000000000003"/>
  </r>
  <r>
    <x v="238"/>
    <x v="155"/>
    <x v="9"/>
    <x v="0"/>
    <x v="0"/>
    <x v="2"/>
    <n v="64"/>
    <x v="116"/>
    <n v="26.879999999999995"/>
  </r>
  <r>
    <x v="148"/>
    <x v="155"/>
    <x v="9"/>
    <x v="0"/>
    <x v="0"/>
    <x v="2"/>
    <n v="67"/>
    <x v="18"/>
    <n v="28.14"/>
  </r>
  <r>
    <x v="239"/>
    <x v="155"/>
    <x v="9"/>
    <x v="0"/>
    <x v="8"/>
    <x v="0"/>
    <n v="97"/>
    <x v="46"/>
    <n v="108.64000000000001"/>
  </r>
  <r>
    <x v="240"/>
    <x v="155"/>
    <x v="9"/>
    <x v="0"/>
    <x v="2"/>
    <x v="1"/>
    <n v="24"/>
    <x v="31"/>
    <n v="7.2000000000000028"/>
  </r>
  <r>
    <x v="241"/>
    <x v="155"/>
    <x v="9"/>
    <x v="0"/>
    <x v="0"/>
    <x v="0"/>
    <n v="134"/>
    <x v="42"/>
    <n v="150.08000000000004"/>
  </r>
  <r>
    <x v="242"/>
    <x v="155"/>
    <x v="9"/>
    <x v="0"/>
    <x v="3"/>
    <x v="1"/>
    <n v="37"/>
    <x v="75"/>
    <n v="11.100000000000001"/>
  </r>
  <r>
    <x v="243"/>
    <x v="155"/>
    <x v="9"/>
    <x v="0"/>
    <x v="3"/>
    <x v="1"/>
    <n v="40"/>
    <x v="74"/>
    <n v="12"/>
  </r>
  <r>
    <x v="244"/>
    <x v="155"/>
    <x v="9"/>
    <x v="0"/>
    <x v="8"/>
    <x v="2"/>
    <n v="52"/>
    <x v="105"/>
    <n v="21.840000000000003"/>
  </r>
  <r>
    <x v="47"/>
    <x v="155"/>
    <x v="9"/>
    <x v="0"/>
    <x v="6"/>
    <x v="1"/>
    <n v="20"/>
    <x v="49"/>
    <n v="6"/>
  </r>
  <r>
    <x v="245"/>
    <x v="155"/>
    <x v="9"/>
    <x v="0"/>
    <x v="2"/>
    <x v="1"/>
    <n v="29"/>
    <x v="50"/>
    <n v="8.7000000000000028"/>
  </r>
  <r>
    <x v="227"/>
    <x v="155"/>
    <x v="9"/>
    <x v="0"/>
    <x v="3"/>
    <x v="1"/>
    <n v="20"/>
    <x v="49"/>
    <n v="6"/>
  </r>
  <r>
    <x v="68"/>
    <x v="155"/>
    <x v="9"/>
    <x v="0"/>
    <x v="4"/>
    <x v="2"/>
    <n v="49"/>
    <x v="59"/>
    <n v="20.58"/>
  </r>
  <r>
    <x v="246"/>
    <x v="155"/>
    <x v="9"/>
    <x v="0"/>
    <x v="4"/>
    <x v="0"/>
    <n v="93"/>
    <x v="100"/>
    <n v="104.16"/>
  </r>
  <r>
    <x v="247"/>
    <x v="155"/>
    <x v="9"/>
    <x v="0"/>
    <x v="4"/>
    <x v="0"/>
    <n v="101"/>
    <x v="89"/>
    <n v="113.12"/>
  </r>
  <r>
    <x v="248"/>
    <x v="155"/>
    <x v="9"/>
    <x v="0"/>
    <x v="1"/>
    <x v="0"/>
    <n v="113"/>
    <x v="118"/>
    <n v="126.56"/>
  </r>
  <r>
    <x v="134"/>
    <x v="155"/>
    <x v="9"/>
    <x v="0"/>
    <x v="0"/>
    <x v="0"/>
    <n v="108"/>
    <x v="9"/>
    <n v="120.96000000000001"/>
  </r>
  <r>
    <x v="249"/>
    <x v="156"/>
    <x v="10"/>
    <x v="0"/>
    <x v="7"/>
    <x v="0"/>
    <n v="89"/>
    <x v="123"/>
    <n v="99.68"/>
  </r>
  <r>
    <x v="250"/>
    <x v="157"/>
    <x v="10"/>
    <x v="0"/>
    <x v="8"/>
    <x v="1"/>
    <n v="36"/>
    <x v="10"/>
    <n v="10.800000000000004"/>
  </r>
  <r>
    <x v="251"/>
    <x v="158"/>
    <x v="10"/>
    <x v="0"/>
    <x v="0"/>
    <x v="2"/>
    <n v="100"/>
    <x v="94"/>
    <n v="42"/>
  </r>
  <r>
    <x v="252"/>
    <x v="159"/>
    <x v="10"/>
    <x v="0"/>
    <x v="6"/>
    <x v="2"/>
    <n v="50"/>
    <x v="73"/>
    <n v="21"/>
  </r>
  <r>
    <x v="253"/>
    <x v="159"/>
    <x v="10"/>
    <x v="0"/>
    <x v="7"/>
    <x v="1"/>
    <n v="39"/>
    <x v="23"/>
    <n v="11.700000000000003"/>
  </r>
  <r>
    <x v="254"/>
    <x v="159"/>
    <x v="10"/>
    <x v="0"/>
    <x v="6"/>
    <x v="2"/>
    <n v="77"/>
    <x v="124"/>
    <n v="32.339999999999989"/>
  </r>
  <r>
    <x v="255"/>
    <x v="159"/>
    <x v="10"/>
    <x v="0"/>
    <x v="6"/>
    <x v="2"/>
    <n v="82"/>
    <x v="90"/>
    <n v="34.44"/>
  </r>
  <r>
    <x v="101"/>
    <x v="159"/>
    <x v="10"/>
    <x v="0"/>
    <x v="2"/>
    <x v="1"/>
    <n v="36"/>
    <x v="10"/>
    <n v="10.800000000000004"/>
  </r>
  <r>
    <x v="256"/>
    <x v="159"/>
    <x v="10"/>
    <x v="0"/>
    <x v="0"/>
    <x v="0"/>
    <n v="90"/>
    <x v="125"/>
    <n v="100.80000000000001"/>
  </r>
  <r>
    <x v="257"/>
    <x v="159"/>
    <x v="10"/>
    <x v="0"/>
    <x v="4"/>
    <x v="0"/>
    <n v="133"/>
    <x v="69"/>
    <n v="148.96000000000004"/>
  </r>
  <r>
    <x v="258"/>
    <x v="159"/>
    <x v="10"/>
    <x v="0"/>
    <x v="0"/>
    <x v="1"/>
    <n v="38"/>
    <x v="72"/>
    <n v="11.399999999999999"/>
  </r>
  <r>
    <x v="205"/>
    <x v="159"/>
    <x v="10"/>
    <x v="0"/>
    <x v="7"/>
    <x v="2"/>
    <n v="65"/>
    <x v="126"/>
    <n v="27.299999999999997"/>
  </r>
  <r>
    <x v="259"/>
    <x v="159"/>
    <x v="10"/>
    <x v="0"/>
    <x v="6"/>
    <x v="0"/>
    <n v="123"/>
    <x v="76"/>
    <n v="137.76"/>
  </r>
  <r>
    <x v="36"/>
    <x v="159"/>
    <x v="10"/>
    <x v="0"/>
    <x v="4"/>
    <x v="2"/>
    <n v="42"/>
    <x v="109"/>
    <n v="17.64"/>
  </r>
  <r>
    <x v="260"/>
    <x v="159"/>
    <x v="10"/>
    <x v="0"/>
    <x v="3"/>
    <x v="1"/>
    <n v="36"/>
    <x v="10"/>
    <n v="10.800000000000004"/>
  </r>
  <r>
    <x v="261"/>
    <x v="159"/>
    <x v="10"/>
    <x v="0"/>
    <x v="5"/>
    <x v="1"/>
    <n v="36"/>
    <x v="10"/>
    <n v="10.800000000000004"/>
  </r>
  <r>
    <x v="262"/>
    <x v="159"/>
    <x v="10"/>
    <x v="0"/>
    <x v="0"/>
    <x v="0"/>
    <n v="97"/>
    <x v="46"/>
    <n v="108.64000000000001"/>
  </r>
  <r>
    <x v="263"/>
    <x v="159"/>
    <x v="10"/>
    <x v="0"/>
    <x v="2"/>
    <x v="0"/>
    <n v="136"/>
    <x v="57"/>
    <n v="152.32"/>
  </r>
  <r>
    <x v="264"/>
    <x v="159"/>
    <x v="10"/>
    <x v="0"/>
    <x v="8"/>
    <x v="2"/>
    <n v="74"/>
    <x v="91"/>
    <n v="31.08"/>
  </r>
  <r>
    <x v="265"/>
    <x v="160"/>
    <x v="10"/>
    <x v="0"/>
    <x v="4"/>
    <x v="2"/>
    <n v="65"/>
    <x v="126"/>
    <n v="27.299999999999997"/>
  </r>
  <r>
    <x v="266"/>
    <x v="161"/>
    <x v="10"/>
    <x v="0"/>
    <x v="6"/>
    <x v="1"/>
    <n v="37"/>
    <x v="75"/>
    <n v="11.100000000000001"/>
  </r>
  <r>
    <x v="267"/>
    <x v="161"/>
    <x v="10"/>
    <x v="0"/>
    <x v="7"/>
    <x v="2"/>
    <n v="40"/>
    <x v="84"/>
    <n v="16.799999999999997"/>
  </r>
  <r>
    <x v="268"/>
    <x v="161"/>
    <x v="10"/>
    <x v="0"/>
    <x v="2"/>
    <x v="2"/>
    <n v="57"/>
    <x v="122"/>
    <n v="23.939999999999998"/>
  </r>
  <r>
    <x v="269"/>
    <x v="161"/>
    <x v="10"/>
    <x v="0"/>
    <x v="4"/>
    <x v="0"/>
    <n v="119"/>
    <x v="0"/>
    <n v="133.28"/>
  </r>
  <r>
    <x v="270"/>
    <x v="161"/>
    <x v="10"/>
    <x v="0"/>
    <x v="8"/>
    <x v="1"/>
    <n v="32"/>
    <x v="2"/>
    <n v="9.6000000000000014"/>
  </r>
  <r>
    <x v="271"/>
    <x v="161"/>
    <x v="10"/>
    <x v="0"/>
    <x v="0"/>
    <x v="1"/>
    <n v="40"/>
    <x v="74"/>
    <n v="12"/>
  </r>
  <r>
    <x v="272"/>
    <x v="161"/>
    <x v="10"/>
    <x v="0"/>
    <x v="4"/>
    <x v="1"/>
    <n v="25"/>
    <x v="52"/>
    <n v="7.5"/>
  </r>
  <r>
    <x v="273"/>
    <x v="161"/>
    <x v="10"/>
    <x v="0"/>
    <x v="1"/>
    <x v="2"/>
    <n v="83"/>
    <x v="81"/>
    <n v="34.86"/>
  </r>
  <r>
    <x v="274"/>
    <x v="161"/>
    <x v="10"/>
    <x v="0"/>
    <x v="6"/>
    <x v="0"/>
    <n v="115"/>
    <x v="45"/>
    <n v="128.80000000000001"/>
  </r>
  <r>
    <x v="160"/>
    <x v="161"/>
    <x v="10"/>
    <x v="0"/>
    <x v="4"/>
    <x v="1"/>
    <n v="32"/>
    <x v="2"/>
    <n v="9.6000000000000014"/>
  </r>
  <r>
    <x v="275"/>
    <x v="162"/>
    <x v="11"/>
    <x v="0"/>
    <x v="0"/>
    <x v="2"/>
    <n v="67"/>
    <x v="18"/>
    <n v="28.14"/>
  </r>
  <r>
    <x v="276"/>
    <x v="163"/>
    <x v="11"/>
    <x v="0"/>
    <x v="1"/>
    <x v="0"/>
    <n v="135"/>
    <x v="107"/>
    <n v="151.19999999999999"/>
  </r>
  <r>
    <x v="125"/>
    <x v="164"/>
    <x v="11"/>
    <x v="0"/>
    <x v="2"/>
    <x v="1"/>
    <n v="21"/>
    <x v="17"/>
    <n v="6.3000000000000007"/>
  </r>
  <r>
    <x v="176"/>
    <x v="165"/>
    <x v="11"/>
    <x v="0"/>
    <x v="7"/>
    <x v="0"/>
    <n v="129"/>
    <x v="82"/>
    <n v="144.48000000000002"/>
  </r>
  <r>
    <x v="277"/>
    <x v="166"/>
    <x v="11"/>
    <x v="0"/>
    <x v="1"/>
    <x v="1"/>
    <n v="24"/>
    <x v="31"/>
    <n v="7.2000000000000028"/>
  </r>
  <r>
    <x v="278"/>
    <x v="167"/>
    <x v="11"/>
    <x v="0"/>
    <x v="4"/>
    <x v="2"/>
    <n v="96"/>
    <x v="39"/>
    <n v="40.319999999999993"/>
  </r>
  <r>
    <x v="177"/>
    <x v="168"/>
    <x v="11"/>
    <x v="0"/>
    <x v="5"/>
    <x v="0"/>
    <n v="82"/>
    <x v="127"/>
    <n v="91.84"/>
  </r>
  <r>
    <x v="9"/>
    <x v="169"/>
    <x v="11"/>
    <x v="0"/>
    <x v="3"/>
    <x v="1"/>
    <n v="32"/>
    <x v="2"/>
    <n v="9.6000000000000014"/>
  </r>
  <r>
    <x v="200"/>
    <x v="170"/>
    <x v="11"/>
    <x v="0"/>
    <x v="4"/>
    <x v="0"/>
    <n v="133"/>
    <x v="69"/>
    <n v="148.96000000000004"/>
  </r>
  <r>
    <x v="279"/>
    <x v="171"/>
    <x v="11"/>
    <x v="0"/>
    <x v="5"/>
    <x v="1"/>
    <n v="37"/>
    <x v="75"/>
    <n v="11.100000000000001"/>
  </r>
  <r>
    <x v="280"/>
    <x v="172"/>
    <x v="11"/>
    <x v="0"/>
    <x v="3"/>
    <x v="1"/>
    <n v="21"/>
    <x v="17"/>
    <n v="6.3000000000000007"/>
  </r>
  <r>
    <x v="98"/>
    <x v="173"/>
    <x v="11"/>
    <x v="0"/>
    <x v="6"/>
    <x v="0"/>
    <n v="108"/>
    <x v="9"/>
    <n v="120.96000000000001"/>
  </r>
  <r>
    <x v="281"/>
    <x v="174"/>
    <x v="11"/>
    <x v="0"/>
    <x v="8"/>
    <x v="0"/>
    <n v="122"/>
    <x v="29"/>
    <n v="136.63999999999999"/>
  </r>
  <r>
    <x v="118"/>
    <x v="175"/>
    <x v="11"/>
    <x v="0"/>
    <x v="3"/>
    <x v="1"/>
    <n v="39"/>
    <x v="23"/>
    <n v="11.700000000000003"/>
  </r>
  <r>
    <x v="282"/>
    <x v="176"/>
    <x v="11"/>
    <x v="0"/>
    <x v="8"/>
    <x v="1"/>
    <n v="34"/>
    <x v="24"/>
    <n v="10.200000000000003"/>
  </r>
  <r>
    <x v="210"/>
    <x v="177"/>
    <x v="11"/>
    <x v="0"/>
    <x v="8"/>
    <x v="1"/>
    <n v="39"/>
    <x v="23"/>
    <n v="11.700000000000003"/>
  </r>
  <r>
    <x v="98"/>
    <x v="178"/>
    <x v="11"/>
    <x v="0"/>
    <x v="8"/>
    <x v="1"/>
    <n v="39"/>
    <x v="23"/>
    <n v="11.700000000000003"/>
  </r>
  <r>
    <x v="283"/>
    <x v="179"/>
    <x v="11"/>
    <x v="0"/>
    <x v="1"/>
    <x v="1"/>
    <n v="39"/>
    <x v="23"/>
    <n v="11.700000000000003"/>
  </r>
  <r>
    <x v="118"/>
    <x v="178"/>
    <x v="11"/>
    <x v="0"/>
    <x v="0"/>
    <x v="0"/>
    <n v="134"/>
    <x v="42"/>
    <n v="150.08000000000004"/>
  </r>
  <r>
    <x v="284"/>
    <x v="179"/>
    <x v="11"/>
    <x v="0"/>
    <x v="8"/>
    <x v="0"/>
    <n v="81"/>
    <x v="128"/>
    <n v="90.72"/>
  </r>
  <r>
    <x v="197"/>
    <x v="178"/>
    <x v="11"/>
    <x v="0"/>
    <x v="7"/>
    <x v="2"/>
    <n v="99"/>
    <x v="60"/>
    <n v="41.579999999999984"/>
  </r>
  <r>
    <x v="150"/>
    <x v="179"/>
    <x v="11"/>
    <x v="0"/>
    <x v="7"/>
    <x v="1"/>
    <n v="36"/>
    <x v="10"/>
    <n v="10.800000000000004"/>
  </r>
  <r>
    <x v="268"/>
    <x v="178"/>
    <x v="11"/>
    <x v="0"/>
    <x v="5"/>
    <x v="2"/>
    <n v="61"/>
    <x v="129"/>
    <n v="25.61999999999999"/>
  </r>
  <r>
    <x v="285"/>
    <x v="179"/>
    <x v="11"/>
    <x v="0"/>
    <x v="0"/>
    <x v="0"/>
    <n v="128"/>
    <x v="130"/>
    <n v="143.36000000000001"/>
  </r>
  <r>
    <x v="179"/>
    <x v="178"/>
    <x v="11"/>
    <x v="0"/>
    <x v="3"/>
    <x v="1"/>
    <n v="39"/>
    <x v="23"/>
    <n v="11.700000000000003"/>
  </r>
  <r>
    <x v="286"/>
    <x v="179"/>
    <x v="11"/>
    <x v="0"/>
    <x v="7"/>
    <x v="2"/>
    <n v="68"/>
    <x v="115"/>
    <n v="28.560000000000002"/>
  </r>
  <r>
    <x v="287"/>
    <x v="178"/>
    <x v="11"/>
    <x v="0"/>
    <x v="8"/>
    <x v="1"/>
    <n v="20"/>
    <x v="49"/>
    <n v="6"/>
  </r>
  <r>
    <x v="284"/>
    <x v="179"/>
    <x v="11"/>
    <x v="0"/>
    <x v="2"/>
    <x v="2"/>
    <n v="99"/>
    <x v="60"/>
    <n v="41.579999999999984"/>
  </r>
  <r>
    <x v="288"/>
    <x v="178"/>
    <x v="11"/>
    <x v="0"/>
    <x v="1"/>
    <x v="0"/>
    <n v="105"/>
    <x v="43"/>
    <n v="117.60000000000002"/>
  </r>
  <r>
    <x v="80"/>
    <x v="179"/>
    <x v="11"/>
    <x v="0"/>
    <x v="3"/>
    <x v="2"/>
    <n v="66"/>
    <x v="28"/>
    <n v="27.72"/>
  </r>
  <r>
    <x v="289"/>
    <x v="180"/>
    <x v="0"/>
    <x v="1"/>
    <x v="4"/>
    <x v="1"/>
    <n v="38"/>
    <x v="72"/>
    <n v="11.399999999999999"/>
  </r>
  <r>
    <x v="198"/>
    <x v="181"/>
    <x v="0"/>
    <x v="1"/>
    <x v="4"/>
    <x v="1"/>
    <n v="24"/>
    <x v="31"/>
    <n v="7.2000000000000028"/>
  </r>
  <r>
    <x v="290"/>
    <x v="182"/>
    <x v="0"/>
    <x v="1"/>
    <x v="5"/>
    <x v="1"/>
    <n v="28"/>
    <x v="34"/>
    <n v="8.3999999999999986"/>
  </r>
  <r>
    <x v="93"/>
    <x v="183"/>
    <x v="0"/>
    <x v="1"/>
    <x v="1"/>
    <x v="0"/>
    <n v="122"/>
    <x v="29"/>
    <n v="136.63999999999999"/>
  </r>
  <r>
    <x v="291"/>
    <x v="184"/>
    <x v="0"/>
    <x v="1"/>
    <x v="4"/>
    <x v="0"/>
    <n v="87"/>
    <x v="15"/>
    <n v="97.44"/>
  </r>
  <r>
    <x v="292"/>
    <x v="185"/>
    <x v="0"/>
    <x v="1"/>
    <x v="0"/>
    <x v="0"/>
    <n v="82"/>
    <x v="127"/>
    <n v="91.84"/>
  </r>
  <r>
    <x v="221"/>
    <x v="186"/>
    <x v="0"/>
    <x v="1"/>
    <x v="5"/>
    <x v="1"/>
    <n v="32"/>
    <x v="2"/>
    <n v="9.6000000000000014"/>
  </r>
  <r>
    <x v="293"/>
    <x v="187"/>
    <x v="0"/>
    <x v="1"/>
    <x v="2"/>
    <x v="1"/>
    <n v="23"/>
    <x v="6"/>
    <n v="6.9000000000000021"/>
  </r>
  <r>
    <x v="294"/>
    <x v="188"/>
    <x v="0"/>
    <x v="1"/>
    <x v="0"/>
    <x v="1"/>
    <n v="26"/>
    <x v="86"/>
    <n v="7.8000000000000043"/>
  </r>
  <r>
    <x v="295"/>
    <x v="189"/>
    <x v="0"/>
    <x v="1"/>
    <x v="6"/>
    <x v="1"/>
    <n v="40"/>
    <x v="74"/>
    <n v="12"/>
  </r>
  <r>
    <x v="296"/>
    <x v="190"/>
    <x v="0"/>
    <x v="1"/>
    <x v="6"/>
    <x v="1"/>
    <n v="24"/>
    <x v="31"/>
    <n v="7.2000000000000028"/>
  </r>
  <r>
    <x v="113"/>
    <x v="191"/>
    <x v="0"/>
    <x v="1"/>
    <x v="4"/>
    <x v="2"/>
    <n v="64"/>
    <x v="116"/>
    <n v="26.879999999999995"/>
  </r>
  <r>
    <x v="172"/>
    <x v="192"/>
    <x v="0"/>
    <x v="1"/>
    <x v="3"/>
    <x v="0"/>
    <n v="137"/>
    <x v="99"/>
    <n v="153.44"/>
  </r>
  <r>
    <x v="106"/>
    <x v="193"/>
    <x v="0"/>
    <x v="1"/>
    <x v="1"/>
    <x v="2"/>
    <n v="61"/>
    <x v="129"/>
    <n v="25.61999999999999"/>
  </r>
  <r>
    <x v="297"/>
    <x v="194"/>
    <x v="0"/>
    <x v="1"/>
    <x v="3"/>
    <x v="0"/>
    <n v="130"/>
    <x v="56"/>
    <n v="145.60000000000002"/>
  </r>
  <r>
    <x v="257"/>
    <x v="195"/>
    <x v="0"/>
    <x v="1"/>
    <x v="3"/>
    <x v="2"/>
    <n v="77"/>
    <x v="124"/>
    <n v="32.339999999999989"/>
  </r>
  <r>
    <x v="298"/>
    <x v="196"/>
    <x v="0"/>
    <x v="1"/>
    <x v="8"/>
    <x v="0"/>
    <n v="125"/>
    <x v="78"/>
    <n v="140"/>
  </r>
  <r>
    <x v="299"/>
    <x v="197"/>
    <x v="0"/>
    <x v="1"/>
    <x v="6"/>
    <x v="2"/>
    <n v="93"/>
    <x v="70"/>
    <n v="39.06"/>
  </r>
  <r>
    <x v="300"/>
    <x v="198"/>
    <x v="0"/>
    <x v="1"/>
    <x v="8"/>
    <x v="1"/>
    <n v="24"/>
    <x v="31"/>
    <n v="7.2000000000000028"/>
  </r>
  <r>
    <x v="301"/>
    <x v="199"/>
    <x v="0"/>
    <x v="1"/>
    <x v="6"/>
    <x v="1"/>
    <n v="22"/>
    <x v="65"/>
    <n v="6.6000000000000014"/>
  </r>
  <r>
    <x v="24"/>
    <x v="200"/>
    <x v="0"/>
    <x v="1"/>
    <x v="0"/>
    <x v="1"/>
    <n v="21"/>
    <x v="17"/>
    <n v="6.3000000000000007"/>
  </r>
  <r>
    <x v="275"/>
    <x v="201"/>
    <x v="0"/>
    <x v="1"/>
    <x v="5"/>
    <x v="0"/>
    <n v="130"/>
    <x v="56"/>
    <n v="145.60000000000002"/>
  </r>
  <r>
    <x v="74"/>
    <x v="202"/>
    <x v="0"/>
    <x v="1"/>
    <x v="3"/>
    <x v="1"/>
    <n v="21"/>
    <x v="17"/>
    <n v="6.3000000000000007"/>
  </r>
  <r>
    <x v="302"/>
    <x v="202"/>
    <x v="0"/>
    <x v="1"/>
    <x v="2"/>
    <x v="0"/>
    <n v="111"/>
    <x v="53"/>
    <n v="124.32000000000002"/>
  </r>
  <r>
    <x v="303"/>
    <x v="202"/>
    <x v="0"/>
    <x v="1"/>
    <x v="3"/>
    <x v="0"/>
    <n v="81"/>
    <x v="128"/>
    <n v="90.72"/>
  </r>
  <r>
    <x v="23"/>
    <x v="202"/>
    <x v="0"/>
    <x v="1"/>
    <x v="3"/>
    <x v="2"/>
    <n v="73"/>
    <x v="131"/>
    <n v="30.659999999999997"/>
  </r>
  <r>
    <x v="304"/>
    <x v="202"/>
    <x v="0"/>
    <x v="1"/>
    <x v="2"/>
    <x v="1"/>
    <n v="22"/>
    <x v="65"/>
    <n v="6.6000000000000014"/>
  </r>
  <r>
    <x v="305"/>
    <x v="202"/>
    <x v="0"/>
    <x v="1"/>
    <x v="3"/>
    <x v="0"/>
    <n v="135"/>
    <x v="107"/>
    <n v="151.19999999999999"/>
  </r>
  <r>
    <x v="306"/>
    <x v="202"/>
    <x v="0"/>
    <x v="1"/>
    <x v="2"/>
    <x v="0"/>
    <n v="120"/>
    <x v="97"/>
    <n v="134.4"/>
  </r>
  <r>
    <x v="242"/>
    <x v="202"/>
    <x v="0"/>
    <x v="1"/>
    <x v="8"/>
    <x v="2"/>
    <n v="66"/>
    <x v="28"/>
    <n v="27.72"/>
  </r>
  <r>
    <x v="307"/>
    <x v="202"/>
    <x v="0"/>
    <x v="1"/>
    <x v="3"/>
    <x v="1"/>
    <n v="32"/>
    <x v="2"/>
    <n v="9.6000000000000014"/>
  </r>
  <r>
    <x v="29"/>
    <x v="202"/>
    <x v="0"/>
    <x v="1"/>
    <x v="2"/>
    <x v="2"/>
    <n v="70"/>
    <x v="54"/>
    <n v="29.399999999999991"/>
  </r>
  <r>
    <x v="308"/>
    <x v="202"/>
    <x v="0"/>
    <x v="1"/>
    <x v="0"/>
    <x v="2"/>
    <n v="53"/>
    <x v="106"/>
    <n v="22.259999999999991"/>
  </r>
  <r>
    <x v="309"/>
    <x v="202"/>
    <x v="0"/>
    <x v="1"/>
    <x v="6"/>
    <x v="1"/>
    <n v="40"/>
    <x v="74"/>
    <n v="12"/>
  </r>
  <r>
    <x v="310"/>
    <x v="202"/>
    <x v="0"/>
    <x v="1"/>
    <x v="4"/>
    <x v="1"/>
    <n v="36"/>
    <x v="10"/>
    <n v="10.800000000000004"/>
  </r>
  <r>
    <x v="311"/>
    <x v="202"/>
    <x v="0"/>
    <x v="1"/>
    <x v="7"/>
    <x v="0"/>
    <n v="119"/>
    <x v="0"/>
    <n v="133.28"/>
  </r>
  <r>
    <x v="126"/>
    <x v="202"/>
    <x v="0"/>
    <x v="1"/>
    <x v="4"/>
    <x v="1"/>
    <n v="22"/>
    <x v="65"/>
    <n v="6.6000000000000014"/>
  </r>
  <r>
    <x v="312"/>
    <x v="202"/>
    <x v="0"/>
    <x v="1"/>
    <x v="4"/>
    <x v="2"/>
    <n v="46"/>
    <x v="132"/>
    <n v="19.319999999999993"/>
  </r>
  <r>
    <x v="313"/>
    <x v="202"/>
    <x v="0"/>
    <x v="1"/>
    <x v="6"/>
    <x v="0"/>
    <n v="97"/>
    <x v="46"/>
    <n v="108.64000000000001"/>
  </r>
  <r>
    <x v="314"/>
    <x v="202"/>
    <x v="0"/>
    <x v="1"/>
    <x v="5"/>
    <x v="0"/>
    <n v="113"/>
    <x v="118"/>
    <n v="126.56"/>
  </r>
  <r>
    <x v="96"/>
    <x v="202"/>
    <x v="0"/>
    <x v="1"/>
    <x v="5"/>
    <x v="2"/>
    <n v="98"/>
    <x v="11"/>
    <n v="41.16"/>
  </r>
  <r>
    <x v="315"/>
    <x v="202"/>
    <x v="0"/>
    <x v="1"/>
    <x v="0"/>
    <x v="1"/>
    <n v="21"/>
    <x v="17"/>
    <n v="6.3000000000000007"/>
  </r>
  <r>
    <x v="316"/>
    <x v="203"/>
    <x v="1"/>
    <x v="1"/>
    <x v="1"/>
    <x v="0"/>
    <n v="91"/>
    <x v="133"/>
    <n v="101.92000000000002"/>
  </r>
  <r>
    <x v="317"/>
    <x v="204"/>
    <x v="1"/>
    <x v="1"/>
    <x v="3"/>
    <x v="1"/>
    <n v="28"/>
    <x v="34"/>
    <n v="8.3999999999999986"/>
  </r>
  <r>
    <x v="133"/>
    <x v="205"/>
    <x v="1"/>
    <x v="1"/>
    <x v="1"/>
    <x v="2"/>
    <n v="88"/>
    <x v="71"/>
    <n v="36.959999999999994"/>
  </r>
  <r>
    <x v="294"/>
    <x v="206"/>
    <x v="1"/>
    <x v="1"/>
    <x v="0"/>
    <x v="1"/>
    <n v="40"/>
    <x v="74"/>
    <n v="12"/>
  </r>
  <r>
    <x v="318"/>
    <x v="207"/>
    <x v="1"/>
    <x v="1"/>
    <x v="2"/>
    <x v="1"/>
    <n v="40"/>
    <x v="74"/>
    <n v="12"/>
  </r>
  <r>
    <x v="244"/>
    <x v="208"/>
    <x v="1"/>
    <x v="1"/>
    <x v="4"/>
    <x v="1"/>
    <n v="33"/>
    <x v="55"/>
    <n v="9.8999999999999986"/>
  </r>
  <r>
    <x v="319"/>
    <x v="209"/>
    <x v="1"/>
    <x v="1"/>
    <x v="0"/>
    <x v="1"/>
    <n v="26"/>
    <x v="86"/>
    <n v="7.8000000000000043"/>
  </r>
  <r>
    <x v="320"/>
    <x v="210"/>
    <x v="1"/>
    <x v="1"/>
    <x v="0"/>
    <x v="0"/>
    <n v="108"/>
    <x v="9"/>
    <n v="120.96000000000001"/>
  </r>
  <r>
    <x v="321"/>
    <x v="211"/>
    <x v="1"/>
    <x v="1"/>
    <x v="0"/>
    <x v="0"/>
    <n v="82"/>
    <x v="127"/>
    <n v="91.84"/>
  </r>
  <r>
    <x v="322"/>
    <x v="212"/>
    <x v="2"/>
    <x v="1"/>
    <x v="0"/>
    <x v="0"/>
    <n v="123"/>
    <x v="76"/>
    <n v="137.76"/>
  </r>
  <r>
    <x v="264"/>
    <x v="213"/>
    <x v="2"/>
    <x v="1"/>
    <x v="6"/>
    <x v="2"/>
    <n v="65"/>
    <x v="126"/>
    <n v="27.299999999999997"/>
  </r>
  <r>
    <x v="323"/>
    <x v="214"/>
    <x v="2"/>
    <x v="1"/>
    <x v="5"/>
    <x v="1"/>
    <n v="27"/>
    <x v="40"/>
    <n v="8.1000000000000014"/>
  </r>
  <r>
    <x v="288"/>
    <x v="215"/>
    <x v="2"/>
    <x v="1"/>
    <x v="6"/>
    <x v="2"/>
    <n v="73"/>
    <x v="131"/>
    <n v="30.659999999999997"/>
  </r>
  <r>
    <x v="324"/>
    <x v="216"/>
    <x v="2"/>
    <x v="1"/>
    <x v="3"/>
    <x v="1"/>
    <n v="39"/>
    <x v="23"/>
    <n v="11.700000000000003"/>
  </r>
  <r>
    <x v="173"/>
    <x v="217"/>
    <x v="2"/>
    <x v="1"/>
    <x v="1"/>
    <x v="0"/>
    <n v="104"/>
    <x v="22"/>
    <n v="116.48000000000002"/>
  </r>
  <r>
    <x v="325"/>
    <x v="218"/>
    <x v="2"/>
    <x v="1"/>
    <x v="0"/>
    <x v="2"/>
    <n v="93"/>
    <x v="70"/>
    <n v="39.06"/>
  </r>
  <r>
    <x v="193"/>
    <x v="219"/>
    <x v="2"/>
    <x v="1"/>
    <x v="8"/>
    <x v="0"/>
    <n v="113"/>
    <x v="118"/>
    <n v="126.56"/>
  </r>
  <r>
    <x v="4"/>
    <x v="220"/>
    <x v="2"/>
    <x v="1"/>
    <x v="7"/>
    <x v="1"/>
    <n v="24"/>
    <x v="31"/>
    <n v="7.2000000000000028"/>
  </r>
  <r>
    <x v="108"/>
    <x v="221"/>
    <x v="2"/>
    <x v="1"/>
    <x v="5"/>
    <x v="2"/>
    <n v="95"/>
    <x v="13"/>
    <n v="39.900000000000006"/>
  </r>
  <r>
    <x v="326"/>
    <x v="222"/>
    <x v="2"/>
    <x v="1"/>
    <x v="4"/>
    <x v="2"/>
    <n v="40"/>
    <x v="84"/>
    <n v="16.799999999999997"/>
  </r>
  <r>
    <x v="287"/>
    <x v="223"/>
    <x v="2"/>
    <x v="1"/>
    <x v="4"/>
    <x v="0"/>
    <n v="138"/>
    <x v="37"/>
    <n v="154.56"/>
  </r>
  <r>
    <x v="316"/>
    <x v="224"/>
    <x v="2"/>
    <x v="1"/>
    <x v="6"/>
    <x v="0"/>
    <n v="131"/>
    <x v="104"/>
    <n v="146.72000000000003"/>
  </r>
  <r>
    <x v="327"/>
    <x v="225"/>
    <x v="2"/>
    <x v="1"/>
    <x v="6"/>
    <x v="1"/>
    <n v="25"/>
    <x v="52"/>
    <n v="7.5"/>
  </r>
  <r>
    <x v="328"/>
    <x v="226"/>
    <x v="2"/>
    <x v="1"/>
    <x v="2"/>
    <x v="0"/>
    <n v="119"/>
    <x v="0"/>
    <n v="133.28"/>
  </r>
  <r>
    <x v="329"/>
    <x v="227"/>
    <x v="2"/>
    <x v="1"/>
    <x v="0"/>
    <x v="0"/>
    <n v="111"/>
    <x v="53"/>
    <n v="124.32000000000002"/>
  </r>
  <r>
    <x v="330"/>
    <x v="228"/>
    <x v="2"/>
    <x v="1"/>
    <x v="0"/>
    <x v="1"/>
    <n v="36"/>
    <x v="10"/>
    <n v="10.800000000000004"/>
  </r>
  <r>
    <x v="102"/>
    <x v="229"/>
    <x v="2"/>
    <x v="1"/>
    <x v="5"/>
    <x v="2"/>
    <n v="65"/>
    <x v="126"/>
    <n v="27.299999999999997"/>
  </r>
  <r>
    <x v="331"/>
    <x v="230"/>
    <x v="2"/>
    <x v="1"/>
    <x v="2"/>
    <x v="0"/>
    <n v="124"/>
    <x v="113"/>
    <n v="138.88"/>
  </r>
  <r>
    <x v="332"/>
    <x v="231"/>
    <x v="2"/>
    <x v="1"/>
    <x v="1"/>
    <x v="0"/>
    <n v="139"/>
    <x v="134"/>
    <n v="155.68"/>
  </r>
  <r>
    <x v="333"/>
    <x v="231"/>
    <x v="2"/>
    <x v="1"/>
    <x v="3"/>
    <x v="1"/>
    <n v="25"/>
    <x v="52"/>
    <n v="7.5"/>
  </r>
  <r>
    <x v="334"/>
    <x v="231"/>
    <x v="2"/>
    <x v="1"/>
    <x v="2"/>
    <x v="2"/>
    <n v="77"/>
    <x v="124"/>
    <n v="32.339999999999989"/>
  </r>
  <r>
    <x v="115"/>
    <x v="231"/>
    <x v="2"/>
    <x v="1"/>
    <x v="7"/>
    <x v="2"/>
    <n v="82"/>
    <x v="90"/>
    <n v="34.44"/>
  </r>
  <r>
    <x v="335"/>
    <x v="231"/>
    <x v="2"/>
    <x v="1"/>
    <x v="3"/>
    <x v="0"/>
    <n v="112"/>
    <x v="61"/>
    <n v="125.44"/>
  </r>
  <r>
    <x v="135"/>
    <x v="231"/>
    <x v="2"/>
    <x v="1"/>
    <x v="0"/>
    <x v="1"/>
    <n v="39"/>
    <x v="23"/>
    <n v="11.700000000000003"/>
  </r>
  <r>
    <x v="155"/>
    <x v="231"/>
    <x v="2"/>
    <x v="1"/>
    <x v="3"/>
    <x v="2"/>
    <n v="71"/>
    <x v="44"/>
    <n v="29.819999999999993"/>
  </r>
  <r>
    <x v="57"/>
    <x v="231"/>
    <x v="2"/>
    <x v="1"/>
    <x v="0"/>
    <x v="2"/>
    <n v="92"/>
    <x v="38"/>
    <n v="38.639999999999986"/>
  </r>
  <r>
    <x v="217"/>
    <x v="231"/>
    <x v="2"/>
    <x v="1"/>
    <x v="8"/>
    <x v="2"/>
    <n v="81"/>
    <x v="93"/>
    <n v="34.019999999999996"/>
  </r>
  <r>
    <x v="336"/>
    <x v="231"/>
    <x v="2"/>
    <x v="1"/>
    <x v="3"/>
    <x v="0"/>
    <n v="118"/>
    <x v="112"/>
    <n v="132.16000000000003"/>
  </r>
  <r>
    <x v="337"/>
    <x v="231"/>
    <x v="2"/>
    <x v="1"/>
    <x v="3"/>
    <x v="2"/>
    <n v="70"/>
    <x v="54"/>
    <n v="29.399999999999991"/>
  </r>
  <r>
    <x v="338"/>
    <x v="231"/>
    <x v="2"/>
    <x v="1"/>
    <x v="5"/>
    <x v="1"/>
    <n v="38"/>
    <x v="72"/>
    <n v="11.399999999999999"/>
  </r>
  <r>
    <x v="174"/>
    <x v="231"/>
    <x v="2"/>
    <x v="1"/>
    <x v="6"/>
    <x v="2"/>
    <n v="71"/>
    <x v="44"/>
    <n v="29.819999999999993"/>
  </r>
  <r>
    <x v="339"/>
    <x v="231"/>
    <x v="2"/>
    <x v="1"/>
    <x v="7"/>
    <x v="0"/>
    <n v="125"/>
    <x v="78"/>
    <n v="140"/>
  </r>
  <r>
    <x v="340"/>
    <x v="231"/>
    <x v="2"/>
    <x v="1"/>
    <x v="3"/>
    <x v="2"/>
    <n v="84"/>
    <x v="87"/>
    <n v="35.28"/>
  </r>
  <r>
    <x v="341"/>
    <x v="231"/>
    <x v="2"/>
    <x v="1"/>
    <x v="6"/>
    <x v="1"/>
    <n v="31"/>
    <x v="79"/>
    <n v="9.3000000000000043"/>
  </r>
  <r>
    <x v="224"/>
    <x v="232"/>
    <x v="3"/>
    <x v="1"/>
    <x v="1"/>
    <x v="0"/>
    <n v="136"/>
    <x v="57"/>
    <n v="152.32"/>
  </r>
  <r>
    <x v="342"/>
    <x v="233"/>
    <x v="3"/>
    <x v="1"/>
    <x v="6"/>
    <x v="2"/>
    <n v="54"/>
    <x v="135"/>
    <n v="22.679999999999993"/>
  </r>
  <r>
    <x v="343"/>
    <x v="234"/>
    <x v="3"/>
    <x v="1"/>
    <x v="3"/>
    <x v="0"/>
    <n v="140"/>
    <x v="85"/>
    <n v="156.80000000000001"/>
  </r>
  <r>
    <x v="90"/>
    <x v="235"/>
    <x v="3"/>
    <x v="1"/>
    <x v="8"/>
    <x v="0"/>
    <n v="116"/>
    <x v="136"/>
    <n v="129.92000000000002"/>
  </r>
  <r>
    <x v="344"/>
    <x v="235"/>
    <x v="3"/>
    <x v="1"/>
    <x v="1"/>
    <x v="1"/>
    <n v="37"/>
    <x v="75"/>
    <n v="11.100000000000001"/>
  </r>
  <r>
    <x v="205"/>
    <x v="236"/>
    <x v="3"/>
    <x v="1"/>
    <x v="1"/>
    <x v="1"/>
    <n v="25"/>
    <x v="52"/>
    <n v="7.5"/>
  </r>
  <r>
    <x v="345"/>
    <x v="237"/>
    <x v="3"/>
    <x v="1"/>
    <x v="7"/>
    <x v="0"/>
    <n v="135"/>
    <x v="107"/>
    <n v="151.19999999999999"/>
  </r>
  <r>
    <x v="145"/>
    <x v="238"/>
    <x v="3"/>
    <x v="1"/>
    <x v="5"/>
    <x v="0"/>
    <n v="131"/>
    <x v="104"/>
    <n v="146.72000000000003"/>
  </r>
  <r>
    <x v="346"/>
    <x v="239"/>
    <x v="3"/>
    <x v="1"/>
    <x v="1"/>
    <x v="1"/>
    <n v="32"/>
    <x v="2"/>
    <n v="9.6000000000000014"/>
  </r>
  <r>
    <x v="161"/>
    <x v="240"/>
    <x v="3"/>
    <x v="1"/>
    <x v="7"/>
    <x v="2"/>
    <n v="41"/>
    <x v="137"/>
    <n v="17.22"/>
  </r>
  <r>
    <x v="347"/>
    <x v="241"/>
    <x v="3"/>
    <x v="1"/>
    <x v="3"/>
    <x v="0"/>
    <n v="81"/>
    <x v="128"/>
    <n v="90.72"/>
  </r>
  <r>
    <x v="348"/>
    <x v="242"/>
    <x v="3"/>
    <x v="1"/>
    <x v="6"/>
    <x v="0"/>
    <n v="93"/>
    <x v="100"/>
    <n v="104.16"/>
  </r>
  <r>
    <x v="46"/>
    <x v="243"/>
    <x v="3"/>
    <x v="1"/>
    <x v="7"/>
    <x v="0"/>
    <n v="134"/>
    <x v="42"/>
    <n v="150.08000000000004"/>
  </r>
  <r>
    <x v="311"/>
    <x v="244"/>
    <x v="3"/>
    <x v="1"/>
    <x v="4"/>
    <x v="2"/>
    <n v="69"/>
    <x v="41"/>
    <n v="28.97999999999999"/>
  </r>
  <r>
    <x v="349"/>
    <x v="245"/>
    <x v="3"/>
    <x v="1"/>
    <x v="6"/>
    <x v="1"/>
    <n v="20"/>
    <x v="49"/>
    <n v="6"/>
  </r>
  <r>
    <x v="350"/>
    <x v="246"/>
    <x v="3"/>
    <x v="1"/>
    <x v="5"/>
    <x v="1"/>
    <n v="29"/>
    <x v="50"/>
    <n v="8.7000000000000028"/>
  </r>
  <r>
    <x v="31"/>
    <x v="247"/>
    <x v="3"/>
    <x v="1"/>
    <x v="8"/>
    <x v="0"/>
    <n v="131"/>
    <x v="104"/>
    <n v="146.72000000000003"/>
  </r>
  <r>
    <x v="351"/>
    <x v="248"/>
    <x v="3"/>
    <x v="1"/>
    <x v="1"/>
    <x v="2"/>
    <n v="44"/>
    <x v="3"/>
    <n v="18.479999999999997"/>
  </r>
  <r>
    <x v="352"/>
    <x v="249"/>
    <x v="3"/>
    <x v="1"/>
    <x v="4"/>
    <x v="0"/>
    <n v="139"/>
    <x v="134"/>
    <n v="155.68"/>
  </r>
  <r>
    <x v="224"/>
    <x v="250"/>
    <x v="3"/>
    <x v="1"/>
    <x v="2"/>
    <x v="2"/>
    <n v="71"/>
    <x v="44"/>
    <n v="29.819999999999993"/>
  </r>
  <r>
    <x v="353"/>
    <x v="251"/>
    <x v="3"/>
    <x v="1"/>
    <x v="8"/>
    <x v="2"/>
    <n v="66"/>
    <x v="28"/>
    <n v="27.72"/>
  </r>
  <r>
    <x v="354"/>
    <x v="249"/>
    <x v="3"/>
    <x v="1"/>
    <x v="4"/>
    <x v="0"/>
    <n v="114"/>
    <x v="47"/>
    <n v="127.68"/>
  </r>
  <r>
    <x v="117"/>
    <x v="252"/>
    <x v="3"/>
    <x v="1"/>
    <x v="0"/>
    <x v="2"/>
    <n v="83"/>
    <x v="81"/>
    <n v="34.86"/>
  </r>
  <r>
    <x v="355"/>
    <x v="253"/>
    <x v="3"/>
    <x v="1"/>
    <x v="2"/>
    <x v="1"/>
    <n v="29"/>
    <x v="50"/>
    <n v="8.7000000000000028"/>
  </r>
  <r>
    <x v="115"/>
    <x v="254"/>
    <x v="3"/>
    <x v="1"/>
    <x v="3"/>
    <x v="2"/>
    <n v="54"/>
    <x v="135"/>
    <n v="22.679999999999993"/>
  </r>
  <r>
    <x v="148"/>
    <x v="255"/>
    <x v="3"/>
    <x v="1"/>
    <x v="3"/>
    <x v="2"/>
    <n v="95"/>
    <x v="13"/>
    <n v="39.900000000000006"/>
  </r>
  <r>
    <x v="356"/>
    <x v="256"/>
    <x v="4"/>
    <x v="1"/>
    <x v="1"/>
    <x v="2"/>
    <n v="76"/>
    <x v="117"/>
    <n v="31.919999999999987"/>
  </r>
  <r>
    <x v="357"/>
    <x v="257"/>
    <x v="4"/>
    <x v="1"/>
    <x v="4"/>
    <x v="0"/>
    <n v="137"/>
    <x v="99"/>
    <n v="153.44"/>
  </r>
  <r>
    <x v="358"/>
    <x v="258"/>
    <x v="4"/>
    <x v="1"/>
    <x v="7"/>
    <x v="0"/>
    <n v="112"/>
    <x v="61"/>
    <n v="125.44"/>
  </r>
  <r>
    <x v="195"/>
    <x v="259"/>
    <x v="4"/>
    <x v="1"/>
    <x v="6"/>
    <x v="0"/>
    <n v="81"/>
    <x v="128"/>
    <n v="90.72"/>
  </r>
  <r>
    <x v="187"/>
    <x v="260"/>
    <x v="4"/>
    <x v="1"/>
    <x v="4"/>
    <x v="0"/>
    <n v="98"/>
    <x v="102"/>
    <n v="109.76000000000002"/>
  </r>
  <r>
    <x v="82"/>
    <x v="261"/>
    <x v="4"/>
    <x v="1"/>
    <x v="7"/>
    <x v="1"/>
    <n v="29"/>
    <x v="50"/>
    <n v="8.7000000000000028"/>
  </r>
  <r>
    <x v="346"/>
    <x v="262"/>
    <x v="4"/>
    <x v="1"/>
    <x v="4"/>
    <x v="1"/>
    <n v="24"/>
    <x v="31"/>
    <n v="7.2000000000000028"/>
  </r>
  <r>
    <x v="201"/>
    <x v="263"/>
    <x v="4"/>
    <x v="1"/>
    <x v="7"/>
    <x v="1"/>
    <n v="24"/>
    <x v="31"/>
    <n v="7.2000000000000028"/>
  </r>
  <r>
    <x v="359"/>
    <x v="264"/>
    <x v="4"/>
    <x v="1"/>
    <x v="8"/>
    <x v="0"/>
    <n v="87"/>
    <x v="15"/>
    <n v="97.44"/>
  </r>
  <r>
    <x v="91"/>
    <x v="265"/>
    <x v="4"/>
    <x v="1"/>
    <x v="7"/>
    <x v="0"/>
    <n v="96"/>
    <x v="33"/>
    <n v="107.52000000000001"/>
  </r>
  <r>
    <x v="343"/>
    <x v="264"/>
    <x v="4"/>
    <x v="1"/>
    <x v="1"/>
    <x v="1"/>
    <n v="37"/>
    <x v="75"/>
    <n v="11.100000000000001"/>
  </r>
  <r>
    <x v="360"/>
    <x v="266"/>
    <x v="4"/>
    <x v="1"/>
    <x v="3"/>
    <x v="1"/>
    <n v="30"/>
    <x v="51"/>
    <n v="9"/>
  </r>
  <r>
    <x v="126"/>
    <x v="267"/>
    <x v="4"/>
    <x v="1"/>
    <x v="5"/>
    <x v="2"/>
    <n v="56"/>
    <x v="138"/>
    <n v="23.519999999999996"/>
  </r>
  <r>
    <x v="316"/>
    <x v="268"/>
    <x v="4"/>
    <x v="1"/>
    <x v="2"/>
    <x v="0"/>
    <n v="121"/>
    <x v="48"/>
    <n v="135.52000000000004"/>
  </r>
  <r>
    <x v="361"/>
    <x v="269"/>
    <x v="4"/>
    <x v="1"/>
    <x v="1"/>
    <x v="2"/>
    <n v="87"/>
    <x v="8"/>
    <n v="36.539999999999992"/>
  </r>
  <r>
    <x v="362"/>
    <x v="270"/>
    <x v="4"/>
    <x v="1"/>
    <x v="6"/>
    <x v="0"/>
    <n v="106"/>
    <x v="120"/>
    <n v="118.72"/>
  </r>
  <r>
    <x v="363"/>
    <x v="271"/>
    <x v="4"/>
    <x v="1"/>
    <x v="0"/>
    <x v="1"/>
    <n v="36"/>
    <x v="10"/>
    <n v="10.800000000000004"/>
  </r>
  <r>
    <x v="77"/>
    <x v="272"/>
    <x v="4"/>
    <x v="1"/>
    <x v="6"/>
    <x v="1"/>
    <n v="27"/>
    <x v="40"/>
    <n v="8.1000000000000014"/>
  </r>
  <r>
    <x v="364"/>
    <x v="273"/>
    <x v="4"/>
    <x v="1"/>
    <x v="2"/>
    <x v="0"/>
    <n v="106"/>
    <x v="120"/>
    <n v="118.72"/>
  </r>
  <r>
    <x v="325"/>
    <x v="274"/>
    <x v="4"/>
    <x v="1"/>
    <x v="5"/>
    <x v="0"/>
    <n v="83"/>
    <x v="19"/>
    <n v="92.960000000000008"/>
  </r>
  <r>
    <x v="35"/>
    <x v="275"/>
    <x v="4"/>
    <x v="1"/>
    <x v="7"/>
    <x v="2"/>
    <n v="83"/>
    <x v="81"/>
    <n v="34.86"/>
  </r>
  <r>
    <x v="365"/>
    <x v="276"/>
    <x v="4"/>
    <x v="1"/>
    <x v="3"/>
    <x v="1"/>
    <n v="28"/>
    <x v="34"/>
    <n v="8.3999999999999986"/>
  </r>
  <r>
    <x v="366"/>
    <x v="277"/>
    <x v="4"/>
    <x v="1"/>
    <x v="3"/>
    <x v="1"/>
    <n v="22"/>
    <x v="65"/>
    <n v="6.6000000000000014"/>
  </r>
  <r>
    <x v="293"/>
    <x v="278"/>
    <x v="4"/>
    <x v="1"/>
    <x v="1"/>
    <x v="2"/>
    <n v="41"/>
    <x v="137"/>
    <n v="17.22"/>
  </r>
  <r>
    <x v="367"/>
    <x v="279"/>
    <x v="4"/>
    <x v="1"/>
    <x v="1"/>
    <x v="1"/>
    <n v="33"/>
    <x v="55"/>
    <n v="9.8999999999999986"/>
  </r>
  <r>
    <x v="368"/>
    <x v="280"/>
    <x v="4"/>
    <x v="1"/>
    <x v="5"/>
    <x v="1"/>
    <n v="30"/>
    <x v="51"/>
    <n v="9"/>
  </r>
  <r>
    <x v="351"/>
    <x v="281"/>
    <x v="4"/>
    <x v="1"/>
    <x v="6"/>
    <x v="0"/>
    <n v="83"/>
    <x v="19"/>
    <n v="92.960000000000008"/>
  </r>
  <r>
    <x v="212"/>
    <x v="282"/>
    <x v="4"/>
    <x v="1"/>
    <x v="8"/>
    <x v="2"/>
    <n v="77"/>
    <x v="124"/>
    <n v="32.339999999999989"/>
  </r>
  <r>
    <x v="351"/>
    <x v="283"/>
    <x v="4"/>
    <x v="1"/>
    <x v="7"/>
    <x v="2"/>
    <n v="83"/>
    <x v="81"/>
    <n v="34.86"/>
  </r>
  <r>
    <x v="369"/>
    <x v="284"/>
    <x v="4"/>
    <x v="1"/>
    <x v="1"/>
    <x v="1"/>
    <n v="33"/>
    <x v="55"/>
    <n v="9.8999999999999986"/>
  </r>
  <r>
    <x v="234"/>
    <x v="285"/>
    <x v="4"/>
    <x v="1"/>
    <x v="2"/>
    <x v="0"/>
    <n v="116"/>
    <x v="136"/>
    <n v="129.92000000000002"/>
  </r>
  <r>
    <x v="358"/>
    <x v="286"/>
    <x v="5"/>
    <x v="1"/>
    <x v="5"/>
    <x v="1"/>
    <n v="34"/>
    <x v="24"/>
    <n v="10.200000000000003"/>
  </r>
  <r>
    <x v="370"/>
    <x v="287"/>
    <x v="5"/>
    <x v="1"/>
    <x v="7"/>
    <x v="1"/>
    <n v="39"/>
    <x v="23"/>
    <n v="11.700000000000003"/>
  </r>
  <r>
    <x v="371"/>
    <x v="288"/>
    <x v="5"/>
    <x v="1"/>
    <x v="7"/>
    <x v="1"/>
    <n v="37"/>
    <x v="75"/>
    <n v="11.100000000000001"/>
  </r>
  <r>
    <x v="372"/>
    <x v="289"/>
    <x v="5"/>
    <x v="1"/>
    <x v="2"/>
    <x v="1"/>
    <n v="35"/>
    <x v="108"/>
    <n v="10.5"/>
  </r>
  <r>
    <x v="373"/>
    <x v="290"/>
    <x v="5"/>
    <x v="1"/>
    <x v="0"/>
    <x v="2"/>
    <n v="57"/>
    <x v="122"/>
    <n v="23.939999999999998"/>
  </r>
  <r>
    <x v="374"/>
    <x v="291"/>
    <x v="5"/>
    <x v="1"/>
    <x v="5"/>
    <x v="1"/>
    <n v="27"/>
    <x v="40"/>
    <n v="8.1000000000000014"/>
  </r>
  <r>
    <x v="218"/>
    <x v="292"/>
    <x v="5"/>
    <x v="1"/>
    <x v="1"/>
    <x v="0"/>
    <n v="130"/>
    <x v="56"/>
    <n v="145.60000000000002"/>
  </r>
  <r>
    <x v="109"/>
    <x v="293"/>
    <x v="5"/>
    <x v="1"/>
    <x v="1"/>
    <x v="1"/>
    <n v="30"/>
    <x v="51"/>
    <n v="9"/>
  </r>
  <r>
    <x v="25"/>
    <x v="294"/>
    <x v="5"/>
    <x v="1"/>
    <x v="8"/>
    <x v="2"/>
    <n v="44"/>
    <x v="3"/>
    <n v="18.479999999999997"/>
  </r>
  <r>
    <x v="22"/>
    <x v="295"/>
    <x v="5"/>
    <x v="1"/>
    <x v="1"/>
    <x v="0"/>
    <n v="125"/>
    <x v="78"/>
    <n v="140"/>
  </r>
  <r>
    <x v="306"/>
    <x v="296"/>
    <x v="5"/>
    <x v="1"/>
    <x v="1"/>
    <x v="0"/>
    <n v="97"/>
    <x v="46"/>
    <n v="108.64000000000001"/>
  </r>
  <r>
    <x v="359"/>
    <x v="297"/>
    <x v="5"/>
    <x v="1"/>
    <x v="6"/>
    <x v="1"/>
    <n v="25"/>
    <x v="52"/>
    <n v="7.5"/>
  </r>
  <r>
    <x v="375"/>
    <x v="298"/>
    <x v="5"/>
    <x v="1"/>
    <x v="4"/>
    <x v="1"/>
    <n v="31"/>
    <x v="79"/>
    <n v="9.3000000000000043"/>
  </r>
  <r>
    <x v="376"/>
    <x v="297"/>
    <x v="5"/>
    <x v="1"/>
    <x v="5"/>
    <x v="2"/>
    <n v="46"/>
    <x v="132"/>
    <n v="19.319999999999993"/>
  </r>
  <r>
    <x v="50"/>
    <x v="299"/>
    <x v="5"/>
    <x v="1"/>
    <x v="3"/>
    <x v="1"/>
    <n v="35"/>
    <x v="108"/>
    <n v="10.5"/>
  </r>
  <r>
    <x v="55"/>
    <x v="300"/>
    <x v="5"/>
    <x v="1"/>
    <x v="1"/>
    <x v="0"/>
    <n v="90"/>
    <x v="125"/>
    <n v="100.80000000000001"/>
  </r>
  <r>
    <x v="75"/>
    <x v="301"/>
    <x v="5"/>
    <x v="1"/>
    <x v="1"/>
    <x v="0"/>
    <n v="124"/>
    <x v="113"/>
    <n v="138.88"/>
  </r>
  <r>
    <x v="312"/>
    <x v="302"/>
    <x v="5"/>
    <x v="1"/>
    <x v="3"/>
    <x v="0"/>
    <n v="134"/>
    <x v="42"/>
    <n v="150.08000000000004"/>
  </r>
  <r>
    <x v="55"/>
    <x v="303"/>
    <x v="5"/>
    <x v="1"/>
    <x v="3"/>
    <x v="0"/>
    <n v="82"/>
    <x v="127"/>
    <n v="91.84"/>
  </r>
  <r>
    <x v="333"/>
    <x v="304"/>
    <x v="5"/>
    <x v="1"/>
    <x v="6"/>
    <x v="2"/>
    <n v="97"/>
    <x v="119"/>
    <n v="40.739999999999981"/>
  </r>
  <r>
    <x v="377"/>
    <x v="305"/>
    <x v="5"/>
    <x v="1"/>
    <x v="5"/>
    <x v="1"/>
    <n v="38"/>
    <x v="72"/>
    <n v="11.399999999999999"/>
  </r>
  <r>
    <x v="378"/>
    <x v="306"/>
    <x v="5"/>
    <x v="1"/>
    <x v="8"/>
    <x v="0"/>
    <n v="112"/>
    <x v="61"/>
    <n v="125.44"/>
  </r>
  <r>
    <x v="103"/>
    <x v="307"/>
    <x v="5"/>
    <x v="1"/>
    <x v="6"/>
    <x v="2"/>
    <n v="52"/>
    <x v="105"/>
    <n v="21.840000000000003"/>
  </r>
  <r>
    <x v="379"/>
    <x v="308"/>
    <x v="5"/>
    <x v="1"/>
    <x v="8"/>
    <x v="1"/>
    <n v="22"/>
    <x v="65"/>
    <n v="6.6000000000000014"/>
  </r>
  <r>
    <x v="347"/>
    <x v="309"/>
    <x v="5"/>
    <x v="1"/>
    <x v="5"/>
    <x v="1"/>
    <n v="39"/>
    <x v="23"/>
    <n v="11.700000000000003"/>
  </r>
  <r>
    <x v="380"/>
    <x v="310"/>
    <x v="5"/>
    <x v="1"/>
    <x v="1"/>
    <x v="2"/>
    <n v="74"/>
    <x v="91"/>
    <n v="31.08"/>
  </r>
  <r>
    <x v="208"/>
    <x v="311"/>
    <x v="5"/>
    <x v="1"/>
    <x v="0"/>
    <x v="0"/>
    <n v="140"/>
    <x v="85"/>
    <n v="156.80000000000001"/>
  </r>
  <r>
    <x v="345"/>
    <x v="312"/>
    <x v="5"/>
    <x v="1"/>
    <x v="8"/>
    <x v="1"/>
    <n v="27"/>
    <x v="40"/>
    <n v="8.1000000000000014"/>
  </r>
  <r>
    <x v="153"/>
    <x v="313"/>
    <x v="5"/>
    <x v="1"/>
    <x v="6"/>
    <x v="0"/>
    <n v="133"/>
    <x v="69"/>
    <n v="148.96000000000004"/>
  </r>
  <r>
    <x v="30"/>
    <x v="314"/>
    <x v="5"/>
    <x v="1"/>
    <x v="2"/>
    <x v="2"/>
    <n v="76"/>
    <x v="117"/>
    <n v="31.919999999999987"/>
  </r>
  <r>
    <x v="19"/>
    <x v="315"/>
    <x v="6"/>
    <x v="1"/>
    <x v="1"/>
    <x v="2"/>
    <n v="79"/>
    <x v="101"/>
    <n v="33.179999999999993"/>
  </r>
  <r>
    <x v="16"/>
    <x v="316"/>
    <x v="6"/>
    <x v="1"/>
    <x v="3"/>
    <x v="2"/>
    <n v="44"/>
    <x v="3"/>
    <n v="18.479999999999997"/>
  </r>
  <r>
    <x v="21"/>
    <x v="317"/>
    <x v="6"/>
    <x v="1"/>
    <x v="0"/>
    <x v="1"/>
    <n v="34"/>
    <x v="24"/>
    <n v="10.200000000000003"/>
  </r>
  <r>
    <x v="231"/>
    <x v="318"/>
    <x v="6"/>
    <x v="1"/>
    <x v="6"/>
    <x v="2"/>
    <n v="63"/>
    <x v="7"/>
    <n v="26.459999999999994"/>
  </r>
  <r>
    <x v="381"/>
    <x v="319"/>
    <x v="6"/>
    <x v="1"/>
    <x v="3"/>
    <x v="1"/>
    <n v="40"/>
    <x v="74"/>
    <n v="12"/>
  </r>
  <r>
    <x v="382"/>
    <x v="320"/>
    <x v="6"/>
    <x v="1"/>
    <x v="1"/>
    <x v="1"/>
    <n v="29"/>
    <x v="50"/>
    <n v="8.7000000000000028"/>
  </r>
  <r>
    <x v="383"/>
    <x v="321"/>
    <x v="6"/>
    <x v="1"/>
    <x v="5"/>
    <x v="2"/>
    <n v="91"/>
    <x v="139"/>
    <n v="38.22"/>
  </r>
  <r>
    <x v="384"/>
    <x v="322"/>
    <x v="6"/>
    <x v="1"/>
    <x v="3"/>
    <x v="1"/>
    <n v="23"/>
    <x v="6"/>
    <n v="6.9000000000000021"/>
  </r>
  <r>
    <x v="115"/>
    <x v="323"/>
    <x v="6"/>
    <x v="1"/>
    <x v="1"/>
    <x v="1"/>
    <n v="29"/>
    <x v="50"/>
    <n v="8.7000000000000028"/>
  </r>
  <r>
    <x v="78"/>
    <x v="324"/>
    <x v="6"/>
    <x v="1"/>
    <x v="6"/>
    <x v="2"/>
    <n v="56"/>
    <x v="138"/>
    <n v="23.519999999999996"/>
  </r>
  <r>
    <x v="371"/>
    <x v="325"/>
    <x v="6"/>
    <x v="1"/>
    <x v="6"/>
    <x v="2"/>
    <n v="95"/>
    <x v="13"/>
    <n v="39.900000000000006"/>
  </r>
  <r>
    <x v="385"/>
    <x v="326"/>
    <x v="6"/>
    <x v="1"/>
    <x v="2"/>
    <x v="1"/>
    <n v="29"/>
    <x v="50"/>
    <n v="8.7000000000000028"/>
  </r>
  <r>
    <x v="45"/>
    <x v="327"/>
    <x v="6"/>
    <x v="1"/>
    <x v="2"/>
    <x v="1"/>
    <n v="26"/>
    <x v="86"/>
    <n v="7.8000000000000043"/>
  </r>
  <r>
    <x v="386"/>
    <x v="328"/>
    <x v="6"/>
    <x v="1"/>
    <x v="2"/>
    <x v="1"/>
    <n v="25"/>
    <x v="52"/>
    <n v="7.5"/>
  </r>
  <r>
    <x v="42"/>
    <x v="329"/>
    <x v="6"/>
    <x v="1"/>
    <x v="3"/>
    <x v="2"/>
    <n v="57"/>
    <x v="122"/>
    <n v="23.939999999999998"/>
  </r>
  <r>
    <x v="3"/>
    <x v="330"/>
    <x v="6"/>
    <x v="1"/>
    <x v="1"/>
    <x v="1"/>
    <n v="28"/>
    <x v="34"/>
    <n v="8.3999999999999986"/>
  </r>
  <r>
    <x v="135"/>
    <x v="331"/>
    <x v="6"/>
    <x v="1"/>
    <x v="8"/>
    <x v="0"/>
    <n v="123"/>
    <x v="76"/>
    <n v="137.76"/>
  </r>
  <r>
    <x v="387"/>
    <x v="332"/>
    <x v="6"/>
    <x v="1"/>
    <x v="8"/>
    <x v="2"/>
    <n v="45"/>
    <x v="110"/>
    <n v="18.899999999999999"/>
  </r>
  <r>
    <x v="388"/>
    <x v="333"/>
    <x v="6"/>
    <x v="1"/>
    <x v="2"/>
    <x v="2"/>
    <n v="77"/>
    <x v="124"/>
    <n v="32.339999999999989"/>
  </r>
  <r>
    <x v="314"/>
    <x v="334"/>
    <x v="6"/>
    <x v="1"/>
    <x v="1"/>
    <x v="1"/>
    <n v="21"/>
    <x v="17"/>
    <n v="6.3000000000000007"/>
  </r>
  <r>
    <x v="175"/>
    <x v="335"/>
    <x v="6"/>
    <x v="1"/>
    <x v="7"/>
    <x v="0"/>
    <n v="126"/>
    <x v="92"/>
    <n v="141.12"/>
  </r>
  <r>
    <x v="389"/>
    <x v="336"/>
    <x v="6"/>
    <x v="1"/>
    <x v="6"/>
    <x v="0"/>
    <n v="89"/>
    <x v="123"/>
    <n v="99.68"/>
  </r>
  <r>
    <x v="390"/>
    <x v="337"/>
    <x v="6"/>
    <x v="1"/>
    <x v="4"/>
    <x v="0"/>
    <n v="86"/>
    <x v="32"/>
    <n v="96.320000000000022"/>
  </r>
  <r>
    <x v="114"/>
    <x v="335"/>
    <x v="6"/>
    <x v="1"/>
    <x v="3"/>
    <x v="2"/>
    <n v="44"/>
    <x v="3"/>
    <n v="18.479999999999997"/>
  </r>
  <r>
    <x v="391"/>
    <x v="338"/>
    <x v="6"/>
    <x v="1"/>
    <x v="6"/>
    <x v="2"/>
    <n v="56"/>
    <x v="138"/>
    <n v="23.519999999999996"/>
  </r>
  <r>
    <x v="371"/>
    <x v="339"/>
    <x v="6"/>
    <x v="1"/>
    <x v="4"/>
    <x v="0"/>
    <n v="83"/>
    <x v="19"/>
    <n v="92.960000000000008"/>
  </r>
  <r>
    <x v="176"/>
    <x v="340"/>
    <x v="6"/>
    <x v="1"/>
    <x v="1"/>
    <x v="1"/>
    <n v="36"/>
    <x v="10"/>
    <n v="10.800000000000004"/>
  </r>
  <r>
    <x v="392"/>
    <x v="341"/>
    <x v="6"/>
    <x v="1"/>
    <x v="4"/>
    <x v="1"/>
    <n v="36"/>
    <x v="10"/>
    <n v="10.800000000000004"/>
  </r>
  <r>
    <x v="275"/>
    <x v="342"/>
    <x v="6"/>
    <x v="1"/>
    <x v="7"/>
    <x v="1"/>
    <n v="40"/>
    <x v="74"/>
    <n v="12"/>
  </r>
  <r>
    <x v="134"/>
    <x v="343"/>
    <x v="6"/>
    <x v="1"/>
    <x v="3"/>
    <x v="2"/>
    <n v="80"/>
    <x v="88"/>
    <n v="33.599999999999994"/>
  </r>
  <r>
    <x v="90"/>
    <x v="344"/>
    <x v="6"/>
    <x v="1"/>
    <x v="5"/>
    <x v="2"/>
    <n v="49"/>
    <x v="59"/>
    <n v="20.58"/>
  </r>
  <r>
    <x v="53"/>
    <x v="345"/>
    <x v="7"/>
    <x v="1"/>
    <x v="7"/>
    <x v="2"/>
    <n v="100"/>
    <x v="94"/>
    <n v="42"/>
  </r>
  <r>
    <x v="86"/>
    <x v="346"/>
    <x v="7"/>
    <x v="1"/>
    <x v="3"/>
    <x v="2"/>
    <n v="51"/>
    <x v="140"/>
    <n v="21.42"/>
  </r>
  <r>
    <x v="116"/>
    <x v="347"/>
    <x v="7"/>
    <x v="1"/>
    <x v="6"/>
    <x v="1"/>
    <n v="23"/>
    <x v="6"/>
    <n v="6.9000000000000021"/>
  </r>
  <r>
    <x v="44"/>
    <x v="348"/>
    <x v="7"/>
    <x v="1"/>
    <x v="5"/>
    <x v="1"/>
    <n v="27"/>
    <x v="40"/>
    <n v="8.1000000000000014"/>
  </r>
  <r>
    <x v="231"/>
    <x v="349"/>
    <x v="7"/>
    <x v="1"/>
    <x v="0"/>
    <x v="0"/>
    <n v="137"/>
    <x v="99"/>
    <n v="153.44"/>
  </r>
  <r>
    <x v="14"/>
    <x v="350"/>
    <x v="7"/>
    <x v="1"/>
    <x v="1"/>
    <x v="0"/>
    <n v="86"/>
    <x v="32"/>
    <n v="96.320000000000022"/>
  </r>
  <r>
    <x v="139"/>
    <x v="351"/>
    <x v="7"/>
    <x v="1"/>
    <x v="2"/>
    <x v="0"/>
    <n v="128"/>
    <x v="130"/>
    <n v="143.36000000000001"/>
  </r>
  <r>
    <x v="393"/>
    <x v="352"/>
    <x v="7"/>
    <x v="1"/>
    <x v="1"/>
    <x v="2"/>
    <n v="58"/>
    <x v="21"/>
    <n v="24.36"/>
  </r>
  <r>
    <x v="394"/>
    <x v="353"/>
    <x v="7"/>
    <x v="1"/>
    <x v="1"/>
    <x v="1"/>
    <n v="32"/>
    <x v="2"/>
    <n v="9.6000000000000014"/>
  </r>
  <r>
    <x v="395"/>
    <x v="354"/>
    <x v="7"/>
    <x v="1"/>
    <x v="4"/>
    <x v="2"/>
    <n v="74"/>
    <x v="91"/>
    <n v="31.08"/>
  </r>
  <r>
    <x v="70"/>
    <x v="355"/>
    <x v="7"/>
    <x v="1"/>
    <x v="1"/>
    <x v="2"/>
    <n v="90"/>
    <x v="16"/>
    <n v="37.799999999999997"/>
  </r>
  <r>
    <x v="241"/>
    <x v="356"/>
    <x v="7"/>
    <x v="1"/>
    <x v="2"/>
    <x v="1"/>
    <n v="26"/>
    <x v="86"/>
    <n v="7.8000000000000043"/>
  </r>
  <r>
    <x v="275"/>
    <x v="357"/>
    <x v="7"/>
    <x v="1"/>
    <x v="6"/>
    <x v="0"/>
    <n v="124"/>
    <x v="113"/>
    <n v="138.88"/>
  </r>
  <r>
    <x v="263"/>
    <x v="358"/>
    <x v="7"/>
    <x v="1"/>
    <x v="7"/>
    <x v="1"/>
    <n v="32"/>
    <x v="2"/>
    <n v="9.6000000000000014"/>
  </r>
  <r>
    <x v="396"/>
    <x v="359"/>
    <x v="7"/>
    <x v="1"/>
    <x v="4"/>
    <x v="1"/>
    <n v="23"/>
    <x v="6"/>
    <n v="6.9000000000000021"/>
  </r>
  <r>
    <x v="31"/>
    <x v="360"/>
    <x v="7"/>
    <x v="1"/>
    <x v="5"/>
    <x v="2"/>
    <n v="73"/>
    <x v="131"/>
    <n v="30.659999999999997"/>
  </r>
  <r>
    <x v="380"/>
    <x v="361"/>
    <x v="7"/>
    <x v="1"/>
    <x v="4"/>
    <x v="1"/>
    <n v="30"/>
    <x v="51"/>
    <n v="9"/>
  </r>
  <r>
    <x v="397"/>
    <x v="362"/>
    <x v="7"/>
    <x v="1"/>
    <x v="1"/>
    <x v="1"/>
    <n v="36"/>
    <x v="10"/>
    <n v="10.800000000000004"/>
  </r>
  <r>
    <x v="77"/>
    <x v="363"/>
    <x v="7"/>
    <x v="1"/>
    <x v="1"/>
    <x v="2"/>
    <n v="74"/>
    <x v="91"/>
    <n v="31.08"/>
  </r>
  <r>
    <x v="80"/>
    <x v="364"/>
    <x v="7"/>
    <x v="1"/>
    <x v="1"/>
    <x v="0"/>
    <n v="101"/>
    <x v="89"/>
    <n v="113.12"/>
  </r>
  <r>
    <x v="154"/>
    <x v="365"/>
    <x v="7"/>
    <x v="1"/>
    <x v="5"/>
    <x v="1"/>
    <n v="31"/>
    <x v="79"/>
    <n v="9.3000000000000043"/>
  </r>
  <r>
    <x v="398"/>
    <x v="366"/>
    <x v="7"/>
    <x v="1"/>
    <x v="3"/>
    <x v="0"/>
    <n v="86"/>
    <x v="32"/>
    <n v="96.320000000000022"/>
  </r>
  <r>
    <x v="320"/>
    <x v="367"/>
    <x v="7"/>
    <x v="1"/>
    <x v="3"/>
    <x v="2"/>
    <n v="100"/>
    <x v="94"/>
    <n v="42"/>
  </r>
  <r>
    <x v="399"/>
    <x v="368"/>
    <x v="7"/>
    <x v="1"/>
    <x v="1"/>
    <x v="2"/>
    <n v="97"/>
    <x v="119"/>
    <n v="40.739999999999981"/>
  </r>
  <r>
    <x v="400"/>
    <x v="367"/>
    <x v="7"/>
    <x v="1"/>
    <x v="8"/>
    <x v="2"/>
    <n v="64"/>
    <x v="116"/>
    <n v="26.879999999999995"/>
  </r>
  <r>
    <x v="244"/>
    <x v="369"/>
    <x v="7"/>
    <x v="1"/>
    <x v="7"/>
    <x v="1"/>
    <n v="38"/>
    <x v="72"/>
    <n v="11.399999999999999"/>
  </r>
  <r>
    <x v="401"/>
    <x v="370"/>
    <x v="7"/>
    <x v="1"/>
    <x v="7"/>
    <x v="2"/>
    <n v="68"/>
    <x v="115"/>
    <n v="28.560000000000002"/>
  </r>
  <r>
    <x v="244"/>
    <x v="371"/>
    <x v="7"/>
    <x v="1"/>
    <x v="2"/>
    <x v="0"/>
    <n v="106"/>
    <x v="120"/>
    <n v="118.72"/>
  </r>
  <r>
    <x v="326"/>
    <x v="372"/>
    <x v="7"/>
    <x v="1"/>
    <x v="4"/>
    <x v="0"/>
    <n v="101"/>
    <x v="89"/>
    <n v="113.12"/>
  </r>
  <r>
    <x v="111"/>
    <x v="373"/>
    <x v="7"/>
    <x v="1"/>
    <x v="0"/>
    <x v="0"/>
    <n v="101"/>
    <x v="89"/>
    <n v="113.12"/>
  </r>
  <r>
    <x v="292"/>
    <x v="374"/>
    <x v="7"/>
    <x v="1"/>
    <x v="5"/>
    <x v="0"/>
    <n v="127"/>
    <x v="27"/>
    <n v="142.24"/>
  </r>
  <r>
    <x v="204"/>
    <x v="375"/>
    <x v="8"/>
    <x v="1"/>
    <x v="4"/>
    <x v="0"/>
    <n v="134"/>
    <x v="42"/>
    <n v="150.08000000000004"/>
  </r>
  <r>
    <x v="167"/>
    <x v="376"/>
    <x v="8"/>
    <x v="1"/>
    <x v="1"/>
    <x v="1"/>
    <n v="31"/>
    <x v="79"/>
    <n v="9.3000000000000043"/>
  </r>
  <r>
    <x v="402"/>
    <x v="377"/>
    <x v="8"/>
    <x v="1"/>
    <x v="3"/>
    <x v="2"/>
    <n v="62"/>
    <x v="26"/>
    <n v="26.039999999999992"/>
  </r>
  <r>
    <x v="403"/>
    <x v="378"/>
    <x v="8"/>
    <x v="1"/>
    <x v="2"/>
    <x v="2"/>
    <n v="72"/>
    <x v="80"/>
    <n v="30.239999999999995"/>
  </r>
  <r>
    <x v="404"/>
    <x v="379"/>
    <x v="8"/>
    <x v="1"/>
    <x v="5"/>
    <x v="2"/>
    <n v="72"/>
    <x v="80"/>
    <n v="30.239999999999995"/>
  </r>
  <r>
    <x v="163"/>
    <x v="380"/>
    <x v="8"/>
    <x v="1"/>
    <x v="7"/>
    <x v="2"/>
    <n v="86"/>
    <x v="66"/>
    <n v="36.11999999999999"/>
  </r>
  <r>
    <x v="370"/>
    <x v="381"/>
    <x v="8"/>
    <x v="1"/>
    <x v="5"/>
    <x v="1"/>
    <n v="39"/>
    <x v="23"/>
    <n v="11.700000000000003"/>
  </r>
  <r>
    <x v="5"/>
    <x v="382"/>
    <x v="8"/>
    <x v="1"/>
    <x v="2"/>
    <x v="2"/>
    <n v="87"/>
    <x v="8"/>
    <n v="36.539999999999992"/>
  </r>
  <r>
    <x v="405"/>
    <x v="383"/>
    <x v="8"/>
    <x v="1"/>
    <x v="0"/>
    <x v="2"/>
    <n v="51"/>
    <x v="140"/>
    <n v="21.42"/>
  </r>
  <r>
    <x v="360"/>
    <x v="384"/>
    <x v="8"/>
    <x v="1"/>
    <x v="6"/>
    <x v="0"/>
    <n v="94"/>
    <x v="96"/>
    <n v="105.28"/>
  </r>
  <r>
    <x v="406"/>
    <x v="385"/>
    <x v="8"/>
    <x v="1"/>
    <x v="4"/>
    <x v="2"/>
    <n v="58"/>
    <x v="21"/>
    <n v="24.36"/>
  </r>
  <r>
    <x v="31"/>
    <x v="386"/>
    <x v="8"/>
    <x v="1"/>
    <x v="2"/>
    <x v="1"/>
    <n v="20"/>
    <x v="49"/>
    <n v="6"/>
  </r>
  <r>
    <x v="407"/>
    <x v="387"/>
    <x v="8"/>
    <x v="1"/>
    <x v="1"/>
    <x v="2"/>
    <n v="85"/>
    <x v="30"/>
    <n v="35.699999999999989"/>
  </r>
  <r>
    <x v="408"/>
    <x v="387"/>
    <x v="8"/>
    <x v="1"/>
    <x v="8"/>
    <x v="2"/>
    <n v="42"/>
    <x v="109"/>
    <n v="17.64"/>
  </r>
  <r>
    <x v="125"/>
    <x v="387"/>
    <x v="8"/>
    <x v="1"/>
    <x v="8"/>
    <x v="0"/>
    <n v="104"/>
    <x v="22"/>
    <n v="116.48000000000002"/>
  </r>
  <r>
    <x v="409"/>
    <x v="387"/>
    <x v="8"/>
    <x v="1"/>
    <x v="5"/>
    <x v="2"/>
    <n v="44"/>
    <x v="3"/>
    <n v="18.479999999999997"/>
  </r>
  <r>
    <x v="87"/>
    <x v="387"/>
    <x v="8"/>
    <x v="1"/>
    <x v="5"/>
    <x v="2"/>
    <n v="46"/>
    <x v="132"/>
    <n v="19.319999999999993"/>
  </r>
  <r>
    <x v="405"/>
    <x v="387"/>
    <x v="8"/>
    <x v="1"/>
    <x v="8"/>
    <x v="0"/>
    <n v="95"/>
    <x v="68"/>
    <n v="106.4"/>
  </r>
  <r>
    <x v="410"/>
    <x v="387"/>
    <x v="8"/>
    <x v="1"/>
    <x v="5"/>
    <x v="0"/>
    <n v="122"/>
    <x v="29"/>
    <n v="136.63999999999999"/>
  </r>
  <r>
    <x v="411"/>
    <x v="387"/>
    <x v="8"/>
    <x v="1"/>
    <x v="5"/>
    <x v="0"/>
    <n v="89"/>
    <x v="123"/>
    <n v="99.68"/>
  </r>
  <r>
    <x v="412"/>
    <x v="387"/>
    <x v="8"/>
    <x v="1"/>
    <x v="0"/>
    <x v="0"/>
    <n v="122"/>
    <x v="29"/>
    <n v="136.63999999999999"/>
  </r>
  <r>
    <x v="413"/>
    <x v="387"/>
    <x v="8"/>
    <x v="1"/>
    <x v="8"/>
    <x v="1"/>
    <n v="38"/>
    <x v="72"/>
    <n v="11.399999999999999"/>
  </r>
  <r>
    <x v="184"/>
    <x v="387"/>
    <x v="8"/>
    <x v="1"/>
    <x v="0"/>
    <x v="2"/>
    <n v="69"/>
    <x v="41"/>
    <n v="28.97999999999999"/>
  </r>
  <r>
    <x v="414"/>
    <x v="387"/>
    <x v="8"/>
    <x v="1"/>
    <x v="2"/>
    <x v="2"/>
    <n v="85"/>
    <x v="30"/>
    <n v="35.699999999999989"/>
  </r>
  <r>
    <x v="315"/>
    <x v="387"/>
    <x v="8"/>
    <x v="1"/>
    <x v="1"/>
    <x v="0"/>
    <n v="82"/>
    <x v="127"/>
    <n v="91.84"/>
  </r>
  <r>
    <x v="267"/>
    <x v="388"/>
    <x v="8"/>
    <x v="1"/>
    <x v="6"/>
    <x v="1"/>
    <n v="27"/>
    <x v="40"/>
    <n v="8.1000000000000014"/>
  </r>
  <r>
    <x v="58"/>
    <x v="389"/>
    <x v="8"/>
    <x v="1"/>
    <x v="2"/>
    <x v="0"/>
    <n v="111"/>
    <x v="53"/>
    <n v="124.32000000000002"/>
  </r>
  <r>
    <x v="263"/>
    <x v="390"/>
    <x v="8"/>
    <x v="1"/>
    <x v="8"/>
    <x v="0"/>
    <n v="131"/>
    <x v="104"/>
    <n v="146.72000000000003"/>
  </r>
  <r>
    <x v="415"/>
    <x v="391"/>
    <x v="8"/>
    <x v="1"/>
    <x v="1"/>
    <x v="2"/>
    <n v="48"/>
    <x v="95"/>
    <n v="20.159999999999997"/>
  </r>
  <r>
    <x v="416"/>
    <x v="391"/>
    <x v="8"/>
    <x v="1"/>
    <x v="6"/>
    <x v="2"/>
    <n v="90"/>
    <x v="16"/>
    <n v="37.799999999999997"/>
  </r>
  <r>
    <x v="417"/>
    <x v="392"/>
    <x v="9"/>
    <x v="1"/>
    <x v="7"/>
    <x v="0"/>
    <n v="101"/>
    <x v="89"/>
    <n v="113.12"/>
  </r>
  <r>
    <x v="251"/>
    <x v="393"/>
    <x v="9"/>
    <x v="1"/>
    <x v="1"/>
    <x v="0"/>
    <n v="107"/>
    <x v="77"/>
    <n v="119.84"/>
  </r>
  <r>
    <x v="418"/>
    <x v="394"/>
    <x v="9"/>
    <x v="1"/>
    <x v="5"/>
    <x v="1"/>
    <n v="40"/>
    <x v="74"/>
    <n v="12"/>
  </r>
  <r>
    <x v="194"/>
    <x v="395"/>
    <x v="9"/>
    <x v="1"/>
    <x v="8"/>
    <x v="1"/>
    <n v="25"/>
    <x v="52"/>
    <n v="7.5"/>
  </r>
  <r>
    <x v="118"/>
    <x v="396"/>
    <x v="9"/>
    <x v="1"/>
    <x v="8"/>
    <x v="1"/>
    <n v="27"/>
    <x v="40"/>
    <n v="8.1000000000000014"/>
  </r>
  <r>
    <x v="419"/>
    <x v="397"/>
    <x v="9"/>
    <x v="1"/>
    <x v="2"/>
    <x v="2"/>
    <n v="74"/>
    <x v="91"/>
    <n v="31.08"/>
  </r>
  <r>
    <x v="304"/>
    <x v="398"/>
    <x v="9"/>
    <x v="1"/>
    <x v="3"/>
    <x v="0"/>
    <n v="119"/>
    <x v="0"/>
    <n v="133.28"/>
  </r>
  <r>
    <x v="420"/>
    <x v="399"/>
    <x v="9"/>
    <x v="1"/>
    <x v="2"/>
    <x v="0"/>
    <n v="95"/>
    <x v="68"/>
    <n v="106.4"/>
  </r>
  <r>
    <x v="421"/>
    <x v="400"/>
    <x v="9"/>
    <x v="1"/>
    <x v="0"/>
    <x v="2"/>
    <n v="100"/>
    <x v="94"/>
    <n v="42"/>
  </r>
  <r>
    <x v="73"/>
    <x v="401"/>
    <x v="9"/>
    <x v="1"/>
    <x v="8"/>
    <x v="0"/>
    <n v="96"/>
    <x v="33"/>
    <n v="107.52000000000001"/>
  </r>
  <r>
    <x v="422"/>
    <x v="402"/>
    <x v="9"/>
    <x v="1"/>
    <x v="4"/>
    <x v="0"/>
    <n v="85"/>
    <x v="36"/>
    <n v="95.200000000000017"/>
  </r>
  <r>
    <x v="423"/>
    <x v="403"/>
    <x v="9"/>
    <x v="1"/>
    <x v="0"/>
    <x v="0"/>
    <n v="83"/>
    <x v="19"/>
    <n v="92.960000000000008"/>
  </r>
  <r>
    <x v="201"/>
    <x v="404"/>
    <x v="9"/>
    <x v="1"/>
    <x v="6"/>
    <x v="0"/>
    <n v="118"/>
    <x v="112"/>
    <n v="132.16000000000003"/>
  </r>
  <r>
    <x v="321"/>
    <x v="405"/>
    <x v="9"/>
    <x v="1"/>
    <x v="6"/>
    <x v="1"/>
    <n v="28"/>
    <x v="34"/>
    <n v="8.3999999999999986"/>
  </r>
  <r>
    <x v="146"/>
    <x v="406"/>
    <x v="9"/>
    <x v="1"/>
    <x v="4"/>
    <x v="2"/>
    <n v="64"/>
    <x v="116"/>
    <n v="26.879999999999995"/>
  </r>
  <r>
    <x v="385"/>
    <x v="407"/>
    <x v="9"/>
    <x v="1"/>
    <x v="3"/>
    <x v="0"/>
    <n v="105"/>
    <x v="43"/>
    <n v="117.60000000000002"/>
  </r>
  <r>
    <x v="118"/>
    <x v="408"/>
    <x v="9"/>
    <x v="1"/>
    <x v="2"/>
    <x v="1"/>
    <n v="33"/>
    <x v="55"/>
    <n v="9.8999999999999986"/>
  </r>
  <r>
    <x v="424"/>
    <x v="408"/>
    <x v="9"/>
    <x v="1"/>
    <x v="3"/>
    <x v="2"/>
    <n v="61"/>
    <x v="129"/>
    <n v="25.61999999999999"/>
  </r>
  <r>
    <x v="229"/>
    <x v="408"/>
    <x v="9"/>
    <x v="1"/>
    <x v="5"/>
    <x v="1"/>
    <n v="29"/>
    <x v="50"/>
    <n v="8.7000000000000028"/>
  </r>
  <r>
    <x v="2"/>
    <x v="408"/>
    <x v="9"/>
    <x v="1"/>
    <x v="6"/>
    <x v="0"/>
    <n v="94"/>
    <x v="96"/>
    <n v="105.28"/>
  </r>
  <r>
    <x v="425"/>
    <x v="408"/>
    <x v="9"/>
    <x v="1"/>
    <x v="1"/>
    <x v="0"/>
    <n v="111"/>
    <x v="53"/>
    <n v="124.32000000000002"/>
  </r>
  <r>
    <x v="426"/>
    <x v="408"/>
    <x v="9"/>
    <x v="1"/>
    <x v="4"/>
    <x v="0"/>
    <n v="97"/>
    <x v="46"/>
    <n v="108.64000000000001"/>
  </r>
  <r>
    <x v="61"/>
    <x v="408"/>
    <x v="9"/>
    <x v="1"/>
    <x v="8"/>
    <x v="2"/>
    <n v="40"/>
    <x v="84"/>
    <n v="16.799999999999997"/>
  </r>
  <r>
    <x v="98"/>
    <x v="408"/>
    <x v="9"/>
    <x v="1"/>
    <x v="8"/>
    <x v="1"/>
    <n v="25"/>
    <x v="52"/>
    <n v="7.5"/>
  </r>
  <r>
    <x v="259"/>
    <x v="408"/>
    <x v="9"/>
    <x v="1"/>
    <x v="3"/>
    <x v="1"/>
    <n v="36"/>
    <x v="10"/>
    <n v="10.800000000000004"/>
  </r>
  <r>
    <x v="118"/>
    <x v="408"/>
    <x v="9"/>
    <x v="1"/>
    <x v="1"/>
    <x v="1"/>
    <n v="32"/>
    <x v="2"/>
    <n v="9.6000000000000014"/>
  </r>
  <r>
    <x v="427"/>
    <x v="408"/>
    <x v="9"/>
    <x v="1"/>
    <x v="1"/>
    <x v="2"/>
    <n v="47"/>
    <x v="141"/>
    <n v="19.739999999999995"/>
  </r>
  <r>
    <x v="262"/>
    <x v="408"/>
    <x v="9"/>
    <x v="1"/>
    <x v="4"/>
    <x v="2"/>
    <n v="66"/>
    <x v="28"/>
    <n v="27.72"/>
  </r>
  <r>
    <x v="265"/>
    <x v="408"/>
    <x v="9"/>
    <x v="1"/>
    <x v="8"/>
    <x v="2"/>
    <n v="88"/>
    <x v="71"/>
    <n v="36.959999999999994"/>
  </r>
  <r>
    <x v="151"/>
    <x v="409"/>
    <x v="9"/>
    <x v="1"/>
    <x v="0"/>
    <x v="0"/>
    <n v="117"/>
    <x v="1"/>
    <n v="131.04000000000002"/>
  </r>
  <r>
    <x v="428"/>
    <x v="410"/>
    <x v="9"/>
    <x v="1"/>
    <x v="2"/>
    <x v="0"/>
    <n v="131"/>
    <x v="104"/>
    <n v="146.72000000000003"/>
  </r>
  <r>
    <x v="429"/>
    <x v="411"/>
    <x v="10"/>
    <x v="1"/>
    <x v="3"/>
    <x v="2"/>
    <n v="79"/>
    <x v="101"/>
    <n v="33.179999999999993"/>
  </r>
  <r>
    <x v="219"/>
    <x v="412"/>
    <x v="10"/>
    <x v="1"/>
    <x v="2"/>
    <x v="2"/>
    <n v="49"/>
    <x v="59"/>
    <n v="20.58"/>
  </r>
  <r>
    <x v="430"/>
    <x v="413"/>
    <x v="10"/>
    <x v="1"/>
    <x v="2"/>
    <x v="1"/>
    <n v="39"/>
    <x v="23"/>
    <n v="11.700000000000003"/>
  </r>
  <r>
    <x v="266"/>
    <x v="414"/>
    <x v="10"/>
    <x v="1"/>
    <x v="5"/>
    <x v="2"/>
    <n v="73"/>
    <x v="131"/>
    <n v="30.659999999999997"/>
  </r>
  <r>
    <x v="431"/>
    <x v="415"/>
    <x v="10"/>
    <x v="1"/>
    <x v="0"/>
    <x v="2"/>
    <n v="90"/>
    <x v="16"/>
    <n v="37.799999999999997"/>
  </r>
  <r>
    <x v="432"/>
    <x v="415"/>
    <x v="10"/>
    <x v="1"/>
    <x v="5"/>
    <x v="1"/>
    <n v="20"/>
    <x v="49"/>
    <n v="6"/>
  </r>
  <r>
    <x v="433"/>
    <x v="415"/>
    <x v="10"/>
    <x v="1"/>
    <x v="2"/>
    <x v="2"/>
    <n v="81"/>
    <x v="93"/>
    <n v="34.019999999999996"/>
  </r>
  <r>
    <x v="64"/>
    <x v="415"/>
    <x v="10"/>
    <x v="1"/>
    <x v="3"/>
    <x v="1"/>
    <n v="29"/>
    <x v="50"/>
    <n v="8.7000000000000028"/>
  </r>
  <r>
    <x v="308"/>
    <x v="415"/>
    <x v="10"/>
    <x v="1"/>
    <x v="7"/>
    <x v="1"/>
    <n v="37"/>
    <x v="75"/>
    <n v="11.100000000000001"/>
  </r>
  <r>
    <x v="434"/>
    <x v="415"/>
    <x v="10"/>
    <x v="1"/>
    <x v="0"/>
    <x v="2"/>
    <n v="74"/>
    <x v="91"/>
    <n v="31.08"/>
  </r>
  <r>
    <x v="431"/>
    <x v="415"/>
    <x v="10"/>
    <x v="1"/>
    <x v="5"/>
    <x v="1"/>
    <n v="23"/>
    <x v="6"/>
    <n v="6.9000000000000021"/>
  </r>
  <r>
    <x v="435"/>
    <x v="415"/>
    <x v="10"/>
    <x v="1"/>
    <x v="7"/>
    <x v="0"/>
    <n v="128"/>
    <x v="130"/>
    <n v="143.36000000000001"/>
  </r>
  <r>
    <x v="436"/>
    <x v="415"/>
    <x v="10"/>
    <x v="1"/>
    <x v="0"/>
    <x v="0"/>
    <n v="128"/>
    <x v="130"/>
    <n v="143.36000000000001"/>
  </r>
  <r>
    <x v="437"/>
    <x v="415"/>
    <x v="10"/>
    <x v="1"/>
    <x v="8"/>
    <x v="2"/>
    <n v="44"/>
    <x v="3"/>
    <n v="18.479999999999997"/>
  </r>
  <r>
    <x v="438"/>
    <x v="415"/>
    <x v="10"/>
    <x v="1"/>
    <x v="0"/>
    <x v="2"/>
    <n v="52"/>
    <x v="105"/>
    <n v="21.840000000000003"/>
  </r>
  <r>
    <x v="439"/>
    <x v="415"/>
    <x v="10"/>
    <x v="1"/>
    <x v="8"/>
    <x v="0"/>
    <n v="124"/>
    <x v="113"/>
    <n v="138.88"/>
  </r>
  <r>
    <x v="365"/>
    <x v="415"/>
    <x v="10"/>
    <x v="1"/>
    <x v="2"/>
    <x v="0"/>
    <n v="132"/>
    <x v="142"/>
    <n v="147.84000000000003"/>
  </r>
  <r>
    <x v="440"/>
    <x v="415"/>
    <x v="10"/>
    <x v="1"/>
    <x v="7"/>
    <x v="2"/>
    <n v="100"/>
    <x v="94"/>
    <n v="42"/>
  </r>
  <r>
    <x v="441"/>
    <x v="416"/>
    <x v="10"/>
    <x v="1"/>
    <x v="5"/>
    <x v="2"/>
    <n v="52"/>
    <x v="105"/>
    <n v="21.840000000000003"/>
  </r>
  <r>
    <x v="442"/>
    <x v="417"/>
    <x v="10"/>
    <x v="1"/>
    <x v="2"/>
    <x v="2"/>
    <n v="66"/>
    <x v="28"/>
    <n v="27.72"/>
  </r>
  <r>
    <x v="141"/>
    <x v="418"/>
    <x v="10"/>
    <x v="1"/>
    <x v="1"/>
    <x v="1"/>
    <n v="39"/>
    <x v="23"/>
    <n v="11.700000000000003"/>
  </r>
  <r>
    <x v="443"/>
    <x v="419"/>
    <x v="10"/>
    <x v="1"/>
    <x v="1"/>
    <x v="1"/>
    <n v="40"/>
    <x v="74"/>
    <n v="12"/>
  </r>
  <r>
    <x v="252"/>
    <x v="420"/>
    <x v="10"/>
    <x v="1"/>
    <x v="6"/>
    <x v="2"/>
    <n v="73"/>
    <x v="131"/>
    <n v="30.659999999999997"/>
  </r>
  <r>
    <x v="444"/>
    <x v="421"/>
    <x v="10"/>
    <x v="1"/>
    <x v="2"/>
    <x v="0"/>
    <n v="99"/>
    <x v="58"/>
    <n v="110.88000000000002"/>
  </r>
  <r>
    <x v="445"/>
    <x v="421"/>
    <x v="10"/>
    <x v="1"/>
    <x v="6"/>
    <x v="1"/>
    <n v="36"/>
    <x v="10"/>
    <n v="10.800000000000004"/>
  </r>
  <r>
    <x v="446"/>
    <x v="421"/>
    <x v="10"/>
    <x v="1"/>
    <x v="0"/>
    <x v="2"/>
    <n v="70"/>
    <x v="54"/>
    <n v="29.399999999999991"/>
  </r>
  <r>
    <x v="245"/>
    <x v="421"/>
    <x v="10"/>
    <x v="1"/>
    <x v="8"/>
    <x v="1"/>
    <n v="33"/>
    <x v="55"/>
    <n v="9.8999999999999986"/>
  </r>
  <r>
    <x v="447"/>
    <x v="421"/>
    <x v="10"/>
    <x v="1"/>
    <x v="7"/>
    <x v="0"/>
    <n v="97"/>
    <x v="46"/>
    <n v="108.64000000000001"/>
  </r>
  <r>
    <x v="181"/>
    <x v="421"/>
    <x v="10"/>
    <x v="1"/>
    <x v="4"/>
    <x v="0"/>
    <n v="125"/>
    <x v="78"/>
    <n v="140"/>
  </r>
  <r>
    <x v="80"/>
    <x v="421"/>
    <x v="10"/>
    <x v="1"/>
    <x v="8"/>
    <x v="1"/>
    <n v="35"/>
    <x v="108"/>
    <n v="10.5"/>
  </r>
  <r>
    <x v="359"/>
    <x v="421"/>
    <x v="10"/>
    <x v="1"/>
    <x v="6"/>
    <x v="1"/>
    <n v="23"/>
    <x v="6"/>
    <n v="6.9000000000000021"/>
  </r>
  <r>
    <x v="448"/>
    <x v="421"/>
    <x v="10"/>
    <x v="1"/>
    <x v="6"/>
    <x v="1"/>
    <n v="31"/>
    <x v="79"/>
    <n v="9.3000000000000043"/>
  </r>
  <r>
    <x v="72"/>
    <x v="421"/>
    <x v="10"/>
    <x v="1"/>
    <x v="4"/>
    <x v="2"/>
    <n v="77"/>
    <x v="124"/>
    <n v="32.339999999999989"/>
  </r>
  <r>
    <x v="325"/>
    <x v="421"/>
    <x v="10"/>
    <x v="1"/>
    <x v="0"/>
    <x v="2"/>
    <n v="73"/>
    <x v="131"/>
    <n v="30.659999999999997"/>
  </r>
  <r>
    <x v="449"/>
    <x v="421"/>
    <x v="10"/>
    <x v="1"/>
    <x v="1"/>
    <x v="0"/>
    <n v="86"/>
    <x v="32"/>
    <n v="96.320000000000022"/>
  </r>
  <r>
    <x v="450"/>
    <x v="421"/>
    <x v="10"/>
    <x v="1"/>
    <x v="2"/>
    <x v="2"/>
    <n v="72"/>
    <x v="80"/>
    <n v="30.239999999999995"/>
  </r>
  <r>
    <x v="67"/>
    <x v="421"/>
    <x v="10"/>
    <x v="1"/>
    <x v="8"/>
    <x v="1"/>
    <n v="33"/>
    <x v="55"/>
    <n v="9.8999999999999986"/>
  </r>
  <r>
    <x v="149"/>
    <x v="422"/>
    <x v="11"/>
    <x v="1"/>
    <x v="0"/>
    <x v="1"/>
    <n v="34"/>
    <x v="24"/>
    <n v="10.200000000000003"/>
  </r>
  <r>
    <x v="451"/>
    <x v="423"/>
    <x v="11"/>
    <x v="1"/>
    <x v="4"/>
    <x v="0"/>
    <n v="88"/>
    <x v="62"/>
    <n v="98.56"/>
  </r>
  <r>
    <x v="309"/>
    <x v="424"/>
    <x v="11"/>
    <x v="1"/>
    <x v="4"/>
    <x v="1"/>
    <n v="25"/>
    <x v="52"/>
    <n v="7.5"/>
  </r>
  <r>
    <x v="362"/>
    <x v="425"/>
    <x v="11"/>
    <x v="1"/>
    <x v="0"/>
    <x v="1"/>
    <n v="36"/>
    <x v="10"/>
    <n v="10.800000000000004"/>
  </r>
  <r>
    <x v="452"/>
    <x v="426"/>
    <x v="11"/>
    <x v="1"/>
    <x v="3"/>
    <x v="1"/>
    <n v="33"/>
    <x v="55"/>
    <n v="9.8999999999999986"/>
  </r>
  <r>
    <x v="166"/>
    <x v="427"/>
    <x v="11"/>
    <x v="1"/>
    <x v="8"/>
    <x v="1"/>
    <n v="30"/>
    <x v="51"/>
    <n v="9"/>
  </r>
  <r>
    <x v="445"/>
    <x v="428"/>
    <x v="11"/>
    <x v="1"/>
    <x v="7"/>
    <x v="2"/>
    <n v="51"/>
    <x v="140"/>
    <n v="21.42"/>
  </r>
  <r>
    <x v="453"/>
    <x v="429"/>
    <x v="11"/>
    <x v="1"/>
    <x v="6"/>
    <x v="1"/>
    <n v="31"/>
    <x v="79"/>
    <n v="9.3000000000000043"/>
  </r>
  <r>
    <x v="454"/>
    <x v="430"/>
    <x v="11"/>
    <x v="1"/>
    <x v="8"/>
    <x v="2"/>
    <n v="94"/>
    <x v="83"/>
    <n v="39.47999999999999"/>
  </r>
  <r>
    <x v="455"/>
    <x v="431"/>
    <x v="11"/>
    <x v="1"/>
    <x v="4"/>
    <x v="0"/>
    <n v="134"/>
    <x v="42"/>
    <n v="150.08000000000004"/>
  </r>
  <r>
    <x v="64"/>
    <x v="432"/>
    <x v="11"/>
    <x v="1"/>
    <x v="1"/>
    <x v="2"/>
    <n v="61"/>
    <x v="129"/>
    <n v="25.61999999999999"/>
  </r>
  <r>
    <x v="325"/>
    <x v="433"/>
    <x v="11"/>
    <x v="1"/>
    <x v="3"/>
    <x v="2"/>
    <n v="82"/>
    <x v="90"/>
    <n v="34.44"/>
  </r>
  <r>
    <x v="240"/>
    <x v="434"/>
    <x v="11"/>
    <x v="1"/>
    <x v="7"/>
    <x v="0"/>
    <n v="95"/>
    <x v="68"/>
    <n v="106.4"/>
  </r>
  <r>
    <x v="456"/>
    <x v="434"/>
    <x v="11"/>
    <x v="1"/>
    <x v="6"/>
    <x v="0"/>
    <n v="110"/>
    <x v="114"/>
    <n v="123.20000000000002"/>
  </r>
  <r>
    <x v="237"/>
    <x v="434"/>
    <x v="11"/>
    <x v="1"/>
    <x v="2"/>
    <x v="1"/>
    <n v="29"/>
    <x v="50"/>
    <n v="8.7000000000000028"/>
  </r>
  <r>
    <x v="204"/>
    <x v="434"/>
    <x v="11"/>
    <x v="1"/>
    <x v="2"/>
    <x v="0"/>
    <n v="108"/>
    <x v="9"/>
    <n v="120.96000000000001"/>
  </r>
  <r>
    <x v="142"/>
    <x v="435"/>
    <x v="11"/>
    <x v="1"/>
    <x v="6"/>
    <x v="0"/>
    <n v="112"/>
    <x v="61"/>
    <n v="125.44"/>
  </r>
  <r>
    <x v="321"/>
    <x v="436"/>
    <x v="11"/>
    <x v="1"/>
    <x v="7"/>
    <x v="1"/>
    <n v="30"/>
    <x v="51"/>
    <n v="9"/>
  </r>
  <r>
    <x v="130"/>
    <x v="437"/>
    <x v="11"/>
    <x v="1"/>
    <x v="2"/>
    <x v="0"/>
    <n v="105"/>
    <x v="43"/>
    <n v="117.60000000000002"/>
  </r>
  <r>
    <x v="457"/>
    <x v="438"/>
    <x v="11"/>
    <x v="1"/>
    <x v="8"/>
    <x v="1"/>
    <n v="28"/>
    <x v="34"/>
    <n v="8.3999999999999986"/>
  </r>
  <r>
    <x v="458"/>
    <x v="439"/>
    <x v="11"/>
    <x v="1"/>
    <x v="1"/>
    <x v="1"/>
    <n v="35"/>
    <x v="108"/>
    <n v="10.5"/>
  </r>
  <r>
    <x v="459"/>
    <x v="440"/>
    <x v="11"/>
    <x v="1"/>
    <x v="1"/>
    <x v="0"/>
    <n v="88"/>
    <x v="62"/>
    <n v="98.56"/>
  </r>
  <r>
    <x v="44"/>
    <x v="441"/>
    <x v="11"/>
    <x v="1"/>
    <x v="3"/>
    <x v="1"/>
    <n v="20"/>
    <x v="49"/>
    <n v="6"/>
  </r>
  <r>
    <x v="374"/>
    <x v="442"/>
    <x v="11"/>
    <x v="1"/>
    <x v="0"/>
    <x v="1"/>
    <n v="40"/>
    <x v="7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717F2-6890-4DCE-9CDC-1297F9D9A05D}" name="Tabela dinâmica4" cacheId="13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K39:L47" firstHeaderRow="1" firstDataRow="1" firstDataCol="1"/>
  <pivotFields count="11">
    <pivotField axis="axisRow" dataField="1" showAll="0" measureFilter="1">
      <items count="461">
        <item x="170"/>
        <item x="17"/>
        <item x="452"/>
        <item x="54"/>
        <item x="283"/>
        <item x="280"/>
        <item x="252"/>
        <item x="320"/>
        <item x="163"/>
        <item x="399"/>
        <item x="110"/>
        <item x="132"/>
        <item x="76"/>
        <item x="112"/>
        <item x="186"/>
        <item x="297"/>
        <item x="31"/>
        <item x="130"/>
        <item x="113"/>
        <item x="30"/>
        <item x="308"/>
        <item x="449"/>
        <item x="244"/>
        <item x="234"/>
        <item x="212"/>
        <item x="248"/>
        <item x="124"/>
        <item x="84"/>
        <item x="425"/>
        <item x="424"/>
        <item x="83"/>
        <item x="221"/>
        <item x="138"/>
        <item x="275"/>
        <item x="324"/>
        <item x="198"/>
        <item x="456"/>
        <item x="87"/>
        <item x="384"/>
        <item x="215"/>
        <item x="223"/>
        <item x="414"/>
        <item x="137"/>
        <item x="391"/>
        <item x="459"/>
        <item x="364"/>
        <item x="289"/>
        <item x="51"/>
        <item x="75"/>
        <item x="14"/>
        <item x="273"/>
        <item x="92"/>
        <item x="355"/>
        <item x="34"/>
        <item x="439"/>
        <item x="393"/>
        <item x="183"/>
        <item x="157"/>
        <item x="441"/>
        <item x="319"/>
        <item x="241"/>
        <item x="353"/>
        <item x="22"/>
        <item x="369"/>
        <item x="205"/>
        <item x="204"/>
        <item x="378"/>
        <item x="90"/>
        <item x="155"/>
        <item x="416"/>
        <item x="99"/>
        <item x="317"/>
        <item x="347"/>
        <item x="309"/>
        <item x="239"/>
        <item x="419"/>
        <item x="98"/>
        <item x="284"/>
        <item x="178"/>
        <item x="428"/>
        <item x="96"/>
        <item x="89"/>
        <item x="21"/>
        <item x="323"/>
        <item x="379"/>
        <item x="74"/>
        <item x="385"/>
        <item x="267"/>
        <item x="340"/>
        <item x="231"/>
        <item x="225"/>
        <item x="122"/>
        <item x="360"/>
        <item x="246"/>
        <item x="270"/>
        <item x="181"/>
        <item x="326"/>
        <item x="362"/>
        <item x="177"/>
        <item x="45"/>
        <item x="440"/>
        <item x="262"/>
        <item x="278"/>
        <item x="206"/>
        <item x="201"/>
        <item x="81"/>
        <item x="220"/>
        <item x="101"/>
        <item x="435"/>
        <item x="24"/>
        <item x="447"/>
        <item x="398"/>
        <item x="342"/>
        <item x="71"/>
        <item x="417"/>
        <item x="249"/>
        <item x="346"/>
        <item x="455"/>
        <item x="211"/>
        <item x="431"/>
        <item x="411"/>
        <item x="44"/>
        <item x="371"/>
        <item x="409"/>
        <item x="387"/>
        <item x="322"/>
        <item x="410"/>
        <item x="345"/>
        <item x="9"/>
        <item x="433"/>
        <item x="351"/>
        <item x="310"/>
        <item x="442"/>
        <item x="457"/>
        <item x="139"/>
        <item x="199"/>
        <item x="0"/>
        <item x="207"/>
        <item x="175"/>
        <item x="121"/>
        <item x="430"/>
        <item x="285"/>
        <item x="12"/>
        <item x="80"/>
        <item x="46"/>
        <item x="443"/>
        <item x="242"/>
        <item x="237"/>
        <item x="23"/>
        <item x="135"/>
        <item x="426"/>
        <item x="240"/>
        <item x="2"/>
        <item x="37"/>
        <item x="356"/>
        <item x="144"/>
        <item x="374"/>
        <item x="446"/>
        <item x="60"/>
        <item x="299"/>
        <item x="318"/>
        <item x="217"/>
        <item x="136"/>
        <item x="148"/>
        <item x="63"/>
        <item x="208"/>
        <item x="36"/>
        <item x="400"/>
        <item x="62"/>
        <item x="41"/>
        <item x="312"/>
        <item x="370"/>
        <item x="386"/>
        <item x="450"/>
        <item x="337"/>
        <item x="257"/>
        <item x="143"/>
        <item x="50"/>
        <item x="335"/>
        <item x="258"/>
        <item x="295"/>
        <item x="65"/>
        <item x="20"/>
        <item x="123"/>
        <item x="171"/>
        <item x="277"/>
        <item x="238"/>
        <item x="4"/>
        <item x="418"/>
        <item x="118"/>
        <item x="377"/>
        <item x="286"/>
        <item x="343"/>
        <item x="70"/>
        <item x="344"/>
        <item x="397"/>
        <item x="108"/>
        <item x="332"/>
        <item x="227"/>
        <item x="268"/>
        <item x="229"/>
        <item x="129"/>
        <item x="147"/>
        <item x="48"/>
        <item x="444"/>
        <item x="290"/>
        <item x="304"/>
        <item x="5"/>
        <item x="196"/>
        <item x="28"/>
        <item x="224"/>
        <item x="160"/>
        <item x="401"/>
        <item x="151"/>
        <item x="18"/>
        <item x="423"/>
        <item x="445"/>
        <item x="202"/>
        <item x="271"/>
        <item x="200"/>
        <item x="53"/>
        <item x="437"/>
        <item x="358"/>
        <item x="106"/>
        <item x="260"/>
        <item x="27"/>
        <item x="357"/>
        <item x="172"/>
        <item x="329"/>
        <item x="381"/>
        <item x="173"/>
        <item x="125"/>
        <item x="61"/>
        <item x="339"/>
        <item x="259"/>
        <item x="389"/>
        <item x="179"/>
        <item x="334"/>
        <item x="39"/>
        <item x="407"/>
        <item x="218"/>
        <item x="82"/>
        <item x="373"/>
        <item x="154"/>
        <item x="88"/>
        <item x="302"/>
        <item x="1"/>
        <item x="79"/>
        <item x="366"/>
        <item x="193"/>
        <item x="93"/>
        <item x="266"/>
        <item x="35"/>
        <item x="328"/>
        <item x="216"/>
        <item x="190"/>
        <item x="169"/>
        <item x="438"/>
        <item x="203"/>
        <item x="140"/>
        <item x="153"/>
        <item x="109"/>
        <item x="348"/>
        <item x="307"/>
        <item x="188"/>
        <item x="152"/>
        <item x="214"/>
        <item x="281"/>
        <item x="209"/>
        <item x="382"/>
        <item x="458"/>
        <item x="376"/>
        <item x="383"/>
        <item x="126"/>
        <item x="233"/>
        <item x="94"/>
        <item x="59"/>
        <item x="47"/>
        <item x="167"/>
        <item x="102"/>
        <item x="13"/>
        <item x="166"/>
        <item x="77"/>
        <item x="269"/>
        <item x="316"/>
        <item x="261"/>
        <item x="43"/>
        <item x="413"/>
        <item x="32"/>
        <item x="191"/>
        <item x="117"/>
        <item x="396"/>
        <item x="338"/>
        <item x="325"/>
        <item x="272"/>
        <item x="57"/>
        <item x="350"/>
        <item x="3"/>
        <item x="197"/>
        <item x="72"/>
        <item x="111"/>
        <item x="421"/>
        <item x="145"/>
        <item x="180"/>
        <item x="164"/>
        <item x="313"/>
        <item x="8"/>
        <item x="287"/>
        <item x="161"/>
        <item x="263"/>
        <item x="392"/>
        <item x="276"/>
        <item x="168"/>
        <item x="412"/>
        <item x="331"/>
        <item x="162"/>
        <item x="253"/>
        <item x="40"/>
        <item x="372"/>
        <item x="359"/>
        <item x="11"/>
        <item x="321"/>
        <item x="453"/>
        <item x="311"/>
        <item x="336"/>
        <item x="251"/>
        <item x="15"/>
        <item x="226"/>
        <item x="91"/>
        <item x="174"/>
        <item x="6"/>
        <item x="150"/>
        <item x="184"/>
        <item x="134"/>
        <item x="315"/>
        <item x="250"/>
        <item x="10"/>
        <item x="222"/>
        <item x="368"/>
        <item x="189"/>
        <item x="66"/>
        <item x="119"/>
        <item x="243"/>
        <item x="194"/>
        <item x="288"/>
        <item x="187"/>
        <item x="115"/>
        <item x="219"/>
        <item x="352"/>
        <item x="192"/>
        <item x="245"/>
        <item x="367"/>
        <item x="104"/>
        <item x="333"/>
        <item x="185"/>
        <item x="349"/>
        <item x="434"/>
        <item x="380"/>
        <item x="49"/>
        <item x="165"/>
        <item x="120"/>
        <item x="97"/>
        <item x="448"/>
        <item x="427"/>
        <item x="422"/>
        <item x="67"/>
        <item x="404"/>
        <item x="114"/>
        <item x="294"/>
        <item x="292"/>
        <item x="128"/>
        <item x="69"/>
        <item x="7"/>
        <item x="298"/>
        <item x="42"/>
        <item x="291"/>
        <item x="365"/>
        <item x="254"/>
        <item x="405"/>
        <item x="33"/>
        <item x="58"/>
        <item x="415"/>
        <item x="300"/>
        <item x="158"/>
        <item x="361"/>
        <item x="235"/>
        <item x="100"/>
        <item x="16"/>
        <item x="131"/>
        <item x="420"/>
        <item x="159"/>
        <item x="406"/>
        <item x="408"/>
        <item x="303"/>
        <item x="127"/>
        <item x="429"/>
        <item x="210"/>
        <item x="95"/>
        <item x="388"/>
        <item x="68"/>
        <item x="103"/>
        <item x="301"/>
        <item x="56"/>
        <item x="436"/>
        <item x="264"/>
        <item x="256"/>
        <item x="26"/>
        <item x="327"/>
        <item x="52"/>
        <item x="29"/>
        <item x="432"/>
        <item x="354"/>
        <item x="454"/>
        <item x="305"/>
        <item x="105"/>
        <item x="156"/>
        <item x="182"/>
        <item x="146"/>
        <item x="19"/>
        <item x="86"/>
        <item x="55"/>
        <item x="314"/>
        <item x="402"/>
        <item x="230"/>
        <item x="341"/>
        <item x="247"/>
        <item x="195"/>
        <item x="141"/>
        <item x="274"/>
        <item x="85"/>
        <item x="330"/>
        <item x="133"/>
        <item x="394"/>
        <item x="116"/>
        <item x="265"/>
        <item x="176"/>
        <item x="107"/>
        <item x="363"/>
        <item x="228"/>
        <item x="451"/>
        <item x="78"/>
        <item x="255"/>
        <item x="149"/>
        <item x="390"/>
        <item x="296"/>
        <item x="73"/>
        <item x="375"/>
        <item x="213"/>
        <item x="64"/>
        <item x="38"/>
        <item x="293"/>
        <item x="395"/>
        <item x="403"/>
        <item x="282"/>
        <item x="236"/>
        <item x="279"/>
        <item x="142"/>
        <item x="306"/>
        <item x="232"/>
        <item x="25"/>
        <item t="default"/>
      </items>
    </pivotField>
    <pivotField numFmtId="165" showAll="0"/>
    <pivotField numFmtId="49" showAll="0"/>
    <pivotField numFmtId="1" showAll="0"/>
    <pivotField showAll="0"/>
    <pivotField showAll="0">
      <items count="4">
        <item x="1"/>
        <item h="1" x="2"/>
        <item h="1" x="0"/>
        <item t="default"/>
      </items>
    </pivotField>
    <pivotField numFmtId="164" showAll="0"/>
    <pivotField numFmtId="164" showAll="0"/>
    <pivotField numFmtId="164" showAll="0"/>
    <pivotField showAll="0" defaultSubtotal="0"/>
    <pivotField showAll="0" defaultSubtotal="0"/>
  </pivotFields>
  <rowFields count="1">
    <field x="0"/>
  </rowFields>
  <rowItems count="8">
    <i>
      <x v="22"/>
    </i>
    <i>
      <x v="33"/>
    </i>
    <i>
      <x v="76"/>
    </i>
    <i>
      <x v="121"/>
    </i>
    <i>
      <x v="143"/>
    </i>
    <i>
      <x v="210"/>
    </i>
    <i>
      <x v="223"/>
    </i>
    <i>
      <x v="293"/>
    </i>
  </rowItems>
  <colItems count="1">
    <i/>
  </colItems>
  <dataFields count="1">
    <dataField name="Contagem de SKU" fld="0" subtotal="count" baseField="0" baseItem="22"/>
  </dataFields>
  <formats count="5"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0" type="button" dataOnly="0" labelOnly="1" outline="0" axis="axisRow" fieldPosition="0"/>
    </format>
    <format dxfId="103">
      <pivotArea dataOnly="0" labelOnly="1" fieldPosition="0">
        <references count="1">
          <reference field="0" count="8">
            <x v="22"/>
            <x v="33"/>
            <x v="76"/>
            <x v="121"/>
            <x v="143"/>
            <x v="210"/>
            <x v="223"/>
            <x v="293"/>
          </reference>
        </references>
      </pivotArea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D8C84-D3A3-4277-B0BE-C085157F3097}" name="Tabela dinâmica3" cacheId="1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K32:L34" firstHeaderRow="1" firstDataRow="2" firstDataCol="1"/>
  <pivotFields count="11">
    <pivotField showAll="0"/>
    <pivotField numFmtId="165" showAll="0"/>
    <pivotField axis="axisRow" numFmtId="49" showAll="0">
      <items count="13">
        <item h="1" x="0"/>
        <item h="1" x="1"/>
        <item x="2"/>
        <item x="3"/>
        <item x="4"/>
        <item x="5"/>
        <item x="6"/>
        <item h="1" x="7"/>
        <item h="1" x="8"/>
        <item h="1" x="9"/>
        <item h="1" x="10"/>
        <item h="1" x="11"/>
        <item t="default"/>
      </items>
    </pivotField>
    <pivotField axis="axisRow" numFmtId="1" showAll="0">
      <items count="3">
        <item sd="0" x="0"/>
        <item h="1" sd="0" x="1"/>
        <item t="default"/>
      </items>
    </pivotField>
    <pivotField axis="axisCol" showAll="0">
      <items count="10">
        <item x="4"/>
        <item h="1" x="6"/>
        <item h="1" x="0"/>
        <item h="1" x="2"/>
        <item h="1" x="1"/>
        <item h="1" x="7"/>
        <item h="1" x="5"/>
        <item h="1" x="3"/>
        <item h="1" x="8"/>
        <item t="default"/>
      </items>
    </pivotField>
    <pivotField showAll="0">
      <items count="4">
        <item x="1"/>
        <item h="1" x="2"/>
        <item h="1"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2">
    <field x="3"/>
    <field x="2"/>
  </rowFields>
  <rowItems count="1">
    <i>
      <x/>
    </i>
  </rowItems>
  <colFields count="1">
    <field x="4"/>
  </colFields>
  <colItems count="1">
    <i>
      <x/>
    </i>
  </colItems>
  <dataFields count="1">
    <dataField name="Contagem de Valor de venda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DA697-7990-46FF-BFA8-E62161EA8942}" name="Tabela dinâmica2" cacheId="13" applyNumberFormats="0" applyBorderFormats="0" applyFontFormats="0" applyPatternFormats="0" applyAlignmentFormats="0" applyWidthHeightFormats="1" dataCaption="Valores" updatedVersion="6" minRefreshableVersion="3" showDrill="0" useAutoFormatting="1" colGrandTotals="0" itemPrintTitles="1" createdVersion="6" indent="0" outline="1" outlineData="1" multipleFieldFilters="0">
  <location ref="K23:L25" firstHeaderRow="1" firstDataRow="1" firstDataCol="1" rowPageCount="1" colPageCount="1"/>
  <pivotFields count="11">
    <pivotField showAll="0"/>
    <pivotField numFmtId="165" showAll="0"/>
    <pivotField numFmtId="49" showAll="0"/>
    <pivotField numFmtId="1" showAll="0"/>
    <pivotField axis="axisRow" multipleItemSelectionAllowed="1" showAll="0">
      <items count="10">
        <item h="1" x="4"/>
        <item h="1" x="6"/>
        <item h="1" x="0"/>
        <item x="2"/>
        <item h="1" x="1"/>
        <item h="1" x="7"/>
        <item h="1" x="5"/>
        <item h="1" x="3"/>
        <item h="1" x="8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2">
    <i>
      <x v="3"/>
    </i>
    <i t="grand">
      <x/>
    </i>
  </rowItems>
  <colItems count="1">
    <i/>
  </colItems>
  <pageFields count="1">
    <pageField fld="5" hier="-1"/>
  </pageFields>
  <dataFields count="1">
    <dataField name="Soma de Valor de venda" fld="7" baseField="4" baseItem="3" numFmtId="44"/>
  </dataFields>
  <formats count="1">
    <format dxfId="105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0ED52-5AD9-4BE5-88E9-6C3C3845DA4C}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2:L14" firstHeaderRow="1" firstDataRow="1" firstDataCol="1"/>
  <pivotFields count="11">
    <pivotField showAll="0">
      <items count="461">
        <item x="170"/>
        <item x="17"/>
        <item x="452"/>
        <item x="54"/>
        <item x="283"/>
        <item x="280"/>
        <item x="252"/>
        <item x="320"/>
        <item x="163"/>
        <item x="399"/>
        <item x="110"/>
        <item x="132"/>
        <item x="76"/>
        <item x="112"/>
        <item x="186"/>
        <item x="297"/>
        <item x="31"/>
        <item x="130"/>
        <item x="113"/>
        <item x="30"/>
        <item x="308"/>
        <item x="449"/>
        <item x="244"/>
        <item x="234"/>
        <item x="212"/>
        <item x="248"/>
        <item x="124"/>
        <item x="84"/>
        <item x="425"/>
        <item x="424"/>
        <item x="83"/>
        <item x="221"/>
        <item x="138"/>
        <item x="275"/>
        <item x="324"/>
        <item x="198"/>
        <item x="456"/>
        <item x="87"/>
        <item x="384"/>
        <item x="215"/>
        <item x="223"/>
        <item x="414"/>
        <item x="137"/>
        <item x="391"/>
        <item x="459"/>
        <item x="364"/>
        <item x="289"/>
        <item x="51"/>
        <item x="75"/>
        <item x="14"/>
        <item x="273"/>
        <item x="92"/>
        <item x="355"/>
        <item x="34"/>
        <item x="439"/>
        <item x="393"/>
        <item x="183"/>
        <item x="157"/>
        <item x="441"/>
        <item x="319"/>
        <item x="241"/>
        <item x="353"/>
        <item x="22"/>
        <item x="369"/>
        <item x="205"/>
        <item x="204"/>
        <item x="378"/>
        <item x="90"/>
        <item x="155"/>
        <item x="416"/>
        <item x="99"/>
        <item x="317"/>
        <item x="347"/>
        <item x="309"/>
        <item x="239"/>
        <item x="419"/>
        <item x="98"/>
        <item x="284"/>
        <item x="178"/>
        <item x="428"/>
        <item x="96"/>
        <item x="89"/>
        <item x="21"/>
        <item x="323"/>
        <item x="379"/>
        <item x="74"/>
        <item x="385"/>
        <item x="267"/>
        <item x="340"/>
        <item x="231"/>
        <item x="225"/>
        <item x="122"/>
        <item x="360"/>
        <item x="246"/>
        <item x="270"/>
        <item x="181"/>
        <item x="326"/>
        <item x="362"/>
        <item x="177"/>
        <item x="45"/>
        <item x="440"/>
        <item x="262"/>
        <item x="278"/>
        <item x="206"/>
        <item x="201"/>
        <item x="81"/>
        <item x="220"/>
        <item x="101"/>
        <item x="435"/>
        <item x="24"/>
        <item x="447"/>
        <item x="398"/>
        <item x="342"/>
        <item x="71"/>
        <item x="417"/>
        <item x="249"/>
        <item x="346"/>
        <item x="455"/>
        <item x="211"/>
        <item x="431"/>
        <item x="411"/>
        <item x="44"/>
        <item x="371"/>
        <item x="409"/>
        <item x="387"/>
        <item x="322"/>
        <item x="410"/>
        <item x="345"/>
        <item x="9"/>
        <item x="433"/>
        <item x="351"/>
        <item x="310"/>
        <item x="442"/>
        <item x="457"/>
        <item x="139"/>
        <item x="199"/>
        <item x="0"/>
        <item x="207"/>
        <item x="175"/>
        <item x="121"/>
        <item x="430"/>
        <item x="285"/>
        <item x="12"/>
        <item x="80"/>
        <item x="46"/>
        <item x="443"/>
        <item x="242"/>
        <item x="237"/>
        <item x="23"/>
        <item x="135"/>
        <item x="426"/>
        <item x="240"/>
        <item x="2"/>
        <item x="37"/>
        <item x="356"/>
        <item x="144"/>
        <item x="374"/>
        <item x="446"/>
        <item x="60"/>
        <item x="299"/>
        <item x="318"/>
        <item x="217"/>
        <item x="136"/>
        <item x="148"/>
        <item x="63"/>
        <item x="208"/>
        <item x="36"/>
        <item x="400"/>
        <item x="62"/>
        <item x="41"/>
        <item x="312"/>
        <item x="370"/>
        <item x="386"/>
        <item x="450"/>
        <item x="337"/>
        <item x="257"/>
        <item x="143"/>
        <item x="50"/>
        <item x="335"/>
        <item x="258"/>
        <item x="295"/>
        <item x="65"/>
        <item x="20"/>
        <item x="123"/>
        <item x="171"/>
        <item x="277"/>
        <item x="238"/>
        <item x="4"/>
        <item x="418"/>
        <item x="118"/>
        <item x="377"/>
        <item x="286"/>
        <item x="343"/>
        <item x="70"/>
        <item x="344"/>
        <item x="397"/>
        <item x="108"/>
        <item x="332"/>
        <item x="227"/>
        <item x="268"/>
        <item x="229"/>
        <item x="129"/>
        <item x="147"/>
        <item x="48"/>
        <item x="444"/>
        <item x="290"/>
        <item x="304"/>
        <item x="5"/>
        <item x="196"/>
        <item x="28"/>
        <item x="224"/>
        <item x="160"/>
        <item x="401"/>
        <item x="151"/>
        <item x="18"/>
        <item x="423"/>
        <item x="445"/>
        <item x="202"/>
        <item x="271"/>
        <item x="200"/>
        <item x="53"/>
        <item x="437"/>
        <item x="358"/>
        <item x="106"/>
        <item x="260"/>
        <item x="27"/>
        <item x="357"/>
        <item x="172"/>
        <item x="329"/>
        <item x="381"/>
        <item x="173"/>
        <item x="125"/>
        <item x="61"/>
        <item x="339"/>
        <item x="259"/>
        <item x="389"/>
        <item x="179"/>
        <item x="334"/>
        <item x="39"/>
        <item x="407"/>
        <item x="218"/>
        <item x="82"/>
        <item x="373"/>
        <item x="154"/>
        <item x="88"/>
        <item x="302"/>
        <item x="1"/>
        <item x="79"/>
        <item x="366"/>
        <item x="193"/>
        <item x="93"/>
        <item x="266"/>
        <item x="35"/>
        <item x="328"/>
        <item x="216"/>
        <item x="190"/>
        <item x="169"/>
        <item x="438"/>
        <item x="203"/>
        <item x="140"/>
        <item x="153"/>
        <item x="109"/>
        <item x="348"/>
        <item x="307"/>
        <item x="188"/>
        <item x="152"/>
        <item x="214"/>
        <item x="281"/>
        <item x="209"/>
        <item x="382"/>
        <item x="458"/>
        <item x="376"/>
        <item x="383"/>
        <item x="126"/>
        <item x="233"/>
        <item x="94"/>
        <item x="59"/>
        <item x="47"/>
        <item x="167"/>
        <item x="102"/>
        <item x="13"/>
        <item x="166"/>
        <item x="77"/>
        <item x="269"/>
        <item x="316"/>
        <item x="261"/>
        <item x="43"/>
        <item x="413"/>
        <item x="32"/>
        <item x="191"/>
        <item x="117"/>
        <item x="396"/>
        <item x="338"/>
        <item x="325"/>
        <item x="272"/>
        <item x="57"/>
        <item x="350"/>
        <item x="3"/>
        <item x="197"/>
        <item x="72"/>
        <item x="111"/>
        <item x="421"/>
        <item x="145"/>
        <item x="180"/>
        <item x="164"/>
        <item x="313"/>
        <item x="8"/>
        <item x="287"/>
        <item x="161"/>
        <item x="263"/>
        <item x="392"/>
        <item x="276"/>
        <item x="168"/>
        <item x="412"/>
        <item x="331"/>
        <item x="162"/>
        <item x="253"/>
        <item x="40"/>
        <item x="372"/>
        <item x="359"/>
        <item x="11"/>
        <item x="321"/>
        <item x="453"/>
        <item x="311"/>
        <item x="336"/>
        <item x="251"/>
        <item x="15"/>
        <item x="226"/>
        <item x="91"/>
        <item x="174"/>
        <item x="6"/>
        <item x="150"/>
        <item x="184"/>
        <item x="134"/>
        <item x="315"/>
        <item x="250"/>
        <item x="10"/>
        <item x="222"/>
        <item x="368"/>
        <item x="189"/>
        <item x="66"/>
        <item x="119"/>
        <item x="243"/>
        <item x="194"/>
        <item x="288"/>
        <item x="187"/>
        <item x="115"/>
        <item x="219"/>
        <item x="352"/>
        <item x="192"/>
        <item x="245"/>
        <item x="367"/>
        <item x="104"/>
        <item x="333"/>
        <item x="185"/>
        <item x="349"/>
        <item x="434"/>
        <item x="380"/>
        <item x="49"/>
        <item x="165"/>
        <item x="120"/>
        <item x="97"/>
        <item x="448"/>
        <item x="427"/>
        <item x="422"/>
        <item x="67"/>
        <item x="404"/>
        <item x="114"/>
        <item x="294"/>
        <item x="292"/>
        <item x="128"/>
        <item x="69"/>
        <item x="7"/>
        <item x="298"/>
        <item x="42"/>
        <item x="291"/>
        <item x="365"/>
        <item x="254"/>
        <item x="405"/>
        <item x="33"/>
        <item x="58"/>
        <item x="415"/>
        <item x="300"/>
        <item x="158"/>
        <item x="361"/>
        <item x="235"/>
        <item x="100"/>
        <item x="16"/>
        <item x="131"/>
        <item x="420"/>
        <item x="159"/>
        <item x="406"/>
        <item x="408"/>
        <item x="303"/>
        <item x="127"/>
        <item x="429"/>
        <item x="210"/>
        <item x="95"/>
        <item x="388"/>
        <item x="68"/>
        <item x="103"/>
        <item x="301"/>
        <item x="56"/>
        <item x="436"/>
        <item x="264"/>
        <item x="256"/>
        <item x="26"/>
        <item x="327"/>
        <item x="52"/>
        <item x="29"/>
        <item x="432"/>
        <item x="354"/>
        <item x="454"/>
        <item x="305"/>
        <item x="105"/>
        <item x="156"/>
        <item x="182"/>
        <item x="146"/>
        <item x="19"/>
        <item x="86"/>
        <item x="55"/>
        <item x="314"/>
        <item x="402"/>
        <item x="230"/>
        <item x="341"/>
        <item x="247"/>
        <item x="195"/>
        <item x="141"/>
        <item x="274"/>
        <item x="85"/>
        <item x="330"/>
        <item x="133"/>
        <item x="394"/>
        <item x="116"/>
        <item x="265"/>
        <item x="176"/>
        <item x="107"/>
        <item x="363"/>
        <item x="228"/>
        <item x="451"/>
        <item x="78"/>
        <item x="255"/>
        <item x="149"/>
        <item x="390"/>
        <item x="296"/>
        <item x="73"/>
        <item x="375"/>
        <item x="213"/>
        <item x="64"/>
        <item x="38"/>
        <item x="293"/>
        <item x="395"/>
        <item x="403"/>
        <item x="282"/>
        <item x="236"/>
        <item x="279"/>
        <item x="142"/>
        <item x="306"/>
        <item x="232"/>
        <item x="25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9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multipleItemSelectionAllowed="1" showAll="0">
      <items count="3">
        <item x="0"/>
        <item x="1"/>
        <item t="default"/>
      </items>
    </pivotField>
    <pivotField multipleItemSelectionAllowed="1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Row" multipleItemSelectionAllowed="1" showAll="0">
      <items count="4">
        <item x="1"/>
        <item h="1" x="2"/>
        <item h="1" x="0"/>
        <item t="default"/>
      </items>
    </pivotField>
    <pivotField numFmtId="164" showAll="0"/>
    <pivotField dataField="1" numFmtId="164" showAll="0">
      <items count="144">
        <item x="49"/>
        <item x="17"/>
        <item x="65"/>
        <item x="6"/>
        <item x="31"/>
        <item x="52"/>
        <item x="86"/>
        <item x="40"/>
        <item x="34"/>
        <item x="50"/>
        <item x="51"/>
        <item x="79"/>
        <item x="2"/>
        <item x="55"/>
        <item x="24"/>
        <item x="108"/>
        <item x="10"/>
        <item x="75"/>
        <item x="72"/>
        <item x="23"/>
        <item x="74"/>
        <item x="84"/>
        <item x="137"/>
        <item x="109"/>
        <item x="103"/>
        <item x="3"/>
        <item x="110"/>
        <item x="132"/>
        <item x="141"/>
        <item x="95"/>
        <item x="59"/>
        <item x="73"/>
        <item x="140"/>
        <item x="105"/>
        <item x="106"/>
        <item x="135"/>
        <item x="121"/>
        <item x="138"/>
        <item x="122"/>
        <item x="21"/>
        <item x="5"/>
        <item x="111"/>
        <item x="14"/>
        <item x="129"/>
        <item x="26"/>
        <item x="7"/>
        <item x="116"/>
        <item x="126"/>
        <item x="28"/>
        <item x="18"/>
        <item x="115"/>
        <item x="41"/>
        <item x="54"/>
        <item x="44"/>
        <item x="80"/>
        <item x="131"/>
        <item x="91"/>
        <item x="20"/>
        <item x="117"/>
        <item x="124"/>
        <item x="101"/>
        <item x="88"/>
        <item x="93"/>
        <item x="90"/>
        <item x="81"/>
        <item x="87"/>
        <item x="30"/>
        <item x="66"/>
        <item x="8"/>
        <item x="71"/>
        <item x="35"/>
        <item x="16"/>
        <item x="139"/>
        <item x="38"/>
        <item x="70"/>
        <item x="83"/>
        <item x="13"/>
        <item x="39"/>
        <item x="119"/>
        <item x="11"/>
        <item x="60"/>
        <item x="94"/>
        <item x="98"/>
        <item x="128"/>
        <item x="127"/>
        <item x="19"/>
        <item x="64"/>
        <item x="36"/>
        <item x="32"/>
        <item x="15"/>
        <item x="62"/>
        <item x="123"/>
        <item x="125"/>
        <item x="133"/>
        <item x="63"/>
        <item x="100"/>
        <item x="96"/>
        <item x="68"/>
        <item x="33"/>
        <item x="46"/>
        <item x="102"/>
        <item x="58"/>
        <item x="25"/>
        <item x="89"/>
        <item x="67"/>
        <item x="4"/>
        <item x="22"/>
        <item x="43"/>
        <item x="120"/>
        <item x="77"/>
        <item x="9"/>
        <item x="12"/>
        <item x="114"/>
        <item x="53"/>
        <item x="61"/>
        <item x="118"/>
        <item x="47"/>
        <item x="45"/>
        <item x="136"/>
        <item x="1"/>
        <item x="112"/>
        <item x="0"/>
        <item x="97"/>
        <item x="48"/>
        <item x="29"/>
        <item x="76"/>
        <item x="113"/>
        <item x="78"/>
        <item x="92"/>
        <item x="27"/>
        <item x="130"/>
        <item x="82"/>
        <item x="56"/>
        <item x="104"/>
        <item x="142"/>
        <item x="69"/>
        <item x="42"/>
        <item x="107"/>
        <item x="57"/>
        <item x="99"/>
        <item x="37"/>
        <item x="134"/>
        <item x="85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2">
    <i>
      <x/>
    </i>
    <i t="grand">
      <x/>
    </i>
  </rowItems>
  <colItems count="1">
    <i/>
  </colItems>
  <dataFields count="1">
    <dataField name="Média de Valor de venda" fld="7" subtotal="average" baseField="5" baseItem="2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02B2F-4E55-49C8-A4C7-F6E720EAC09B}" name="Porcentagem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N3:O13" firstHeaderRow="1" firstDataRow="1" firstDataCol="1"/>
  <pivotFields count="11">
    <pivotField showAll="0"/>
    <pivotField numFmtId="165" showAll="0"/>
    <pivotField numFmtId="49" showAll="0"/>
    <pivotField numFmtId="1" showAll="0"/>
    <pivotField axis="axisRow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orcentagem" fld="7" showDataAs="percentOfTotal" baseField="4" baseItem="0" numFmtId="1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968EE-384F-4179-9F0D-CDA5836DF349}" name="Contagem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F3:J14" firstHeaderRow="1" firstDataRow="2" firstDataCol="1"/>
  <pivotFields count="11">
    <pivotField showAll="0"/>
    <pivotField numFmtId="165" showAll="0"/>
    <pivotField numFmtId="49" showAll="0"/>
    <pivotField numFmtId="1" showAll="0"/>
    <pivotField axis="axisRow" dataField="1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4" showAll="0"/>
    <pivotField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Tipo" fld="4" subtotal="count" baseField="0" baseItem="0"/>
  </dataField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E9855-A9B7-4024-8C5C-222B520C0C3D}" name="Total_de_Venda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J18:N29" firstHeaderRow="1" firstDataRow="2" firstDataCol="1"/>
  <pivotFields count="11">
    <pivotField showAll="0"/>
    <pivotField numFmtId="165" showAll="0"/>
    <pivotField numFmtId="49" showAll="0"/>
    <pivotField numFmtId="1" showAll="0"/>
    <pivotField axis="axisRow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oma de Valor de venda" fld="7" baseField="4" baseItem="0" numFmtId="43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1F362-4131-4B8F-82CA-75C856DD833B}" name="Completa" cacheId="13" applyNumberFormats="0" applyBorderFormats="0" applyFontFormats="0" applyPatternFormats="0" applyAlignmentFormats="0" applyWidthHeightFormats="1" dataCaption="Valores" grandTotalCaption="Total Geral " updatedVersion="6" minRefreshableVersion="3" useAutoFormatting="1" itemPrintTitles="1" createdVersion="6" indent="0" outline="1" outlineData="1" multipleFieldFilters="0" chartFormat="6" rowHeaderCaption="Tipos">
  <location ref="A3:D13" firstHeaderRow="0" firstDataRow="1" firstDataCol="1" rowPageCount="1" colPageCount="1"/>
  <pivotFields count="11">
    <pivotField showAll="0"/>
    <pivotField numFmtId="165" showAll="0"/>
    <pivotField numFmtId="49" showAll="0"/>
    <pivotField numFmtId="1" showAll="0"/>
    <pivotField axis="axisRow" dataField="1"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numFmtId="164" showAll="0"/>
    <pivotField dataField="1" numFmtId="164" showAll="0"/>
    <pivotField numFmtId="164"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oma de Valor de venda" fld="7" baseField="4" baseItem="0" numFmtId="43"/>
    <dataField name="Contagem de Tipo" fld="4" subtotal="count" baseField="0" baseItem="0"/>
    <dataField name="Porcentagem" fld="7" showDataAs="percentOfTotal" baseField="4" baseItem="0" numFmtId="10"/>
  </dataFields>
  <formats count="10">
    <format dxfId="90">
      <pivotArea dataOnly="0" labelOnly="1" grandCol="1" outline="0" fieldPosition="0"/>
    </format>
    <format dxfId="91">
      <pivotArea dataOnly="0" labelOnly="1" grandCol="1" outline="0" fieldPosition="0"/>
    </format>
    <format dxfId="92">
      <pivotArea field="4" type="button" dataOnly="0" labelOnly="1" outline="0" axis="axisRow" fieldPosition="0"/>
    </format>
    <format dxfId="93">
      <pivotArea dataOnly="0" labelOnly="1" grandCol="1" outline="0" fieldPosition="0"/>
    </format>
    <format dxfId="94">
      <pivotArea outline="0" fieldPosition="0">
        <references count="1">
          <reference field="4294967294" count="1">
            <x v="2"/>
          </reference>
        </references>
      </pivotArea>
    </format>
    <format dxfId="95">
      <pivotArea field="4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6EF2C3D1-7A16-4044-AB23-E6546977D317}" sourceName="Marca">
  <pivotTables>
    <pivotTable tabId="10" name="Completa"/>
    <pivotTable tabId="10" name="Porcentagem"/>
    <pivotTable tabId="10" name="Total_de_Venda"/>
    <pivotTable tabId="10" name="Contagem"/>
  </pivotTables>
  <data>
    <tabular pivotCacheId="113588273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90048D39-8E4B-4442-836A-3AC3371D1BC7}" sourceName="Tipo">
  <pivotTables>
    <pivotTable tabId="10" name="Contagem"/>
    <pivotTable tabId="10" name="Porcentagem"/>
    <pivotTable tabId="10" name="Total_de_Venda"/>
  </pivotTables>
  <data>
    <tabular pivotCacheId="1135882737">
      <items count="9">
        <i x="4" s="1"/>
        <i x="6" s="1"/>
        <i x="0" s="1"/>
        <i x="2" s="1"/>
        <i x="1" s="1"/>
        <i x="7" s="1"/>
        <i x="5" s="1"/>
        <i x="3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2B3A18CA-A1E5-479E-B6EB-37EEF9ADE731}" cache="SegmentaçãodeDados_Marca" caption="Marca" columnCount="3" style="SlicerStyleOther2" rowHeight="241300"/>
  <slicer name="Tipo 1" xr10:uid="{8559F884-C0C9-4F88-BA52-C144B49FAC69}" cache="SegmentaçãodeDados_Tipo" caption="Produtos" columnCount="9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AFD579-EB08-4638-BF90-7C12F5B05F15}" name="Tabela3" displayName="Tabela3" ref="A1:I731" totalsRowShown="0">
  <autoFilter ref="A1:I731" xr:uid="{5C1F5776-0AC9-439F-BB3B-D25360EBED20}"/>
  <tableColumns count="9">
    <tableColumn id="1" xr3:uid="{DAB770BD-4F8D-4AAD-83AD-3FEA0A655B10}" name="SKU"/>
    <tableColumn id="2" xr3:uid="{949488FA-758F-497A-B592-1B6E7A46E312}" name="Dia" dataDxfId="106"/>
    <tableColumn id="3" xr3:uid="{4446F690-0E63-460A-AEDC-79EF8D36B480}" name="Mês"/>
    <tableColumn id="4" xr3:uid="{DA0FFB86-54C9-4380-B62C-836881654D6F}" name="Ano"/>
    <tableColumn id="5" xr3:uid="{452025AF-ABD3-4658-8D98-8B42DB189321}" name="Tipo"/>
    <tableColumn id="6" xr3:uid="{F809B0B9-1C18-44CE-A6D3-0B162BF15653}" name="Marca"/>
    <tableColumn id="7" xr3:uid="{BDD7644C-9769-455F-BF21-DA277CDEC774}" name="Custo de compra"/>
    <tableColumn id="8" xr3:uid="{C6902656-1869-44B5-B330-B9E6ECF31F21}" name="Valor de venda"/>
    <tableColumn id="9" xr3:uid="{E7D6B55D-A428-4E06-A580-7413E081C9F9}" name="Lucro Bru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729E4-238F-4412-A39D-86E1A2F96066}" name="Tabela2" displayName="Tabela2" ref="A1:I731" totalsRowShown="0" headerRowDxfId="125" headerRowBorderDxfId="124" tableBorderDxfId="123" totalsRowBorderDxfId="122" headerRowCellStyle="Cancel 2">
  <autoFilter ref="A1:I731" xr:uid="{11221E26-41F0-42BF-89F4-79DA84736358}"/>
  <tableColumns count="9">
    <tableColumn id="1" xr3:uid="{60E8577A-0CCE-4490-839E-3F21DF178BB5}" name="SKU" dataDxfId="121"/>
    <tableColumn id="2" xr3:uid="{20EF069C-D9EB-4AD8-8A06-AE184D25A756}" name="Dia" dataDxfId="120"/>
    <tableColumn id="3" xr3:uid="{7D2065BC-112F-44C4-8EA6-F51F5ED5B00F}" name="Mês" dataDxfId="119"/>
    <tableColumn id="4" xr3:uid="{7FD2A597-1193-473D-9353-E75EC0F04386}" name="Ano" dataDxfId="118"/>
    <tableColumn id="5" xr3:uid="{A51F6B49-4572-4813-905B-637BC3BE6BB1}" name="Tipo" dataDxfId="117" dataCellStyle="Cancel 2"/>
    <tableColumn id="6" xr3:uid="{D4D147C0-2DF2-4325-AC51-CA54BEB2B60F}" name="Marca" dataDxfId="116" dataCellStyle="Cancel 2"/>
    <tableColumn id="7" xr3:uid="{A55AA43B-170B-49C6-8CA9-BC8F42019E40}" name="Custo de compra" dataDxfId="115" dataCellStyle="Cancel 2"/>
    <tableColumn id="8" xr3:uid="{2A40E7AD-87FC-4630-A8B7-6E0C820BB850}" name="Valor de venda" dataDxfId="114" dataCellStyle="Cancel 2"/>
    <tableColumn id="9" xr3:uid="{126ACE53-202D-4363-917F-25953639B9DB}" name="Lucro Bruto" dataDxfId="113" dataCellStyle="Cance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I1253" totalsRowShown="0" headerRowDxfId="112">
  <autoFilter ref="B2:I1253" xr:uid="{00000000-0009-0000-0100-000001000000}"/>
  <sortState ref="B3:I1255">
    <sortCondition descending="1" ref="B2:B1255"/>
  </sortState>
  <tableColumns count="8">
    <tableColumn id="1" xr3:uid="{00000000-0010-0000-0000-000001000000}" name="Data" dataDxfId="111"/>
    <tableColumn id="2" xr3:uid="{00000000-0010-0000-0000-000002000000}" name="Código do Produto"/>
    <tableColumn id="3" xr3:uid="{00000000-0010-0000-0000-000003000000}" name="Produto">
      <calculatedColumnFormula>VLOOKUP(C3,'Base de Produtos'!A:B,2,0)</calculatedColumnFormula>
    </tableColumn>
    <tableColumn id="4" xr3:uid="{00000000-0010-0000-0000-000004000000}" name="Quantidade"/>
    <tableColumn id="5" xr3:uid="{00000000-0010-0000-0000-000005000000}" name="Preço Unitário" dataDxfId="110">
      <calculatedColumnFormula>VLOOKUP(C3,'Base de Produtos'!A:C,3,0)</calculatedColumnFormula>
    </tableColumn>
    <tableColumn id="6" xr3:uid="{00000000-0010-0000-0000-000006000000}" name="Valor Total" dataDxfId="109">
      <calculatedColumnFormula>E3*F3</calculatedColumnFormula>
    </tableColumn>
    <tableColumn id="7" xr3:uid="{00000000-0010-0000-0000-000007000000}" name="Desconto" dataDxfId="108" dataCellStyle="Porcentagem"/>
    <tableColumn id="8" xr3:uid="{00000000-0010-0000-0000-000008000000}" name="Valor Final" dataDxfId="107">
      <calculatedColumnFormula>G3*(1-H3)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A1:I195"/>
  <sheetViews>
    <sheetView showGridLines="0" workbookViewId="0">
      <selection activeCell="B9" sqref="B9"/>
    </sheetView>
  </sheetViews>
  <sheetFormatPr defaultColWidth="12.5703125" defaultRowHeight="12.75" x14ac:dyDescent="0.2"/>
  <cols>
    <col min="1" max="1" width="14.42578125" style="2" bestFit="1" customWidth="1"/>
    <col min="2" max="2" width="39" style="2" bestFit="1" customWidth="1"/>
    <col min="3" max="3" width="13.85546875" style="2" bestFit="1" customWidth="1"/>
    <col min="4" max="4" width="20.7109375" style="2" bestFit="1" customWidth="1"/>
    <col min="5" max="5" width="11.28515625" style="3" bestFit="1" customWidth="1"/>
    <col min="6" max="6" width="18.140625" style="3" customWidth="1"/>
    <col min="7" max="7" width="13.28515625" style="3" bestFit="1" customWidth="1"/>
    <col min="8" max="8" width="9.28515625" style="2" bestFit="1" customWidth="1"/>
    <col min="9" max="9" width="11.7109375" style="2" bestFit="1" customWidth="1"/>
    <col min="10" max="16384" width="12.5703125" style="1"/>
  </cols>
  <sheetData>
    <row r="1" spans="1:9" x14ac:dyDescent="0.2">
      <c r="A1" s="10" t="s">
        <v>416</v>
      </c>
      <c r="B1" s="9" t="s">
        <v>415</v>
      </c>
      <c r="C1" s="9" t="s">
        <v>414</v>
      </c>
      <c r="D1" s="9" t="s">
        <v>413</v>
      </c>
      <c r="E1" s="9" t="s">
        <v>412</v>
      </c>
      <c r="F1" s="9" t="s">
        <v>411</v>
      </c>
      <c r="G1" s="9" t="s">
        <v>410</v>
      </c>
      <c r="H1" s="9" t="s">
        <v>409</v>
      </c>
      <c r="I1" s="9" t="s">
        <v>408</v>
      </c>
    </row>
    <row r="2" spans="1:9" x14ac:dyDescent="0.2">
      <c r="A2" s="8" t="s">
        <v>407</v>
      </c>
      <c r="B2" s="7" t="s">
        <v>406</v>
      </c>
      <c r="C2" s="7" t="s">
        <v>3</v>
      </c>
      <c r="D2" s="7" t="s">
        <v>2</v>
      </c>
      <c r="E2" s="5">
        <v>20822</v>
      </c>
      <c r="F2" s="6">
        <v>15427</v>
      </c>
      <c r="G2" s="5">
        <v>41815</v>
      </c>
      <c r="H2" s="4" t="s">
        <v>1</v>
      </c>
      <c r="I2" s="4" t="s">
        <v>0</v>
      </c>
    </row>
    <row r="3" spans="1:9" x14ac:dyDescent="0.2">
      <c r="A3" s="8" t="s">
        <v>405</v>
      </c>
      <c r="B3" s="7" t="s">
        <v>404</v>
      </c>
      <c r="C3" s="7" t="s">
        <v>97</v>
      </c>
      <c r="D3" s="7" t="s">
        <v>120</v>
      </c>
      <c r="E3" s="5">
        <v>75789</v>
      </c>
      <c r="F3" s="6">
        <v>19319</v>
      </c>
      <c r="G3" s="5">
        <v>44640</v>
      </c>
      <c r="H3" s="4" t="s">
        <v>14</v>
      </c>
      <c r="I3" s="4" t="s">
        <v>22</v>
      </c>
    </row>
    <row r="4" spans="1:9" x14ac:dyDescent="0.2">
      <c r="A4" s="8" t="s">
        <v>403</v>
      </c>
      <c r="B4" s="7" t="s">
        <v>402</v>
      </c>
      <c r="C4" s="7" t="s">
        <v>97</v>
      </c>
      <c r="D4" s="7" t="s">
        <v>123</v>
      </c>
      <c r="E4" s="5">
        <v>20173</v>
      </c>
      <c r="F4" s="6">
        <v>16525</v>
      </c>
      <c r="G4" s="5">
        <v>26531</v>
      </c>
      <c r="H4" s="4" t="s">
        <v>1</v>
      </c>
      <c r="I4" s="4" t="s">
        <v>0</v>
      </c>
    </row>
    <row r="5" spans="1:9" x14ac:dyDescent="0.2">
      <c r="A5" s="8" t="s">
        <v>401</v>
      </c>
      <c r="B5" s="7" t="s">
        <v>400</v>
      </c>
      <c r="C5" s="7" t="s">
        <v>97</v>
      </c>
      <c r="D5" s="7" t="s">
        <v>96</v>
      </c>
      <c r="E5" s="5">
        <v>29707</v>
      </c>
      <c r="F5" s="6">
        <v>12025</v>
      </c>
      <c r="G5" s="5">
        <v>72172</v>
      </c>
      <c r="H5" s="4" t="s">
        <v>14</v>
      </c>
      <c r="I5" s="4" t="s">
        <v>22</v>
      </c>
    </row>
    <row r="6" spans="1:9" x14ac:dyDescent="0.2">
      <c r="A6" s="8" t="s">
        <v>399</v>
      </c>
      <c r="B6" s="7" t="s">
        <v>398</v>
      </c>
      <c r="C6" s="7" t="s">
        <v>9</v>
      </c>
      <c r="D6" s="7" t="s">
        <v>31</v>
      </c>
      <c r="E6" s="5">
        <v>32568</v>
      </c>
      <c r="F6" s="6">
        <v>15771</v>
      </c>
      <c r="G6" s="5">
        <v>63590</v>
      </c>
      <c r="H6" s="4" t="s">
        <v>14</v>
      </c>
      <c r="I6" s="4" t="s">
        <v>0</v>
      </c>
    </row>
    <row r="7" spans="1:9" x14ac:dyDescent="0.2">
      <c r="A7" s="8" t="s">
        <v>397</v>
      </c>
      <c r="B7" s="7" t="s">
        <v>396</v>
      </c>
      <c r="C7" s="7" t="s">
        <v>3</v>
      </c>
      <c r="D7" s="7" t="s">
        <v>2</v>
      </c>
      <c r="E7" s="5">
        <v>32488</v>
      </c>
      <c r="F7" s="6">
        <v>18082</v>
      </c>
      <c r="G7" s="5">
        <v>74304</v>
      </c>
      <c r="H7" s="4" t="s">
        <v>1</v>
      </c>
      <c r="I7" s="4" t="s">
        <v>0</v>
      </c>
    </row>
    <row r="8" spans="1:9" x14ac:dyDescent="0.2">
      <c r="A8" s="8" t="s">
        <v>395</v>
      </c>
      <c r="B8" s="7" t="s">
        <v>394</v>
      </c>
      <c r="C8" s="7" t="s">
        <v>97</v>
      </c>
      <c r="D8" s="7" t="s">
        <v>123</v>
      </c>
      <c r="E8" s="5">
        <v>22528</v>
      </c>
      <c r="F8" s="6">
        <v>18094</v>
      </c>
      <c r="G8" s="5">
        <v>48765</v>
      </c>
      <c r="H8" s="4" t="s">
        <v>1</v>
      </c>
      <c r="I8" s="4" t="s">
        <v>0</v>
      </c>
    </row>
    <row r="9" spans="1:9" x14ac:dyDescent="0.2">
      <c r="A9" s="8" t="s">
        <v>393</v>
      </c>
      <c r="B9" s="7" t="s">
        <v>392</v>
      </c>
      <c r="C9" s="7" t="s">
        <v>97</v>
      </c>
      <c r="D9" s="7" t="s">
        <v>96</v>
      </c>
      <c r="E9" s="5">
        <v>71753</v>
      </c>
      <c r="F9" s="6">
        <v>16431</v>
      </c>
      <c r="G9" s="5">
        <v>44195</v>
      </c>
      <c r="H9" s="4" t="s">
        <v>14</v>
      </c>
      <c r="I9" s="4" t="s">
        <v>0</v>
      </c>
    </row>
    <row r="10" spans="1:9" x14ac:dyDescent="0.2">
      <c r="A10" s="8" t="s">
        <v>391</v>
      </c>
      <c r="B10" s="7" t="s">
        <v>390</v>
      </c>
      <c r="C10" s="7" t="s">
        <v>9</v>
      </c>
      <c r="D10" s="7" t="s">
        <v>31</v>
      </c>
      <c r="E10" s="5">
        <v>54213</v>
      </c>
      <c r="F10" s="6">
        <v>17887</v>
      </c>
      <c r="G10" s="5">
        <v>46160</v>
      </c>
      <c r="H10" s="4" t="s">
        <v>1</v>
      </c>
      <c r="I10" s="4" t="s">
        <v>0</v>
      </c>
    </row>
    <row r="11" spans="1:9" x14ac:dyDescent="0.2">
      <c r="A11" s="8" t="s">
        <v>389</v>
      </c>
      <c r="B11" s="7" t="s">
        <v>388</v>
      </c>
      <c r="C11" s="7" t="s">
        <v>97</v>
      </c>
      <c r="D11" s="7" t="s">
        <v>123</v>
      </c>
      <c r="E11" s="5">
        <v>55171</v>
      </c>
      <c r="F11" s="6">
        <v>19266</v>
      </c>
      <c r="G11" s="5">
        <v>88729</v>
      </c>
      <c r="H11" s="4" t="s">
        <v>14</v>
      </c>
      <c r="I11" s="4" t="s">
        <v>0</v>
      </c>
    </row>
    <row r="12" spans="1:9" x14ac:dyDescent="0.2">
      <c r="A12" s="8" t="s">
        <v>387</v>
      </c>
      <c r="B12" s="7" t="s">
        <v>386</v>
      </c>
      <c r="C12" s="7" t="s">
        <v>97</v>
      </c>
      <c r="D12" s="7" t="s">
        <v>123</v>
      </c>
      <c r="E12" s="5">
        <v>54213</v>
      </c>
      <c r="F12" s="6">
        <v>17887</v>
      </c>
      <c r="G12" s="5">
        <v>46160</v>
      </c>
      <c r="H12" s="4" t="s">
        <v>1</v>
      </c>
      <c r="I12" s="4" t="s">
        <v>0</v>
      </c>
    </row>
    <row r="13" spans="1:9" x14ac:dyDescent="0.2">
      <c r="A13" s="8" t="s">
        <v>385</v>
      </c>
      <c r="B13" s="7" t="s">
        <v>384</v>
      </c>
      <c r="C13" s="7" t="s">
        <v>3</v>
      </c>
      <c r="D13" s="7" t="s">
        <v>2</v>
      </c>
      <c r="E13" s="5">
        <v>66952</v>
      </c>
      <c r="F13" s="6">
        <v>17085</v>
      </c>
      <c r="G13" s="5">
        <v>25530</v>
      </c>
      <c r="H13" s="4" t="s">
        <v>1</v>
      </c>
      <c r="I13" s="4" t="s">
        <v>0</v>
      </c>
    </row>
    <row r="14" spans="1:9" x14ac:dyDescent="0.2">
      <c r="A14" s="8" t="s">
        <v>383</v>
      </c>
      <c r="B14" s="7" t="s">
        <v>382</v>
      </c>
      <c r="C14" s="7" t="s">
        <v>9</v>
      </c>
      <c r="D14" s="7" t="s">
        <v>31</v>
      </c>
      <c r="E14" s="5">
        <v>65536</v>
      </c>
      <c r="F14" s="6">
        <v>17090</v>
      </c>
      <c r="G14" s="5">
        <v>72442</v>
      </c>
      <c r="H14" s="4" t="s">
        <v>1</v>
      </c>
      <c r="I14" s="4" t="s">
        <v>22</v>
      </c>
    </row>
    <row r="15" spans="1:9" x14ac:dyDescent="0.2">
      <c r="A15" s="8" t="s">
        <v>381</v>
      </c>
      <c r="B15" s="7" t="s">
        <v>380</v>
      </c>
      <c r="C15" s="7" t="s">
        <v>3</v>
      </c>
      <c r="D15" s="7" t="s">
        <v>2</v>
      </c>
      <c r="E15" s="5">
        <v>55473</v>
      </c>
      <c r="F15" s="6">
        <v>18506</v>
      </c>
      <c r="G15" s="5">
        <v>58942</v>
      </c>
      <c r="H15" s="4" t="s">
        <v>1</v>
      </c>
      <c r="I15" s="4" t="s">
        <v>0</v>
      </c>
    </row>
    <row r="16" spans="1:9" x14ac:dyDescent="0.2">
      <c r="A16" s="8" t="s">
        <v>379</v>
      </c>
      <c r="B16" s="7" t="s">
        <v>378</v>
      </c>
      <c r="C16" s="7" t="s">
        <v>97</v>
      </c>
      <c r="D16" s="7" t="s">
        <v>123</v>
      </c>
      <c r="E16" s="5">
        <v>53158</v>
      </c>
      <c r="F16" s="6">
        <v>10324</v>
      </c>
      <c r="G16" s="5">
        <v>25962</v>
      </c>
      <c r="H16" s="4" t="s">
        <v>1</v>
      </c>
      <c r="I16" s="4" t="s">
        <v>0</v>
      </c>
    </row>
    <row r="17" spans="1:9" x14ac:dyDescent="0.2">
      <c r="A17" s="8" t="s">
        <v>377</v>
      </c>
      <c r="B17" s="7" t="s">
        <v>376</v>
      </c>
      <c r="C17" s="7" t="s">
        <v>97</v>
      </c>
      <c r="D17" s="7" t="s">
        <v>123</v>
      </c>
      <c r="E17" s="5">
        <v>73278</v>
      </c>
      <c r="F17" s="6">
        <v>12577</v>
      </c>
      <c r="G17" s="5">
        <v>80587</v>
      </c>
      <c r="H17" s="4" t="s">
        <v>14</v>
      </c>
      <c r="I17" s="4" t="s">
        <v>0</v>
      </c>
    </row>
    <row r="18" spans="1:9" x14ac:dyDescent="0.2">
      <c r="A18" s="8" t="s">
        <v>375</v>
      </c>
      <c r="B18" s="7" t="s">
        <v>374</v>
      </c>
      <c r="C18" s="7" t="s">
        <v>97</v>
      </c>
      <c r="D18" s="7" t="s">
        <v>123</v>
      </c>
      <c r="E18" s="5">
        <v>20412</v>
      </c>
      <c r="F18" s="6">
        <v>17390</v>
      </c>
      <c r="G18" s="5">
        <v>64279</v>
      </c>
      <c r="H18" s="4" t="s">
        <v>14</v>
      </c>
      <c r="I18" s="4" t="s">
        <v>0</v>
      </c>
    </row>
    <row r="19" spans="1:9" x14ac:dyDescent="0.2">
      <c r="A19" s="8" t="s">
        <v>373</v>
      </c>
      <c r="B19" s="7" t="s">
        <v>372</v>
      </c>
      <c r="C19" s="7" t="s">
        <v>97</v>
      </c>
      <c r="D19" s="7" t="s">
        <v>123</v>
      </c>
      <c r="E19" s="5">
        <v>88358</v>
      </c>
      <c r="F19" s="6">
        <v>11159</v>
      </c>
      <c r="G19" s="5">
        <v>35351</v>
      </c>
      <c r="H19" s="4" t="s">
        <v>1</v>
      </c>
      <c r="I19" s="4" t="s">
        <v>0</v>
      </c>
    </row>
    <row r="20" spans="1:9" x14ac:dyDescent="0.2">
      <c r="A20" s="8" t="s">
        <v>371</v>
      </c>
      <c r="B20" s="7" t="s">
        <v>370</v>
      </c>
      <c r="C20" s="7" t="s">
        <v>9</v>
      </c>
      <c r="D20" s="7" t="s">
        <v>31</v>
      </c>
      <c r="E20" s="5">
        <v>70381</v>
      </c>
      <c r="F20" s="6">
        <v>18859</v>
      </c>
      <c r="G20" s="5">
        <v>63439</v>
      </c>
      <c r="H20" s="4" t="s">
        <v>14</v>
      </c>
      <c r="I20" s="4" t="s">
        <v>0</v>
      </c>
    </row>
    <row r="21" spans="1:9" x14ac:dyDescent="0.2">
      <c r="A21" s="8" t="s">
        <v>369</v>
      </c>
      <c r="B21" s="7" t="s">
        <v>368</v>
      </c>
      <c r="C21" s="7" t="s">
        <v>9</v>
      </c>
      <c r="D21" s="7" t="s">
        <v>31</v>
      </c>
      <c r="E21" s="5">
        <v>62129</v>
      </c>
      <c r="F21" s="6">
        <v>18887</v>
      </c>
      <c r="G21" s="5">
        <v>38852</v>
      </c>
      <c r="H21" s="4" t="s">
        <v>14</v>
      </c>
      <c r="I21" s="4" t="s">
        <v>0</v>
      </c>
    </row>
    <row r="22" spans="1:9" x14ac:dyDescent="0.2">
      <c r="A22" s="8" t="s">
        <v>367</v>
      </c>
      <c r="B22" s="7" t="s">
        <v>366</v>
      </c>
      <c r="C22" s="7" t="s">
        <v>97</v>
      </c>
      <c r="D22" s="7" t="s">
        <v>123</v>
      </c>
      <c r="E22" s="5">
        <v>76050</v>
      </c>
      <c r="F22" s="6">
        <v>11777</v>
      </c>
      <c r="G22" s="5">
        <v>55550</v>
      </c>
      <c r="H22" s="4" t="s">
        <v>14</v>
      </c>
      <c r="I22" s="4" t="s">
        <v>0</v>
      </c>
    </row>
    <row r="23" spans="1:9" x14ac:dyDescent="0.2">
      <c r="A23" s="8" t="s">
        <v>365</v>
      </c>
      <c r="B23" s="7" t="s">
        <v>364</v>
      </c>
      <c r="C23" s="7" t="s">
        <v>9</v>
      </c>
      <c r="D23" s="7" t="s">
        <v>31</v>
      </c>
      <c r="E23" s="5">
        <v>26407</v>
      </c>
      <c r="F23" s="6">
        <v>12623</v>
      </c>
      <c r="G23" s="5">
        <v>91789</v>
      </c>
      <c r="H23" s="4" t="s">
        <v>1</v>
      </c>
      <c r="I23" s="4" t="s">
        <v>0</v>
      </c>
    </row>
    <row r="24" spans="1:9" x14ac:dyDescent="0.2">
      <c r="A24" s="8" t="s">
        <v>363</v>
      </c>
      <c r="B24" s="7" t="s">
        <v>362</v>
      </c>
      <c r="C24" s="7" t="s">
        <v>97</v>
      </c>
      <c r="D24" s="7" t="s">
        <v>123</v>
      </c>
      <c r="E24" s="5">
        <v>51520</v>
      </c>
      <c r="F24" s="6">
        <v>15503</v>
      </c>
      <c r="G24" s="5">
        <v>21153</v>
      </c>
      <c r="H24" s="4" t="s">
        <v>14</v>
      </c>
      <c r="I24" s="4" t="s">
        <v>0</v>
      </c>
    </row>
    <row r="25" spans="1:9" x14ac:dyDescent="0.2">
      <c r="A25" s="8" t="s">
        <v>361</v>
      </c>
      <c r="B25" s="7" t="s">
        <v>360</v>
      </c>
      <c r="C25" s="7" t="s">
        <v>9</v>
      </c>
      <c r="D25" s="7" t="s">
        <v>31</v>
      </c>
      <c r="E25" s="5">
        <v>71738</v>
      </c>
      <c r="F25" s="6">
        <v>13455</v>
      </c>
      <c r="G25" s="5">
        <v>47371</v>
      </c>
      <c r="H25" s="4" t="s">
        <v>14</v>
      </c>
      <c r="I25" s="4" t="s">
        <v>0</v>
      </c>
    </row>
    <row r="26" spans="1:9" x14ac:dyDescent="0.2">
      <c r="A26" s="8" t="s">
        <v>359</v>
      </c>
      <c r="B26" s="7" t="s">
        <v>358</v>
      </c>
      <c r="C26" s="7" t="s">
        <v>9</v>
      </c>
      <c r="D26" s="7" t="s">
        <v>31</v>
      </c>
      <c r="E26" s="5">
        <v>37012</v>
      </c>
      <c r="F26" s="6">
        <v>11689</v>
      </c>
      <c r="G26" s="5">
        <v>22121</v>
      </c>
      <c r="H26" s="4" t="s">
        <v>14</v>
      </c>
      <c r="I26" s="4" t="s">
        <v>0</v>
      </c>
    </row>
    <row r="27" spans="1:9" x14ac:dyDescent="0.2">
      <c r="A27" s="8" t="s">
        <v>357</v>
      </c>
      <c r="B27" s="7" t="s">
        <v>356</v>
      </c>
      <c r="C27" s="7" t="s">
        <v>9</v>
      </c>
      <c r="D27" s="7" t="s">
        <v>17</v>
      </c>
      <c r="E27" s="5">
        <v>46892</v>
      </c>
      <c r="F27" s="6">
        <v>18267</v>
      </c>
      <c r="G27" s="5">
        <v>44140</v>
      </c>
      <c r="H27" s="4" t="s">
        <v>14</v>
      </c>
      <c r="I27" s="4" t="s">
        <v>0</v>
      </c>
    </row>
    <row r="28" spans="1:9" x14ac:dyDescent="0.2">
      <c r="A28" s="8" t="s">
        <v>355</v>
      </c>
      <c r="B28" s="7" t="s">
        <v>354</v>
      </c>
      <c r="C28" s="7" t="s">
        <v>9</v>
      </c>
      <c r="D28" s="7" t="s">
        <v>31</v>
      </c>
      <c r="E28" s="5">
        <v>25370</v>
      </c>
      <c r="F28" s="6">
        <v>17817</v>
      </c>
      <c r="G28" s="5">
        <v>73725</v>
      </c>
      <c r="H28" s="4" t="s">
        <v>1</v>
      </c>
      <c r="I28" s="4" t="s">
        <v>0</v>
      </c>
    </row>
    <row r="29" spans="1:9" x14ac:dyDescent="0.2">
      <c r="A29" s="8" t="s">
        <v>353</v>
      </c>
      <c r="B29" s="7" t="s">
        <v>352</v>
      </c>
      <c r="C29" s="7" t="s">
        <v>97</v>
      </c>
      <c r="D29" s="7" t="s">
        <v>333</v>
      </c>
      <c r="E29" s="5">
        <v>74877</v>
      </c>
      <c r="F29" s="6">
        <v>11353</v>
      </c>
      <c r="G29" s="5">
        <v>37607</v>
      </c>
      <c r="H29" s="4" t="s">
        <v>14</v>
      </c>
      <c r="I29" s="4" t="s">
        <v>0</v>
      </c>
    </row>
    <row r="30" spans="1:9" x14ac:dyDescent="0.2">
      <c r="A30" s="8" t="s">
        <v>351</v>
      </c>
      <c r="B30" s="7" t="s">
        <v>350</v>
      </c>
      <c r="C30" s="7" t="s">
        <v>9</v>
      </c>
      <c r="D30" s="7" t="s">
        <v>31</v>
      </c>
      <c r="E30" s="5">
        <v>76835</v>
      </c>
      <c r="F30" s="6">
        <v>13442</v>
      </c>
      <c r="G30" s="5">
        <v>61523</v>
      </c>
      <c r="H30" s="4" t="s">
        <v>14</v>
      </c>
      <c r="I30" s="4" t="s">
        <v>0</v>
      </c>
    </row>
    <row r="31" spans="1:9" x14ac:dyDescent="0.2">
      <c r="A31" s="8" t="s">
        <v>349</v>
      </c>
      <c r="B31" s="7" t="s">
        <v>348</v>
      </c>
      <c r="C31" s="7" t="s">
        <v>9</v>
      </c>
      <c r="D31" s="7" t="s">
        <v>31</v>
      </c>
      <c r="E31" s="5">
        <v>43099</v>
      </c>
      <c r="F31" s="6">
        <v>13967</v>
      </c>
      <c r="G31" s="5">
        <v>70683</v>
      </c>
      <c r="H31" s="4" t="s">
        <v>14</v>
      </c>
      <c r="I31" s="4" t="s">
        <v>0</v>
      </c>
    </row>
    <row r="32" spans="1:9" x14ac:dyDescent="0.2">
      <c r="A32" s="8" t="s">
        <v>347</v>
      </c>
      <c r="B32" s="7" t="s">
        <v>346</v>
      </c>
      <c r="C32" s="7" t="s">
        <v>9</v>
      </c>
      <c r="D32" s="7" t="s">
        <v>31</v>
      </c>
      <c r="E32" s="5">
        <v>77341</v>
      </c>
      <c r="F32" s="6">
        <v>14788</v>
      </c>
      <c r="G32" s="5">
        <v>88804</v>
      </c>
      <c r="H32" s="4" t="s">
        <v>14</v>
      </c>
      <c r="I32" s="4" t="s">
        <v>0</v>
      </c>
    </row>
    <row r="33" spans="1:9" x14ac:dyDescent="0.2">
      <c r="A33" s="8" t="s">
        <v>345</v>
      </c>
      <c r="B33" s="7" t="s">
        <v>344</v>
      </c>
      <c r="C33" s="7" t="s">
        <v>3</v>
      </c>
      <c r="D33" s="7" t="s">
        <v>48</v>
      </c>
      <c r="E33" s="5">
        <v>46187</v>
      </c>
      <c r="F33" s="6">
        <v>14469</v>
      </c>
      <c r="G33" s="5">
        <v>75186</v>
      </c>
      <c r="H33" s="4" t="s">
        <v>14</v>
      </c>
      <c r="I33" s="4" t="s">
        <v>0</v>
      </c>
    </row>
    <row r="34" spans="1:9" x14ac:dyDescent="0.2">
      <c r="A34" s="8" t="s">
        <v>343</v>
      </c>
      <c r="B34" s="7" t="s">
        <v>342</v>
      </c>
      <c r="C34" s="7" t="s">
        <v>9</v>
      </c>
      <c r="D34" s="7" t="s">
        <v>31</v>
      </c>
      <c r="E34" s="5">
        <v>88060</v>
      </c>
      <c r="F34" s="6">
        <v>14170</v>
      </c>
      <c r="G34" s="5">
        <v>85963</v>
      </c>
      <c r="H34" s="4" t="s">
        <v>14</v>
      </c>
      <c r="I34" s="4" t="s">
        <v>0</v>
      </c>
    </row>
    <row r="35" spans="1:9" x14ac:dyDescent="0.2">
      <c r="A35" s="8" t="s">
        <v>341</v>
      </c>
      <c r="B35" s="7" t="s">
        <v>340</v>
      </c>
      <c r="C35" s="7" t="s">
        <v>3</v>
      </c>
      <c r="D35" s="7" t="s">
        <v>48</v>
      </c>
      <c r="E35" s="5">
        <v>85833</v>
      </c>
      <c r="F35" s="6">
        <v>18372</v>
      </c>
      <c r="G35" s="5">
        <v>88964</v>
      </c>
      <c r="H35" s="4" t="s">
        <v>14</v>
      </c>
      <c r="I35" s="4" t="s">
        <v>0</v>
      </c>
    </row>
    <row r="36" spans="1:9" x14ac:dyDescent="0.2">
      <c r="A36" s="8" t="s">
        <v>339</v>
      </c>
      <c r="B36" s="7" t="s">
        <v>338</v>
      </c>
      <c r="C36" s="7" t="s">
        <v>9</v>
      </c>
      <c r="D36" s="7" t="s">
        <v>31</v>
      </c>
      <c r="E36" s="5">
        <v>60481</v>
      </c>
      <c r="F36" s="6">
        <v>14910</v>
      </c>
      <c r="G36" s="5">
        <v>41280</v>
      </c>
      <c r="H36" s="4" t="s">
        <v>14</v>
      </c>
      <c r="I36" s="4" t="s">
        <v>0</v>
      </c>
    </row>
    <row r="37" spans="1:9" x14ac:dyDescent="0.2">
      <c r="A37" s="8" t="s">
        <v>337</v>
      </c>
      <c r="B37" s="7" t="s">
        <v>336</v>
      </c>
      <c r="C37" s="7" t="s">
        <v>97</v>
      </c>
      <c r="D37" s="7" t="s">
        <v>123</v>
      </c>
      <c r="E37" s="5">
        <v>44408</v>
      </c>
      <c r="F37" s="6">
        <v>10904</v>
      </c>
      <c r="G37" s="5">
        <v>43990</v>
      </c>
      <c r="H37" s="4" t="s">
        <v>14</v>
      </c>
      <c r="I37" s="4" t="s">
        <v>22</v>
      </c>
    </row>
    <row r="38" spans="1:9" x14ac:dyDescent="0.2">
      <c r="A38" s="8" t="s">
        <v>335</v>
      </c>
      <c r="B38" s="7" t="s">
        <v>334</v>
      </c>
      <c r="C38" s="7" t="s">
        <v>97</v>
      </c>
      <c r="D38" s="7" t="s">
        <v>333</v>
      </c>
      <c r="E38" s="5">
        <v>52103</v>
      </c>
      <c r="F38" s="6">
        <v>12548</v>
      </c>
      <c r="G38" s="5">
        <v>76725</v>
      </c>
      <c r="H38" s="4" t="s">
        <v>14</v>
      </c>
      <c r="I38" s="4" t="s">
        <v>0</v>
      </c>
    </row>
    <row r="39" spans="1:9" x14ac:dyDescent="0.2">
      <c r="A39" s="8" t="s">
        <v>332</v>
      </c>
      <c r="B39" s="7" t="s">
        <v>331</v>
      </c>
      <c r="C39" s="7" t="s">
        <v>3</v>
      </c>
      <c r="D39" s="7" t="s">
        <v>48</v>
      </c>
      <c r="E39" s="5">
        <v>36272</v>
      </c>
      <c r="F39" s="6">
        <v>14602</v>
      </c>
      <c r="G39" s="5">
        <v>79631</v>
      </c>
      <c r="H39" s="4" t="s">
        <v>14</v>
      </c>
      <c r="I39" s="4" t="s">
        <v>0</v>
      </c>
    </row>
    <row r="40" spans="1:9" x14ac:dyDescent="0.2">
      <c r="A40" s="8" t="s">
        <v>330</v>
      </c>
      <c r="B40" s="7" t="s">
        <v>329</v>
      </c>
      <c r="C40" s="7" t="s">
        <v>9</v>
      </c>
      <c r="D40" s="7" t="s">
        <v>8</v>
      </c>
      <c r="E40" s="5">
        <v>88794</v>
      </c>
      <c r="F40" s="6">
        <v>13767</v>
      </c>
      <c r="G40" s="5">
        <v>57078</v>
      </c>
      <c r="H40" s="4" t="s">
        <v>14</v>
      </c>
      <c r="I40" s="4" t="s">
        <v>0</v>
      </c>
    </row>
    <row r="41" spans="1:9" x14ac:dyDescent="0.2">
      <c r="A41" s="8" t="s">
        <v>328</v>
      </c>
      <c r="B41" s="7" t="s">
        <v>327</v>
      </c>
      <c r="C41" s="7" t="s">
        <v>9</v>
      </c>
      <c r="D41" s="7" t="s">
        <v>8</v>
      </c>
      <c r="E41" s="5">
        <v>89492</v>
      </c>
      <c r="F41" s="6">
        <v>13273</v>
      </c>
      <c r="G41" s="5">
        <v>72373</v>
      </c>
      <c r="H41" s="4" t="s">
        <v>1</v>
      </c>
      <c r="I41" s="4" t="s">
        <v>0</v>
      </c>
    </row>
    <row r="42" spans="1:9" x14ac:dyDescent="0.2">
      <c r="A42" s="8" t="s">
        <v>326</v>
      </c>
      <c r="B42" s="7" t="s">
        <v>325</v>
      </c>
      <c r="C42" s="7" t="s">
        <v>97</v>
      </c>
      <c r="D42" s="7" t="s">
        <v>123</v>
      </c>
      <c r="E42" s="5">
        <v>42290</v>
      </c>
      <c r="F42" s="6">
        <v>17238</v>
      </c>
      <c r="G42" s="5">
        <v>57693</v>
      </c>
      <c r="H42" s="4" t="s">
        <v>1</v>
      </c>
      <c r="I42" s="4" t="s">
        <v>0</v>
      </c>
    </row>
    <row r="43" spans="1:9" x14ac:dyDescent="0.2">
      <c r="A43" s="8" t="s">
        <v>324</v>
      </c>
      <c r="B43" s="7" t="s">
        <v>323</v>
      </c>
      <c r="C43" s="7" t="s">
        <v>97</v>
      </c>
      <c r="D43" s="7" t="s">
        <v>123</v>
      </c>
      <c r="E43" s="5">
        <v>70444</v>
      </c>
      <c r="F43" s="6">
        <v>10892</v>
      </c>
      <c r="G43" s="5">
        <v>93883</v>
      </c>
      <c r="H43" s="4" t="s">
        <v>14</v>
      </c>
      <c r="I43" s="4" t="s">
        <v>22</v>
      </c>
    </row>
    <row r="44" spans="1:9" x14ac:dyDescent="0.2">
      <c r="A44" s="8" t="s">
        <v>322</v>
      </c>
      <c r="B44" s="7" t="s">
        <v>321</v>
      </c>
      <c r="C44" s="7" t="s">
        <v>9</v>
      </c>
      <c r="D44" s="7" t="s">
        <v>31</v>
      </c>
      <c r="E44" s="5">
        <v>81140</v>
      </c>
      <c r="F44" s="6">
        <v>12345</v>
      </c>
      <c r="G44" s="5">
        <v>83637</v>
      </c>
      <c r="H44" s="4" t="s">
        <v>1</v>
      </c>
      <c r="I44" s="4" t="s">
        <v>0</v>
      </c>
    </row>
    <row r="45" spans="1:9" x14ac:dyDescent="0.2">
      <c r="A45" s="8" t="s">
        <v>320</v>
      </c>
      <c r="B45" s="7" t="s">
        <v>319</v>
      </c>
      <c r="C45" s="7" t="s">
        <v>3</v>
      </c>
      <c r="D45" s="7" t="s">
        <v>2</v>
      </c>
      <c r="E45" s="5">
        <v>45733</v>
      </c>
      <c r="F45" s="6">
        <v>19353</v>
      </c>
      <c r="G45" s="5">
        <v>65460</v>
      </c>
      <c r="H45" s="4" t="s">
        <v>14</v>
      </c>
      <c r="I45" s="4" t="s">
        <v>0</v>
      </c>
    </row>
    <row r="46" spans="1:9" x14ac:dyDescent="0.2">
      <c r="A46" s="8" t="s">
        <v>318</v>
      </c>
      <c r="B46" s="7" t="s">
        <v>317</v>
      </c>
      <c r="C46" s="7" t="s">
        <v>97</v>
      </c>
      <c r="D46" s="7" t="s">
        <v>123</v>
      </c>
      <c r="E46" s="5">
        <v>35569</v>
      </c>
      <c r="F46" s="6">
        <v>17179</v>
      </c>
      <c r="G46" s="5">
        <v>80236</v>
      </c>
      <c r="H46" s="4" t="s">
        <v>1</v>
      </c>
      <c r="I46" s="4" t="s">
        <v>0</v>
      </c>
    </row>
    <row r="47" spans="1:9" x14ac:dyDescent="0.2">
      <c r="A47" s="8" t="s">
        <v>316</v>
      </c>
      <c r="B47" s="7" t="s">
        <v>315</v>
      </c>
      <c r="C47" s="7" t="s">
        <v>97</v>
      </c>
      <c r="D47" s="7" t="s">
        <v>120</v>
      </c>
      <c r="E47" s="5">
        <v>44823</v>
      </c>
      <c r="F47" s="6">
        <v>16063</v>
      </c>
      <c r="G47" s="5">
        <v>66952</v>
      </c>
      <c r="H47" s="4" t="s">
        <v>1</v>
      </c>
      <c r="I47" s="4" t="s">
        <v>0</v>
      </c>
    </row>
    <row r="48" spans="1:9" x14ac:dyDescent="0.2">
      <c r="A48" s="8" t="s">
        <v>314</v>
      </c>
      <c r="B48" s="7" t="s">
        <v>313</v>
      </c>
      <c r="C48" s="7" t="s">
        <v>9</v>
      </c>
      <c r="D48" s="7" t="s">
        <v>31</v>
      </c>
      <c r="E48" s="5">
        <v>73235</v>
      </c>
      <c r="F48" s="6">
        <v>12682</v>
      </c>
      <c r="G48" s="5">
        <v>90167</v>
      </c>
      <c r="H48" s="4" t="s">
        <v>14</v>
      </c>
      <c r="I48" s="4" t="s">
        <v>0</v>
      </c>
    </row>
    <row r="49" spans="1:9" x14ac:dyDescent="0.2">
      <c r="A49" s="8" t="s">
        <v>312</v>
      </c>
      <c r="B49" s="7" t="s">
        <v>311</v>
      </c>
      <c r="C49" s="7" t="s">
        <v>97</v>
      </c>
      <c r="D49" s="7" t="s">
        <v>120</v>
      </c>
      <c r="E49" s="5">
        <v>76076</v>
      </c>
      <c r="F49" s="6">
        <v>11615</v>
      </c>
      <c r="G49" s="5">
        <v>69161</v>
      </c>
      <c r="H49" s="4" t="s">
        <v>1</v>
      </c>
      <c r="I49" s="4" t="s">
        <v>0</v>
      </c>
    </row>
    <row r="50" spans="1:9" x14ac:dyDescent="0.2">
      <c r="A50" s="8" t="s">
        <v>310</v>
      </c>
      <c r="B50" s="7" t="s">
        <v>309</v>
      </c>
      <c r="C50" s="7" t="s">
        <v>9</v>
      </c>
      <c r="D50" s="7" t="s">
        <v>31</v>
      </c>
      <c r="E50" s="5">
        <v>99343</v>
      </c>
      <c r="F50" s="6">
        <v>11889</v>
      </c>
      <c r="G50" s="5">
        <v>56086</v>
      </c>
      <c r="H50" s="4" t="s">
        <v>14</v>
      </c>
      <c r="I50" s="4" t="s">
        <v>0</v>
      </c>
    </row>
    <row r="51" spans="1:9" x14ac:dyDescent="0.2">
      <c r="A51" s="8" t="s">
        <v>308</v>
      </c>
      <c r="B51" s="7" t="s">
        <v>307</v>
      </c>
      <c r="C51" s="7" t="s">
        <v>97</v>
      </c>
      <c r="D51" s="7" t="s">
        <v>123</v>
      </c>
      <c r="E51" s="5">
        <v>73090</v>
      </c>
      <c r="F51" s="6">
        <v>15315</v>
      </c>
      <c r="G51" s="5">
        <v>85775</v>
      </c>
      <c r="H51" s="4" t="s">
        <v>1</v>
      </c>
      <c r="I51" s="4" t="s">
        <v>0</v>
      </c>
    </row>
    <row r="52" spans="1:9" x14ac:dyDescent="0.2">
      <c r="A52" s="8" t="s">
        <v>306</v>
      </c>
      <c r="B52" s="7" t="s">
        <v>305</v>
      </c>
      <c r="C52" s="7" t="s">
        <v>97</v>
      </c>
      <c r="D52" s="7" t="s">
        <v>120</v>
      </c>
      <c r="E52" s="5">
        <v>49368</v>
      </c>
      <c r="F52" s="6">
        <v>16051</v>
      </c>
      <c r="G52" s="5">
        <v>21329</v>
      </c>
      <c r="H52" s="4" t="s">
        <v>1</v>
      </c>
      <c r="I52" s="4" t="s">
        <v>0</v>
      </c>
    </row>
    <row r="53" spans="1:9" x14ac:dyDescent="0.2">
      <c r="A53" s="8" t="s">
        <v>304</v>
      </c>
      <c r="B53" s="7" t="s">
        <v>303</v>
      </c>
      <c r="C53" s="7" t="s">
        <v>3</v>
      </c>
      <c r="D53" s="7" t="s">
        <v>2</v>
      </c>
      <c r="E53" s="5">
        <v>90907</v>
      </c>
      <c r="F53" s="6">
        <v>13229</v>
      </c>
      <c r="G53" s="5">
        <v>74610</v>
      </c>
      <c r="H53" s="4" t="s">
        <v>14</v>
      </c>
      <c r="I53" s="4" t="s">
        <v>0</v>
      </c>
    </row>
    <row r="54" spans="1:9" x14ac:dyDescent="0.2">
      <c r="A54" s="8" t="s">
        <v>302</v>
      </c>
      <c r="B54" s="7" t="s">
        <v>301</v>
      </c>
      <c r="C54" s="7" t="s">
        <v>9</v>
      </c>
      <c r="D54" s="7" t="s">
        <v>31</v>
      </c>
      <c r="E54" s="5">
        <v>69443</v>
      </c>
      <c r="F54" s="6">
        <v>14039</v>
      </c>
      <c r="G54" s="5">
        <v>67040</v>
      </c>
      <c r="H54" s="4" t="s">
        <v>1</v>
      </c>
      <c r="I54" s="4" t="s">
        <v>0</v>
      </c>
    </row>
    <row r="55" spans="1:9" x14ac:dyDescent="0.2">
      <c r="A55" s="8" t="s">
        <v>300</v>
      </c>
      <c r="B55" s="7" t="s">
        <v>299</v>
      </c>
      <c r="C55" s="7" t="s">
        <v>3</v>
      </c>
      <c r="D55" s="7" t="s">
        <v>48</v>
      </c>
      <c r="E55" s="5">
        <v>81622</v>
      </c>
      <c r="F55" s="6">
        <v>13107</v>
      </c>
      <c r="G55" s="5">
        <v>99600</v>
      </c>
      <c r="H55" s="4" t="s">
        <v>14</v>
      </c>
      <c r="I55" s="4" t="s">
        <v>0</v>
      </c>
    </row>
    <row r="56" spans="1:9" x14ac:dyDescent="0.2">
      <c r="A56" s="8" t="s">
        <v>298</v>
      </c>
      <c r="B56" s="7" t="s">
        <v>297</v>
      </c>
      <c r="C56" s="7" t="s">
        <v>9</v>
      </c>
      <c r="D56" s="7" t="s">
        <v>8</v>
      </c>
      <c r="E56" s="5">
        <v>32721</v>
      </c>
      <c r="F56" s="6">
        <v>17782</v>
      </c>
      <c r="G56" s="5">
        <v>79962</v>
      </c>
      <c r="H56" s="4" t="s">
        <v>14</v>
      </c>
      <c r="I56" s="4" t="s">
        <v>0</v>
      </c>
    </row>
    <row r="57" spans="1:9" x14ac:dyDescent="0.2">
      <c r="A57" s="8" t="s">
        <v>296</v>
      </c>
      <c r="B57" s="7" t="s">
        <v>295</v>
      </c>
      <c r="C57" s="7" t="s">
        <v>9</v>
      </c>
      <c r="D57" s="7" t="s">
        <v>31</v>
      </c>
      <c r="E57" s="5">
        <v>82743</v>
      </c>
      <c r="F57" s="6">
        <v>14754</v>
      </c>
      <c r="G57" s="5">
        <v>67809</v>
      </c>
      <c r="H57" s="4" t="s">
        <v>1</v>
      </c>
      <c r="I57" s="4" t="s">
        <v>0</v>
      </c>
    </row>
    <row r="58" spans="1:9" x14ac:dyDescent="0.2">
      <c r="A58" s="8" t="s">
        <v>294</v>
      </c>
      <c r="B58" s="7" t="s">
        <v>293</v>
      </c>
      <c r="C58" s="7" t="s">
        <v>3</v>
      </c>
      <c r="D58" s="7" t="s">
        <v>2</v>
      </c>
      <c r="E58" s="5">
        <v>28004</v>
      </c>
      <c r="F58" s="6">
        <v>17426</v>
      </c>
      <c r="G58" s="5">
        <v>80972</v>
      </c>
      <c r="H58" s="4" t="s">
        <v>14</v>
      </c>
      <c r="I58" s="4" t="s">
        <v>0</v>
      </c>
    </row>
    <row r="59" spans="1:9" x14ac:dyDescent="0.2">
      <c r="A59" s="8" t="s">
        <v>292</v>
      </c>
      <c r="B59" s="7" t="s">
        <v>291</v>
      </c>
      <c r="C59" s="7" t="s">
        <v>9</v>
      </c>
      <c r="D59" s="7" t="s">
        <v>8</v>
      </c>
      <c r="E59" s="5">
        <v>48541</v>
      </c>
      <c r="F59" s="6">
        <v>16355</v>
      </c>
      <c r="G59" s="5">
        <v>79382</v>
      </c>
      <c r="H59" s="4" t="s">
        <v>1</v>
      </c>
      <c r="I59" s="4" t="s">
        <v>0</v>
      </c>
    </row>
    <row r="60" spans="1:9" x14ac:dyDescent="0.2">
      <c r="A60" s="8" t="s">
        <v>290</v>
      </c>
      <c r="B60" s="7" t="s">
        <v>289</v>
      </c>
      <c r="C60" s="7" t="s">
        <v>97</v>
      </c>
      <c r="D60" s="7" t="s">
        <v>288</v>
      </c>
      <c r="E60" s="5">
        <v>30217</v>
      </c>
      <c r="F60" s="6">
        <v>19044</v>
      </c>
      <c r="G60" s="5">
        <v>69480</v>
      </c>
      <c r="H60" s="4" t="s">
        <v>1</v>
      </c>
      <c r="I60" s="4" t="s">
        <v>0</v>
      </c>
    </row>
    <row r="61" spans="1:9" x14ac:dyDescent="0.2">
      <c r="A61" s="8" t="s">
        <v>287</v>
      </c>
      <c r="B61" s="7" t="s">
        <v>286</v>
      </c>
      <c r="C61" s="7" t="s">
        <v>9</v>
      </c>
      <c r="D61" s="7" t="s">
        <v>31</v>
      </c>
      <c r="E61" s="5">
        <v>25581</v>
      </c>
      <c r="F61" s="6">
        <v>16760</v>
      </c>
      <c r="G61" s="5">
        <v>64311</v>
      </c>
      <c r="H61" s="4" t="s">
        <v>14</v>
      </c>
      <c r="I61" s="4" t="s">
        <v>0</v>
      </c>
    </row>
    <row r="62" spans="1:9" x14ac:dyDescent="0.2">
      <c r="A62" s="8" t="s">
        <v>285</v>
      </c>
      <c r="B62" s="7" t="s">
        <v>284</v>
      </c>
      <c r="C62" s="7" t="s">
        <v>9</v>
      </c>
      <c r="D62" s="7" t="s">
        <v>31</v>
      </c>
      <c r="E62" s="5">
        <v>99851</v>
      </c>
      <c r="F62" s="6">
        <v>13595</v>
      </c>
      <c r="G62" s="5">
        <v>24471</v>
      </c>
      <c r="H62" s="4" t="s">
        <v>1</v>
      </c>
      <c r="I62" s="4" t="s">
        <v>0</v>
      </c>
    </row>
    <row r="63" spans="1:9" x14ac:dyDescent="0.2">
      <c r="A63" s="8" t="s">
        <v>283</v>
      </c>
      <c r="B63" s="7" t="s">
        <v>282</v>
      </c>
      <c r="C63" s="7" t="s">
        <v>97</v>
      </c>
      <c r="D63" s="7" t="s">
        <v>123</v>
      </c>
      <c r="E63" s="5">
        <v>86687</v>
      </c>
      <c r="F63" s="6">
        <v>13996</v>
      </c>
      <c r="G63" s="5">
        <v>86092</v>
      </c>
      <c r="H63" s="4" t="s">
        <v>14</v>
      </c>
      <c r="I63" s="4" t="s">
        <v>0</v>
      </c>
    </row>
    <row r="64" spans="1:9" x14ac:dyDescent="0.2">
      <c r="A64" s="8" t="s">
        <v>281</v>
      </c>
      <c r="B64" s="7" t="s">
        <v>280</v>
      </c>
      <c r="C64" s="7" t="s">
        <v>9</v>
      </c>
      <c r="D64" s="7" t="s">
        <v>31</v>
      </c>
      <c r="E64" s="5">
        <v>44122</v>
      </c>
      <c r="F64" s="6">
        <v>16737</v>
      </c>
      <c r="G64" s="5">
        <v>64796</v>
      </c>
      <c r="H64" s="4" t="s">
        <v>1</v>
      </c>
      <c r="I64" s="4" t="s">
        <v>0</v>
      </c>
    </row>
    <row r="65" spans="1:9" x14ac:dyDescent="0.2">
      <c r="A65" s="8" t="s">
        <v>279</v>
      </c>
      <c r="B65" s="7" t="s">
        <v>278</v>
      </c>
      <c r="C65" s="7" t="s">
        <v>9</v>
      </c>
      <c r="D65" s="7" t="s">
        <v>31</v>
      </c>
      <c r="E65" s="5">
        <v>52257</v>
      </c>
      <c r="F65" s="6">
        <v>15288</v>
      </c>
      <c r="G65" s="5">
        <v>76945</v>
      </c>
      <c r="H65" s="4" t="s">
        <v>14</v>
      </c>
      <c r="I65" s="4" t="s">
        <v>0</v>
      </c>
    </row>
    <row r="66" spans="1:9" x14ac:dyDescent="0.2">
      <c r="A66" s="8" t="s">
        <v>277</v>
      </c>
      <c r="B66" s="7" t="s">
        <v>276</v>
      </c>
      <c r="C66" s="7" t="s">
        <v>9</v>
      </c>
      <c r="D66" s="7" t="s">
        <v>31</v>
      </c>
      <c r="E66" s="5">
        <v>62052</v>
      </c>
      <c r="F66" s="6">
        <v>13997</v>
      </c>
      <c r="G66" s="5">
        <v>57575</v>
      </c>
      <c r="H66" s="4" t="s">
        <v>14</v>
      </c>
      <c r="I66" s="4" t="s">
        <v>22</v>
      </c>
    </row>
    <row r="67" spans="1:9" x14ac:dyDescent="0.2">
      <c r="A67" s="8" t="s">
        <v>275</v>
      </c>
      <c r="B67" s="7" t="s">
        <v>274</v>
      </c>
      <c r="C67" s="7" t="s">
        <v>9</v>
      </c>
      <c r="D67" s="7" t="s">
        <v>8</v>
      </c>
      <c r="E67" s="5">
        <v>99766</v>
      </c>
      <c r="F67" s="6">
        <v>14402</v>
      </c>
      <c r="G67" s="5">
        <v>67896</v>
      </c>
      <c r="H67" s="4" t="s">
        <v>14</v>
      </c>
      <c r="I67" s="4" t="s">
        <v>0</v>
      </c>
    </row>
    <row r="68" spans="1:9" x14ac:dyDescent="0.2">
      <c r="A68" s="8" t="s">
        <v>273</v>
      </c>
      <c r="B68" s="7" t="s">
        <v>272</v>
      </c>
      <c r="C68" s="7" t="s">
        <v>97</v>
      </c>
      <c r="D68" s="7" t="s">
        <v>123</v>
      </c>
      <c r="E68" s="5">
        <v>34403</v>
      </c>
      <c r="F68" s="6">
        <v>14953</v>
      </c>
      <c r="G68" s="5">
        <v>81643</v>
      </c>
      <c r="H68" s="4" t="s">
        <v>1</v>
      </c>
      <c r="I68" s="4" t="s">
        <v>0</v>
      </c>
    </row>
    <row r="69" spans="1:9" x14ac:dyDescent="0.2">
      <c r="A69" s="8" t="s">
        <v>271</v>
      </c>
      <c r="B69" s="7" t="s">
        <v>270</v>
      </c>
      <c r="C69" s="7" t="s">
        <v>97</v>
      </c>
      <c r="D69" s="7" t="s">
        <v>123</v>
      </c>
      <c r="E69" s="5">
        <v>80472</v>
      </c>
      <c r="F69" s="6">
        <v>10770</v>
      </c>
      <c r="G69" s="5">
        <v>24647</v>
      </c>
      <c r="H69" s="4" t="s">
        <v>1</v>
      </c>
      <c r="I69" s="4" t="s">
        <v>0</v>
      </c>
    </row>
    <row r="70" spans="1:9" x14ac:dyDescent="0.2">
      <c r="A70" s="8" t="s">
        <v>269</v>
      </c>
      <c r="B70" s="7" t="s">
        <v>268</v>
      </c>
      <c r="C70" s="7" t="s">
        <v>9</v>
      </c>
      <c r="D70" s="7" t="s">
        <v>8</v>
      </c>
      <c r="E70" s="5">
        <v>84678</v>
      </c>
      <c r="F70" s="6">
        <v>15467</v>
      </c>
      <c r="G70" s="5">
        <v>44603</v>
      </c>
      <c r="H70" s="4" t="s">
        <v>1</v>
      </c>
      <c r="I70" s="4" t="s">
        <v>0</v>
      </c>
    </row>
    <row r="71" spans="1:9" x14ac:dyDescent="0.2">
      <c r="A71" s="8" t="s">
        <v>267</v>
      </c>
      <c r="B71" s="7" t="s">
        <v>266</v>
      </c>
      <c r="C71" s="7" t="s">
        <v>3</v>
      </c>
      <c r="D71" s="7" t="s">
        <v>2</v>
      </c>
      <c r="E71" s="5">
        <v>94089</v>
      </c>
      <c r="F71" s="6">
        <v>19245</v>
      </c>
      <c r="G71" s="5">
        <v>44602</v>
      </c>
      <c r="H71" s="4" t="s">
        <v>1</v>
      </c>
      <c r="I71" s="4" t="s">
        <v>0</v>
      </c>
    </row>
    <row r="72" spans="1:9" x14ac:dyDescent="0.2">
      <c r="A72" s="8" t="s">
        <v>265</v>
      </c>
      <c r="B72" s="7" t="s">
        <v>264</v>
      </c>
      <c r="C72" s="7" t="s">
        <v>9</v>
      </c>
      <c r="D72" s="7" t="s">
        <v>31</v>
      </c>
      <c r="E72" s="5">
        <v>24113</v>
      </c>
      <c r="F72" s="6">
        <v>18861</v>
      </c>
      <c r="G72" s="5">
        <v>49053</v>
      </c>
      <c r="H72" s="4" t="s">
        <v>1</v>
      </c>
      <c r="I72" s="4" t="s">
        <v>22</v>
      </c>
    </row>
    <row r="73" spans="1:9" x14ac:dyDescent="0.2">
      <c r="A73" s="8" t="s">
        <v>263</v>
      </c>
      <c r="B73" s="7" t="s">
        <v>262</v>
      </c>
      <c r="C73" s="7" t="s">
        <v>9</v>
      </c>
      <c r="D73" s="7" t="s">
        <v>31</v>
      </c>
      <c r="E73" s="5">
        <v>30611</v>
      </c>
      <c r="F73" s="6">
        <v>15403</v>
      </c>
      <c r="G73" s="5">
        <v>51365</v>
      </c>
      <c r="H73" s="4" t="s">
        <v>14</v>
      </c>
      <c r="I73" s="4" t="s">
        <v>0</v>
      </c>
    </row>
    <row r="74" spans="1:9" x14ac:dyDescent="0.2">
      <c r="A74" s="8" t="s">
        <v>261</v>
      </c>
      <c r="B74" s="7" t="s">
        <v>260</v>
      </c>
      <c r="C74" s="7" t="s">
        <v>3</v>
      </c>
      <c r="D74" s="7" t="s">
        <v>78</v>
      </c>
      <c r="E74" s="5">
        <v>24005</v>
      </c>
      <c r="F74" s="6">
        <v>15380</v>
      </c>
      <c r="G74" s="5">
        <v>83605</v>
      </c>
      <c r="H74" s="4" t="s">
        <v>14</v>
      </c>
      <c r="I74" s="4" t="s">
        <v>0</v>
      </c>
    </row>
    <row r="75" spans="1:9" x14ac:dyDescent="0.2">
      <c r="A75" s="8" t="s">
        <v>259</v>
      </c>
      <c r="B75" s="7" t="s">
        <v>258</v>
      </c>
      <c r="C75" s="7" t="s">
        <v>9</v>
      </c>
      <c r="D75" s="7" t="s">
        <v>31</v>
      </c>
      <c r="E75" s="5">
        <v>95093</v>
      </c>
      <c r="F75" s="6">
        <v>14821</v>
      </c>
      <c r="G75" s="5">
        <v>43464</v>
      </c>
      <c r="H75" s="4" t="s">
        <v>14</v>
      </c>
      <c r="I75" s="4" t="s">
        <v>0</v>
      </c>
    </row>
    <row r="76" spans="1:9" x14ac:dyDescent="0.2">
      <c r="A76" s="8" t="s">
        <v>257</v>
      </c>
      <c r="B76" s="7" t="s">
        <v>256</v>
      </c>
      <c r="C76" s="7" t="s">
        <v>9</v>
      </c>
      <c r="D76" s="7" t="s">
        <v>31</v>
      </c>
      <c r="E76" s="5">
        <v>48534</v>
      </c>
      <c r="F76" s="6">
        <v>14484</v>
      </c>
      <c r="G76" s="5">
        <v>28720</v>
      </c>
      <c r="H76" s="4" t="s">
        <v>14</v>
      </c>
      <c r="I76" s="4" t="s">
        <v>0</v>
      </c>
    </row>
    <row r="77" spans="1:9" x14ac:dyDescent="0.2">
      <c r="A77" s="8" t="s">
        <v>255</v>
      </c>
      <c r="B77" s="7" t="s">
        <v>254</v>
      </c>
      <c r="C77" s="7" t="s">
        <v>3</v>
      </c>
      <c r="D77" s="7" t="s">
        <v>2</v>
      </c>
      <c r="E77" s="5">
        <v>84896</v>
      </c>
      <c r="F77" s="6">
        <v>15885</v>
      </c>
      <c r="G77" s="5">
        <v>59942</v>
      </c>
      <c r="H77" s="4" t="s">
        <v>14</v>
      </c>
      <c r="I77" s="4" t="s">
        <v>0</v>
      </c>
    </row>
    <row r="78" spans="1:9" x14ac:dyDescent="0.2">
      <c r="A78" s="8" t="s">
        <v>253</v>
      </c>
      <c r="B78" s="7" t="s">
        <v>252</v>
      </c>
      <c r="C78" s="7" t="s">
        <v>9</v>
      </c>
      <c r="D78" s="7" t="s">
        <v>31</v>
      </c>
      <c r="E78" s="5">
        <v>52955</v>
      </c>
      <c r="F78" s="6">
        <v>15748</v>
      </c>
      <c r="G78" s="5">
        <v>59146</v>
      </c>
      <c r="H78" s="4" t="s">
        <v>1</v>
      </c>
      <c r="I78" s="4" t="s">
        <v>0</v>
      </c>
    </row>
    <row r="79" spans="1:9" x14ac:dyDescent="0.2">
      <c r="A79" s="8" t="s">
        <v>251</v>
      </c>
      <c r="B79" s="7" t="s">
        <v>250</v>
      </c>
      <c r="C79" s="7" t="s">
        <v>9</v>
      </c>
      <c r="D79" s="7" t="s">
        <v>31</v>
      </c>
      <c r="E79" s="5">
        <v>55946</v>
      </c>
      <c r="F79" s="6">
        <v>14004</v>
      </c>
      <c r="G79" s="5">
        <v>41781</v>
      </c>
      <c r="H79" s="4" t="s">
        <v>14</v>
      </c>
      <c r="I79" s="4" t="s">
        <v>0</v>
      </c>
    </row>
    <row r="80" spans="1:9" x14ac:dyDescent="0.2">
      <c r="A80" s="8" t="s">
        <v>249</v>
      </c>
      <c r="B80" s="7" t="s">
        <v>248</v>
      </c>
      <c r="C80" s="7" t="s">
        <v>9</v>
      </c>
      <c r="D80" s="7" t="s">
        <v>31</v>
      </c>
      <c r="E80" s="5">
        <v>74031</v>
      </c>
      <c r="F80" s="6">
        <v>15389</v>
      </c>
      <c r="G80" s="5">
        <v>36611</v>
      </c>
      <c r="H80" s="4" t="s">
        <v>14</v>
      </c>
      <c r="I80" s="4" t="s">
        <v>0</v>
      </c>
    </row>
    <row r="81" spans="1:9" x14ac:dyDescent="0.2">
      <c r="A81" s="8" t="s">
        <v>247</v>
      </c>
      <c r="B81" s="7" t="s">
        <v>246</v>
      </c>
      <c r="C81" s="7" t="s">
        <v>97</v>
      </c>
      <c r="D81" s="7" t="s">
        <v>123</v>
      </c>
      <c r="E81" s="5">
        <v>85587</v>
      </c>
      <c r="F81" s="6">
        <v>11312</v>
      </c>
      <c r="G81" s="5">
        <v>53409</v>
      </c>
      <c r="H81" s="4" t="s">
        <v>1</v>
      </c>
      <c r="I81" s="4" t="s">
        <v>0</v>
      </c>
    </row>
    <row r="82" spans="1:9" x14ac:dyDescent="0.2">
      <c r="A82" s="8" t="s">
        <v>245</v>
      </c>
      <c r="B82" s="7" t="s">
        <v>244</v>
      </c>
      <c r="C82" s="7" t="s">
        <v>9</v>
      </c>
      <c r="D82" s="7" t="s">
        <v>31</v>
      </c>
      <c r="E82" s="5">
        <v>56657</v>
      </c>
      <c r="F82" s="6">
        <v>15079</v>
      </c>
      <c r="G82" s="5">
        <v>38614</v>
      </c>
      <c r="H82" s="4" t="s">
        <v>14</v>
      </c>
      <c r="I82" s="4" t="s">
        <v>0</v>
      </c>
    </row>
    <row r="83" spans="1:9" x14ac:dyDescent="0.2">
      <c r="A83" s="8" t="s">
        <v>243</v>
      </c>
      <c r="B83" s="7" t="s">
        <v>242</v>
      </c>
      <c r="C83" s="7" t="s">
        <v>97</v>
      </c>
      <c r="D83" s="7" t="s">
        <v>123</v>
      </c>
      <c r="E83" s="5">
        <v>95085</v>
      </c>
      <c r="F83" s="6">
        <v>11236</v>
      </c>
      <c r="G83" s="5">
        <v>62462</v>
      </c>
      <c r="H83" s="4" t="s">
        <v>1</v>
      </c>
      <c r="I83" s="4" t="s">
        <v>0</v>
      </c>
    </row>
    <row r="84" spans="1:9" x14ac:dyDescent="0.2">
      <c r="A84" s="8" t="s">
        <v>241</v>
      </c>
      <c r="B84" s="7" t="s">
        <v>240</v>
      </c>
      <c r="C84" s="7" t="s">
        <v>9</v>
      </c>
      <c r="D84" s="7" t="s">
        <v>31</v>
      </c>
      <c r="E84" s="5">
        <v>29191</v>
      </c>
      <c r="F84" s="6">
        <v>17068</v>
      </c>
      <c r="G84" s="5">
        <v>20949</v>
      </c>
      <c r="H84" s="4" t="s">
        <v>1</v>
      </c>
      <c r="I84" s="4" t="s">
        <v>0</v>
      </c>
    </row>
    <row r="85" spans="1:9" x14ac:dyDescent="0.2">
      <c r="A85" s="8" t="s">
        <v>239</v>
      </c>
      <c r="B85" s="7" t="s">
        <v>238</v>
      </c>
      <c r="C85" s="7" t="s">
        <v>9</v>
      </c>
      <c r="D85" s="7" t="s">
        <v>8</v>
      </c>
      <c r="E85" s="5">
        <v>23118</v>
      </c>
      <c r="F85" s="6">
        <v>19425</v>
      </c>
      <c r="G85" s="5">
        <v>78465</v>
      </c>
      <c r="H85" s="4" t="s">
        <v>14</v>
      </c>
      <c r="I85" s="4" t="s">
        <v>0</v>
      </c>
    </row>
    <row r="86" spans="1:9" x14ac:dyDescent="0.2">
      <c r="A86" s="8" t="s">
        <v>237</v>
      </c>
      <c r="B86" s="7" t="s">
        <v>236</v>
      </c>
      <c r="C86" s="7" t="s">
        <v>9</v>
      </c>
      <c r="D86" s="7" t="s">
        <v>8</v>
      </c>
      <c r="E86" s="5">
        <v>52386</v>
      </c>
      <c r="F86" s="6">
        <v>19561</v>
      </c>
      <c r="G86" s="5">
        <v>63226</v>
      </c>
      <c r="H86" s="4" t="s">
        <v>1</v>
      </c>
      <c r="I86" s="4" t="s">
        <v>0</v>
      </c>
    </row>
    <row r="87" spans="1:9" x14ac:dyDescent="0.2">
      <c r="A87" s="8" t="s">
        <v>235</v>
      </c>
      <c r="B87" s="7" t="s">
        <v>234</v>
      </c>
      <c r="C87" s="7" t="s">
        <v>9</v>
      </c>
      <c r="D87" s="7" t="s">
        <v>31</v>
      </c>
      <c r="E87" s="5">
        <v>43538</v>
      </c>
      <c r="F87" s="6">
        <v>12640</v>
      </c>
      <c r="G87" s="5">
        <v>25372</v>
      </c>
      <c r="H87" s="4" t="s">
        <v>1</v>
      </c>
      <c r="I87" s="4" t="s">
        <v>0</v>
      </c>
    </row>
    <row r="88" spans="1:9" x14ac:dyDescent="0.2">
      <c r="A88" s="8" t="s">
        <v>233</v>
      </c>
      <c r="B88" s="7" t="s">
        <v>232</v>
      </c>
      <c r="C88" s="7" t="s">
        <v>97</v>
      </c>
      <c r="D88" s="7" t="s">
        <v>123</v>
      </c>
      <c r="E88" s="5">
        <v>88637</v>
      </c>
      <c r="F88" s="6">
        <v>11834</v>
      </c>
      <c r="G88" s="5">
        <v>80353</v>
      </c>
      <c r="H88" s="4" t="s">
        <v>14</v>
      </c>
      <c r="I88" s="4" t="s">
        <v>0</v>
      </c>
    </row>
    <row r="89" spans="1:9" x14ac:dyDescent="0.2">
      <c r="A89" s="8" t="s">
        <v>231</v>
      </c>
      <c r="B89" s="7" t="s">
        <v>230</v>
      </c>
      <c r="C89" s="7" t="s">
        <v>9</v>
      </c>
      <c r="D89" s="7" t="s">
        <v>8</v>
      </c>
      <c r="E89" s="5">
        <v>66092</v>
      </c>
      <c r="F89" s="6">
        <v>13090</v>
      </c>
      <c r="G89" s="5">
        <v>67093</v>
      </c>
      <c r="H89" s="4" t="s">
        <v>1</v>
      </c>
      <c r="I89" s="4" t="s">
        <v>0</v>
      </c>
    </row>
    <row r="90" spans="1:9" x14ac:dyDescent="0.2">
      <c r="A90" s="8" t="s">
        <v>229</v>
      </c>
      <c r="B90" s="7" t="s">
        <v>228</v>
      </c>
      <c r="C90" s="7" t="s">
        <v>9</v>
      </c>
      <c r="D90" s="7" t="s">
        <v>31</v>
      </c>
      <c r="E90" s="5">
        <v>34199</v>
      </c>
      <c r="F90" s="6">
        <v>10401</v>
      </c>
      <c r="G90" s="5">
        <v>42709</v>
      </c>
      <c r="H90" s="4" t="s">
        <v>1</v>
      </c>
      <c r="I90" s="4" t="s">
        <v>0</v>
      </c>
    </row>
    <row r="91" spans="1:9" x14ac:dyDescent="0.2">
      <c r="A91" s="8" t="s">
        <v>227</v>
      </c>
      <c r="B91" s="7" t="s">
        <v>226</v>
      </c>
      <c r="C91" s="7" t="s">
        <v>97</v>
      </c>
      <c r="D91" s="7" t="s">
        <v>123</v>
      </c>
      <c r="E91" s="5">
        <v>78052</v>
      </c>
      <c r="F91" s="6">
        <v>16302</v>
      </c>
      <c r="G91" s="5">
        <v>86736</v>
      </c>
      <c r="H91" s="4" t="s">
        <v>1</v>
      </c>
      <c r="I91" s="4" t="s">
        <v>0</v>
      </c>
    </row>
    <row r="92" spans="1:9" x14ac:dyDescent="0.2">
      <c r="A92" s="8" t="s">
        <v>225</v>
      </c>
      <c r="B92" s="7" t="s">
        <v>224</v>
      </c>
      <c r="C92" s="7" t="s">
        <v>9</v>
      </c>
      <c r="D92" s="7" t="s">
        <v>31</v>
      </c>
      <c r="E92" s="5">
        <v>21731</v>
      </c>
      <c r="F92" s="6">
        <v>10204</v>
      </c>
      <c r="G92" s="5">
        <v>50969</v>
      </c>
      <c r="H92" s="4" t="s">
        <v>1</v>
      </c>
      <c r="I92" s="4" t="s">
        <v>0</v>
      </c>
    </row>
    <row r="93" spans="1:9" x14ac:dyDescent="0.2">
      <c r="A93" s="8" t="s">
        <v>223</v>
      </c>
      <c r="B93" s="7" t="s">
        <v>222</v>
      </c>
      <c r="C93" s="7" t="s">
        <v>97</v>
      </c>
      <c r="D93" s="7" t="s">
        <v>123</v>
      </c>
      <c r="E93" s="5">
        <v>64853</v>
      </c>
      <c r="F93" s="6">
        <v>18468</v>
      </c>
      <c r="G93" s="5">
        <v>38812</v>
      </c>
      <c r="H93" s="4" t="s">
        <v>14</v>
      </c>
      <c r="I93" s="4" t="s">
        <v>0</v>
      </c>
    </row>
    <row r="94" spans="1:9" x14ac:dyDescent="0.2">
      <c r="A94" s="8" t="s">
        <v>221</v>
      </c>
      <c r="B94" s="7" t="s">
        <v>220</v>
      </c>
      <c r="C94" s="7" t="s">
        <v>3</v>
      </c>
      <c r="D94" s="7" t="s">
        <v>2</v>
      </c>
      <c r="E94" s="5">
        <v>63199</v>
      </c>
      <c r="F94" s="6">
        <v>17661</v>
      </c>
      <c r="G94" s="5">
        <v>30979</v>
      </c>
      <c r="H94" s="4" t="s">
        <v>1</v>
      </c>
      <c r="I94" s="4" t="s">
        <v>0</v>
      </c>
    </row>
    <row r="95" spans="1:9" x14ac:dyDescent="0.2">
      <c r="A95" s="8" t="s">
        <v>219</v>
      </c>
      <c r="B95" s="7" t="s">
        <v>218</v>
      </c>
      <c r="C95" s="7" t="s">
        <v>9</v>
      </c>
      <c r="D95" s="7" t="s">
        <v>31</v>
      </c>
      <c r="E95" s="5">
        <v>56983</v>
      </c>
      <c r="F95" s="6">
        <v>19530</v>
      </c>
      <c r="G95" s="5">
        <v>32994</v>
      </c>
      <c r="H95" s="4" t="s">
        <v>1</v>
      </c>
      <c r="I95" s="4" t="s">
        <v>22</v>
      </c>
    </row>
    <row r="96" spans="1:9" x14ac:dyDescent="0.2">
      <c r="A96" s="8" t="s">
        <v>217</v>
      </c>
      <c r="B96" s="7" t="s">
        <v>216</v>
      </c>
      <c r="C96" s="7" t="s">
        <v>9</v>
      </c>
      <c r="D96" s="7" t="s">
        <v>8</v>
      </c>
      <c r="E96" s="5">
        <v>74861</v>
      </c>
      <c r="F96" s="6">
        <v>16520</v>
      </c>
      <c r="G96" s="5">
        <v>89033</v>
      </c>
      <c r="H96" s="4" t="s">
        <v>14</v>
      </c>
      <c r="I96" s="4" t="s">
        <v>0</v>
      </c>
    </row>
    <row r="97" spans="1:9" x14ac:dyDescent="0.2">
      <c r="A97" s="8" t="s">
        <v>215</v>
      </c>
      <c r="B97" s="7" t="s">
        <v>214</v>
      </c>
      <c r="C97" s="7" t="s">
        <v>97</v>
      </c>
      <c r="D97" s="7" t="s">
        <v>123</v>
      </c>
      <c r="E97" s="5">
        <v>43508</v>
      </c>
      <c r="F97" s="6">
        <v>12228</v>
      </c>
      <c r="G97" s="5">
        <v>93390</v>
      </c>
      <c r="H97" s="4" t="s">
        <v>1</v>
      </c>
      <c r="I97" s="4" t="s">
        <v>0</v>
      </c>
    </row>
    <row r="98" spans="1:9" x14ac:dyDescent="0.2">
      <c r="A98" s="8" t="s">
        <v>213</v>
      </c>
      <c r="B98" s="7" t="s">
        <v>212</v>
      </c>
      <c r="C98" s="7" t="s">
        <v>9</v>
      </c>
      <c r="D98" s="7" t="s">
        <v>8</v>
      </c>
      <c r="E98" s="5">
        <v>39544</v>
      </c>
      <c r="F98" s="6">
        <v>16879</v>
      </c>
      <c r="G98" s="5">
        <v>20497</v>
      </c>
      <c r="H98" s="4" t="s">
        <v>1</v>
      </c>
      <c r="I98" s="4" t="s">
        <v>0</v>
      </c>
    </row>
    <row r="99" spans="1:9" x14ac:dyDescent="0.2">
      <c r="A99" s="8" t="s">
        <v>211</v>
      </c>
      <c r="B99" s="7" t="s">
        <v>210</v>
      </c>
      <c r="C99" s="7" t="s">
        <v>9</v>
      </c>
      <c r="D99" s="7" t="s">
        <v>8</v>
      </c>
      <c r="E99" s="5">
        <v>89952</v>
      </c>
      <c r="F99" s="6">
        <v>19104</v>
      </c>
      <c r="G99" s="5">
        <v>87306</v>
      </c>
      <c r="H99" s="4" t="s">
        <v>1</v>
      </c>
      <c r="I99" s="4" t="s">
        <v>0</v>
      </c>
    </row>
    <row r="100" spans="1:9" x14ac:dyDescent="0.2">
      <c r="A100" s="8" t="s">
        <v>209</v>
      </c>
      <c r="B100" s="7" t="s">
        <v>208</v>
      </c>
      <c r="C100" s="7" t="s">
        <v>3</v>
      </c>
      <c r="D100" s="7" t="s">
        <v>78</v>
      </c>
      <c r="E100" s="5">
        <v>54978</v>
      </c>
      <c r="F100" s="6">
        <v>12827</v>
      </c>
      <c r="G100" s="5">
        <v>43142</v>
      </c>
      <c r="H100" s="4" t="s">
        <v>1</v>
      </c>
      <c r="I100" s="4" t="s">
        <v>0</v>
      </c>
    </row>
    <row r="101" spans="1:9" x14ac:dyDescent="0.2">
      <c r="A101" s="8" t="s">
        <v>207</v>
      </c>
      <c r="B101" s="7" t="s">
        <v>206</v>
      </c>
      <c r="C101" s="7" t="s">
        <v>9</v>
      </c>
      <c r="D101" s="7" t="s">
        <v>31</v>
      </c>
      <c r="E101" s="5">
        <v>20637</v>
      </c>
      <c r="F101" s="6">
        <v>12900</v>
      </c>
      <c r="G101" s="5">
        <v>46836</v>
      </c>
      <c r="H101" s="4" t="s">
        <v>14</v>
      </c>
      <c r="I101" s="4" t="s">
        <v>22</v>
      </c>
    </row>
    <row r="102" spans="1:9" x14ac:dyDescent="0.2">
      <c r="A102" s="8" t="s">
        <v>205</v>
      </c>
      <c r="B102" s="7" t="s">
        <v>204</v>
      </c>
      <c r="C102" s="7" t="s">
        <v>3</v>
      </c>
      <c r="D102" s="7" t="s">
        <v>48</v>
      </c>
      <c r="E102" s="5">
        <v>72579</v>
      </c>
      <c r="F102" s="6">
        <v>18453</v>
      </c>
      <c r="G102" s="5">
        <v>21705</v>
      </c>
      <c r="H102" s="4" t="s">
        <v>14</v>
      </c>
      <c r="I102" s="4" t="s">
        <v>0</v>
      </c>
    </row>
    <row r="103" spans="1:9" x14ac:dyDescent="0.2">
      <c r="A103" s="8" t="s">
        <v>203</v>
      </c>
      <c r="B103" s="7" t="s">
        <v>202</v>
      </c>
      <c r="C103" s="7" t="s">
        <v>9</v>
      </c>
      <c r="D103" s="7" t="s">
        <v>17</v>
      </c>
      <c r="E103" s="5">
        <v>87436</v>
      </c>
      <c r="F103" s="6">
        <v>11466</v>
      </c>
      <c r="G103" s="5">
        <v>74022</v>
      </c>
      <c r="H103" s="4" t="s">
        <v>14</v>
      </c>
      <c r="I103" s="4" t="s">
        <v>0</v>
      </c>
    </row>
    <row r="104" spans="1:9" x14ac:dyDescent="0.2">
      <c r="A104" s="8" t="s">
        <v>201</v>
      </c>
      <c r="B104" s="7" t="s">
        <v>200</v>
      </c>
      <c r="C104" s="7" t="s">
        <v>9</v>
      </c>
      <c r="D104" s="7" t="s">
        <v>31</v>
      </c>
      <c r="E104" s="5">
        <v>88579</v>
      </c>
      <c r="F104" s="6">
        <v>15203</v>
      </c>
      <c r="G104" s="5">
        <v>58619</v>
      </c>
      <c r="H104" s="4" t="s">
        <v>1</v>
      </c>
      <c r="I104" s="4" t="s">
        <v>0</v>
      </c>
    </row>
    <row r="105" spans="1:9" x14ac:dyDescent="0.2">
      <c r="A105" s="8" t="s">
        <v>199</v>
      </c>
      <c r="B105" s="7" t="s">
        <v>198</v>
      </c>
      <c r="C105" s="7" t="s">
        <v>9</v>
      </c>
      <c r="D105" s="7" t="s">
        <v>8</v>
      </c>
      <c r="E105" s="5">
        <v>75086</v>
      </c>
      <c r="F105" s="6">
        <v>18711</v>
      </c>
      <c r="G105" s="5">
        <v>67364</v>
      </c>
      <c r="H105" s="4" t="s">
        <v>1</v>
      </c>
      <c r="I105" s="4" t="s">
        <v>0</v>
      </c>
    </row>
    <row r="106" spans="1:9" x14ac:dyDescent="0.2">
      <c r="A106" s="8" t="s">
        <v>197</v>
      </c>
      <c r="B106" s="7" t="s">
        <v>196</v>
      </c>
      <c r="C106" s="7" t="s">
        <v>97</v>
      </c>
      <c r="D106" s="7" t="s">
        <v>96</v>
      </c>
      <c r="E106" s="5">
        <v>80995</v>
      </c>
      <c r="F106" s="6">
        <v>15475</v>
      </c>
      <c r="G106" s="5">
        <v>84752</v>
      </c>
      <c r="H106" s="4" t="s">
        <v>1</v>
      </c>
      <c r="I106" s="4" t="s">
        <v>0</v>
      </c>
    </row>
    <row r="107" spans="1:9" x14ac:dyDescent="0.2">
      <c r="A107" s="8" t="s">
        <v>195</v>
      </c>
      <c r="B107" s="7" t="s">
        <v>194</v>
      </c>
      <c r="C107" s="7" t="s">
        <v>9</v>
      </c>
      <c r="D107" s="7" t="s">
        <v>31</v>
      </c>
      <c r="E107" s="5">
        <v>79686</v>
      </c>
      <c r="F107" s="6">
        <v>13939</v>
      </c>
      <c r="G107" s="5">
        <v>65988</v>
      </c>
      <c r="H107" s="4" t="s">
        <v>14</v>
      </c>
      <c r="I107" s="4" t="s">
        <v>0</v>
      </c>
    </row>
    <row r="108" spans="1:9" x14ac:dyDescent="0.2">
      <c r="A108" s="8" t="s">
        <v>193</v>
      </c>
      <c r="B108" s="7" t="s">
        <v>192</v>
      </c>
      <c r="C108" s="7" t="s">
        <v>9</v>
      </c>
      <c r="D108" s="7" t="s">
        <v>31</v>
      </c>
      <c r="E108" s="5">
        <v>65894</v>
      </c>
      <c r="F108" s="6">
        <v>15854</v>
      </c>
      <c r="G108" s="5">
        <v>28849</v>
      </c>
      <c r="H108" s="4" t="s">
        <v>1</v>
      </c>
      <c r="I108" s="4" t="s">
        <v>0</v>
      </c>
    </row>
    <row r="109" spans="1:9" x14ac:dyDescent="0.2">
      <c r="A109" s="8" t="s">
        <v>191</v>
      </c>
      <c r="B109" s="7" t="s">
        <v>190</v>
      </c>
      <c r="C109" s="7" t="s">
        <v>9</v>
      </c>
      <c r="D109" s="7" t="s">
        <v>31</v>
      </c>
      <c r="E109" s="5">
        <v>98381</v>
      </c>
      <c r="F109" s="6">
        <v>19326</v>
      </c>
      <c r="G109" s="5">
        <v>85254</v>
      </c>
      <c r="H109" s="4" t="s">
        <v>1</v>
      </c>
      <c r="I109" s="4" t="s">
        <v>0</v>
      </c>
    </row>
    <row r="110" spans="1:9" x14ac:dyDescent="0.2">
      <c r="A110" s="8" t="s">
        <v>189</v>
      </c>
      <c r="B110" s="7" t="s">
        <v>188</v>
      </c>
      <c r="C110" s="7" t="s">
        <v>3</v>
      </c>
      <c r="D110" s="7" t="s">
        <v>2</v>
      </c>
      <c r="E110" s="5">
        <v>49016</v>
      </c>
      <c r="F110" s="6">
        <v>14952</v>
      </c>
      <c r="G110" s="5">
        <v>60578</v>
      </c>
      <c r="H110" s="4" t="s">
        <v>14</v>
      </c>
      <c r="I110" s="4" t="s">
        <v>0</v>
      </c>
    </row>
    <row r="111" spans="1:9" x14ac:dyDescent="0.2">
      <c r="A111" s="8" t="s">
        <v>187</v>
      </c>
      <c r="B111" s="7" t="s">
        <v>186</v>
      </c>
      <c r="C111" s="7" t="s">
        <v>97</v>
      </c>
      <c r="D111" s="7" t="s">
        <v>123</v>
      </c>
      <c r="E111" s="5">
        <v>65304</v>
      </c>
      <c r="F111" s="6">
        <v>16047</v>
      </c>
      <c r="G111" s="5">
        <v>41310</v>
      </c>
      <c r="H111" s="4" t="s">
        <v>1</v>
      </c>
      <c r="I111" s="4" t="s">
        <v>0</v>
      </c>
    </row>
    <row r="112" spans="1:9" x14ac:dyDescent="0.2">
      <c r="A112" s="8" t="s">
        <v>185</v>
      </c>
      <c r="B112" s="7" t="s">
        <v>184</v>
      </c>
      <c r="C112" s="7" t="s">
        <v>9</v>
      </c>
      <c r="D112" s="7" t="s">
        <v>31</v>
      </c>
      <c r="E112" s="5">
        <v>41754</v>
      </c>
      <c r="F112" s="6">
        <v>13198</v>
      </c>
      <c r="G112" s="5">
        <v>79234</v>
      </c>
      <c r="H112" s="4" t="s">
        <v>1</v>
      </c>
      <c r="I112" s="4" t="s">
        <v>0</v>
      </c>
    </row>
    <row r="113" spans="1:9" x14ac:dyDescent="0.2">
      <c r="A113" s="8" t="s">
        <v>183</v>
      </c>
      <c r="B113" s="7" t="s">
        <v>182</v>
      </c>
      <c r="C113" s="7" t="s">
        <v>9</v>
      </c>
      <c r="D113" s="7" t="s">
        <v>8</v>
      </c>
      <c r="E113" s="5">
        <v>92707</v>
      </c>
      <c r="F113" s="6">
        <v>16051</v>
      </c>
      <c r="G113" s="5">
        <v>29557</v>
      </c>
      <c r="H113" s="4" t="s">
        <v>1</v>
      </c>
      <c r="I113" s="4" t="s">
        <v>0</v>
      </c>
    </row>
    <row r="114" spans="1:9" x14ac:dyDescent="0.2">
      <c r="A114" s="8" t="s">
        <v>181</v>
      </c>
      <c r="B114" s="7" t="s">
        <v>180</v>
      </c>
      <c r="C114" s="7" t="s">
        <v>9</v>
      </c>
      <c r="D114" s="7" t="s">
        <v>31</v>
      </c>
      <c r="E114" s="5">
        <v>63992</v>
      </c>
      <c r="F114" s="6">
        <v>18039</v>
      </c>
      <c r="G114" s="5">
        <v>74714</v>
      </c>
      <c r="H114" s="4" t="s">
        <v>1</v>
      </c>
      <c r="I114" s="4" t="s">
        <v>0</v>
      </c>
    </row>
    <row r="115" spans="1:9" x14ac:dyDescent="0.2">
      <c r="A115" s="8" t="s">
        <v>179</v>
      </c>
      <c r="B115" s="7" t="s">
        <v>178</v>
      </c>
      <c r="C115" s="7" t="s">
        <v>9</v>
      </c>
      <c r="D115" s="7" t="s">
        <v>31</v>
      </c>
      <c r="E115" s="5">
        <v>28798</v>
      </c>
      <c r="F115" s="6">
        <v>15308</v>
      </c>
      <c r="G115" s="5">
        <v>57067</v>
      </c>
      <c r="H115" s="4" t="s">
        <v>14</v>
      </c>
      <c r="I115" s="4" t="s">
        <v>0</v>
      </c>
    </row>
    <row r="116" spans="1:9" x14ac:dyDescent="0.2">
      <c r="A116" s="8" t="s">
        <v>177</v>
      </c>
      <c r="B116" s="7" t="s">
        <v>176</v>
      </c>
      <c r="C116" s="7" t="s">
        <v>9</v>
      </c>
      <c r="D116" s="7" t="s">
        <v>8</v>
      </c>
      <c r="E116" s="5">
        <v>65093</v>
      </c>
      <c r="F116" s="6">
        <v>13357</v>
      </c>
      <c r="G116" s="5">
        <v>64904</v>
      </c>
      <c r="H116" s="4" t="s">
        <v>1</v>
      </c>
      <c r="I116" s="4" t="s">
        <v>0</v>
      </c>
    </row>
    <row r="117" spans="1:9" x14ac:dyDescent="0.2">
      <c r="A117" s="8" t="s">
        <v>175</v>
      </c>
      <c r="B117" s="7" t="s">
        <v>174</v>
      </c>
      <c r="C117" s="7" t="s">
        <v>9</v>
      </c>
      <c r="D117" s="7" t="s">
        <v>8</v>
      </c>
      <c r="E117" s="5">
        <v>83994</v>
      </c>
      <c r="F117" s="6">
        <v>14504</v>
      </c>
      <c r="G117" s="5">
        <v>44882</v>
      </c>
      <c r="H117" s="4" t="s">
        <v>1</v>
      </c>
      <c r="I117" s="4" t="s">
        <v>0</v>
      </c>
    </row>
    <row r="118" spans="1:9" x14ac:dyDescent="0.2">
      <c r="A118" s="8" t="s">
        <v>173</v>
      </c>
      <c r="B118" s="7" t="s">
        <v>172</v>
      </c>
      <c r="C118" s="7" t="s">
        <v>9</v>
      </c>
      <c r="D118" s="7" t="s">
        <v>31</v>
      </c>
      <c r="E118" s="5">
        <v>69317</v>
      </c>
      <c r="F118" s="6">
        <v>18578</v>
      </c>
      <c r="G118" s="5">
        <v>76186</v>
      </c>
      <c r="H118" s="4" t="s">
        <v>1</v>
      </c>
      <c r="I118" s="4" t="s">
        <v>0</v>
      </c>
    </row>
    <row r="119" spans="1:9" x14ac:dyDescent="0.2">
      <c r="A119" s="8" t="s">
        <v>171</v>
      </c>
      <c r="B119" s="7" t="s">
        <v>170</v>
      </c>
      <c r="C119" s="7" t="s">
        <v>9</v>
      </c>
      <c r="D119" s="7" t="s">
        <v>31</v>
      </c>
      <c r="E119" s="5">
        <v>69401</v>
      </c>
      <c r="F119" s="6">
        <v>11215</v>
      </c>
      <c r="G119" s="5">
        <v>63024</v>
      </c>
      <c r="H119" s="4" t="s">
        <v>1</v>
      </c>
      <c r="I119" s="4" t="s">
        <v>0</v>
      </c>
    </row>
    <row r="120" spans="1:9" x14ac:dyDescent="0.2">
      <c r="A120" s="8" t="s">
        <v>169</v>
      </c>
      <c r="B120" s="7" t="s">
        <v>168</v>
      </c>
      <c r="C120" s="7" t="s">
        <v>9</v>
      </c>
      <c r="D120" s="7" t="s">
        <v>8</v>
      </c>
      <c r="E120" s="5">
        <v>96515</v>
      </c>
      <c r="F120" s="6">
        <v>15210</v>
      </c>
      <c r="G120" s="5">
        <v>26514</v>
      </c>
      <c r="H120" s="4" t="s">
        <v>1</v>
      </c>
      <c r="I120" s="4" t="s">
        <v>0</v>
      </c>
    </row>
    <row r="121" spans="1:9" x14ac:dyDescent="0.2">
      <c r="A121" s="8" t="s">
        <v>167</v>
      </c>
      <c r="B121" s="7" t="s">
        <v>166</v>
      </c>
      <c r="C121" s="7" t="s">
        <v>9</v>
      </c>
      <c r="D121" s="7" t="s">
        <v>31</v>
      </c>
      <c r="E121" s="5">
        <v>83067</v>
      </c>
      <c r="F121" s="6">
        <v>11513</v>
      </c>
      <c r="G121" s="5">
        <v>98464</v>
      </c>
      <c r="H121" s="4" t="s">
        <v>1</v>
      </c>
      <c r="I121" s="4" t="s">
        <v>0</v>
      </c>
    </row>
    <row r="122" spans="1:9" x14ac:dyDescent="0.2">
      <c r="A122" s="8" t="s">
        <v>165</v>
      </c>
      <c r="B122" s="7" t="s">
        <v>164</v>
      </c>
      <c r="C122" s="7" t="s">
        <v>97</v>
      </c>
      <c r="D122" s="7" t="s">
        <v>96</v>
      </c>
      <c r="E122" s="5">
        <v>24209</v>
      </c>
      <c r="F122" s="6">
        <v>19083</v>
      </c>
      <c r="G122" s="5">
        <v>86347</v>
      </c>
      <c r="H122" s="4" t="s">
        <v>14</v>
      </c>
      <c r="I122" s="4" t="s">
        <v>0</v>
      </c>
    </row>
    <row r="123" spans="1:9" x14ac:dyDescent="0.2">
      <c r="A123" s="8" t="s">
        <v>163</v>
      </c>
      <c r="B123" s="7" t="s">
        <v>162</v>
      </c>
      <c r="C123" s="7" t="s">
        <v>9</v>
      </c>
      <c r="D123" s="7" t="s">
        <v>31</v>
      </c>
      <c r="E123" s="5">
        <v>67219</v>
      </c>
      <c r="F123" s="6">
        <v>11346</v>
      </c>
      <c r="G123" s="5">
        <v>67592</v>
      </c>
      <c r="H123" s="4" t="s">
        <v>14</v>
      </c>
      <c r="I123" s="4" t="s">
        <v>0</v>
      </c>
    </row>
    <row r="124" spans="1:9" x14ac:dyDescent="0.2">
      <c r="A124" s="8" t="s">
        <v>161</v>
      </c>
      <c r="B124" s="7" t="s">
        <v>160</v>
      </c>
      <c r="C124" s="7" t="s">
        <v>9</v>
      </c>
      <c r="D124" s="7" t="s">
        <v>31</v>
      </c>
      <c r="E124" s="5">
        <v>38669</v>
      </c>
      <c r="F124" s="6">
        <v>11512</v>
      </c>
      <c r="G124" s="5">
        <v>34117</v>
      </c>
      <c r="H124" s="4" t="s">
        <v>1</v>
      </c>
      <c r="I124" s="4" t="s">
        <v>22</v>
      </c>
    </row>
    <row r="125" spans="1:9" x14ac:dyDescent="0.2">
      <c r="A125" s="8" t="s">
        <v>159</v>
      </c>
      <c r="B125" s="7" t="s">
        <v>158</v>
      </c>
      <c r="C125" s="7" t="s">
        <v>3</v>
      </c>
      <c r="D125" s="7" t="s">
        <v>2</v>
      </c>
      <c r="E125" s="5">
        <v>92144</v>
      </c>
      <c r="F125" s="6">
        <v>17466</v>
      </c>
      <c r="G125" s="5">
        <v>28834</v>
      </c>
      <c r="H125" s="4" t="s">
        <v>1</v>
      </c>
      <c r="I125" s="4" t="s">
        <v>0</v>
      </c>
    </row>
    <row r="126" spans="1:9" x14ac:dyDescent="0.2">
      <c r="A126" s="8" t="s">
        <v>157</v>
      </c>
      <c r="B126" s="7" t="s">
        <v>156</v>
      </c>
      <c r="C126" s="7" t="s">
        <v>3</v>
      </c>
      <c r="D126" s="7" t="s">
        <v>48</v>
      </c>
      <c r="E126" s="5">
        <v>62380</v>
      </c>
      <c r="F126" s="6">
        <v>18003</v>
      </c>
      <c r="G126" s="5">
        <v>59827</v>
      </c>
      <c r="H126" s="4" t="s">
        <v>1</v>
      </c>
      <c r="I126" s="4" t="s">
        <v>0</v>
      </c>
    </row>
    <row r="127" spans="1:9" x14ac:dyDescent="0.2">
      <c r="A127" s="8" t="s">
        <v>155</v>
      </c>
      <c r="B127" s="7" t="s">
        <v>154</v>
      </c>
      <c r="C127" s="7" t="s">
        <v>97</v>
      </c>
      <c r="D127" s="7" t="s">
        <v>96</v>
      </c>
      <c r="E127" s="5">
        <v>42923</v>
      </c>
      <c r="F127" s="6">
        <v>12759</v>
      </c>
      <c r="G127" s="5">
        <v>34353</v>
      </c>
      <c r="H127" s="4" t="s">
        <v>14</v>
      </c>
      <c r="I127" s="4" t="s">
        <v>0</v>
      </c>
    </row>
    <row r="128" spans="1:9" x14ac:dyDescent="0.2">
      <c r="A128" s="8" t="s">
        <v>153</v>
      </c>
      <c r="B128" s="7" t="s">
        <v>152</v>
      </c>
      <c r="C128" s="7" t="s">
        <v>9</v>
      </c>
      <c r="D128" s="7" t="s">
        <v>8</v>
      </c>
      <c r="E128" s="5">
        <v>79029</v>
      </c>
      <c r="F128" s="6">
        <v>13399</v>
      </c>
      <c r="G128" s="5">
        <v>64994</v>
      </c>
      <c r="H128" s="4" t="s">
        <v>14</v>
      </c>
      <c r="I128" s="4" t="s">
        <v>0</v>
      </c>
    </row>
    <row r="129" spans="1:9" x14ac:dyDescent="0.2">
      <c r="A129" s="8" t="s">
        <v>151</v>
      </c>
      <c r="B129" s="7" t="s">
        <v>150</v>
      </c>
      <c r="C129" s="7" t="s">
        <v>9</v>
      </c>
      <c r="D129" s="7" t="s">
        <v>8</v>
      </c>
      <c r="E129" s="5">
        <v>68569</v>
      </c>
      <c r="F129" s="6">
        <v>19778</v>
      </c>
      <c r="G129" s="5">
        <v>32268</v>
      </c>
      <c r="H129" s="4" t="s">
        <v>1</v>
      </c>
      <c r="I129" s="4" t="s">
        <v>0</v>
      </c>
    </row>
    <row r="130" spans="1:9" x14ac:dyDescent="0.2">
      <c r="A130" s="8" t="s">
        <v>149</v>
      </c>
      <c r="B130" s="7" t="s">
        <v>148</v>
      </c>
      <c r="C130" s="7" t="s">
        <v>9</v>
      </c>
      <c r="D130" s="7" t="s">
        <v>8</v>
      </c>
      <c r="E130" s="5">
        <v>98591</v>
      </c>
      <c r="F130" s="6">
        <v>18442</v>
      </c>
      <c r="G130" s="5">
        <v>72747</v>
      </c>
      <c r="H130" s="4" t="s">
        <v>1</v>
      </c>
      <c r="I130" s="4" t="s">
        <v>22</v>
      </c>
    </row>
    <row r="131" spans="1:9" x14ac:dyDescent="0.2">
      <c r="A131" s="8" t="s">
        <v>147</v>
      </c>
      <c r="B131" s="7" t="s">
        <v>146</v>
      </c>
      <c r="C131" s="7" t="s">
        <v>9</v>
      </c>
      <c r="D131" s="7" t="s">
        <v>8</v>
      </c>
      <c r="E131" s="5">
        <v>35977</v>
      </c>
      <c r="F131" s="6">
        <v>15027</v>
      </c>
      <c r="G131" s="5">
        <v>36400</v>
      </c>
      <c r="H131" s="4" t="s">
        <v>1</v>
      </c>
      <c r="I131" s="4" t="s">
        <v>0</v>
      </c>
    </row>
    <row r="132" spans="1:9" x14ac:dyDescent="0.2">
      <c r="A132" s="8" t="s">
        <v>145</v>
      </c>
      <c r="B132" s="7" t="s">
        <v>144</v>
      </c>
      <c r="C132" s="7" t="s">
        <v>9</v>
      </c>
      <c r="D132" s="7" t="s">
        <v>31</v>
      </c>
      <c r="E132" s="5">
        <v>24433</v>
      </c>
      <c r="F132" s="6">
        <v>10368</v>
      </c>
      <c r="G132" s="5">
        <v>94906</v>
      </c>
      <c r="H132" s="4" t="s">
        <v>1</v>
      </c>
      <c r="I132" s="4" t="s">
        <v>0</v>
      </c>
    </row>
    <row r="133" spans="1:9" x14ac:dyDescent="0.2">
      <c r="A133" s="8" t="s">
        <v>143</v>
      </c>
      <c r="B133" s="7" t="s">
        <v>142</v>
      </c>
      <c r="C133" s="7" t="s">
        <v>9</v>
      </c>
      <c r="D133" s="7" t="s">
        <v>31</v>
      </c>
      <c r="E133" s="5">
        <v>42198</v>
      </c>
      <c r="F133" s="6">
        <v>15724</v>
      </c>
      <c r="G133" s="5">
        <v>93717</v>
      </c>
      <c r="H133" s="4" t="s">
        <v>1</v>
      </c>
      <c r="I133" s="4" t="s">
        <v>0</v>
      </c>
    </row>
    <row r="134" spans="1:9" x14ac:dyDescent="0.2">
      <c r="A134" s="8" t="s">
        <v>141</v>
      </c>
      <c r="B134" s="7" t="s">
        <v>140</v>
      </c>
      <c r="C134" s="7" t="s">
        <v>9</v>
      </c>
      <c r="D134" s="7" t="s">
        <v>8</v>
      </c>
      <c r="E134" s="5">
        <v>89764</v>
      </c>
      <c r="F134" s="6">
        <v>15566</v>
      </c>
      <c r="G134" s="5">
        <v>86410</v>
      </c>
      <c r="H134" s="4" t="s">
        <v>14</v>
      </c>
      <c r="I134" s="4" t="s">
        <v>0</v>
      </c>
    </row>
    <row r="135" spans="1:9" x14ac:dyDescent="0.2">
      <c r="A135" s="8" t="s">
        <v>139</v>
      </c>
      <c r="B135" s="7" t="s">
        <v>138</v>
      </c>
      <c r="C135" s="7" t="s">
        <v>97</v>
      </c>
      <c r="D135" s="7" t="s">
        <v>96</v>
      </c>
      <c r="E135" s="5">
        <v>78338</v>
      </c>
      <c r="F135" s="6">
        <v>12800</v>
      </c>
      <c r="G135" s="5">
        <v>61888</v>
      </c>
      <c r="H135" s="4" t="s">
        <v>1</v>
      </c>
      <c r="I135" s="4" t="s">
        <v>0</v>
      </c>
    </row>
    <row r="136" spans="1:9" x14ac:dyDescent="0.2">
      <c r="A136" s="8" t="s">
        <v>137</v>
      </c>
      <c r="B136" s="7" t="s">
        <v>136</v>
      </c>
      <c r="C136" s="7" t="s">
        <v>9</v>
      </c>
      <c r="D136" s="7" t="s">
        <v>8</v>
      </c>
      <c r="E136" s="5">
        <v>73327</v>
      </c>
      <c r="F136" s="6">
        <v>10867</v>
      </c>
      <c r="G136" s="5">
        <v>63599</v>
      </c>
      <c r="H136" s="4" t="s">
        <v>14</v>
      </c>
      <c r="I136" s="4" t="s">
        <v>0</v>
      </c>
    </row>
    <row r="137" spans="1:9" x14ac:dyDescent="0.2">
      <c r="A137" s="8" t="s">
        <v>135</v>
      </c>
      <c r="B137" s="7" t="s">
        <v>134</v>
      </c>
      <c r="C137" s="7" t="s">
        <v>9</v>
      </c>
      <c r="D137" s="7" t="s">
        <v>8</v>
      </c>
      <c r="E137" s="5">
        <v>72954</v>
      </c>
      <c r="F137" s="6">
        <v>10183</v>
      </c>
      <c r="G137" s="5">
        <v>93107</v>
      </c>
      <c r="H137" s="4" t="s">
        <v>1</v>
      </c>
      <c r="I137" s="4" t="s">
        <v>0</v>
      </c>
    </row>
    <row r="138" spans="1:9" x14ac:dyDescent="0.2">
      <c r="A138" s="8" t="s">
        <v>133</v>
      </c>
      <c r="B138" s="7" t="s">
        <v>132</v>
      </c>
      <c r="C138" s="7" t="s">
        <v>97</v>
      </c>
      <c r="D138" s="7" t="s">
        <v>96</v>
      </c>
      <c r="E138" s="5">
        <v>31761</v>
      </c>
      <c r="F138" s="6">
        <v>10219</v>
      </c>
      <c r="G138" s="5">
        <v>54980</v>
      </c>
      <c r="H138" s="4" t="s">
        <v>1</v>
      </c>
      <c r="I138" s="4" t="s">
        <v>0</v>
      </c>
    </row>
    <row r="139" spans="1:9" x14ac:dyDescent="0.2">
      <c r="A139" s="8" t="s">
        <v>131</v>
      </c>
      <c r="B139" s="7" t="s">
        <v>130</v>
      </c>
      <c r="C139" s="7" t="s">
        <v>9</v>
      </c>
      <c r="D139" s="7" t="s">
        <v>8</v>
      </c>
      <c r="E139" s="5">
        <v>50309</v>
      </c>
      <c r="F139" s="6">
        <v>16859</v>
      </c>
      <c r="G139" s="5">
        <v>38606</v>
      </c>
      <c r="H139" s="4" t="s">
        <v>14</v>
      </c>
      <c r="I139" s="4" t="s">
        <v>0</v>
      </c>
    </row>
    <row r="140" spans="1:9" x14ac:dyDescent="0.2">
      <c r="A140" s="8" t="s">
        <v>129</v>
      </c>
      <c r="B140" s="7" t="s">
        <v>128</v>
      </c>
      <c r="C140" s="7" t="s">
        <v>9</v>
      </c>
      <c r="D140" s="7" t="s">
        <v>8</v>
      </c>
      <c r="E140" s="5">
        <v>91114</v>
      </c>
      <c r="F140" s="6">
        <v>19579</v>
      </c>
      <c r="G140" s="5">
        <v>68123</v>
      </c>
      <c r="H140" s="4" t="s">
        <v>1</v>
      </c>
      <c r="I140" s="4" t="s">
        <v>0</v>
      </c>
    </row>
    <row r="141" spans="1:9" x14ac:dyDescent="0.2">
      <c r="A141" s="8" t="s">
        <v>127</v>
      </c>
      <c r="B141" s="7" t="s">
        <v>126</v>
      </c>
      <c r="C141" s="7" t="s">
        <v>3</v>
      </c>
      <c r="D141" s="7" t="s">
        <v>78</v>
      </c>
      <c r="E141" s="5">
        <v>47196</v>
      </c>
      <c r="F141" s="6">
        <v>10880</v>
      </c>
      <c r="G141" s="5">
        <v>61534</v>
      </c>
      <c r="H141" s="4" t="s">
        <v>1</v>
      </c>
      <c r="I141" s="4" t="s">
        <v>0</v>
      </c>
    </row>
    <row r="142" spans="1:9" x14ac:dyDescent="0.2">
      <c r="A142" s="8" t="s">
        <v>125</v>
      </c>
      <c r="B142" s="7" t="s">
        <v>124</v>
      </c>
      <c r="C142" s="7" t="s">
        <v>97</v>
      </c>
      <c r="D142" s="7" t="s">
        <v>123</v>
      </c>
      <c r="E142" s="5">
        <v>21922</v>
      </c>
      <c r="F142" s="6">
        <v>18673</v>
      </c>
      <c r="G142" s="5">
        <v>91381</v>
      </c>
      <c r="H142" s="4" t="s">
        <v>14</v>
      </c>
      <c r="I142" s="4" t="s">
        <v>0</v>
      </c>
    </row>
    <row r="143" spans="1:9" x14ac:dyDescent="0.2">
      <c r="A143" s="8" t="s">
        <v>122</v>
      </c>
      <c r="B143" s="7" t="s">
        <v>121</v>
      </c>
      <c r="C143" s="7" t="s">
        <v>97</v>
      </c>
      <c r="D143" s="7" t="s">
        <v>120</v>
      </c>
      <c r="E143" s="5">
        <v>78695</v>
      </c>
      <c r="F143" s="6">
        <v>11175</v>
      </c>
      <c r="G143" s="5">
        <v>85777</v>
      </c>
      <c r="H143" s="4" t="s">
        <v>1</v>
      </c>
      <c r="I143" s="4" t="s">
        <v>0</v>
      </c>
    </row>
    <row r="144" spans="1:9" x14ac:dyDescent="0.2">
      <c r="A144" s="8" t="s">
        <v>119</v>
      </c>
      <c r="B144" s="7" t="s">
        <v>118</v>
      </c>
      <c r="C144" s="7" t="s">
        <v>3</v>
      </c>
      <c r="D144" s="7" t="s">
        <v>78</v>
      </c>
      <c r="E144" s="5">
        <v>65569</v>
      </c>
      <c r="F144" s="6">
        <v>11931</v>
      </c>
      <c r="G144" s="5">
        <v>33663</v>
      </c>
      <c r="H144" s="4" t="s">
        <v>14</v>
      </c>
      <c r="I144" s="4" t="s">
        <v>0</v>
      </c>
    </row>
    <row r="145" spans="1:9" x14ac:dyDescent="0.2">
      <c r="A145" s="8" t="s">
        <v>117</v>
      </c>
      <c r="B145" s="7" t="s">
        <v>116</v>
      </c>
      <c r="C145" s="7" t="s">
        <v>3</v>
      </c>
      <c r="D145" s="7" t="s">
        <v>48</v>
      </c>
      <c r="E145" s="5">
        <v>94112</v>
      </c>
      <c r="F145" s="6">
        <v>12419</v>
      </c>
      <c r="G145" s="5">
        <v>43937</v>
      </c>
      <c r="H145" s="4" t="s">
        <v>14</v>
      </c>
      <c r="I145" s="4" t="s">
        <v>0</v>
      </c>
    </row>
    <row r="146" spans="1:9" x14ac:dyDescent="0.2">
      <c r="A146" s="8" t="s">
        <v>115</v>
      </c>
      <c r="B146" s="7" t="s">
        <v>114</v>
      </c>
      <c r="C146" s="7" t="s">
        <v>9</v>
      </c>
      <c r="D146" s="7" t="s">
        <v>8</v>
      </c>
      <c r="E146" s="5">
        <v>93503</v>
      </c>
      <c r="F146" s="6">
        <v>13371</v>
      </c>
      <c r="G146" s="5">
        <v>49399</v>
      </c>
      <c r="H146" s="4" t="s">
        <v>14</v>
      </c>
      <c r="I146" s="4" t="s">
        <v>0</v>
      </c>
    </row>
    <row r="147" spans="1:9" x14ac:dyDescent="0.2">
      <c r="A147" s="8" t="s">
        <v>113</v>
      </c>
      <c r="B147" s="7" t="s">
        <v>112</v>
      </c>
      <c r="C147" s="7" t="s">
        <v>9</v>
      </c>
      <c r="D147" s="7" t="s">
        <v>31</v>
      </c>
      <c r="E147" s="5">
        <v>69638</v>
      </c>
      <c r="F147" s="6">
        <v>16643</v>
      </c>
      <c r="G147" s="5">
        <v>91784</v>
      </c>
      <c r="H147" s="4" t="s">
        <v>1</v>
      </c>
      <c r="I147" s="4" t="s">
        <v>0</v>
      </c>
    </row>
    <row r="148" spans="1:9" x14ac:dyDescent="0.2">
      <c r="A148" s="8" t="s">
        <v>111</v>
      </c>
      <c r="B148" s="7" t="s">
        <v>110</v>
      </c>
      <c r="C148" s="7" t="s">
        <v>3</v>
      </c>
      <c r="D148" s="7" t="s">
        <v>83</v>
      </c>
      <c r="E148" s="5">
        <v>90999</v>
      </c>
      <c r="F148" s="6">
        <v>14582</v>
      </c>
      <c r="G148" s="5">
        <v>54972</v>
      </c>
      <c r="H148" s="4" t="s">
        <v>1</v>
      </c>
      <c r="I148" s="4" t="s">
        <v>0</v>
      </c>
    </row>
    <row r="149" spans="1:9" x14ac:dyDescent="0.2">
      <c r="A149" s="8" t="s">
        <v>109</v>
      </c>
      <c r="B149" s="7" t="s">
        <v>108</v>
      </c>
      <c r="C149" s="7" t="s">
        <v>9</v>
      </c>
      <c r="D149" s="7" t="s">
        <v>31</v>
      </c>
      <c r="E149" s="5">
        <v>51929</v>
      </c>
      <c r="F149" s="6">
        <v>15532</v>
      </c>
      <c r="G149" s="5">
        <v>98557</v>
      </c>
      <c r="H149" s="4" t="s">
        <v>14</v>
      </c>
      <c r="I149" s="4" t="s">
        <v>0</v>
      </c>
    </row>
    <row r="150" spans="1:9" x14ac:dyDescent="0.2">
      <c r="A150" s="8" t="s">
        <v>107</v>
      </c>
      <c r="B150" s="7" t="s">
        <v>106</v>
      </c>
      <c r="C150" s="7" t="s">
        <v>3</v>
      </c>
      <c r="D150" s="7" t="s">
        <v>78</v>
      </c>
      <c r="E150" s="5">
        <v>84246</v>
      </c>
      <c r="F150" s="6">
        <v>10212</v>
      </c>
      <c r="G150" s="5">
        <v>32146</v>
      </c>
      <c r="H150" s="4" t="s">
        <v>1</v>
      </c>
      <c r="I150" s="4" t="s">
        <v>0</v>
      </c>
    </row>
    <row r="151" spans="1:9" x14ac:dyDescent="0.2">
      <c r="A151" s="8" t="s">
        <v>105</v>
      </c>
      <c r="B151" s="7" t="s">
        <v>104</v>
      </c>
      <c r="C151" s="7" t="s">
        <v>9</v>
      </c>
      <c r="D151" s="7" t="s">
        <v>8</v>
      </c>
      <c r="E151" s="5">
        <v>59607</v>
      </c>
      <c r="F151" s="6">
        <v>18401</v>
      </c>
      <c r="G151" s="5">
        <v>60435</v>
      </c>
      <c r="H151" s="4" t="s">
        <v>14</v>
      </c>
      <c r="I151" s="4" t="s">
        <v>22</v>
      </c>
    </row>
    <row r="152" spans="1:9" x14ac:dyDescent="0.2">
      <c r="A152" s="8" t="s">
        <v>103</v>
      </c>
      <c r="B152" s="7" t="s">
        <v>102</v>
      </c>
      <c r="C152" s="7" t="s">
        <v>3</v>
      </c>
      <c r="D152" s="7" t="s">
        <v>2</v>
      </c>
      <c r="E152" s="5">
        <v>62097</v>
      </c>
      <c r="F152" s="6">
        <v>16974</v>
      </c>
      <c r="G152" s="5">
        <v>22879</v>
      </c>
      <c r="H152" s="4" t="s">
        <v>1</v>
      </c>
      <c r="I152" s="4" t="s">
        <v>22</v>
      </c>
    </row>
    <row r="153" spans="1:9" x14ac:dyDescent="0.2">
      <c r="A153" s="8" t="s">
        <v>101</v>
      </c>
      <c r="B153" s="7" t="s">
        <v>100</v>
      </c>
      <c r="C153" s="7" t="s">
        <v>3</v>
      </c>
      <c r="D153" s="7" t="s">
        <v>51</v>
      </c>
      <c r="E153" s="5">
        <v>30241</v>
      </c>
      <c r="F153" s="6">
        <v>16563</v>
      </c>
      <c r="G153" s="5">
        <v>82021</v>
      </c>
      <c r="H153" s="4" t="s">
        <v>1</v>
      </c>
      <c r="I153" s="4" t="s">
        <v>22</v>
      </c>
    </row>
    <row r="154" spans="1:9" x14ac:dyDescent="0.2">
      <c r="A154" s="8" t="s">
        <v>99</v>
      </c>
      <c r="B154" s="7" t="s">
        <v>98</v>
      </c>
      <c r="C154" s="7" t="s">
        <v>97</v>
      </c>
      <c r="D154" s="7" t="s">
        <v>96</v>
      </c>
      <c r="E154" s="5">
        <v>77331</v>
      </c>
      <c r="F154" s="6">
        <v>19019</v>
      </c>
      <c r="G154" s="5">
        <v>68126</v>
      </c>
      <c r="H154" s="4" t="s">
        <v>14</v>
      </c>
      <c r="I154" s="4" t="s">
        <v>0</v>
      </c>
    </row>
    <row r="155" spans="1:9" x14ac:dyDescent="0.2">
      <c r="A155" s="8" t="s">
        <v>95</v>
      </c>
      <c r="B155" s="7" t="s">
        <v>94</v>
      </c>
      <c r="C155" s="7" t="s">
        <v>9</v>
      </c>
      <c r="D155" s="7" t="s">
        <v>31</v>
      </c>
      <c r="E155" s="5">
        <v>28292</v>
      </c>
      <c r="F155" s="6">
        <v>15343</v>
      </c>
      <c r="G155" s="5">
        <v>74107</v>
      </c>
      <c r="H155" s="4" t="s">
        <v>14</v>
      </c>
      <c r="I155" s="4" t="s">
        <v>0</v>
      </c>
    </row>
    <row r="156" spans="1:9" x14ac:dyDescent="0.2">
      <c r="A156" s="8" t="s">
        <v>93</v>
      </c>
      <c r="B156" s="7" t="s">
        <v>92</v>
      </c>
      <c r="C156" s="7" t="s">
        <v>9</v>
      </c>
      <c r="D156" s="7" t="s">
        <v>31</v>
      </c>
      <c r="E156" s="5">
        <v>60863</v>
      </c>
      <c r="F156" s="6">
        <v>17786</v>
      </c>
      <c r="G156" s="5">
        <v>24082</v>
      </c>
      <c r="H156" s="4" t="s">
        <v>1</v>
      </c>
      <c r="I156" s="4" t="s">
        <v>0</v>
      </c>
    </row>
    <row r="157" spans="1:9" x14ac:dyDescent="0.2">
      <c r="A157" s="8" t="s">
        <v>91</v>
      </c>
      <c r="B157" s="7" t="s">
        <v>90</v>
      </c>
      <c r="C157" s="7" t="s">
        <v>3</v>
      </c>
      <c r="D157" s="7" t="s">
        <v>83</v>
      </c>
      <c r="E157" s="5">
        <v>34796</v>
      </c>
      <c r="F157" s="6">
        <v>12047</v>
      </c>
      <c r="G157" s="5">
        <v>48136</v>
      </c>
      <c r="H157" s="4" t="s">
        <v>1</v>
      </c>
      <c r="I157" s="4" t="s">
        <v>0</v>
      </c>
    </row>
    <row r="158" spans="1:9" x14ac:dyDescent="0.2">
      <c r="A158" s="8" t="s">
        <v>89</v>
      </c>
      <c r="B158" s="7" t="s">
        <v>88</v>
      </c>
      <c r="C158" s="7" t="s">
        <v>3</v>
      </c>
      <c r="D158" s="7" t="s">
        <v>83</v>
      </c>
      <c r="E158" s="5">
        <v>59252</v>
      </c>
      <c r="F158" s="6">
        <v>11468</v>
      </c>
      <c r="G158" s="5">
        <v>71961</v>
      </c>
      <c r="H158" s="4" t="s">
        <v>14</v>
      </c>
      <c r="I158" s="4" t="s">
        <v>0</v>
      </c>
    </row>
    <row r="159" spans="1:9" x14ac:dyDescent="0.2">
      <c r="A159" s="8" t="s">
        <v>87</v>
      </c>
      <c r="B159" s="7" t="s">
        <v>86</v>
      </c>
      <c r="C159" s="7" t="s">
        <v>3</v>
      </c>
      <c r="D159" s="7" t="s">
        <v>83</v>
      </c>
      <c r="E159" s="5">
        <v>36950</v>
      </c>
      <c r="F159" s="6">
        <v>10148</v>
      </c>
      <c r="G159" s="5">
        <v>52832</v>
      </c>
      <c r="H159" s="4" t="s">
        <v>14</v>
      </c>
      <c r="I159" s="4" t="s">
        <v>22</v>
      </c>
    </row>
    <row r="160" spans="1:9" x14ac:dyDescent="0.2">
      <c r="A160" s="8" t="s">
        <v>85</v>
      </c>
      <c r="B160" s="7" t="s">
        <v>84</v>
      </c>
      <c r="C160" s="7" t="s">
        <v>3</v>
      </c>
      <c r="D160" s="7" t="s">
        <v>83</v>
      </c>
      <c r="E160" s="5">
        <v>83895</v>
      </c>
      <c r="F160" s="6">
        <v>12098</v>
      </c>
      <c r="G160" s="5">
        <v>51296</v>
      </c>
      <c r="H160" s="4" t="s">
        <v>14</v>
      </c>
      <c r="I160" s="4" t="s">
        <v>0</v>
      </c>
    </row>
    <row r="161" spans="1:9" x14ac:dyDescent="0.2">
      <c r="A161" s="8" t="s">
        <v>82</v>
      </c>
      <c r="B161" s="7" t="s">
        <v>81</v>
      </c>
      <c r="C161" s="7" t="s">
        <v>3</v>
      </c>
      <c r="D161" s="7" t="s">
        <v>78</v>
      </c>
      <c r="E161" s="5">
        <v>22080</v>
      </c>
      <c r="F161" s="6">
        <v>10686</v>
      </c>
      <c r="G161" s="5">
        <v>50611</v>
      </c>
      <c r="H161" s="4" t="s">
        <v>14</v>
      </c>
      <c r="I161" s="4" t="s">
        <v>0</v>
      </c>
    </row>
    <row r="162" spans="1:9" x14ac:dyDescent="0.2">
      <c r="A162" s="8" t="s">
        <v>80</v>
      </c>
      <c r="B162" s="7" t="s">
        <v>79</v>
      </c>
      <c r="C162" s="7" t="s">
        <v>3</v>
      </c>
      <c r="D162" s="7" t="s">
        <v>78</v>
      </c>
      <c r="E162" s="5">
        <v>38140</v>
      </c>
      <c r="F162" s="6">
        <v>11220</v>
      </c>
      <c r="G162" s="5">
        <v>43106</v>
      </c>
      <c r="H162" s="4" t="s">
        <v>14</v>
      </c>
      <c r="I162" s="4" t="s">
        <v>0</v>
      </c>
    </row>
    <row r="163" spans="1:9" x14ac:dyDescent="0.2">
      <c r="A163" s="8" t="s">
        <v>77</v>
      </c>
      <c r="B163" s="7" t="s">
        <v>76</v>
      </c>
      <c r="C163" s="7" t="s">
        <v>3</v>
      </c>
      <c r="D163" s="7" t="s">
        <v>51</v>
      </c>
      <c r="E163" s="5">
        <v>69950</v>
      </c>
      <c r="F163" s="6">
        <v>18889</v>
      </c>
      <c r="G163" s="5">
        <v>67317</v>
      </c>
      <c r="H163" s="4" t="s">
        <v>14</v>
      </c>
      <c r="I163" s="4" t="s">
        <v>0</v>
      </c>
    </row>
    <row r="164" spans="1:9" x14ac:dyDescent="0.2">
      <c r="A164" s="8" t="s">
        <v>75</v>
      </c>
      <c r="B164" s="7" t="s">
        <v>74</v>
      </c>
      <c r="C164" s="7" t="s">
        <v>3</v>
      </c>
      <c r="D164" s="7" t="s">
        <v>51</v>
      </c>
      <c r="E164" s="5">
        <v>42740</v>
      </c>
      <c r="F164" s="6">
        <v>16179</v>
      </c>
      <c r="G164" s="5">
        <v>69409</v>
      </c>
      <c r="H164" s="4" t="s">
        <v>14</v>
      </c>
      <c r="I164" s="4" t="s">
        <v>0</v>
      </c>
    </row>
    <row r="165" spans="1:9" x14ac:dyDescent="0.2">
      <c r="A165" s="8" t="s">
        <v>73</v>
      </c>
      <c r="B165" s="7" t="s">
        <v>72</v>
      </c>
      <c r="C165" s="7" t="s">
        <v>3</v>
      </c>
      <c r="D165" s="7" t="s">
        <v>51</v>
      </c>
      <c r="E165" s="5">
        <v>67126</v>
      </c>
      <c r="F165" s="6">
        <v>18763</v>
      </c>
      <c r="G165" s="5">
        <v>51952</v>
      </c>
      <c r="H165" s="4" t="s">
        <v>14</v>
      </c>
      <c r="I165" s="4" t="s">
        <v>0</v>
      </c>
    </row>
    <row r="166" spans="1:9" x14ac:dyDescent="0.2">
      <c r="A166" s="8" t="s">
        <v>71</v>
      </c>
      <c r="B166" s="7" t="s">
        <v>70</v>
      </c>
      <c r="C166" s="7" t="s">
        <v>3</v>
      </c>
      <c r="D166" s="7" t="s">
        <v>51</v>
      </c>
      <c r="E166" s="5">
        <v>41720</v>
      </c>
      <c r="F166" s="6">
        <v>12123</v>
      </c>
      <c r="G166" s="5">
        <v>52084</v>
      </c>
      <c r="H166" s="4" t="s">
        <v>14</v>
      </c>
      <c r="I166" s="4" t="s">
        <v>0</v>
      </c>
    </row>
    <row r="167" spans="1:9" x14ac:dyDescent="0.2">
      <c r="A167" s="8" t="s">
        <v>69</v>
      </c>
      <c r="B167" s="7" t="s">
        <v>68</v>
      </c>
      <c r="C167" s="7" t="s">
        <v>3</v>
      </c>
      <c r="D167" s="7" t="s">
        <v>51</v>
      </c>
      <c r="E167" s="5">
        <v>88905</v>
      </c>
      <c r="F167" s="6">
        <v>16910</v>
      </c>
      <c r="G167" s="5">
        <v>94033</v>
      </c>
      <c r="H167" s="4" t="s">
        <v>14</v>
      </c>
      <c r="I167" s="4" t="s">
        <v>0</v>
      </c>
    </row>
    <row r="168" spans="1:9" x14ac:dyDescent="0.2">
      <c r="A168" s="8" t="s">
        <v>67</v>
      </c>
      <c r="B168" s="7" t="s">
        <v>66</v>
      </c>
      <c r="C168" s="7" t="s">
        <v>9</v>
      </c>
      <c r="D168" s="7" t="s">
        <v>31</v>
      </c>
      <c r="E168" s="5">
        <v>60865</v>
      </c>
      <c r="F168" s="6">
        <v>17154</v>
      </c>
      <c r="G168" s="5">
        <v>67035</v>
      </c>
      <c r="H168" s="4" t="s">
        <v>14</v>
      </c>
      <c r="I168" s="4" t="s">
        <v>0</v>
      </c>
    </row>
    <row r="169" spans="1:9" x14ac:dyDescent="0.2">
      <c r="A169" s="8" t="s">
        <v>65</v>
      </c>
      <c r="B169" s="7" t="s">
        <v>64</v>
      </c>
      <c r="C169" s="7" t="s">
        <v>9</v>
      </c>
      <c r="D169" s="7" t="s">
        <v>8</v>
      </c>
      <c r="E169" s="5">
        <v>93024</v>
      </c>
      <c r="F169" s="6">
        <v>13162</v>
      </c>
      <c r="G169" s="5">
        <v>89018</v>
      </c>
      <c r="H169" s="4" t="s">
        <v>1</v>
      </c>
      <c r="I169" s="4" t="s">
        <v>0</v>
      </c>
    </row>
    <row r="170" spans="1:9" x14ac:dyDescent="0.2">
      <c r="A170" s="8" t="s">
        <v>63</v>
      </c>
      <c r="B170" s="7" t="s">
        <v>62</v>
      </c>
      <c r="C170" s="7" t="s">
        <v>9</v>
      </c>
      <c r="D170" s="7" t="s">
        <v>8</v>
      </c>
      <c r="E170" s="5">
        <v>23907</v>
      </c>
      <c r="F170" s="6">
        <v>17458</v>
      </c>
      <c r="G170" s="5">
        <v>94601</v>
      </c>
      <c r="H170" s="4" t="s">
        <v>1</v>
      </c>
      <c r="I170" s="4" t="s">
        <v>0</v>
      </c>
    </row>
    <row r="171" spans="1:9" x14ac:dyDescent="0.2">
      <c r="A171" s="8" t="s">
        <v>61</v>
      </c>
      <c r="B171" s="7" t="s">
        <v>60</v>
      </c>
      <c r="C171" s="7" t="s">
        <v>3</v>
      </c>
      <c r="D171" s="7" t="s">
        <v>2</v>
      </c>
      <c r="E171" s="5">
        <v>42476</v>
      </c>
      <c r="F171" s="6">
        <v>18036</v>
      </c>
      <c r="G171" s="5">
        <v>74145</v>
      </c>
      <c r="H171" s="4" t="s">
        <v>1</v>
      </c>
      <c r="I171" s="4" t="s">
        <v>0</v>
      </c>
    </row>
    <row r="172" spans="1:9" x14ac:dyDescent="0.2">
      <c r="A172" s="8" t="s">
        <v>59</v>
      </c>
      <c r="B172" s="7" t="s">
        <v>58</v>
      </c>
      <c r="C172" s="7" t="s">
        <v>3</v>
      </c>
      <c r="D172" s="7" t="s">
        <v>2</v>
      </c>
      <c r="E172" s="5">
        <v>31507</v>
      </c>
      <c r="F172" s="6">
        <v>14692</v>
      </c>
      <c r="G172" s="5">
        <v>37156</v>
      </c>
      <c r="H172" s="4" t="s">
        <v>1</v>
      </c>
      <c r="I172" s="4" t="s">
        <v>0</v>
      </c>
    </row>
    <row r="173" spans="1:9" x14ac:dyDescent="0.2">
      <c r="A173" s="8" t="s">
        <v>57</v>
      </c>
      <c r="B173" s="7" t="s">
        <v>56</v>
      </c>
      <c r="C173" s="7" t="s">
        <v>3</v>
      </c>
      <c r="D173" s="7" t="s">
        <v>51</v>
      </c>
      <c r="E173" s="5">
        <v>36779</v>
      </c>
      <c r="F173" s="6">
        <v>12891</v>
      </c>
      <c r="G173" s="5">
        <v>41803</v>
      </c>
      <c r="H173" s="4" t="s">
        <v>1</v>
      </c>
      <c r="I173" s="4" t="s">
        <v>0</v>
      </c>
    </row>
    <row r="174" spans="1:9" x14ac:dyDescent="0.2">
      <c r="A174" s="8" t="s">
        <v>55</v>
      </c>
      <c r="B174" s="7" t="s">
        <v>54</v>
      </c>
      <c r="C174" s="7" t="s">
        <v>3</v>
      </c>
      <c r="D174" s="7" t="s">
        <v>51</v>
      </c>
      <c r="E174" s="5">
        <v>90936</v>
      </c>
      <c r="F174" s="6">
        <v>15391</v>
      </c>
      <c r="G174" s="5">
        <v>81999</v>
      </c>
      <c r="H174" s="4" t="s">
        <v>14</v>
      </c>
      <c r="I174" s="4" t="s">
        <v>0</v>
      </c>
    </row>
    <row r="175" spans="1:9" x14ac:dyDescent="0.2">
      <c r="A175" s="8" t="s">
        <v>53</v>
      </c>
      <c r="B175" s="7" t="s">
        <v>52</v>
      </c>
      <c r="C175" s="7" t="s">
        <v>3</v>
      </c>
      <c r="D175" s="7" t="s">
        <v>51</v>
      </c>
      <c r="E175" s="5">
        <v>39919</v>
      </c>
      <c r="F175" s="6">
        <v>19032</v>
      </c>
      <c r="G175" s="5">
        <v>43802</v>
      </c>
      <c r="H175" s="4" t="s">
        <v>14</v>
      </c>
      <c r="I175" s="4" t="s">
        <v>0</v>
      </c>
    </row>
    <row r="176" spans="1:9" x14ac:dyDescent="0.2">
      <c r="A176" s="8" t="s">
        <v>50</v>
      </c>
      <c r="B176" s="7" t="s">
        <v>49</v>
      </c>
      <c r="C176" s="7" t="s">
        <v>3</v>
      </c>
      <c r="D176" s="7" t="s">
        <v>48</v>
      </c>
      <c r="E176" s="5">
        <v>28294</v>
      </c>
      <c r="F176" s="6">
        <v>14080</v>
      </c>
      <c r="G176" s="5">
        <v>20825</v>
      </c>
      <c r="H176" s="4" t="s">
        <v>14</v>
      </c>
      <c r="I176" s="4" t="s">
        <v>0</v>
      </c>
    </row>
    <row r="177" spans="1:9" x14ac:dyDescent="0.2">
      <c r="A177" s="8" t="s">
        <v>47</v>
      </c>
      <c r="B177" s="7" t="s">
        <v>46</v>
      </c>
      <c r="C177" s="7" t="s">
        <v>3</v>
      </c>
      <c r="D177" s="7" t="s">
        <v>2</v>
      </c>
      <c r="E177" s="5">
        <v>72309</v>
      </c>
      <c r="F177" s="6">
        <v>17696</v>
      </c>
      <c r="G177" s="5">
        <v>94833</v>
      </c>
      <c r="H177" s="4" t="s">
        <v>14</v>
      </c>
      <c r="I177" s="4" t="s">
        <v>0</v>
      </c>
    </row>
    <row r="178" spans="1:9" x14ac:dyDescent="0.2">
      <c r="A178" s="8" t="s">
        <v>45</v>
      </c>
      <c r="B178" s="7" t="s">
        <v>44</v>
      </c>
      <c r="C178" s="7" t="s">
        <v>9</v>
      </c>
      <c r="D178" s="7" t="s">
        <v>31</v>
      </c>
      <c r="E178" s="5">
        <v>90899</v>
      </c>
      <c r="F178" s="6">
        <v>11167</v>
      </c>
      <c r="G178" s="5">
        <v>79985</v>
      </c>
      <c r="H178" s="4" t="s">
        <v>1</v>
      </c>
      <c r="I178" s="4" t="s">
        <v>0</v>
      </c>
    </row>
    <row r="179" spans="1:9" x14ac:dyDescent="0.2">
      <c r="A179" s="8" t="s">
        <v>43</v>
      </c>
      <c r="B179" s="7" t="s">
        <v>42</v>
      </c>
      <c r="C179" s="7" t="s">
        <v>9</v>
      </c>
      <c r="D179" s="7" t="s">
        <v>31</v>
      </c>
      <c r="E179" s="5">
        <v>43524</v>
      </c>
      <c r="F179" s="6">
        <v>11936</v>
      </c>
      <c r="G179" s="5">
        <v>51171</v>
      </c>
      <c r="H179" s="4" t="s">
        <v>14</v>
      </c>
      <c r="I179" s="4" t="s">
        <v>0</v>
      </c>
    </row>
    <row r="180" spans="1:9" x14ac:dyDescent="0.2">
      <c r="A180" s="8" t="s">
        <v>41</v>
      </c>
      <c r="B180" s="7" t="s">
        <v>40</v>
      </c>
      <c r="C180" s="7" t="s">
        <v>9</v>
      </c>
      <c r="D180" s="7" t="s">
        <v>8</v>
      </c>
      <c r="E180" s="5">
        <v>75877</v>
      </c>
      <c r="F180" s="6">
        <v>10212</v>
      </c>
      <c r="G180" s="5">
        <v>27769</v>
      </c>
      <c r="H180" s="4" t="s">
        <v>14</v>
      </c>
      <c r="I180" s="4" t="s">
        <v>0</v>
      </c>
    </row>
    <row r="181" spans="1:9" x14ac:dyDescent="0.2">
      <c r="A181" s="8" t="s">
        <v>39</v>
      </c>
      <c r="B181" s="7" t="s">
        <v>38</v>
      </c>
      <c r="C181" s="7" t="s">
        <v>9</v>
      </c>
      <c r="D181" s="7" t="s">
        <v>8</v>
      </c>
      <c r="E181" s="5">
        <v>91673</v>
      </c>
      <c r="F181" s="6">
        <v>16675</v>
      </c>
      <c r="G181" s="5">
        <v>57769</v>
      </c>
      <c r="H181" s="4" t="s">
        <v>1</v>
      </c>
      <c r="I181" s="4" t="s">
        <v>0</v>
      </c>
    </row>
    <row r="182" spans="1:9" x14ac:dyDescent="0.2">
      <c r="A182" s="8" t="s">
        <v>37</v>
      </c>
      <c r="B182" s="7" t="s">
        <v>36</v>
      </c>
      <c r="C182" s="7" t="s">
        <v>9</v>
      </c>
      <c r="D182" s="7" t="s">
        <v>31</v>
      </c>
      <c r="E182" s="5">
        <v>78740</v>
      </c>
      <c r="F182" s="6">
        <v>16182</v>
      </c>
      <c r="G182" s="5">
        <v>64051</v>
      </c>
      <c r="H182" s="4" t="s">
        <v>1</v>
      </c>
      <c r="I182" s="4" t="s">
        <v>22</v>
      </c>
    </row>
    <row r="183" spans="1:9" x14ac:dyDescent="0.2">
      <c r="A183" s="8" t="s">
        <v>35</v>
      </c>
      <c r="B183" s="7" t="s">
        <v>34</v>
      </c>
      <c r="C183" s="7" t="s">
        <v>9</v>
      </c>
      <c r="D183" s="7" t="s">
        <v>8</v>
      </c>
      <c r="E183" s="5">
        <v>22279</v>
      </c>
      <c r="F183" s="6">
        <v>19150</v>
      </c>
      <c r="G183" s="5">
        <v>67000</v>
      </c>
      <c r="H183" s="4" t="s">
        <v>1</v>
      </c>
      <c r="I183" s="4" t="s">
        <v>0</v>
      </c>
    </row>
    <row r="184" spans="1:9" x14ac:dyDescent="0.2">
      <c r="A184" s="8" t="s">
        <v>33</v>
      </c>
      <c r="B184" s="7" t="s">
        <v>32</v>
      </c>
      <c r="C184" s="7" t="s">
        <v>9</v>
      </c>
      <c r="D184" s="7" t="s">
        <v>31</v>
      </c>
      <c r="E184" s="5">
        <v>31278</v>
      </c>
      <c r="F184" s="6">
        <v>18572</v>
      </c>
      <c r="G184" s="5">
        <v>41528</v>
      </c>
      <c r="H184" s="4" t="s">
        <v>1</v>
      </c>
      <c r="I184" s="4" t="s">
        <v>22</v>
      </c>
    </row>
    <row r="185" spans="1:9" x14ac:dyDescent="0.2">
      <c r="A185" s="8" t="s">
        <v>30</v>
      </c>
      <c r="B185" s="7" t="s">
        <v>29</v>
      </c>
      <c r="C185" s="7" t="s">
        <v>9</v>
      </c>
      <c r="D185" s="7" t="s">
        <v>17</v>
      </c>
      <c r="E185" s="5">
        <v>75344</v>
      </c>
      <c r="F185" s="6">
        <v>16195</v>
      </c>
      <c r="G185" s="5">
        <v>57048</v>
      </c>
      <c r="H185" s="4" t="s">
        <v>14</v>
      </c>
      <c r="I185" s="4" t="s">
        <v>22</v>
      </c>
    </row>
    <row r="186" spans="1:9" x14ac:dyDescent="0.2">
      <c r="A186" s="8" t="s">
        <v>28</v>
      </c>
      <c r="B186" s="7" t="s">
        <v>27</v>
      </c>
      <c r="C186" s="7" t="s">
        <v>9</v>
      </c>
      <c r="D186" s="7" t="s">
        <v>17</v>
      </c>
      <c r="E186" s="5">
        <v>42915</v>
      </c>
      <c r="F186" s="6">
        <v>18137</v>
      </c>
      <c r="G186" s="5">
        <v>83020</v>
      </c>
      <c r="H186" s="4" t="s">
        <v>1</v>
      </c>
      <c r="I186" s="4" t="s">
        <v>22</v>
      </c>
    </row>
    <row r="187" spans="1:9" x14ac:dyDescent="0.2">
      <c r="A187" s="8" t="s">
        <v>26</v>
      </c>
      <c r="B187" s="7" t="s">
        <v>25</v>
      </c>
      <c r="C187" s="7" t="s">
        <v>9</v>
      </c>
      <c r="D187" s="7" t="s">
        <v>17</v>
      </c>
      <c r="E187" s="5">
        <v>80428</v>
      </c>
      <c r="F187" s="6">
        <v>16207</v>
      </c>
      <c r="G187" s="5">
        <v>28989</v>
      </c>
      <c r="H187" s="4" t="s">
        <v>1</v>
      </c>
      <c r="I187" s="4" t="s">
        <v>0</v>
      </c>
    </row>
    <row r="188" spans="1:9" x14ac:dyDescent="0.2">
      <c r="A188" s="8" t="s">
        <v>24</v>
      </c>
      <c r="B188" s="7" t="s">
        <v>23</v>
      </c>
      <c r="C188" s="7" t="s">
        <v>9</v>
      </c>
      <c r="D188" s="7" t="s">
        <v>17</v>
      </c>
      <c r="E188" s="5">
        <v>75208</v>
      </c>
      <c r="F188" s="6">
        <v>16135</v>
      </c>
      <c r="G188" s="5">
        <v>50581</v>
      </c>
      <c r="H188" s="4" t="s">
        <v>1</v>
      </c>
      <c r="I188" s="4" t="s">
        <v>22</v>
      </c>
    </row>
    <row r="189" spans="1:9" x14ac:dyDescent="0.2">
      <c r="A189" s="8" t="s">
        <v>21</v>
      </c>
      <c r="B189" s="7" t="s">
        <v>20</v>
      </c>
      <c r="C189" s="7" t="s">
        <v>9</v>
      </c>
      <c r="D189" s="7" t="s">
        <v>17</v>
      </c>
      <c r="E189" s="5">
        <v>27649</v>
      </c>
      <c r="F189" s="6">
        <v>16353</v>
      </c>
      <c r="G189" s="5">
        <v>99082</v>
      </c>
      <c r="H189" s="4" t="s">
        <v>1</v>
      </c>
      <c r="I189" s="4" t="s">
        <v>0</v>
      </c>
    </row>
    <row r="190" spans="1:9" x14ac:dyDescent="0.2">
      <c r="A190" s="8" t="s">
        <v>19</v>
      </c>
      <c r="B190" s="7" t="s">
        <v>18</v>
      </c>
      <c r="C190" s="7" t="s">
        <v>9</v>
      </c>
      <c r="D190" s="7" t="s">
        <v>17</v>
      </c>
      <c r="E190" s="5">
        <v>87876</v>
      </c>
      <c r="F190" s="6">
        <v>13946</v>
      </c>
      <c r="G190" s="5">
        <v>74390</v>
      </c>
      <c r="H190" s="4" t="s">
        <v>1</v>
      </c>
      <c r="I190" s="4" t="s">
        <v>0</v>
      </c>
    </row>
    <row r="191" spans="1:9" x14ac:dyDescent="0.2">
      <c r="A191" s="8" t="s">
        <v>16</v>
      </c>
      <c r="B191" s="7" t="s">
        <v>15</v>
      </c>
      <c r="C191" s="7" t="s">
        <v>9</v>
      </c>
      <c r="D191" s="7" t="s">
        <v>8</v>
      </c>
      <c r="E191" s="5">
        <v>70381</v>
      </c>
      <c r="F191" s="6">
        <v>18859</v>
      </c>
      <c r="G191" s="5">
        <v>63439</v>
      </c>
      <c r="H191" s="4" t="s">
        <v>14</v>
      </c>
      <c r="I191" s="4" t="s">
        <v>0</v>
      </c>
    </row>
    <row r="192" spans="1:9" x14ac:dyDescent="0.2">
      <c r="A192" s="8" t="s">
        <v>13</v>
      </c>
      <c r="B192" s="7" t="s">
        <v>12</v>
      </c>
      <c r="C192" s="7" t="s">
        <v>9</v>
      </c>
      <c r="D192" s="7" t="s">
        <v>8</v>
      </c>
      <c r="E192" s="5">
        <v>79564</v>
      </c>
      <c r="F192" s="6">
        <v>13861</v>
      </c>
      <c r="G192" s="5">
        <v>71456</v>
      </c>
      <c r="H192" s="4" t="s">
        <v>1</v>
      </c>
      <c r="I192" s="4" t="s">
        <v>0</v>
      </c>
    </row>
    <row r="193" spans="1:9" x14ac:dyDescent="0.2">
      <c r="A193" s="8" t="s">
        <v>11</v>
      </c>
      <c r="B193" s="7" t="s">
        <v>10</v>
      </c>
      <c r="C193" s="7" t="s">
        <v>9</v>
      </c>
      <c r="D193" s="7" t="s">
        <v>8</v>
      </c>
      <c r="E193" s="5">
        <v>88401</v>
      </c>
      <c r="F193" s="6">
        <v>16028</v>
      </c>
      <c r="G193" s="5">
        <v>70382</v>
      </c>
      <c r="H193" s="4" t="s">
        <v>1</v>
      </c>
      <c r="I193" s="4" t="s">
        <v>0</v>
      </c>
    </row>
    <row r="194" spans="1:9" x14ac:dyDescent="0.2">
      <c r="A194" s="8" t="s">
        <v>7</v>
      </c>
      <c r="B194" s="7" t="s">
        <v>6</v>
      </c>
      <c r="C194" s="7" t="s">
        <v>3</v>
      </c>
      <c r="D194" s="7" t="s">
        <v>2</v>
      </c>
      <c r="E194" s="5">
        <v>50224</v>
      </c>
      <c r="F194" s="6">
        <v>19238</v>
      </c>
      <c r="G194" s="5">
        <v>72169</v>
      </c>
      <c r="H194" s="4" t="s">
        <v>1</v>
      </c>
      <c r="I194" s="4" t="s">
        <v>0</v>
      </c>
    </row>
    <row r="195" spans="1:9" x14ac:dyDescent="0.2">
      <c r="A195" s="8" t="s">
        <v>5</v>
      </c>
      <c r="B195" s="7" t="s">
        <v>4</v>
      </c>
      <c r="C195" s="7" t="s">
        <v>3</v>
      </c>
      <c r="D195" s="7" t="s">
        <v>2</v>
      </c>
      <c r="E195" s="5">
        <v>30742</v>
      </c>
      <c r="F195" s="6">
        <v>19351</v>
      </c>
      <c r="G195" s="5">
        <v>91108</v>
      </c>
      <c r="H195" s="4" t="s">
        <v>1</v>
      </c>
      <c r="I195" s="4" t="s">
        <v>0</v>
      </c>
    </row>
  </sheetData>
  <autoFilter ref="A1:I195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/>
  <dimension ref="A1:C4"/>
  <sheetViews>
    <sheetView workbookViewId="0"/>
  </sheetViews>
  <sheetFormatPr defaultRowHeight="15" x14ac:dyDescent="0.25"/>
  <cols>
    <col min="2" max="2" width="10.85546875" bestFit="1" customWidth="1"/>
    <col min="3" max="3" width="12.140625" bestFit="1" customWidth="1"/>
  </cols>
  <sheetData>
    <row r="1" spans="1:3" x14ac:dyDescent="0.25">
      <c r="A1" s="62" t="s">
        <v>940</v>
      </c>
      <c r="B1" s="62" t="s">
        <v>930</v>
      </c>
      <c r="C1" s="62" t="s">
        <v>941</v>
      </c>
    </row>
    <row r="2" spans="1:3" x14ac:dyDescent="0.25">
      <c r="A2" t="s">
        <v>937</v>
      </c>
      <c r="B2" t="s">
        <v>905</v>
      </c>
      <c r="C2" s="63">
        <v>170</v>
      </c>
    </row>
    <row r="3" spans="1:3" x14ac:dyDescent="0.25">
      <c r="A3" t="s">
        <v>938</v>
      </c>
      <c r="B3" t="s">
        <v>904</v>
      </c>
      <c r="C3" s="63">
        <v>1500</v>
      </c>
    </row>
    <row r="4" spans="1:3" x14ac:dyDescent="0.25">
      <c r="A4" t="s">
        <v>939</v>
      </c>
      <c r="B4" t="s">
        <v>903</v>
      </c>
      <c r="C4" s="63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8230-35E0-4841-91D8-66F2373DBB0A}">
  <dimension ref="A1:I731"/>
  <sheetViews>
    <sheetView workbookViewId="0">
      <selection activeCell="N25" sqref="N25"/>
    </sheetView>
  </sheetViews>
  <sheetFormatPr defaultRowHeight="15" x14ac:dyDescent="0.25"/>
  <cols>
    <col min="7" max="7" width="17.85546875" customWidth="1"/>
    <col min="8" max="8" width="16.42578125" customWidth="1"/>
    <col min="9" max="9" width="13.140625" customWidth="1"/>
  </cols>
  <sheetData>
    <row r="1" spans="1:9" x14ac:dyDescent="0.25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413</v>
      </c>
      <c r="G1" t="s">
        <v>422</v>
      </c>
      <c r="H1" t="s">
        <v>423</v>
      </c>
      <c r="I1" t="s">
        <v>424</v>
      </c>
    </row>
    <row r="2" spans="1:9" x14ac:dyDescent="0.25">
      <c r="A2" t="s">
        <v>609</v>
      </c>
      <c r="B2" s="61">
        <v>41469</v>
      </c>
      <c r="C2">
        <v>7</v>
      </c>
      <c r="D2">
        <v>2013</v>
      </c>
      <c r="E2" t="s">
        <v>426</v>
      </c>
      <c r="F2" t="s">
        <v>436</v>
      </c>
      <c r="G2">
        <v>69</v>
      </c>
      <c r="H2">
        <v>97.97999999999999</v>
      </c>
      <c r="I2">
        <v>28.97999999999999</v>
      </c>
    </row>
    <row r="3" spans="1:9" x14ac:dyDescent="0.25">
      <c r="A3" t="s">
        <v>455</v>
      </c>
      <c r="B3" s="61">
        <v>41288</v>
      </c>
      <c r="C3">
        <v>1</v>
      </c>
      <c r="D3">
        <v>2013</v>
      </c>
      <c r="E3" t="s">
        <v>447</v>
      </c>
      <c r="F3" t="s">
        <v>436</v>
      </c>
      <c r="G3">
        <v>67</v>
      </c>
      <c r="H3">
        <v>95.14</v>
      </c>
      <c r="I3">
        <v>28.14</v>
      </c>
    </row>
    <row r="4" spans="1:9" x14ac:dyDescent="0.25">
      <c r="A4" t="s">
        <v>891</v>
      </c>
      <c r="B4" s="61">
        <v>41985</v>
      </c>
      <c r="C4">
        <v>12</v>
      </c>
      <c r="D4">
        <v>2014</v>
      </c>
      <c r="E4" t="s">
        <v>437</v>
      </c>
      <c r="F4" t="s">
        <v>433</v>
      </c>
      <c r="G4">
        <v>33</v>
      </c>
      <c r="H4">
        <v>42.9</v>
      </c>
      <c r="I4">
        <v>9.8999999999999986</v>
      </c>
    </row>
    <row r="5" spans="1:9" x14ac:dyDescent="0.25">
      <c r="A5" t="s">
        <v>493</v>
      </c>
      <c r="B5" s="61">
        <v>41331</v>
      </c>
      <c r="C5">
        <v>2</v>
      </c>
      <c r="D5">
        <v>2013</v>
      </c>
      <c r="E5" t="s">
        <v>447</v>
      </c>
      <c r="F5" t="s">
        <v>427</v>
      </c>
      <c r="G5">
        <v>115</v>
      </c>
      <c r="H5">
        <v>243.8</v>
      </c>
      <c r="I5">
        <v>128.80000000000001</v>
      </c>
    </row>
    <row r="6" spans="1:9" x14ac:dyDescent="0.25">
      <c r="A6" t="s">
        <v>722</v>
      </c>
      <c r="B6" s="61">
        <v>41635</v>
      </c>
      <c r="C6">
        <v>12</v>
      </c>
      <c r="D6">
        <v>2013</v>
      </c>
      <c r="E6" t="s">
        <v>432</v>
      </c>
      <c r="F6" t="s">
        <v>433</v>
      </c>
      <c r="G6">
        <v>39</v>
      </c>
      <c r="H6">
        <v>50.7</v>
      </c>
      <c r="I6">
        <v>11.700000000000003</v>
      </c>
    </row>
    <row r="7" spans="1:9" x14ac:dyDescent="0.25">
      <c r="A7" t="s">
        <v>719</v>
      </c>
      <c r="B7" s="61">
        <v>41628</v>
      </c>
      <c r="C7">
        <v>12</v>
      </c>
      <c r="D7">
        <v>2013</v>
      </c>
      <c r="E7" t="s">
        <v>437</v>
      </c>
      <c r="F7" t="s">
        <v>433</v>
      </c>
      <c r="G7">
        <v>21</v>
      </c>
      <c r="H7">
        <v>27.3</v>
      </c>
      <c r="I7">
        <v>6.3000000000000007</v>
      </c>
    </row>
    <row r="8" spans="1:9" x14ac:dyDescent="0.25">
      <c r="A8" t="s">
        <v>691</v>
      </c>
      <c r="B8" s="61">
        <v>41591</v>
      </c>
      <c r="C8">
        <v>11</v>
      </c>
      <c r="D8">
        <v>2013</v>
      </c>
      <c r="E8" t="s">
        <v>447</v>
      </c>
      <c r="F8" t="s">
        <v>436</v>
      </c>
      <c r="G8">
        <v>50</v>
      </c>
      <c r="H8">
        <v>71</v>
      </c>
      <c r="I8">
        <v>21</v>
      </c>
    </row>
    <row r="9" spans="1:9" x14ac:dyDescent="0.25">
      <c r="A9" t="s">
        <v>691</v>
      </c>
      <c r="B9" s="61">
        <v>41966</v>
      </c>
      <c r="C9">
        <v>11</v>
      </c>
      <c r="D9">
        <v>2014</v>
      </c>
      <c r="E9" t="s">
        <v>447</v>
      </c>
      <c r="F9" t="s">
        <v>436</v>
      </c>
      <c r="G9">
        <v>73</v>
      </c>
      <c r="H9">
        <v>103.66</v>
      </c>
      <c r="I9">
        <v>30.659999999999997</v>
      </c>
    </row>
    <row r="10" spans="1:9" x14ac:dyDescent="0.25">
      <c r="A10" t="s">
        <v>759</v>
      </c>
      <c r="B10" s="61">
        <v>41697</v>
      </c>
      <c r="C10">
        <v>2</v>
      </c>
      <c r="D10">
        <v>2014</v>
      </c>
      <c r="E10" t="s">
        <v>426</v>
      </c>
      <c r="F10" t="s">
        <v>427</v>
      </c>
      <c r="G10">
        <v>108</v>
      </c>
      <c r="H10">
        <v>228.96</v>
      </c>
      <c r="I10">
        <v>120.96000000000001</v>
      </c>
    </row>
    <row r="11" spans="1:9" x14ac:dyDescent="0.25">
      <c r="A11" t="s">
        <v>759</v>
      </c>
      <c r="B11" s="61">
        <v>41874</v>
      </c>
      <c r="C11">
        <v>8</v>
      </c>
      <c r="D11">
        <v>2014</v>
      </c>
      <c r="E11" t="s">
        <v>437</v>
      </c>
      <c r="F11" t="s">
        <v>436</v>
      </c>
      <c r="G11">
        <v>100</v>
      </c>
      <c r="H11">
        <v>142</v>
      </c>
      <c r="I11">
        <v>42</v>
      </c>
    </row>
    <row r="12" spans="1:9" x14ac:dyDescent="0.25">
      <c r="A12" t="s">
        <v>602</v>
      </c>
      <c r="B12" s="61">
        <v>41441</v>
      </c>
      <c r="C12">
        <v>6</v>
      </c>
      <c r="D12">
        <v>2013</v>
      </c>
      <c r="E12" t="s">
        <v>432</v>
      </c>
      <c r="F12" t="s">
        <v>433</v>
      </c>
      <c r="G12">
        <v>25</v>
      </c>
      <c r="H12">
        <v>32.5</v>
      </c>
      <c r="I12">
        <v>7.5</v>
      </c>
    </row>
    <row r="13" spans="1:9" x14ac:dyDescent="0.25">
      <c r="A13" t="s">
        <v>602</v>
      </c>
      <c r="B13" s="61">
        <v>41888</v>
      </c>
      <c r="C13">
        <v>9</v>
      </c>
      <c r="D13">
        <v>2014</v>
      </c>
      <c r="E13" t="s">
        <v>450</v>
      </c>
      <c r="F13" t="s">
        <v>436</v>
      </c>
      <c r="G13">
        <v>86</v>
      </c>
      <c r="H13">
        <v>122.11999999999999</v>
      </c>
      <c r="I13">
        <v>36.11999999999999</v>
      </c>
    </row>
    <row r="14" spans="1:9" x14ac:dyDescent="0.25">
      <c r="A14" t="s">
        <v>838</v>
      </c>
      <c r="B14" s="61">
        <v>41875</v>
      </c>
      <c r="C14">
        <v>8</v>
      </c>
      <c r="D14">
        <v>2014</v>
      </c>
      <c r="E14" t="s">
        <v>432</v>
      </c>
      <c r="F14" t="s">
        <v>436</v>
      </c>
      <c r="G14">
        <v>97</v>
      </c>
      <c r="H14">
        <v>137.73999999999998</v>
      </c>
      <c r="I14">
        <v>40.739999999999981</v>
      </c>
    </row>
    <row r="15" spans="1:9" x14ac:dyDescent="0.25">
      <c r="A15" t="s">
        <v>549</v>
      </c>
      <c r="B15" s="61">
        <v>41398</v>
      </c>
      <c r="C15">
        <v>5</v>
      </c>
      <c r="D15">
        <v>2013</v>
      </c>
      <c r="E15" t="s">
        <v>435</v>
      </c>
      <c r="F15" t="s">
        <v>436</v>
      </c>
      <c r="G15">
        <v>72</v>
      </c>
      <c r="H15">
        <v>102.24</v>
      </c>
      <c r="I15">
        <v>30.239999999999995</v>
      </c>
    </row>
    <row r="16" spans="1:9" x14ac:dyDescent="0.25">
      <c r="A16" t="s">
        <v>571</v>
      </c>
      <c r="B16" s="61">
        <v>41399</v>
      </c>
      <c r="C16">
        <v>5</v>
      </c>
      <c r="D16">
        <v>2013</v>
      </c>
      <c r="E16" t="s">
        <v>435</v>
      </c>
      <c r="F16" t="s">
        <v>433</v>
      </c>
      <c r="G16">
        <v>30</v>
      </c>
      <c r="H16">
        <v>39</v>
      </c>
      <c r="I16">
        <v>9</v>
      </c>
    </row>
    <row r="17" spans="1:9" x14ac:dyDescent="0.25">
      <c r="A17" t="s">
        <v>515</v>
      </c>
      <c r="B17" s="61">
        <v>41357</v>
      </c>
      <c r="C17">
        <v>3</v>
      </c>
      <c r="D17">
        <v>2013</v>
      </c>
      <c r="E17" t="s">
        <v>439</v>
      </c>
      <c r="F17" t="s">
        <v>436</v>
      </c>
      <c r="G17">
        <v>49</v>
      </c>
      <c r="H17">
        <v>69.58</v>
      </c>
      <c r="I17">
        <v>20.58</v>
      </c>
    </row>
    <row r="18" spans="1:9" x14ac:dyDescent="0.25">
      <c r="A18" t="s">
        <v>515</v>
      </c>
      <c r="B18" s="61">
        <v>41497</v>
      </c>
      <c r="C18">
        <v>8</v>
      </c>
      <c r="D18">
        <v>2013</v>
      </c>
      <c r="E18" t="s">
        <v>437</v>
      </c>
      <c r="F18" t="s">
        <v>433</v>
      </c>
      <c r="G18">
        <v>26</v>
      </c>
      <c r="H18">
        <v>33.800000000000004</v>
      </c>
      <c r="I18">
        <v>7.8000000000000043</v>
      </c>
    </row>
    <row r="19" spans="1:9" x14ac:dyDescent="0.25">
      <c r="A19" t="s">
        <v>551</v>
      </c>
      <c r="B19" s="61">
        <v>41399</v>
      </c>
      <c r="C19">
        <v>5</v>
      </c>
      <c r="D19">
        <v>2013</v>
      </c>
      <c r="E19" t="s">
        <v>465</v>
      </c>
      <c r="F19" t="s">
        <v>427</v>
      </c>
      <c r="G19">
        <v>83</v>
      </c>
      <c r="H19">
        <v>175.96</v>
      </c>
      <c r="I19">
        <v>92.960000000000008</v>
      </c>
    </row>
    <row r="20" spans="1:9" x14ac:dyDescent="0.25">
      <c r="A20" t="s">
        <v>625</v>
      </c>
      <c r="B20" s="61">
        <v>41492</v>
      </c>
      <c r="C20">
        <v>8</v>
      </c>
      <c r="D20">
        <v>2013</v>
      </c>
      <c r="E20" t="s">
        <v>437</v>
      </c>
      <c r="F20" t="s">
        <v>436</v>
      </c>
      <c r="G20">
        <v>83</v>
      </c>
      <c r="H20">
        <v>117.86</v>
      </c>
      <c r="I20">
        <v>34.86</v>
      </c>
    </row>
    <row r="21" spans="1:9" x14ac:dyDescent="0.25">
      <c r="A21" t="s">
        <v>625</v>
      </c>
      <c r="B21" s="61">
        <v>41497</v>
      </c>
      <c r="C21">
        <v>8</v>
      </c>
      <c r="D21">
        <v>2013</v>
      </c>
      <c r="E21" t="s">
        <v>435</v>
      </c>
      <c r="F21" t="s">
        <v>427</v>
      </c>
      <c r="G21">
        <v>86</v>
      </c>
      <c r="H21">
        <v>182.32000000000002</v>
      </c>
      <c r="I21">
        <v>96.320000000000022</v>
      </c>
    </row>
    <row r="22" spans="1:9" x14ac:dyDescent="0.25">
      <c r="A22" t="s">
        <v>736</v>
      </c>
      <c r="B22" s="61">
        <v>41662</v>
      </c>
      <c r="C22">
        <v>1</v>
      </c>
      <c r="D22">
        <v>2014</v>
      </c>
      <c r="E22" t="s">
        <v>437</v>
      </c>
      <c r="F22" t="s">
        <v>427</v>
      </c>
      <c r="G22">
        <v>130</v>
      </c>
      <c r="H22">
        <v>275.60000000000002</v>
      </c>
      <c r="I22">
        <v>145.60000000000002</v>
      </c>
    </row>
    <row r="23" spans="1:9" x14ac:dyDescent="0.25">
      <c r="A23" t="s">
        <v>470</v>
      </c>
      <c r="B23" s="61">
        <v>41307</v>
      </c>
      <c r="C23">
        <v>2</v>
      </c>
      <c r="D23">
        <v>2013</v>
      </c>
      <c r="E23" t="s">
        <v>450</v>
      </c>
      <c r="F23" t="s">
        <v>427</v>
      </c>
      <c r="G23">
        <v>86</v>
      </c>
      <c r="H23">
        <v>182.32000000000002</v>
      </c>
      <c r="I23">
        <v>96.320000000000022</v>
      </c>
    </row>
    <row r="24" spans="1:9" x14ac:dyDescent="0.25">
      <c r="A24" t="s">
        <v>470</v>
      </c>
      <c r="B24" s="61">
        <v>41354</v>
      </c>
      <c r="C24">
        <v>3</v>
      </c>
      <c r="D24">
        <v>2013</v>
      </c>
      <c r="E24" t="s">
        <v>447</v>
      </c>
      <c r="F24" t="s">
        <v>427</v>
      </c>
      <c r="G24">
        <v>115</v>
      </c>
      <c r="H24">
        <v>243.8</v>
      </c>
      <c r="I24">
        <v>128.80000000000001</v>
      </c>
    </row>
    <row r="25" spans="1:9" x14ac:dyDescent="0.25">
      <c r="A25" t="s">
        <v>470</v>
      </c>
      <c r="B25" s="61">
        <v>41750</v>
      </c>
      <c r="C25">
        <v>4</v>
      </c>
      <c r="D25">
        <v>2014</v>
      </c>
      <c r="E25" t="s">
        <v>465</v>
      </c>
      <c r="F25" t="s">
        <v>427</v>
      </c>
      <c r="G25">
        <v>131</v>
      </c>
      <c r="H25">
        <v>277.72000000000003</v>
      </c>
      <c r="I25">
        <v>146.72000000000003</v>
      </c>
    </row>
    <row r="26" spans="1:9" x14ac:dyDescent="0.25">
      <c r="A26" t="s">
        <v>470</v>
      </c>
      <c r="B26" s="61">
        <v>41867</v>
      </c>
      <c r="C26">
        <v>8</v>
      </c>
      <c r="D26">
        <v>2014</v>
      </c>
      <c r="E26" t="s">
        <v>442</v>
      </c>
      <c r="F26" t="s">
        <v>436</v>
      </c>
      <c r="G26">
        <v>73</v>
      </c>
      <c r="H26">
        <v>103.66</v>
      </c>
      <c r="I26">
        <v>30.659999999999997</v>
      </c>
    </row>
    <row r="27" spans="1:9" x14ac:dyDescent="0.25">
      <c r="A27" t="s">
        <v>470</v>
      </c>
      <c r="B27" s="61">
        <v>41894</v>
      </c>
      <c r="C27">
        <v>9</v>
      </c>
      <c r="D27">
        <v>2014</v>
      </c>
      <c r="E27" t="s">
        <v>435</v>
      </c>
      <c r="F27" t="s">
        <v>433</v>
      </c>
      <c r="G27">
        <v>20</v>
      </c>
      <c r="H27">
        <v>26</v>
      </c>
      <c r="I27">
        <v>6</v>
      </c>
    </row>
    <row r="28" spans="1:9" x14ac:dyDescent="0.25">
      <c r="A28" t="s">
        <v>569</v>
      </c>
      <c r="B28" s="61">
        <v>41399</v>
      </c>
      <c r="C28">
        <v>5</v>
      </c>
      <c r="D28">
        <v>2013</v>
      </c>
      <c r="E28" t="s">
        <v>432</v>
      </c>
      <c r="F28" t="s">
        <v>436</v>
      </c>
      <c r="G28">
        <v>80</v>
      </c>
      <c r="H28">
        <v>113.6</v>
      </c>
      <c r="I28">
        <v>33.599999999999994</v>
      </c>
    </row>
    <row r="29" spans="1:9" x14ac:dyDescent="0.25">
      <c r="A29" t="s">
        <v>569</v>
      </c>
      <c r="B29" s="61">
        <v>41532</v>
      </c>
      <c r="C29">
        <v>9</v>
      </c>
      <c r="D29">
        <v>2013</v>
      </c>
      <c r="E29" t="s">
        <v>450</v>
      </c>
      <c r="F29" t="s">
        <v>427</v>
      </c>
      <c r="G29">
        <v>93</v>
      </c>
      <c r="H29">
        <v>197.16</v>
      </c>
      <c r="I29">
        <v>104.16</v>
      </c>
    </row>
    <row r="30" spans="1:9" x14ac:dyDescent="0.25">
      <c r="A30" t="s">
        <v>569</v>
      </c>
      <c r="B30" s="61">
        <v>41999</v>
      </c>
      <c r="C30">
        <v>12</v>
      </c>
      <c r="D30">
        <v>2014</v>
      </c>
      <c r="E30" t="s">
        <v>435</v>
      </c>
      <c r="F30" t="s">
        <v>427</v>
      </c>
      <c r="G30">
        <v>105</v>
      </c>
      <c r="H30">
        <v>222.60000000000002</v>
      </c>
      <c r="I30">
        <v>117.60000000000002</v>
      </c>
    </row>
    <row r="31" spans="1:9" x14ac:dyDescent="0.25">
      <c r="A31" t="s">
        <v>552</v>
      </c>
      <c r="B31" s="61">
        <v>41399</v>
      </c>
      <c r="C31">
        <v>5</v>
      </c>
      <c r="D31">
        <v>2013</v>
      </c>
      <c r="E31" t="s">
        <v>437</v>
      </c>
      <c r="F31" t="s">
        <v>427</v>
      </c>
      <c r="G31">
        <v>129</v>
      </c>
      <c r="H31">
        <v>273.48</v>
      </c>
      <c r="I31">
        <v>144.48000000000002</v>
      </c>
    </row>
    <row r="32" spans="1:9" x14ac:dyDescent="0.25">
      <c r="A32" t="s">
        <v>552</v>
      </c>
      <c r="B32" s="61">
        <v>41659</v>
      </c>
      <c r="C32">
        <v>1</v>
      </c>
      <c r="D32">
        <v>2014</v>
      </c>
      <c r="E32" t="s">
        <v>439</v>
      </c>
      <c r="F32" t="s">
        <v>436</v>
      </c>
      <c r="G32">
        <v>64</v>
      </c>
      <c r="H32">
        <v>90.88</v>
      </c>
      <c r="I32">
        <v>26.879999999999995</v>
      </c>
    </row>
    <row r="33" spans="1:9" x14ac:dyDescent="0.25">
      <c r="A33" t="s">
        <v>469</v>
      </c>
      <c r="B33" s="61">
        <v>41306</v>
      </c>
      <c r="C33">
        <v>2</v>
      </c>
      <c r="D33">
        <v>2013</v>
      </c>
      <c r="E33" t="s">
        <v>439</v>
      </c>
      <c r="F33" t="s">
        <v>433</v>
      </c>
      <c r="G33">
        <v>24</v>
      </c>
      <c r="H33">
        <v>31.200000000000003</v>
      </c>
      <c r="I33">
        <v>7.2000000000000028</v>
      </c>
    </row>
    <row r="34" spans="1:9" x14ac:dyDescent="0.25">
      <c r="A34" t="s">
        <v>469</v>
      </c>
      <c r="B34" s="61">
        <v>41820</v>
      </c>
      <c r="C34">
        <v>6</v>
      </c>
      <c r="D34">
        <v>2014</v>
      </c>
      <c r="E34" t="s">
        <v>435</v>
      </c>
      <c r="F34" t="s">
        <v>436</v>
      </c>
      <c r="G34">
        <v>76</v>
      </c>
      <c r="H34">
        <v>107.91999999999999</v>
      </c>
      <c r="I34">
        <v>31.919999999999987</v>
      </c>
    </row>
    <row r="35" spans="1:9" x14ac:dyDescent="0.25">
      <c r="A35" t="s">
        <v>747</v>
      </c>
      <c r="B35" s="61">
        <v>41670</v>
      </c>
      <c r="C35">
        <v>1</v>
      </c>
      <c r="D35">
        <v>2014</v>
      </c>
      <c r="E35" t="s">
        <v>426</v>
      </c>
      <c r="F35" t="s">
        <v>436</v>
      </c>
      <c r="G35">
        <v>53</v>
      </c>
      <c r="H35">
        <v>75.259999999999991</v>
      </c>
      <c r="I35">
        <v>22.259999999999991</v>
      </c>
    </row>
    <row r="36" spans="1:9" x14ac:dyDescent="0.25">
      <c r="A36" t="s">
        <v>747</v>
      </c>
      <c r="B36" s="61">
        <v>41948</v>
      </c>
      <c r="C36">
        <v>11</v>
      </c>
      <c r="D36">
        <v>2014</v>
      </c>
      <c r="E36" t="s">
        <v>450</v>
      </c>
      <c r="F36" t="s">
        <v>433</v>
      </c>
      <c r="G36">
        <v>37</v>
      </c>
      <c r="H36">
        <v>48.1</v>
      </c>
      <c r="I36">
        <v>11.100000000000001</v>
      </c>
    </row>
    <row r="37" spans="1:9" x14ac:dyDescent="0.25">
      <c r="A37" t="s">
        <v>888</v>
      </c>
      <c r="B37" s="61">
        <v>41967</v>
      </c>
      <c r="C37">
        <v>11</v>
      </c>
      <c r="D37">
        <v>2014</v>
      </c>
      <c r="E37" t="s">
        <v>432</v>
      </c>
      <c r="F37" t="s">
        <v>427</v>
      </c>
      <c r="G37">
        <v>86</v>
      </c>
      <c r="H37">
        <v>182.32000000000002</v>
      </c>
      <c r="I37">
        <v>96.320000000000022</v>
      </c>
    </row>
    <row r="38" spans="1:9" x14ac:dyDescent="0.25">
      <c r="A38" t="s">
        <v>683</v>
      </c>
      <c r="B38" s="61">
        <v>41572</v>
      </c>
      <c r="C38">
        <v>10</v>
      </c>
      <c r="D38">
        <v>2013</v>
      </c>
      <c r="E38" t="s">
        <v>465</v>
      </c>
      <c r="F38" t="s">
        <v>436</v>
      </c>
      <c r="G38">
        <v>52</v>
      </c>
      <c r="H38">
        <v>73.84</v>
      </c>
      <c r="I38">
        <v>21.840000000000003</v>
      </c>
    </row>
    <row r="39" spans="1:9" x14ac:dyDescent="0.25">
      <c r="A39" t="s">
        <v>683</v>
      </c>
      <c r="B39" s="61">
        <v>41695</v>
      </c>
      <c r="C39">
        <v>2</v>
      </c>
      <c r="D39">
        <v>2014</v>
      </c>
      <c r="E39" t="s">
        <v>439</v>
      </c>
      <c r="F39" t="s">
        <v>433</v>
      </c>
      <c r="G39">
        <v>33</v>
      </c>
      <c r="H39">
        <v>42.9</v>
      </c>
      <c r="I39">
        <v>9.8999999999999986</v>
      </c>
    </row>
    <row r="40" spans="1:9" x14ac:dyDescent="0.25">
      <c r="A40" t="s">
        <v>683</v>
      </c>
      <c r="B40" s="61">
        <v>41877</v>
      </c>
      <c r="C40">
        <v>8</v>
      </c>
      <c r="D40">
        <v>2014</v>
      </c>
      <c r="E40" t="s">
        <v>450</v>
      </c>
      <c r="F40" t="s">
        <v>433</v>
      </c>
      <c r="G40">
        <v>38</v>
      </c>
      <c r="H40">
        <v>49.4</v>
      </c>
      <c r="I40">
        <v>11.399999999999999</v>
      </c>
    </row>
    <row r="41" spans="1:9" x14ac:dyDescent="0.25">
      <c r="A41" t="s">
        <v>683</v>
      </c>
      <c r="B41" s="61">
        <v>41879</v>
      </c>
      <c r="C41">
        <v>8</v>
      </c>
      <c r="D41">
        <v>2014</v>
      </c>
      <c r="E41" t="s">
        <v>435</v>
      </c>
      <c r="F41" t="s">
        <v>427</v>
      </c>
      <c r="G41">
        <v>106</v>
      </c>
      <c r="H41">
        <v>224.72</v>
      </c>
      <c r="I41">
        <v>118.72</v>
      </c>
    </row>
    <row r="42" spans="1:9" x14ac:dyDescent="0.25">
      <c r="A42" t="s">
        <v>673</v>
      </c>
      <c r="B42" s="61">
        <v>41567</v>
      </c>
      <c r="C42">
        <v>10</v>
      </c>
      <c r="D42">
        <v>2013</v>
      </c>
      <c r="E42" t="s">
        <v>442</v>
      </c>
      <c r="F42" t="s">
        <v>427</v>
      </c>
      <c r="G42">
        <v>136</v>
      </c>
      <c r="H42">
        <v>288.32</v>
      </c>
      <c r="I42">
        <v>152.32</v>
      </c>
    </row>
    <row r="43" spans="1:9" x14ac:dyDescent="0.25">
      <c r="A43" t="s">
        <v>673</v>
      </c>
      <c r="B43" s="61">
        <v>41790</v>
      </c>
      <c r="C43">
        <v>5</v>
      </c>
      <c r="D43">
        <v>2014</v>
      </c>
      <c r="E43" t="s">
        <v>435</v>
      </c>
      <c r="F43" t="s">
        <v>427</v>
      </c>
      <c r="G43">
        <v>116</v>
      </c>
      <c r="H43">
        <v>245.92000000000002</v>
      </c>
      <c r="I43">
        <v>129.92000000000002</v>
      </c>
    </row>
    <row r="44" spans="1:9" x14ac:dyDescent="0.25">
      <c r="A44" t="s">
        <v>651</v>
      </c>
      <c r="B44" s="61">
        <v>41530</v>
      </c>
      <c r="C44">
        <v>9</v>
      </c>
      <c r="D44">
        <v>2013</v>
      </c>
      <c r="E44" t="s">
        <v>439</v>
      </c>
      <c r="F44" t="s">
        <v>433</v>
      </c>
      <c r="G44">
        <v>28</v>
      </c>
      <c r="H44">
        <v>36.4</v>
      </c>
      <c r="I44">
        <v>8.3999999999999986</v>
      </c>
    </row>
    <row r="45" spans="1:9" x14ac:dyDescent="0.25">
      <c r="A45" t="s">
        <v>651</v>
      </c>
      <c r="B45" s="61">
        <v>41787</v>
      </c>
      <c r="C45">
        <v>5</v>
      </c>
      <c r="D45">
        <v>2014</v>
      </c>
      <c r="E45" t="s">
        <v>465</v>
      </c>
      <c r="F45" t="s">
        <v>436</v>
      </c>
      <c r="G45">
        <v>77</v>
      </c>
      <c r="H45">
        <v>109.33999999999999</v>
      </c>
      <c r="I45">
        <v>32.339999999999989</v>
      </c>
    </row>
    <row r="46" spans="1:9" x14ac:dyDescent="0.25">
      <c r="A46" t="s">
        <v>687</v>
      </c>
      <c r="B46" s="61">
        <v>41572</v>
      </c>
      <c r="C46">
        <v>10</v>
      </c>
      <c r="D46">
        <v>2013</v>
      </c>
      <c r="E46" t="s">
        <v>432</v>
      </c>
      <c r="F46" t="s">
        <v>427</v>
      </c>
      <c r="G46">
        <v>113</v>
      </c>
      <c r="H46">
        <v>239.56</v>
      </c>
      <c r="I46">
        <v>126.56</v>
      </c>
    </row>
    <row r="47" spans="1:9" x14ac:dyDescent="0.25">
      <c r="A47" t="s">
        <v>563</v>
      </c>
      <c r="B47" s="61">
        <v>41399</v>
      </c>
      <c r="C47">
        <v>5</v>
      </c>
      <c r="D47">
        <v>2013</v>
      </c>
      <c r="E47" t="s">
        <v>426</v>
      </c>
      <c r="F47" t="s">
        <v>427</v>
      </c>
      <c r="G47">
        <v>119</v>
      </c>
      <c r="H47">
        <v>252.28</v>
      </c>
      <c r="I47">
        <v>133.28</v>
      </c>
    </row>
    <row r="48" spans="1:9" x14ac:dyDescent="0.25">
      <c r="A48" t="s">
        <v>523</v>
      </c>
      <c r="B48" s="61">
        <v>41366</v>
      </c>
      <c r="C48">
        <v>4</v>
      </c>
      <c r="D48">
        <v>2013</v>
      </c>
      <c r="E48" t="s">
        <v>450</v>
      </c>
      <c r="F48" t="s">
        <v>436</v>
      </c>
      <c r="G48">
        <v>86</v>
      </c>
      <c r="H48">
        <v>122.11999999999999</v>
      </c>
      <c r="I48">
        <v>36.11999999999999</v>
      </c>
    </row>
    <row r="49" spans="1:9" x14ac:dyDescent="0.25">
      <c r="A49" t="s">
        <v>523</v>
      </c>
      <c r="B49" s="61">
        <v>41440</v>
      </c>
      <c r="C49">
        <v>6</v>
      </c>
      <c r="D49">
        <v>2013</v>
      </c>
      <c r="E49" t="s">
        <v>437</v>
      </c>
      <c r="F49" t="s">
        <v>433</v>
      </c>
      <c r="G49">
        <v>30</v>
      </c>
      <c r="H49">
        <v>39</v>
      </c>
      <c r="I49">
        <v>9</v>
      </c>
    </row>
    <row r="50" spans="1:9" x14ac:dyDescent="0.25">
      <c r="A50" t="s">
        <v>864</v>
      </c>
      <c r="B50" s="61">
        <v>41929</v>
      </c>
      <c r="C50">
        <v>10</v>
      </c>
      <c r="D50">
        <v>2014</v>
      </c>
      <c r="E50" t="s">
        <v>432</v>
      </c>
      <c r="F50" t="s">
        <v>427</v>
      </c>
      <c r="G50">
        <v>111</v>
      </c>
      <c r="H50">
        <v>235.32000000000002</v>
      </c>
      <c r="I50">
        <v>124.32000000000002</v>
      </c>
    </row>
    <row r="51" spans="1:9" x14ac:dyDescent="0.25">
      <c r="A51" t="s">
        <v>863</v>
      </c>
      <c r="B51" s="61">
        <v>41929</v>
      </c>
      <c r="C51">
        <v>10</v>
      </c>
      <c r="D51">
        <v>2014</v>
      </c>
      <c r="E51" t="s">
        <v>437</v>
      </c>
      <c r="F51" t="s">
        <v>436</v>
      </c>
      <c r="G51">
        <v>61</v>
      </c>
      <c r="H51">
        <v>86.61999999999999</v>
      </c>
      <c r="I51">
        <v>25.61999999999999</v>
      </c>
    </row>
    <row r="52" spans="1:9" x14ac:dyDescent="0.25">
      <c r="A52" t="s">
        <v>522</v>
      </c>
      <c r="B52" s="61">
        <v>41365</v>
      </c>
      <c r="C52">
        <v>4</v>
      </c>
      <c r="D52">
        <v>2013</v>
      </c>
      <c r="E52" t="s">
        <v>439</v>
      </c>
      <c r="F52" t="s">
        <v>433</v>
      </c>
      <c r="G52">
        <v>22</v>
      </c>
      <c r="H52">
        <v>28.6</v>
      </c>
      <c r="I52">
        <v>6.6000000000000014</v>
      </c>
    </row>
    <row r="53" spans="1:9" x14ac:dyDescent="0.25">
      <c r="A53" t="s">
        <v>660</v>
      </c>
      <c r="B53" s="61">
        <v>41532</v>
      </c>
      <c r="C53">
        <v>9</v>
      </c>
      <c r="D53">
        <v>2013</v>
      </c>
      <c r="E53" t="s">
        <v>465</v>
      </c>
      <c r="F53" t="s">
        <v>427</v>
      </c>
      <c r="G53">
        <v>127</v>
      </c>
      <c r="H53">
        <v>269.24</v>
      </c>
      <c r="I53">
        <v>142.24</v>
      </c>
    </row>
    <row r="54" spans="1:9" x14ac:dyDescent="0.25">
      <c r="A54" t="s">
        <v>660</v>
      </c>
      <c r="B54" s="61">
        <v>41654</v>
      </c>
      <c r="C54">
        <v>1</v>
      </c>
      <c r="D54">
        <v>2014</v>
      </c>
      <c r="E54" t="s">
        <v>442</v>
      </c>
      <c r="F54" t="s">
        <v>433</v>
      </c>
      <c r="G54">
        <v>32</v>
      </c>
      <c r="H54">
        <v>41.6</v>
      </c>
      <c r="I54">
        <v>9.6000000000000014</v>
      </c>
    </row>
    <row r="55" spans="1:9" x14ac:dyDescent="0.25">
      <c r="A55" t="s">
        <v>577</v>
      </c>
      <c r="B55" s="61">
        <v>41431</v>
      </c>
      <c r="C55">
        <v>6</v>
      </c>
      <c r="D55">
        <v>2013</v>
      </c>
      <c r="E55" t="s">
        <v>426</v>
      </c>
      <c r="F55" t="s">
        <v>436</v>
      </c>
      <c r="G55">
        <v>74</v>
      </c>
      <c r="H55">
        <v>105.08</v>
      </c>
      <c r="I55">
        <v>31.08</v>
      </c>
    </row>
    <row r="56" spans="1:9" x14ac:dyDescent="0.25">
      <c r="A56" t="s">
        <v>714</v>
      </c>
      <c r="B56" s="61">
        <v>41618</v>
      </c>
      <c r="C56">
        <v>12</v>
      </c>
      <c r="D56">
        <v>2013</v>
      </c>
      <c r="E56" t="s">
        <v>426</v>
      </c>
      <c r="F56" t="s">
        <v>436</v>
      </c>
      <c r="G56">
        <v>67</v>
      </c>
      <c r="H56">
        <v>95.14</v>
      </c>
      <c r="I56">
        <v>28.14</v>
      </c>
    </row>
    <row r="57" spans="1:9" x14ac:dyDescent="0.25">
      <c r="A57" t="s">
        <v>714</v>
      </c>
      <c r="B57" s="61">
        <v>41669</v>
      </c>
      <c r="C57">
        <v>1</v>
      </c>
      <c r="D57">
        <v>2014</v>
      </c>
      <c r="E57" t="s">
        <v>442</v>
      </c>
      <c r="F57" t="s">
        <v>427</v>
      </c>
      <c r="G57">
        <v>130</v>
      </c>
      <c r="H57">
        <v>275.60000000000002</v>
      </c>
      <c r="I57">
        <v>145.60000000000002</v>
      </c>
    </row>
    <row r="58" spans="1:9" x14ac:dyDescent="0.25">
      <c r="A58" t="s">
        <v>714</v>
      </c>
      <c r="B58" s="61">
        <v>41849</v>
      </c>
      <c r="C58">
        <v>7</v>
      </c>
      <c r="D58">
        <v>2014</v>
      </c>
      <c r="E58" t="s">
        <v>450</v>
      </c>
      <c r="F58" t="s">
        <v>433</v>
      </c>
      <c r="G58">
        <v>40</v>
      </c>
      <c r="H58">
        <v>52</v>
      </c>
      <c r="I58">
        <v>12</v>
      </c>
    </row>
    <row r="59" spans="1:9" x14ac:dyDescent="0.25">
      <c r="A59" t="s">
        <v>714</v>
      </c>
      <c r="B59" s="61">
        <v>41864</v>
      </c>
      <c r="C59">
        <v>8</v>
      </c>
      <c r="D59">
        <v>2014</v>
      </c>
      <c r="E59" t="s">
        <v>447</v>
      </c>
      <c r="F59" t="s">
        <v>427</v>
      </c>
      <c r="G59">
        <v>124</v>
      </c>
      <c r="H59">
        <v>262.88</v>
      </c>
      <c r="I59">
        <v>138.88</v>
      </c>
    </row>
    <row r="60" spans="1:9" x14ac:dyDescent="0.25">
      <c r="A60" t="s">
        <v>763</v>
      </c>
      <c r="B60" s="61">
        <v>41703</v>
      </c>
      <c r="C60">
        <v>3</v>
      </c>
      <c r="D60">
        <v>2014</v>
      </c>
      <c r="E60" t="s">
        <v>437</v>
      </c>
      <c r="F60" t="s">
        <v>433</v>
      </c>
      <c r="G60">
        <v>39</v>
      </c>
      <c r="H60">
        <v>50.7</v>
      </c>
      <c r="I60">
        <v>11.700000000000003</v>
      </c>
    </row>
    <row r="61" spans="1:9" x14ac:dyDescent="0.25">
      <c r="A61" t="s">
        <v>637</v>
      </c>
      <c r="B61" s="61">
        <v>41497</v>
      </c>
      <c r="C61">
        <v>8</v>
      </c>
      <c r="D61">
        <v>2013</v>
      </c>
      <c r="E61" t="s">
        <v>442</v>
      </c>
      <c r="F61" t="s">
        <v>433</v>
      </c>
      <c r="G61">
        <v>39</v>
      </c>
      <c r="H61">
        <v>50.7</v>
      </c>
      <c r="I61">
        <v>11.700000000000003</v>
      </c>
    </row>
    <row r="62" spans="1:9" x14ac:dyDescent="0.25">
      <c r="A62" t="s">
        <v>637</v>
      </c>
      <c r="B62" s="61">
        <v>41532</v>
      </c>
      <c r="C62">
        <v>9</v>
      </c>
      <c r="D62">
        <v>2013</v>
      </c>
      <c r="E62" t="s">
        <v>437</v>
      </c>
      <c r="F62" t="s">
        <v>433</v>
      </c>
      <c r="G62">
        <v>35</v>
      </c>
      <c r="H62">
        <v>45.5</v>
      </c>
      <c r="I62">
        <v>10.5</v>
      </c>
    </row>
    <row r="63" spans="1:9" x14ac:dyDescent="0.25">
      <c r="A63" t="s">
        <v>637</v>
      </c>
      <c r="B63" s="61">
        <v>41649</v>
      </c>
      <c r="C63">
        <v>1</v>
      </c>
      <c r="D63">
        <v>2014</v>
      </c>
      <c r="E63" t="s">
        <v>439</v>
      </c>
      <c r="F63" t="s">
        <v>433</v>
      </c>
      <c r="G63">
        <v>24</v>
      </c>
      <c r="H63">
        <v>31.200000000000003</v>
      </c>
      <c r="I63">
        <v>7.2000000000000028</v>
      </c>
    </row>
    <row r="64" spans="1:9" x14ac:dyDescent="0.25">
      <c r="A64" t="s">
        <v>895</v>
      </c>
      <c r="B64" s="61">
        <v>41993</v>
      </c>
      <c r="C64">
        <v>12</v>
      </c>
      <c r="D64">
        <v>2014</v>
      </c>
      <c r="E64" t="s">
        <v>447</v>
      </c>
      <c r="F64" t="s">
        <v>427</v>
      </c>
      <c r="G64">
        <v>110</v>
      </c>
      <c r="H64">
        <v>233.20000000000002</v>
      </c>
      <c r="I64">
        <v>123.20000000000002</v>
      </c>
    </row>
    <row r="65" spans="1:9" x14ac:dyDescent="0.25">
      <c r="A65" t="s">
        <v>526</v>
      </c>
      <c r="B65" s="61">
        <v>41369</v>
      </c>
      <c r="C65">
        <v>4</v>
      </c>
      <c r="D65">
        <v>2013</v>
      </c>
      <c r="E65" t="s">
        <v>432</v>
      </c>
      <c r="F65" t="s">
        <v>433</v>
      </c>
      <c r="G65">
        <v>36</v>
      </c>
      <c r="H65">
        <v>46.800000000000004</v>
      </c>
      <c r="I65">
        <v>10.800000000000004</v>
      </c>
    </row>
    <row r="66" spans="1:9" x14ac:dyDescent="0.25">
      <c r="A66" t="s">
        <v>526</v>
      </c>
      <c r="B66" s="61">
        <v>41895</v>
      </c>
      <c r="C66">
        <v>9</v>
      </c>
      <c r="D66">
        <v>2014</v>
      </c>
      <c r="E66" t="s">
        <v>442</v>
      </c>
      <c r="F66" t="s">
        <v>436</v>
      </c>
      <c r="G66">
        <v>46</v>
      </c>
      <c r="H66">
        <v>65.319999999999993</v>
      </c>
      <c r="I66">
        <v>19.319999999999993</v>
      </c>
    </row>
    <row r="67" spans="1:9" x14ac:dyDescent="0.25">
      <c r="A67" t="s">
        <v>823</v>
      </c>
      <c r="B67" s="61">
        <v>41828</v>
      </c>
      <c r="C67">
        <v>7</v>
      </c>
      <c r="D67">
        <v>2014</v>
      </c>
      <c r="E67" t="s">
        <v>437</v>
      </c>
      <c r="F67" t="s">
        <v>433</v>
      </c>
      <c r="G67">
        <v>23</v>
      </c>
      <c r="H67">
        <v>29.900000000000002</v>
      </c>
      <c r="I67">
        <v>6.9000000000000021</v>
      </c>
    </row>
    <row r="68" spans="1:9" x14ac:dyDescent="0.25">
      <c r="A68" t="s">
        <v>654</v>
      </c>
      <c r="B68" s="61">
        <v>41532</v>
      </c>
      <c r="C68">
        <v>9</v>
      </c>
      <c r="D68">
        <v>2013</v>
      </c>
      <c r="E68" t="s">
        <v>439</v>
      </c>
      <c r="F68" t="s">
        <v>433</v>
      </c>
      <c r="G68">
        <v>34</v>
      </c>
      <c r="H68">
        <v>44.2</v>
      </c>
      <c r="I68">
        <v>10.200000000000003</v>
      </c>
    </row>
    <row r="69" spans="1:9" x14ac:dyDescent="0.25">
      <c r="A69" t="s">
        <v>662</v>
      </c>
      <c r="B69" s="61">
        <v>41532</v>
      </c>
      <c r="C69">
        <v>9</v>
      </c>
      <c r="D69">
        <v>2013</v>
      </c>
      <c r="E69" t="s">
        <v>450</v>
      </c>
      <c r="F69" t="s">
        <v>436</v>
      </c>
      <c r="G69">
        <v>59</v>
      </c>
      <c r="H69">
        <v>83.78</v>
      </c>
      <c r="I69">
        <v>24.78</v>
      </c>
    </row>
    <row r="70" spans="1:9" x14ac:dyDescent="0.25">
      <c r="A70" t="s">
        <v>853</v>
      </c>
      <c r="B70" s="61">
        <v>41895</v>
      </c>
      <c r="C70">
        <v>9</v>
      </c>
      <c r="D70">
        <v>2014</v>
      </c>
      <c r="E70" t="s">
        <v>435</v>
      </c>
      <c r="F70" t="s">
        <v>436</v>
      </c>
      <c r="G70">
        <v>85</v>
      </c>
      <c r="H70">
        <v>120.69999999999999</v>
      </c>
      <c r="I70">
        <v>35.699999999999989</v>
      </c>
    </row>
    <row r="71" spans="1:9" x14ac:dyDescent="0.25">
      <c r="A71" t="s">
        <v>576</v>
      </c>
      <c r="B71" s="61">
        <v>41430</v>
      </c>
      <c r="C71">
        <v>6</v>
      </c>
      <c r="D71">
        <v>2013</v>
      </c>
      <c r="E71" t="s">
        <v>437</v>
      </c>
      <c r="F71" t="s">
        <v>427</v>
      </c>
      <c r="G71">
        <v>115</v>
      </c>
      <c r="H71">
        <v>243.8</v>
      </c>
      <c r="I71">
        <v>128.80000000000001</v>
      </c>
    </row>
    <row r="72" spans="1:9" x14ac:dyDescent="0.25">
      <c r="A72" t="s">
        <v>576</v>
      </c>
      <c r="B72" s="61">
        <v>41497</v>
      </c>
      <c r="C72">
        <v>8</v>
      </c>
      <c r="D72">
        <v>2013</v>
      </c>
      <c r="E72" t="s">
        <v>450</v>
      </c>
      <c r="F72" t="s">
        <v>427</v>
      </c>
      <c r="G72">
        <v>129</v>
      </c>
      <c r="H72">
        <v>273.48</v>
      </c>
      <c r="I72">
        <v>144.48000000000002</v>
      </c>
    </row>
    <row r="73" spans="1:9" x14ac:dyDescent="0.25">
      <c r="A73" t="s">
        <v>576</v>
      </c>
      <c r="B73" s="61">
        <v>41497</v>
      </c>
      <c r="C73">
        <v>8</v>
      </c>
      <c r="D73">
        <v>2013</v>
      </c>
      <c r="E73" t="s">
        <v>447</v>
      </c>
      <c r="F73" t="s">
        <v>433</v>
      </c>
      <c r="G73">
        <v>27</v>
      </c>
      <c r="H73">
        <v>35.1</v>
      </c>
      <c r="I73">
        <v>8.1000000000000014</v>
      </c>
    </row>
    <row r="74" spans="1:9" x14ac:dyDescent="0.25">
      <c r="A74" t="s">
        <v>830</v>
      </c>
      <c r="B74" s="61">
        <v>41845</v>
      </c>
      <c r="C74">
        <v>7</v>
      </c>
      <c r="D74">
        <v>2014</v>
      </c>
      <c r="E74" t="s">
        <v>447</v>
      </c>
      <c r="F74" t="s">
        <v>436</v>
      </c>
      <c r="G74">
        <v>56</v>
      </c>
      <c r="H74">
        <v>79.52</v>
      </c>
      <c r="I74">
        <v>23.519999999999996</v>
      </c>
    </row>
    <row r="75" spans="1:9" x14ac:dyDescent="0.25">
      <c r="A75" t="s">
        <v>898</v>
      </c>
      <c r="B75" s="61">
        <v>42002</v>
      </c>
      <c r="C75">
        <v>12</v>
      </c>
      <c r="D75">
        <v>2014</v>
      </c>
      <c r="E75" t="s">
        <v>432</v>
      </c>
      <c r="F75" t="s">
        <v>427</v>
      </c>
      <c r="G75">
        <v>88</v>
      </c>
      <c r="H75">
        <v>186.56</v>
      </c>
      <c r="I75">
        <v>98.56</v>
      </c>
    </row>
    <row r="76" spans="1:9" x14ac:dyDescent="0.25">
      <c r="A76" t="s">
        <v>803</v>
      </c>
      <c r="B76" s="61">
        <v>41778</v>
      </c>
      <c r="C76">
        <v>5</v>
      </c>
      <c r="D76">
        <v>2014</v>
      </c>
      <c r="E76" t="s">
        <v>435</v>
      </c>
      <c r="F76" t="s">
        <v>427</v>
      </c>
      <c r="G76">
        <v>106</v>
      </c>
      <c r="H76">
        <v>224.72</v>
      </c>
      <c r="I76">
        <v>118.72</v>
      </c>
    </row>
    <row r="77" spans="1:9" x14ac:dyDescent="0.25">
      <c r="A77" t="s">
        <v>728</v>
      </c>
      <c r="B77" s="61">
        <v>41648</v>
      </c>
      <c r="C77">
        <v>1</v>
      </c>
      <c r="D77">
        <v>2014</v>
      </c>
      <c r="E77" t="s">
        <v>439</v>
      </c>
      <c r="F77" t="s">
        <v>433</v>
      </c>
      <c r="G77">
        <v>38</v>
      </c>
      <c r="H77">
        <v>49.4</v>
      </c>
      <c r="I77">
        <v>11.399999999999999</v>
      </c>
    </row>
    <row r="78" spans="1:9" x14ac:dyDescent="0.25">
      <c r="A78" t="s">
        <v>490</v>
      </c>
      <c r="B78" s="61">
        <v>41328</v>
      </c>
      <c r="C78">
        <v>2</v>
      </c>
      <c r="D78">
        <v>2013</v>
      </c>
      <c r="E78" t="s">
        <v>442</v>
      </c>
      <c r="F78" t="s">
        <v>436</v>
      </c>
      <c r="G78">
        <v>71</v>
      </c>
      <c r="H78">
        <v>100.82</v>
      </c>
      <c r="I78">
        <v>29.819999999999993</v>
      </c>
    </row>
    <row r="79" spans="1:9" x14ac:dyDescent="0.25">
      <c r="A79" t="s">
        <v>514</v>
      </c>
      <c r="B79" s="61">
        <v>41356</v>
      </c>
      <c r="C79">
        <v>3</v>
      </c>
      <c r="D79">
        <v>2013</v>
      </c>
      <c r="E79" t="s">
        <v>447</v>
      </c>
      <c r="F79" t="s">
        <v>433</v>
      </c>
      <c r="G79">
        <v>34</v>
      </c>
      <c r="H79">
        <v>44.2</v>
      </c>
      <c r="I79">
        <v>10.200000000000003</v>
      </c>
    </row>
    <row r="80" spans="1:9" x14ac:dyDescent="0.25">
      <c r="A80" t="s">
        <v>514</v>
      </c>
      <c r="B80" s="61">
        <v>41807</v>
      </c>
      <c r="C80">
        <v>6</v>
      </c>
      <c r="D80">
        <v>2014</v>
      </c>
      <c r="E80" t="s">
        <v>432</v>
      </c>
      <c r="F80" t="s">
        <v>427</v>
      </c>
      <c r="G80">
        <v>124</v>
      </c>
      <c r="H80">
        <v>262.88</v>
      </c>
      <c r="I80">
        <v>138.88</v>
      </c>
    </row>
    <row r="81" spans="1:9" x14ac:dyDescent="0.25">
      <c r="A81" t="s">
        <v>452</v>
      </c>
      <c r="B81" s="61">
        <v>41288</v>
      </c>
      <c r="C81">
        <v>1</v>
      </c>
      <c r="D81">
        <v>2013</v>
      </c>
      <c r="E81" t="s">
        <v>432</v>
      </c>
      <c r="F81" t="s">
        <v>427</v>
      </c>
      <c r="G81">
        <v>87</v>
      </c>
      <c r="H81">
        <v>184.44</v>
      </c>
      <c r="I81">
        <v>97.44</v>
      </c>
    </row>
    <row r="82" spans="1:9" x14ac:dyDescent="0.25">
      <c r="A82" t="s">
        <v>452</v>
      </c>
      <c r="B82" s="61">
        <v>41383</v>
      </c>
      <c r="C82">
        <v>4</v>
      </c>
      <c r="D82">
        <v>2013</v>
      </c>
      <c r="E82" t="s">
        <v>442</v>
      </c>
      <c r="F82" t="s">
        <v>436</v>
      </c>
      <c r="G82">
        <v>98</v>
      </c>
      <c r="H82">
        <v>139.16</v>
      </c>
      <c r="I82">
        <v>41.16</v>
      </c>
    </row>
    <row r="83" spans="1:9" x14ac:dyDescent="0.25">
      <c r="A83" t="s">
        <v>452</v>
      </c>
      <c r="B83" s="61">
        <v>41857</v>
      </c>
      <c r="C83">
        <v>8</v>
      </c>
      <c r="D83">
        <v>2014</v>
      </c>
      <c r="E83" t="s">
        <v>432</v>
      </c>
      <c r="F83" t="s">
        <v>427</v>
      </c>
      <c r="G83">
        <v>86</v>
      </c>
      <c r="H83">
        <v>182.32000000000002</v>
      </c>
      <c r="I83">
        <v>96.320000000000022</v>
      </c>
    </row>
    <row r="84" spans="1:9" x14ac:dyDescent="0.25">
      <c r="A84" t="s">
        <v>712</v>
      </c>
      <c r="B84" s="61">
        <v>41608</v>
      </c>
      <c r="C84">
        <v>11</v>
      </c>
      <c r="D84">
        <v>2013</v>
      </c>
      <c r="E84" t="s">
        <v>432</v>
      </c>
      <c r="F84" t="s">
        <v>436</v>
      </c>
      <c r="G84">
        <v>83</v>
      </c>
      <c r="H84">
        <v>117.86</v>
      </c>
      <c r="I84">
        <v>34.86</v>
      </c>
    </row>
    <row r="85" spans="1:9" x14ac:dyDescent="0.25">
      <c r="A85" t="s">
        <v>531</v>
      </c>
      <c r="B85" s="61">
        <v>41371</v>
      </c>
      <c r="C85">
        <v>4</v>
      </c>
      <c r="D85">
        <v>2013</v>
      </c>
      <c r="E85" t="s">
        <v>442</v>
      </c>
      <c r="F85" t="s">
        <v>427</v>
      </c>
      <c r="G85">
        <v>136</v>
      </c>
      <c r="H85">
        <v>288.32</v>
      </c>
      <c r="I85">
        <v>152.32</v>
      </c>
    </row>
    <row r="86" spans="1:9" x14ac:dyDescent="0.25">
      <c r="A86" t="s">
        <v>794</v>
      </c>
      <c r="B86" s="61">
        <v>41757</v>
      </c>
      <c r="C86">
        <v>4</v>
      </c>
      <c r="D86">
        <v>2014</v>
      </c>
      <c r="E86" t="s">
        <v>435</v>
      </c>
      <c r="F86" t="s">
        <v>433</v>
      </c>
      <c r="G86">
        <v>29</v>
      </c>
      <c r="H86">
        <v>37.700000000000003</v>
      </c>
      <c r="I86">
        <v>8.7000000000000028</v>
      </c>
    </row>
    <row r="87" spans="1:9" x14ac:dyDescent="0.25">
      <c r="A87" t="s">
        <v>473</v>
      </c>
      <c r="B87" s="61">
        <v>41307</v>
      </c>
      <c r="C87">
        <v>2</v>
      </c>
      <c r="D87">
        <v>2013</v>
      </c>
      <c r="E87" t="s">
        <v>432</v>
      </c>
      <c r="F87" t="s">
        <v>433</v>
      </c>
      <c r="G87">
        <v>28</v>
      </c>
      <c r="H87">
        <v>36.4</v>
      </c>
      <c r="I87">
        <v>8.3999999999999986</v>
      </c>
    </row>
    <row r="88" spans="1:9" x14ac:dyDescent="0.25">
      <c r="A88" t="s">
        <v>878</v>
      </c>
      <c r="B88" s="61">
        <v>41948</v>
      </c>
      <c r="C88">
        <v>11</v>
      </c>
      <c r="D88">
        <v>2014</v>
      </c>
      <c r="E88" t="s">
        <v>465</v>
      </c>
      <c r="F88" t="s">
        <v>427</v>
      </c>
      <c r="G88">
        <v>124</v>
      </c>
      <c r="H88">
        <v>262.88</v>
      </c>
      <c r="I88">
        <v>138.88</v>
      </c>
    </row>
    <row r="89" spans="1:9" x14ac:dyDescent="0.25">
      <c r="A89" t="s">
        <v>832</v>
      </c>
      <c r="B89" s="61">
        <v>41859</v>
      </c>
      <c r="C89">
        <v>8</v>
      </c>
      <c r="D89">
        <v>2014</v>
      </c>
      <c r="E89" t="s">
        <v>432</v>
      </c>
      <c r="F89" t="s">
        <v>436</v>
      </c>
      <c r="G89">
        <v>58</v>
      </c>
      <c r="H89">
        <v>82.36</v>
      </c>
      <c r="I89">
        <v>24.36</v>
      </c>
    </row>
    <row r="90" spans="1:9" x14ac:dyDescent="0.25">
      <c r="A90" t="s">
        <v>622</v>
      </c>
      <c r="B90" s="61">
        <v>41471</v>
      </c>
      <c r="C90">
        <v>7</v>
      </c>
      <c r="D90">
        <v>2013</v>
      </c>
      <c r="E90" t="s">
        <v>437</v>
      </c>
      <c r="F90" t="s">
        <v>433</v>
      </c>
      <c r="G90">
        <v>21</v>
      </c>
      <c r="H90">
        <v>27.3</v>
      </c>
      <c r="I90">
        <v>6.3000000000000007</v>
      </c>
    </row>
    <row r="91" spans="1:9" x14ac:dyDescent="0.25">
      <c r="A91" t="s">
        <v>596</v>
      </c>
      <c r="B91" s="61">
        <v>41433</v>
      </c>
      <c r="C91">
        <v>6</v>
      </c>
      <c r="D91">
        <v>2013</v>
      </c>
      <c r="E91" t="s">
        <v>447</v>
      </c>
      <c r="F91" t="s">
        <v>436</v>
      </c>
      <c r="G91">
        <v>75</v>
      </c>
      <c r="H91">
        <v>106.5</v>
      </c>
      <c r="I91">
        <v>31.5</v>
      </c>
    </row>
    <row r="92" spans="1:9" x14ac:dyDescent="0.25">
      <c r="A92" t="s">
        <v>880</v>
      </c>
      <c r="B92" s="61">
        <v>41962</v>
      </c>
      <c r="C92">
        <v>11</v>
      </c>
      <c r="D92">
        <v>2014</v>
      </c>
      <c r="E92" t="s">
        <v>442</v>
      </c>
      <c r="F92" t="s">
        <v>436</v>
      </c>
      <c r="G92">
        <v>52</v>
      </c>
      <c r="H92">
        <v>73.84</v>
      </c>
      <c r="I92">
        <v>21.840000000000003</v>
      </c>
    </row>
    <row r="93" spans="1:9" x14ac:dyDescent="0.25">
      <c r="A93" t="s">
        <v>758</v>
      </c>
      <c r="B93" s="61">
        <v>41696</v>
      </c>
      <c r="C93">
        <v>2</v>
      </c>
      <c r="D93">
        <v>2014</v>
      </c>
      <c r="E93" t="s">
        <v>426</v>
      </c>
      <c r="F93" t="s">
        <v>433</v>
      </c>
      <c r="G93">
        <v>26</v>
      </c>
      <c r="H93">
        <v>33.800000000000004</v>
      </c>
      <c r="I93">
        <v>7.8000000000000043</v>
      </c>
    </row>
    <row r="94" spans="1:9" x14ac:dyDescent="0.25">
      <c r="A94" t="s">
        <v>680</v>
      </c>
      <c r="B94" s="61">
        <v>41572</v>
      </c>
      <c r="C94">
        <v>10</v>
      </c>
      <c r="D94">
        <v>2013</v>
      </c>
      <c r="E94" t="s">
        <v>426</v>
      </c>
      <c r="F94" t="s">
        <v>427</v>
      </c>
      <c r="G94">
        <v>134</v>
      </c>
      <c r="H94">
        <v>284.08000000000004</v>
      </c>
      <c r="I94">
        <v>150.08000000000004</v>
      </c>
    </row>
    <row r="95" spans="1:9" x14ac:dyDescent="0.25">
      <c r="A95" t="s">
        <v>680</v>
      </c>
      <c r="B95" s="61">
        <v>41863</v>
      </c>
      <c r="C95">
        <v>8</v>
      </c>
      <c r="D95">
        <v>2014</v>
      </c>
      <c r="E95" t="s">
        <v>435</v>
      </c>
      <c r="F95" t="s">
        <v>433</v>
      </c>
      <c r="G95">
        <v>26</v>
      </c>
      <c r="H95">
        <v>33.800000000000004</v>
      </c>
      <c r="I95">
        <v>7.8000000000000043</v>
      </c>
    </row>
    <row r="96" spans="1:9" x14ac:dyDescent="0.25">
      <c r="A96" t="s">
        <v>792</v>
      </c>
      <c r="B96" s="61">
        <v>41754</v>
      </c>
      <c r="C96">
        <v>4</v>
      </c>
      <c r="D96">
        <v>2014</v>
      </c>
      <c r="E96" t="s">
        <v>465</v>
      </c>
      <c r="F96" t="s">
        <v>436</v>
      </c>
      <c r="G96">
        <v>66</v>
      </c>
      <c r="H96">
        <v>93.72</v>
      </c>
      <c r="I96">
        <v>27.72</v>
      </c>
    </row>
    <row r="97" spans="1:9" x14ac:dyDescent="0.25">
      <c r="A97" t="s">
        <v>460</v>
      </c>
      <c r="B97" s="61">
        <v>41288</v>
      </c>
      <c r="C97">
        <v>1</v>
      </c>
      <c r="D97">
        <v>2013</v>
      </c>
      <c r="E97" t="s">
        <v>426</v>
      </c>
      <c r="F97" t="s">
        <v>433</v>
      </c>
      <c r="G97">
        <v>39</v>
      </c>
      <c r="H97">
        <v>50.7</v>
      </c>
      <c r="I97">
        <v>11.700000000000003</v>
      </c>
    </row>
    <row r="98" spans="1:9" x14ac:dyDescent="0.25">
      <c r="A98" t="s">
        <v>460</v>
      </c>
      <c r="B98" s="61">
        <v>41332</v>
      </c>
      <c r="C98">
        <v>2</v>
      </c>
      <c r="D98">
        <v>2013</v>
      </c>
      <c r="E98" t="s">
        <v>442</v>
      </c>
      <c r="F98" t="s">
        <v>427</v>
      </c>
      <c r="G98">
        <v>97</v>
      </c>
      <c r="H98">
        <v>205.64000000000001</v>
      </c>
      <c r="I98">
        <v>108.64000000000001</v>
      </c>
    </row>
    <row r="99" spans="1:9" x14ac:dyDescent="0.25">
      <c r="A99" t="s">
        <v>460</v>
      </c>
      <c r="B99" s="61">
        <v>41800</v>
      </c>
      <c r="C99">
        <v>6</v>
      </c>
      <c r="D99">
        <v>2014</v>
      </c>
      <c r="E99" t="s">
        <v>432</v>
      </c>
      <c r="F99" t="s">
        <v>427</v>
      </c>
      <c r="G99">
        <v>125</v>
      </c>
      <c r="H99">
        <v>265</v>
      </c>
      <c r="I99">
        <v>140</v>
      </c>
    </row>
    <row r="100" spans="1:9" x14ac:dyDescent="0.25">
      <c r="A100" t="s">
        <v>808</v>
      </c>
      <c r="B100" s="61">
        <v>41789</v>
      </c>
      <c r="C100">
        <v>5</v>
      </c>
      <c r="D100">
        <v>2014</v>
      </c>
      <c r="E100" t="s">
        <v>432</v>
      </c>
      <c r="F100" t="s">
        <v>433</v>
      </c>
      <c r="G100">
        <v>33</v>
      </c>
      <c r="H100">
        <v>42.9</v>
      </c>
      <c r="I100">
        <v>9.8999999999999986</v>
      </c>
    </row>
    <row r="101" spans="1:9" x14ac:dyDescent="0.25">
      <c r="A101" t="s">
        <v>644</v>
      </c>
      <c r="B101" s="61">
        <v>41497</v>
      </c>
      <c r="C101">
        <v>8</v>
      </c>
      <c r="D101">
        <v>2013</v>
      </c>
      <c r="E101" t="s">
        <v>465</v>
      </c>
      <c r="F101" t="s">
        <v>436</v>
      </c>
      <c r="G101">
        <v>88</v>
      </c>
      <c r="H101">
        <v>124.96</v>
      </c>
      <c r="I101">
        <v>36.959999999999994</v>
      </c>
    </row>
    <row r="102" spans="1:9" x14ac:dyDescent="0.25">
      <c r="A102" t="s">
        <v>644</v>
      </c>
      <c r="B102" s="61">
        <v>41591</v>
      </c>
      <c r="C102">
        <v>11</v>
      </c>
      <c r="D102">
        <v>2013</v>
      </c>
      <c r="E102" t="s">
        <v>450</v>
      </c>
      <c r="F102" t="s">
        <v>436</v>
      </c>
      <c r="G102">
        <v>65</v>
      </c>
      <c r="H102">
        <v>92.3</v>
      </c>
      <c r="I102">
        <v>27.299999999999997</v>
      </c>
    </row>
    <row r="103" spans="1:9" x14ac:dyDescent="0.25">
      <c r="A103" t="s">
        <v>644</v>
      </c>
      <c r="B103" s="61">
        <v>41739</v>
      </c>
      <c r="C103">
        <v>4</v>
      </c>
      <c r="D103">
        <v>2014</v>
      </c>
      <c r="E103" t="s">
        <v>432</v>
      </c>
      <c r="F103" t="s">
        <v>433</v>
      </c>
      <c r="G103">
        <v>25</v>
      </c>
      <c r="H103">
        <v>32.5</v>
      </c>
      <c r="I103">
        <v>7.5</v>
      </c>
    </row>
    <row r="104" spans="1:9" x14ac:dyDescent="0.25">
      <c r="A104" t="s">
        <v>643</v>
      </c>
      <c r="B104" s="61">
        <v>41497</v>
      </c>
      <c r="C104">
        <v>8</v>
      </c>
      <c r="D104">
        <v>2013</v>
      </c>
      <c r="E104" t="s">
        <v>435</v>
      </c>
      <c r="F104" t="s">
        <v>436</v>
      </c>
      <c r="G104">
        <v>75</v>
      </c>
      <c r="H104">
        <v>106.5</v>
      </c>
      <c r="I104">
        <v>31.5</v>
      </c>
    </row>
    <row r="105" spans="1:9" x14ac:dyDescent="0.25">
      <c r="A105" t="s">
        <v>643</v>
      </c>
      <c r="B105" s="61">
        <v>41883</v>
      </c>
      <c r="C105">
        <v>9</v>
      </c>
      <c r="D105">
        <v>2014</v>
      </c>
      <c r="E105" t="s">
        <v>439</v>
      </c>
      <c r="F105" t="s">
        <v>427</v>
      </c>
      <c r="G105">
        <v>134</v>
      </c>
      <c r="H105">
        <v>284.08000000000004</v>
      </c>
      <c r="I105">
        <v>150.08000000000004</v>
      </c>
    </row>
    <row r="106" spans="1:9" x14ac:dyDescent="0.25">
      <c r="A106" t="s">
        <v>643</v>
      </c>
      <c r="B106" s="61">
        <v>41993</v>
      </c>
      <c r="C106">
        <v>12</v>
      </c>
      <c r="D106">
        <v>2014</v>
      </c>
      <c r="E106" t="s">
        <v>435</v>
      </c>
      <c r="F106" t="s">
        <v>427</v>
      </c>
      <c r="G106">
        <v>108</v>
      </c>
      <c r="H106">
        <v>228.96</v>
      </c>
      <c r="I106">
        <v>120.96000000000001</v>
      </c>
    </row>
    <row r="107" spans="1:9" x14ac:dyDescent="0.25">
      <c r="A107" t="s">
        <v>817</v>
      </c>
      <c r="B107" s="61">
        <v>41812</v>
      </c>
      <c r="C107">
        <v>6</v>
      </c>
      <c r="D107">
        <v>2014</v>
      </c>
      <c r="E107" t="s">
        <v>465</v>
      </c>
      <c r="F107" t="s">
        <v>427</v>
      </c>
      <c r="G107">
        <v>112</v>
      </c>
      <c r="H107">
        <v>237.44</v>
      </c>
      <c r="I107">
        <v>125.44</v>
      </c>
    </row>
    <row r="108" spans="1:9" x14ac:dyDescent="0.25">
      <c r="A108" t="s">
        <v>529</v>
      </c>
      <c r="B108" s="61">
        <v>41372</v>
      </c>
      <c r="C108">
        <v>4</v>
      </c>
      <c r="D108">
        <v>2013</v>
      </c>
      <c r="E108" t="s">
        <v>450</v>
      </c>
      <c r="F108" t="s">
        <v>436</v>
      </c>
      <c r="G108">
        <v>49</v>
      </c>
      <c r="H108">
        <v>69.58</v>
      </c>
      <c r="I108">
        <v>20.58</v>
      </c>
    </row>
    <row r="109" spans="1:9" x14ac:dyDescent="0.25">
      <c r="A109" t="s">
        <v>529</v>
      </c>
      <c r="B109" s="61">
        <v>41737</v>
      </c>
      <c r="C109">
        <v>4</v>
      </c>
      <c r="D109">
        <v>2014</v>
      </c>
      <c r="E109" t="s">
        <v>465</v>
      </c>
      <c r="F109" t="s">
        <v>427</v>
      </c>
      <c r="G109">
        <v>116</v>
      </c>
      <c r="H109">
        <v>245.92000000000002</v>
      </c>
      <c r="I109">
        <v>129.92000000000002</v>
      </c>
    </row>
    <row r="110" spans="1:9" x14ac:dyDescent="0.25">
      <c r="A110" t="s">
        <v>529</v>
      </c>
      <c r="B110" s="61">
        <v>41851</v>
      </c>
      <c r="C110">
        <v>7</v>
      </c>
      <c r="D110">
        <v>2014</v>
      </c>
      <c r="E110" t="s">
        <v>442</v>
      </c>
      <c r="F110" t="s">
        <v>436</v>
      </c>
      <c r="G110">
        <v>49</v>
      </c>
      <c r="H110">
        <v>69.58</v>
      </c>
      <c r="I110">
        <v>20.58</v>
      </c>
    </row>
    <row r="111" spans="1:9" x14ac:dyDescent="0.25">
      <c r="A111" t="s">
        <v>594</v>
      </c>
      <c r="B111" s="61">
        <v>41451</v>
      </c>
      <c r="C111">
        <v>6</v>
      </c>
      <c r="D111">
        <v>2013</v>
      </c>
      <c r="E111" t="s">
        <v>442</v>
      </c>
      <c r="F111" t="s">
        <v>433</v>
      </c>
      <c r="G111">
        <v>33</v>
      </c>
      <c r="H111">
        <v>42.9</v>
      </c>
      <c r="I111">
        <v>9.8999999999999986</v>
      </c>
    </row>
    <row r="112" spans="1:9" x14ac:dyDescent="0.25">
      <c r="A112" t="s">
        <v>594</v>
      </c>
      <c r="B112" s="61">
        <v>41718</v>
      </c>
      <c r="C112">
        <v>3</v>
      </c>
      <c r="D112">
        <v>2014</v>
      </c>
      <c r="E112" t="s">
        <v>437</v>
      </c>
      <c r="F112" t="s">
        <v>436</v>
      </c>
      <c r="G112">
        <v>71</v>
      </c>
      <c r="H112">
        <v>100.82</v>
      </c>
      <c r="I112">
        <v>29.819999999999993</v>
      </c>
    </row>
    <row r="113" spans="1:9" x14ac:dyDescent="0.25">
      <c r="A113" t="s">
        <v>855</v>
      </c>
      <c r="B113" s="61">
        <v>41911</v>
      </c>
      <c r="C113">
        <v>9</v>
      </c>
      <c r="D113">
        <v>2014</v>
      </c>
      <c r="E113" t="s">
        <v>447</v>
      </c>
      <c r="F113" t="s">
        <v>436</v>
      </c>
      <c r="G113">
        <v>90</v>
      </c>
      <c r="H113">
        <v>127.8</v>
      </c>
      <c r="I113">
        <v>37.799999999999997</v>
      </c>
    </row>
    <row r="114" spans="1:9" x14ac:dyDescent="0.25">
      <c r="A114" t="s">
        <v>538</v>
      </c>
      <c r="B114" s="61">
        <v>41382</v>
      </c>
      <c r="C114">
        <v>4</v>
      </c>
      <c r="D114">
        <v>2013</v>
      </c>
      <c r="E114" t="s">
        <v>437</v>
      </c>
      <c r="F114" t="s">
        <v>433</v>
      </c>
      <c r="G114">
        <v>30</v>
      </c>
      <c r="H114">
        <v>39</v>
      </c>
      <c r="I114">
        <v>9</v>
      </c>
    </row>
    <row r="115" spans="1:9" x14ac:dyDescent="0.25">
      <c r="A115" t="s">
        <v>756</v>
      </c>
      <c r="B115" s="61">
        <v>41691</v>
      </c>
      <c r="C115">
        <v>2</v>
      </c>
      <c r="D115">
        <v>2014</v>
      </c>
      <c r="E115" t="s">
        <v>437</v>
      </c>
      <c r="F115" t="s">
        <v>433</v>
      </c>
      <c r="G115">
        <v>28</v>
      </c>
      <c r="H115">
        <v>36.4</v>
      </c>
      <c r="I115">
        <v>8.3999999999999986</v>
      </c>
    </row>
    <row r="116" spans="1:9" x14ac:dyDescent="0.25">
      <c r="A116" t="s">
        <v>786</v>
      </c>
      <c r="B116" s="61">
        <v>41744</v>
      </c>
      <c r="C116">
        <v>4</v>
      </c>
      <c r="D116">
        <v>2014</v>
      </c>
      <c r="E116" t="s">
        <v>437</v>
      </c>
      <c r="F116" t="s">
        <v>427</v>
      </c>
      <c r="G116">
        <v>81</v>
      </c>
      <c r="H116">
        <v>171.72</v>
      </c>
      <c r="I116">
        <v>90.72</v>
      </c>
    </row>
    <row r="117" spans="1:9" x14ac:dyDescent="0.25">
      <c r="A117" t="s">
        <v>786</v>
      </c>
      <c r="B117" s="61">
        <v>41815</v>
      </c>
      <c r="C117">
        <v>6</v>
      </c>
      <c r="D117">
        <v>2014</v>
      </c>
      <c r="E117" t="s">
        <v>442</v>
      </c>
      <c r="F117" t="s">
        <v>433</v>
      </c>
      <c r="G117">
        <v>39</v>
      </c>
      <c r="H117">
        <v>50.7</v>
      </c>
      <c r="I117">
        <v>11.700000000000003</v>
      </c>
    </row>
    <row r="118" spans="1:9" x14ac:dyDescent="0.25">
      <c r="A118" t="s">
        <v>748</v>
      </c>
      <c r="B118" s="61">
        <v>41670</v>
      </c>
      <c r="C118">
        <v>1</v>
      </c>
      <c r="D118">
        <v>2014</v>
      </c>
      <c r="E118" t="s">
        <v>447</v>
      </c>
      <c r="F118" t="s">
        <v>433</v>
      </c>
      <c r="G118">
        <v>40</v>
      </c>
      <c r="H118">
        <v>52</v>
      </c>
      <c r="I118">
        <v>12</v>
      </c>
    </row>
    <row r="119" spans="1:9" x14ac:dyDescent="0.25">
      <c r="A119" t="s">
        <v>748</v>
      </c>
      <c r="B119" s="61">
        <v>41983</v>
      </c>
      <c r="C119">
        <v>12</v>
      </c>
      <c r="D119">
        <v>2014</v>
      </c>
      <c r="E119" t="s">
        <v>439</v>
      </c>
      <c r="F119" t="s">
        <v>433</v>
      </c>
      <c r="G119">
        <v>25</v>
      </c>
      <c r="H119">
        <v>32.5</v>
      </c>
      <c r="I119">
        <v>7.5</v>
      </c>
    </row>
    <row r="120" spans="1:9" x14ac:dyDescent="0.25">
      <c r="A120" t="s">
        <v>678</v>
      </c>
      <c r="B120" s="61">
        <v>41572</v>
      </c>
      <c r="C120">
        <v>10</v>
      </c>
      <c r="D120">
        <v>2013</v>
      </c>
      <c r="E120" t="s">
        <v>465</v>
      </c>
      <c r="F120" t="s">
        <v>427</v>
      </c>
      <c r="G120">
        <v>97</v>
      </c>
      <c r="H120">
        <v>205.64000000000001</v>
      </c>
      <c r="I120">
        <v>108.64000000000001</v>
      </c>
    </row>
    <row r="121" spans="1:9" x14ac:dyDescent="0.25">
      <c r="A121" t="s">
        <v>858</v>
      </c>
      <c r="B121" s="61">
        <v>41918</v>
      </c>
      <c r="C121">
        <v>10</v>
      </c>
      <c r="D121">
        <v>2014</v>
      </c>
      <c r="E121" t="s">
        <v>435</v>
      </c>
      <c r="F121" t="s">
        <v>436</v>
      </c>
      <c r="G121">
        <v>74</v>
      </c>
      <c r="H121">
        <v>105.08</v>
      </c>
      <c r="I121">
        <v>31.08</v>
      </c>
    </row>
    <row r="122" spans="1:9" x14ac:dyDescent="0.25">
      <c r="A122" t="s">
        <v>537</v>
      </c>
      <c r="B122" s="61">
        <v>41381</v>
      </c>
      <c r="C122">
        <v>4</v>
      </c>
      <c r="D122">
        <v>2013</v>
      </c>
      <c r="E122" t="s">
        <v>426</v>
      </c>
      <c r="F122" t="s">
        <v>427</v>
      </c>
      <c r="G122">
        <v>122</v>
      </c>
      <c r="H122">
        <v>258.64</v>
      </c>
      <c r="I122">
        <v>136.63999999999999</v>
      </c>
    </row>
    <row r="123" spans="1:9" x14ac:dyDescent="0.25">
      <c r="A123" t="s">
        <v>537</v>
      </c>
      <c r="B123" s="61">
        <v>41629</v>
      </c>
      <c r="C123">
        <v>12</v>
      </c>
      <c r="D123">
        <v>2013</v>
      </c>
      <c r="E123" t="s">
        <v>447</v>
      </c>
      <c r="F123" t="s">
        <v>427</v>
      </c>
      <c r="G123">
        <v>108</v>
      </c>
      <c r="H123">
        <v>228.96</v>
      </c>
      <c r="I123">
        <v>120.96000000000001</v>
      </c>
    </row>
    <row r="124" spans="1:9" x14ac:dyDescent="0.25">
      <c r="A124" t="s">
        <v>537</v>
      </c>
      <c r="B124" s="61">
        <v>41634</v>
      </c>
      <c r="C124">
        <v>12</v>
      </c>
      <c r="D124">
        <v>2013</v>
      </c>
      <c r="E124" t="s">
        <v>465</v>
      </c>
      <c r="F124" t="s">
        <v>433</v>
      </c>
      <c r="G124">
        <v>39</v>
      </c>
      <c r="H124">
        <v>50.7</v>
      </c>
      <c r="I124">
        <v>11.700000000000003</v>
      </c>
    </row>
    <row r="125" spans="1:9" x14ac:dyDescent="0.25">
      <c r="A125" t="s">
        <v>537</v>
      </c>
      <c r="B125" s="61">
        <v>41929</v>
      </c>
      <c r="C125">
        <v>10</v>
      </c>
      <c r="D125">
        <v>2014</v>
      </c>
      <c r="E125" t="s">
        <v>465</v>
      </c>
      <c r="F125" t="s">
        <v>433</v>
      </c>
      <c r="G125">
        <v>25</v>
      </c>
      <c r="H125">
        <v>32.5</v>
      </c>
      <c r="I125">
        <v>7.5</v>
      </c>
    </row>
    <row r="126" spans="1:9" x14ac:dyDescent="0.25">
      <c r="A126" t="s">
        <v>723</v>
      </c>
      <c r="B126" s="61">
        <v>41635</v>
      </c>
      <c r="C126">
        <v>12</v>
      </c>
      <c r="D126">
        <v>2013</v>
      </c>
      <c r="E126" t="s">
        <v>465</v>
      </c>
      <c r="F126" t="s">
        <v>427</v>
      </c>
      <c r="G126">
        <v>81</v>
      </c>
      <c r="H126">
        <v>171.72</v>
      </c>
      <c r="I126">
        <v>90.72</v>
      </c>
    </row>
    <row r="127" spans="1:9" x14ac:dyDescent="0.25">
      <c r="A127" t="s">
        <v>723</v>
      </c>
      <c r="B127" s="61">
        <v>41635</v>
      </c>
      <c r="C127">
        <v>12</v>
      </c>
      <c r="D127">
        <v>2013</v>
      </c>
      <c r="E127" t="s">
        <v>435</v>
      </c>
      <c r="F127" t="s">
        <v>436</v>
      </c>
      <c r="G127">
        <v>99</v>
      </c>
      <c r="H127">
        <v>140.57999999999998</v>
      </c>
      <c r="I127">
        <v>41.579999999999984</v>
      </c>
    </row>
    <row r="128" spans="1:9" x14ac:dyDescent="0.25">
      <c r="A128" t="s">
        <v>617</v>
      </c>
      <c r="B128" s="61">
        <v>41471</v>
      </c>
      <c r="C128">
        <v>7</v>
      </c>
      <c r="D128">
        <v>2013</v>
      </c>
      <c r="E128" t="s">
        <v>432</v>
      </c>
      <c r="F128" t="s">
        <v>433</v>
      </c>
      <c r="G128">
        <v>32</v>
      </c>
      <c r="H128">
        <v>41.6</v>
      </c>
      <c r="I128">
        <v>9.6000000000000014</v>
      </c>
    </row>
    <row r="129" spans="1:9" x14ac:dyDescent="0.25">
      <c r="A129" t="s">
        <v>867</v>
      </c>
      <c r="B129" s="61">
        <v>41943</v>
      </c>
      <c r="C129">
        <v>10</v>
      </c>
      <c r="D129">
        <v>2014</v>
      </c>
      <c r="E129" t="s">
        <v>435</v>
      </c>
      <c r="F129" t="s">
        <v>427</v>
      </c>
      <c r="G129">
        <v>131</v>
      </c>
      <c r="H129">
        <v>277.72000000000003</v>
      </c>
      <c r="I129">
        <v>146.72000000000003</v>
      </c>
    </row>
    <row r="130" spans="1:9" x14ac:dyDescent="0.25">
      <c r="A130" t="s">
        <v>535</v>
      </c>
      <c r="B130" s="61">
        <v>41379</v>
      </c>
      <c r="C130">
        <v>4</v>
      </c>
      <c r="D130">
        <v>2013</v>
      </c>
      <c r="E130" t="s">
        <v>439</v>
      </c>
      <c r="F130" t="s">
        <v>427</v>
      </c>
      <c r="G130">
        <v>100</v>
      </c>
      <c r="H130">
        <v>212</v>
      </c>
      <c r="I130">
        <v>112</v>
      </c>
    </row>
    <row r="131" spans="1:9" x14ac:dyDescent="0.25">
      <c r="A131" t="s">
        <v>535</v>
      </c>
      <c r="B131" s="61">
        <v>41670</v>
      </c>
      <c r="C131">
        <v>1</v>
      </c>
      <c r="D131">
        <v>2014</v>
      </c>
      <c r="E131" t="s">
        <v>442</v>
      </c>
      <c r="F131" t="s">
        <v>436</v>
      </c>
      <c r="G131">
        <v>98</v>
      </c>
      <c r="H131">
        <v>139.16</v>
      </c>
      <c r="I131">
        <v>41.16</v>
      </c>
    </row>
    <row r="132" spans="1:9" x14ac:dyDescent="0.25">
      <c r="A132" t="s">
        <v>528</v>
      </c>
      <c r="B132" s="61">
        <v>41371</v>
      </c>
      <c r="C132">
        <v>4</v>
      </c>
      <c r="D132">
        <v>2013</v>
      </c>
      <c r="E132" t="s">
        <v>435</v>
      </c>
      <c r="F132" t="s">
        <v>436</v>
      </c>
      <c r="G132">
        <v>93</v>
      </c>
      <c r="H132">
        <v>132.06</v>
      </c>
      <c r="I132">
        <v>39.06</v>
      </c>
    </row>
    <row r="133" spans="1:9" x14ac:dyDescent="0.25">
      <c r="A133" t="s">
        <v>528</v>
      </c>
      <c r="B133" s="61">
        <v>41397</v>
      </c>
      <c r="C133">
        <v>5</v>
      </c>
      <c r="D133">
        <v>2013</v>
      </c>
      <c r="E133" t="s">
        <v>442</v>
      </c>
      <c r="F133" t="s">
        <v>433</v>
      </c>
      <c r="G133">
        <v>31</v>
      </c>
      <c r="H133">
        <v>40.300000000000004</v>
      </c>
      <c r="I133">
        <v>9.3000000000000043</v>
      </c>
    </row>
    <row r="134" spans="1:9" x14ac:dyDescent="0.25">
      <c r="A134" t="s">
        <v>459</v>
      </c>
      <c r="B134" s="61">
        <v>41288</v>
      </c>
      <c r="C134">
        <v>1</v>
      </c>
      <c r="D134">
        <v>2013</v>
      </c>
      <c r="E134" t="s">
        <v>442</v>
      </c>
      <c r="F134" t="s">
        <v>427</v>
      </c>
      <c r="G134">
        <v>104</v>
      </c>
      <c r="H134">
        <v>220.48000000000002</v>
      </c>
      <c r="I134">
        <v>116.48000000000002</v>
      </c>
    </row>
    <row r="135" spans="1:9" x14ac:dyDescent="0.25">
      <c r="A135" t="s">
        <v>459</v>
      </c>
      <c r="B135" s="61">
        <v>41823</v>
      </c>
      <c r="C135">
        <v>7</v>
      </c>
      <c r="D135">
        <v>2014</v>
      </c>
      <c r="E135" t="s">
        <v>426</v>
      </c>
      <c r="F135" t="s">
        <v>433</v>
      </c>
      <c r="G135">
        <v>34</v>
      </c>
      <c r="H135">
        <v>44.2</v>
      </c>
      <c r="I135">
        <v>10.200000000000003</v>
      </c>
    </row>
    <row r="136" spans="1:9" x14ac:dyDescent="0.25">
      <c r="A136" t="s">
        <v>762</v>
      </c>
      <c r="B136" s="61">
        <v>41701</v>
      </c>
      <c r="C136">
        <v>3</v>
      </c>
      <c r="D136">
        <v>2014</v>
      </c>
      <c r="E136" t="s">
        <v>442</v>
      </c>
      <c r="F136" t="s">
        <v>433</v>
      </c>
      <c r="G136">
        <v>27</v>
      </c>
      <c r="H136">
        <v>35.1</v>
      </c>
      <c r="I136">
        <v>8.1000000000000014</v>
      </c>
    </row>
    <row r="137" spans="1:9" x14ac:dyDescent="0.25">
      <c r="A137" t="s">
        <v>818</v>
      </c>
      <c r="B137" s="61">
        <v>41814</v>
      </c>
      <c r="C137">
        <v>6</v>
      </c>
      <c r="D137">
        <v>2014</v>
      </c>
      <c r="E137" t="s">
        <v>465</v>
      </c>
      <c r="F137" t="s">
        <v>433</v>
      </c>
      <c r="G137">
        <v>22</v>
      </c>
      <c r="H137">
        <v>28.6</v>
      </c>
      <c r="I137">
        <v>6.6000000000000014</v>
      </c>
    </row>
    <row r="138" spans="1:9" x14ac:dyDescent="0.25">
      <c r="A138" t="s">
        <v>513</v>
      </c>
      <c r="B138" s="61">
        <v>41355</v>
      </c>
      <c r="C138">
        <v>3</v>
      </c>
      <c r="D138">
        <v>2013</v>
      </c>
      <c r="E138" t="s">
        <v>450</v>
      </c>
      <c r="F138" t="s">
        <v>427</v>
      </c>
      <c r="G138">
        <v>99</v>
      </c>
      <c r="H138">
        <v>209.88000000000002</v>
      </c>
      <c r="I138">
        <v>110.88000000000002</v>
      </c>
    </row>
    <row r="139" spans="1:9" x14ac:dyDescent="0.25">
      <c r="A139" t="s">
        <v>513</v>
      </c>
      <c r="B139" s="61">
        <v>41670</v>
      </c>
      <c r="C139">
        <v>1</v>
      </c>
      <c r="D139">
        <v>2014</v>
      </c>
      <c r="E139" t="s">
        <v>437</v>
      </c>
      <c r="F139" t="s">
        <v>433</v>
      </c>
      <c r="G139">
        <v>21</v>
      </c>
      <c r="H139">
        <v>27.3</v>
      </c>
      <c r="I139">
        <v>6.3000000000000007</v>
      </c>
    </row>
    <row r="140" spans="1:9" x14ac:dyDescent="0.25">
      <c r="A140" t="s">
        <v>824</v>
      </c>
      <c r="B140" s="61">
        <v>41832</v>
      </c>
      <c r="C140">
        <v>7</v>
      </c>
      <c r="D140">
        <v>2014</v>
      </c>
      <c r="E140" t="s">
        <v>435</v>
      </c>
      <c r="F140" t="s">
        <v>433</v>
      </c>
      <c r="G140">
        <v>29</v>
      </c>
      <c r="H140">
        <v>37.700000000000003</v>
      </c>
      <c r="I140">
        <v>8.7000000000000028</v>
      </c>
    </row>
    <row r="141" spans="1:9" x14ac:dyDescent="0.25">
      <c r="A141" t="s">
        <v>824</v>
      </c>
      <c r="B141" s="61">
        <v>41928</v>
      </c>
      <c r="C141">
        <v>10</v>
      </c>
      <c r="D141">
        <v>2014</v>
      </c>
      <c r="E141" t="s">
        <v>437</v>
      </c>
      <c r="F141" t="s">
        <v>427</v>
      </c>
      <c r="G141">
        <v>105</v>
      </c>
      <c r="H141">
        <v>222.60000000000002</v>
      </c>
      <c r="I141">
        <v>117.60000000000002</v>
      </c>
    </row>
    <row r="142" spans="1:9" x14ac:dyDescent="0.25">
      <c r="A142" t="s">
        <v>706</v>
      </c>
      <c r="B142" s="61">
        <v>41608</v>
      </c>
      <c r="C142">
        <v>11</v>
      </c>
      <c r="D142">
        <v>2013</v>
      </c>
      <c r="E142" t="s">
        <v>450</v>
      </c>
      <c r="F142" t="s">
        <v>436</v>
      </c>
      <c r="G142">
        <v>40</v>
      </c>
      <c r="H142">
        <v>56.8</v>
      </c>
      <c r="I142">
        <v>16.799999999999997</v>
      </c>
    </row>
    <row r="143" spans="1:9" x14ac:dyDescent="0.25">
      <c r="A143" t="s">
        <v>706</v>
      </c>
      <c r="B143" s="61">
        <v>41908</v>
      </c>
      <c r="C143">
        <v>9</v>
      </c>
      <c r="D143">
        <v>2014</v>
      </c>
      <c r="E143" t="s">
        <v>447</v>
      </c>
      <c r="F143" t="s">
        <v>433</v>
      </c>
      <c r="G143">
        <v>27</v>
      </c>
      <c r="H143">
        <v>35.1</v>
      </c>
      <c r="I143">
        <v>8.1000000000000014</v>
      </c>
    </row>
    <row r="144" spans="1:9" x14ac:dyDescent="0.25">
      <c r="A144" t="s">
        <v>779</v>
      </c>
      <c r="B144" s="61">
        <v>41718</v>
      </c>
      <c r="C144">
        <v>3</v>
      </c>
      <c r="D144">
        <v>2014</v>
      </c>
      <c r="E144" t="s">
        <v>437</v>
      </c>
      <c r="F144" t="s">
        <v>436</v>
      </c>
      <c r="G144">
        <v>84</v>
      </c>
      <c r="H144">
        <v>119.28</v>
      </c>
      <c r="I144">
        <v>35.28</v>
      </c>
    </row>
    <row r="145" spans="1:9" x14ac:dyDescent="0.25">
      <c r="A145" t="s">
        <v>670</v>
      </c>
      <c r="B145" s="61">
        <v>41563</v>
      </c>
      <c r="C145">
        <v>10</v>
      </c>
      <c r="D145">
        <v>2013</v>
      </c>
      <c r="E145" t="s">
        <v>447</v>
      </c>
      <c r="F145" t="s">
        <v>433</v>
      </c>
      <c r="G145">
        <v>32</v>
      </c>
      <c r="H145">
        <v>41.6</v>
      </c>
      <c r="I145">
        <v>9.6000000000000014</v>
      </c>
    </row>
    <row r="146" spans="1:9" x14ac:dyDescent="0.25">
      <c r="A146" t="s">
        <v>670</v>
      </c>
      <c r="B146" s="61">
        <v>41824</v>
      </c>
      <c r="C146">
        <v>7</v>
      </c>
      <c r="D146">
        <v>2014</v>
      </c>
      <c r="E146" t="s">
        <v>447</v>
      </c>
      <c r="F146" t="s">
        <v>436</v>
      </c>
      <c r="G146">
        <v>63</v>
      </c>
      <c r="H146">
        <v>89.46</v>
      </c>
      <c r="I146">
        <v>26.459999999999994</v>
      </c>
    </row>
    <row r="147" spans="1:9" x14ac:dyDescent="0.25">
      <c r="A147" t="s">
        <v>670</v>
      </c>
      <c r="B147" s="61">
        <v>41856</v>
      </c>
      <c r="C147">
        <v>8</v>
      </c>
      <c r="D147">
        <v>2014</v>
      </c>
      <c r="E147" t="s">
        <v>426</v>
      </c>
      <c r="F147" t="s">
        <v>427</v>
      </c>
      <c r="G147">
        <v>137</v>
      </c>
      <c r="H147">
        <v>290.44</v>
      </c>
      <c r="I147">
        <v>153.44</v>
      </c>
    </row>
    <row r="148" spans="1:9" x14ac:dyDescent="0.25">
      <c r="A148" t="s">
        <v>664</v>
      </c>
      <c r="B148" s="61">
        <v>41532</v>
      </c>
      <c r="C148">
        <v>9</v>
      </c>
      <c r="D148">
        <v>2013</v>
      </c>
      <c r="E148" t="s">
        <v>442</v>
      </c>
      <c r="F148" t="s">
        <v>427</v>
      </c>
      <c r="G148">
        <v>117</v>
      </c>
      <c r="H148">
        <v>248.04000000000002</v>
      </c>
      <c r="I148">
        <v>131.04000000000002</v>
      </c>
    </row>
    <row r="149" spans="1:9" x14ac:dyDescent="0.25">
      <c r="A149" t="s">
        <v>561</v>
      </c>
      <c r="B149" s="61">
        <v>41399</v>
      </c>
      <c r="C149">
        <v>5</v>
      </c>
      <c r="D149">
        <v>2013</v>
      </c>
      <c r="E149" t="s">
        <v>442</v>
      </c>
      <c r="F149" t="s">
        <v>436</v>
      </c>
      <c r="G149">
        <v>94</v>
      </c>
      <c r="H149">
        <v>133.47999999999999</v>
      </c>
      <c r="I149">
        <v>39.47999999999999</v>
      </c>
    </row>
    <row r="150" spans="1:9" x14ac:dyDescent="0.25">
      <c r="A150" t="s">
        <v>799</v>
      </c>
      <c r="B150" s="61">
        <v>41771</v>
      </c>
      <c r="C150">
        <v>5</v>
      </c>
      <c r="D150">
        <v>2014</v>
      </c>
      <c r="E150" t="s">
        <v>437</v>
      </c>
      <c r="F150" t="s">
        <v>433</v>
      </c>
      <c r="G150">
        <v>30</v>
      </c>
      <c r="H150">
        <v>39</v>
      </c>
      <c r="I150">
        <v>9</v>
      </c>
    </row>
    <row r="151" spans="1:9" x14ac:dyDescent="0.25">
      <c r="A151" t="s">
        <v>799</v>
      </c>
      <c r="B151" s="61">
        <v>41892</v>
      </c>
      <c r="C151">
        <v>9</v>
      </c>
      <c r="D151">
        <v>2014</v>
      </c>
      <c r="E151" t="s">
        <v>447</v>
      </c>
      <c r="F151" t="s">
        <v>427</v>
      </c>
      <c r="G151">
        <v>94</v>
      </c>
      <c r="H151">
        <v>199.28</v>
      </c>
      <c r="I151">
        <v>105.28</v>
      </c>
    </row>
    <row r="152" spans="1:9" x14ac:dyDescent="0.25">
      <c r="A152" t="s">
        <v>685</v>
      </c>
      <c r="B152" s="61">
        <v>41572</v>
      </c>
      <c r="C152">
        <v>10</v>
      </c>
      <c r="D152">
        <v>2013</v>
      </c>
      <c r="E152" t="s">
        <v>439</v>
      </c>
      <c r="F152" t="s">
        <v>427</v>
      </c>
      <c r="G152">
        <v>93</v>
      </c>
      <c r="H152">
        <v>197.16</v>
      </c>
      <c r="I152">
        <v>104.16</v>
      </c>
    </row>
    <row r="153" spans="1:9" x14ac:dyDescent="0.25">
      <c r="A153" t="s">
        <v>709</v>
      </c>
      <c r="B153" s="61">
        <v>41608</v>
      </c>
      <c r="C153">
        <v>11</v>
      </c>
      <c r="D153">
        <v>2013</v>
      </c>
      <c r="E153" t="s">
        <v>465</v>
      </c>
      <c r="F153" t="s">
        <v>433</v>
      </c>
      <c r="G153">
        <v>32</v>
      </c>
      <c r="H153">
        <v>41.6</v>
      </c>
      <c r="I153">
        <v>9.6000000000000014</v>
      </c>
    </row>
    <row r="154" spans="1:9" x14ac:dyDescent="0.25">
      <c r="A154" t="s">
        <v>620</v>
      </c>
      <c r="B154" s="61">
        <v>41471</v>
      </c>
      <c r="C154">
        <v>7</v>
      </c>
      <c r="D154">
        <v>2013</v>
      </c>
      <c r="E154" t="s">
        <v>432</v>
      </c>
      <c r="F154" t="s">
        <v>427</v>
      </c>
      <c r="G154">
        <v>85</v>
      </c>
      <c r="H154">
        <v>180.20000000000002</v>
      </c>
      <c r="I154">
        <v>95.200000000000017</v>
      </c>
    </row>
    <row r="155" spans="1:9" x14ac:dyDescent="0.25">
      <c r="A155" t="s">
        <v>620</v>
      </c>
      <c r="B155" s="61">
        <v>41967</v>
      </c>
      <c r="C155">
        <v>11</v>
      </c>
      <c r="D155">
        <v>2014</v>
      </c>
      <c r="E155" t="s">
        <v>439</v>
      </c>
      <c r="F155" t="s">
        <v>427</v>
      </c>
      <c r="G155">
        <v>125</v>
      </c>
      <c r="H155">
        <v>265</v>
      </c>
      <c r="I155">
        <v>140</v>
      </c>
    </row>
    <row r="156" spans="1:9" x14ac:dyDescent="0.25">
      <c r="A156" t="s">
        <v>765</v>
      </c>
      <c r="B156" s="61">
        <v>41709</v>
      </c>
      <c r="C156">
        <v>3</v>
      </c>
      <c r="D156">
        <v>2014</v>
      </c>
      <c r="E156" t="s">
        <v>439</v>
      </c>
      <c r="F156" t="s">
        <v>436</v>
      </c>
      <c r="G156">
        <v>40</v>
      </c>
      <c r="H156">
        <v>56.8</v>
      </c>
      <c r="I156">
        <v>16.799999999999997</v>
      </c>
    </row>
    <row r="157" spans="1:9" x14ac:dyDescent="0.25">
      <c r="A157" t="s">
        <v>765</v>
      </c>
      <c r="B157" s="61">
        <v>41880</v>
      </c>
      <c r="C157">
        <v>8</v>
      </c>
      <c r="D157">
        <v>2014</v>
      </c>
      <c r="E157" t="s">
        <v>439</v>
      </c>
      <c r="F157" t="s">
        <v>427</v>
      </c>
      <c r="G157">
        <v>101</v>
      </c>
      <c r="H157">
        <v>214.12</v>
      </c>
      <c r="I157">
        <v>113.12</v>
      </c>
    </row>
    <row r="158" spans="1:9" x14ac:dyDescent="0.25">
      <c r="A158" t="s">
        <v>801</v>
      </c>
      <c r="B158" s="61">
        <v>41775</v>
      </c>
      <c r="C158">
        <v>5</v>
      </c>
      <c r="D158">
        <v>2014</v>
      </c>
      <c r="E158" t="s">
        <v>447</v>
      </c>
      <c r="F158" t="s">
        <v>427</v>
      </c>
      <c r="G158">
        <v>106</v>
      </c>
      <c r="H158">
        <v>224.72</v>
      </c>
      <c r="I158">
        <v>118.72</v>
      </c>
    </row>
    <row r="159" spans="1:9" x14ac:dyDescent="0.25">
      <c r="A159" t="s">
        <v>801</v>
      </c>
      <c r="B159" s="61">
        <v>41984</v>
      </c>
      <c r="C159">
        <v>12</v>
      </c>
      <c r="D159">
        <v>2014</v>
      </c>
      <c r="E159" t="s">
        <v>426</v>
      </c>
      <c r="F159" t="s">
        <v>433</v>
      </c>
      <c r="G159">
        <v>36</v>
      </c>
      <c r="H159">
        <v>46.800000000000004</v>
      </c>
      <c r="I159">
        <v>10.800000000000004</v>
      </c>
    </row>
    <row r="160" spans="1:9" x14ac:dyDescent="0.25">
      <c r="A160" t="s">
        <v>616</v>
      </c>
      <c r="B160" s="61">
        <v>41471</v>
      </c>
      <c r="C160">
        <v>7</v>
      </c>
      <c r="D160">
        <v>2013</v>
      </c>
      <c r="E160" t="s">
        <v>447</v>
      </c>
      <c r="F160" t="s">
        <v>433</v>
      </c>
      <c r="G160">
        <v>28</v>
      </c>
      <c r="H160">
        <v>36.4</v>
      </c>
      <c r="I160">
        <v>8.3999999999999986</v>
      </c>
    </row>
    <row r="161" spans="1:9" x14ac:dyDescent="0.25">
      <c r="A161" t="s">
        <v>616</v>
      </c>
      <c r="B161" s="61">
        <v>41624</v>
      </c>
      <c r="C161">
        <v>12</v>
      </c>
      <c r="D161">
        <v>2013</v>
      </c>
      <c r="E161" t="s">
        <v>442</v>
      </c>
      <c r="F161" t="s">
        <v>427</v>
      </c>
      <c r="G161">
        <v>82</v>
      </c>
      <c r="H161">
        <v>173.84</v>
      </c>
      <c r="I161">
        <v>91.84</v>
      </c>
    </row>
    <row r="162" spans="1:9" x14ac:dyDescent="0.25">
      <c r="A162" t="s">
        <v>484</v>
      </c>
      <c r="B162" s="61">
        <v>41307</v>
      </c>
      <c r="C162">
        <v>2</v>
      </c>
      <c r="D162">
        <v>2013</v>
      </c>
      <c r="E162" t="s">
        <v>435</v>
      </c>
      <c r="F162" t="s">
        <v>436</v>
      </c>
      <c r="G162">
        <v>69</v>
      </c>
      <c r="H162">
        <v>97.97999999999999</v>
      </c>
      <c r="I162">
        <v>28.97999999999999</v>
      </c>
    </row>
    <row r="163" spans="1:9" x14ac:dyDescent="0.25">
      <c r="A163" t="s">
        <v>484</v>
      </c>
      <c r="B163" s="61">
        <v>41833</v>
      </c>
      <c r="C163">
        <v>7</v>
      </c>
      <c r="D163">
        <v>2014</v>
      </c>
      <c r="E163" t="s">
        <v>435</v>
      </c>
      <c r="F163" t="s">
        <v>433</v>
      </c>
      <c r="G163">
        <v>26</v>
      </c>
      <c r="H163">
        <v>33.800000000000004</v>
      </c>
      <c r="I163">
        <v>7.8000000000000043</v>
      </c>
    </row>
    <row r="164" spans="1:9" x14ac:dyDescent="0.25">
      <c r="A164" t="s">
        <v>879</v>
      </c>
      <c r="B164" s="61">
        <v>41948</v>
      </c>
      <c r="C164">
        <v>11</v>
      </c>
      <c r="D164">
        <v>2014</v>
      </c>
      <c r="E164" t="s">
        <v>450</v>
      </c>
      <c r="F164" t="s">
        <v>436</v>
      </c>
      <c r="G164">
        <v>100</v>
      </c>
      <c r="H164">
        <v>142</v>
      </c>
      <c r="I164">
        <v>42</v>
      </c>
    </row>
    <row r="165" spans="1:9" x14ac:dyDescent="0.25">
      <c r="A165" t="s">
        <v>701</v>
      </c>
      <c r="B165" s="61">
        <v>41591</v>
      </c>
      <c r="C165">
        <v>11</v>
      </c>
      <c r="D165">
        <v>2013</v>
      </c>
      <c r="E165" t="s">
        <v>426</v>
      </c>
      <c r="F165" t="s">
        <v>427</v>
      </c>
      <c r="G165">
        <v>97</v>
      </c>
      <c r="H165">
        <v>205.64000000000001</v>
      </c>
      <c r="I165">
        <v>108.64000000000001</v>
      </c>
    </row>
    <row r="166" spans="1:9" x14ac:dyDescent="0.25">
      <c r="A166" t="s">
        <v>701</v>
      </c>
      <c r="B166" s="61">
        <v>41929</v>
      </c>
      <c r="C166">
        <v>10</v>
      </c>
      <c r="D166">
        <v>2014</v>
      </c>
      <c r="E166" t="s">
        <v>439</v>
      </c>
      <c r="F166" t="s">
        <v>436</v>
      </c>
      <c r="G166">
        <v>66</v>
      </c>
      <c r="H166">
        <v>93.72</v>
      </c>
      <c r="I166">
        <v>27.72</v>
      </c>
    </row>
    <row r="167" spans="1:9" x14ac:dyDescent="0.25">
      <c r="A167" t="s">
        <v>717</v>
      </c>
      <c r="B167" s="61">
        <v>41623</v>
      </c>
      <c r="C167">
        <v>12</v>
      </c>
      <c r="D167">
        <v>2013</v>
      </c>
      <c r="E167" t="s">
        <v>439</v>
      </c>
      <c r="F167" t="s">
        <v>436</v>
      </c>
      <c r="G167">
        <v>96</v>
      </c>
      <c r="H167">
        <v>136.32</v>
      </c>
      <c r="I167">
        <v>40.319999999999993</v>
      </c>
    </row>
    <row r="168" spans="1:9" x14ac:dyDescent="0.25">
      <c r="A168" t="s">
        <v>645</v>
      </c>
      <c r="B168" s="61">
        <v>41497</v>
      </c>
      <c r="C168">
        <v>8</v>
      </c>
      <c r="D168">
        <v>2013</v>
      </c>
      <c r="E168" t="s">
        <v>442</v>
      </c>
      <c r="F168" t="s">
        <v>427</v>
      </c>
      <c r="G168">
        <v>98</v>
      </c>
      <c r="H168">
        <v>207.76000000000002</v>
      </c>
      <c r="I168">
        <v>109.76000000000002</v>
      </c>
    </row>
    <row r="169" spans="1:9" x14ac:dyDescent="0.25">
      <c r="A169" t="s">
        <v>640</v>
      </c>
      <c r="B169" s="61">
        <v>41497</v>
      </c>
      <c r="C169">
        <v>8</v>
      </c>
      <c r="D169">
        <v>2013</v>
      </c>
      <c r="E169" t="s">
        <v>426</v>
      </c>
      <c r="F169" t="s">
        <v>433</v>
      </c>
      <c r="G169">
        <v>26</v>
      </c>
      <c r="H169">
        <v>33.800000000000004</v>
      </c>
      <c r="I169">
        <v>7.8000000000000043</v>
      </c>
    </row>
    <row r="170" spans="1:9" x14ac:dyDescent="0.25">
      <c r="A170" t="s">
        <v>640</v>
      </c>
      <c r="B170" s="61">
        <v>41767</v>
      </c>
      <c r="C170">
        <v>5</v>
      </c>
      <c r="D170">
        <v>2014</v>
      </c>
      <c r="E170" t="s">
        <v>450</v>
      </c>
      <c r="F170" t="s">
        <v>433</v>
      </c>
      <c r="G170">
        <v>24</v>
      </c>
      <c r="H170">
        <v>31.200000000000003</v>
      </c>
      <c r="I170">
        <v>7.2000000000000028</v>
      </c>
    </row>
    <row r="171" spans="1:9" x14ac:dyDescent="0.25">
      <c r="A171" t="s">
        <v>640</v>
      </c>
      <c r="B171" s="61">
        <v>41925</v>
      </c>
      <c r="C171">
        <v>10</v>
      </c>
      <c r="D171">
        <v>2014</v>
      </c>
      <c r="E171" t="s">
        <v>447</v>
      </c>
      <c r="F171" t="s">
        <v>427</v>
      </c>
      <c r="G171">
        <v>118</v>
      </c>
      <c r="H171">
        <v>250.16000000000003</v>
      </c>
      <c r="I171">
        <v>132.16000000000003</v>
      </c>
    </row>
    <row r="172" spans="1:9" x14ac:dyDescent="0.25">
      <c r="A172" t="s">
        <v>520</v>
      </c>
      <c r="B172" s="61">
        <v>41363</v>
      </c>
      <c r="C172">
        <v>3</v>
      </c>
      <c r="D172">
        <v>2013</v>
      </c>
      <c r="E172" t="s">
        <v>439</v>
      </c>
      <c r="F172" t="s">
        <v>427</v>
      </c>
      <c r="G172">
        <v>84</v>
      </c>
      <c r="H172">
        <v>178.08</v>
      </c>
      <c r="I172">
        <v>94.080000000000013</v>
      </c>
    </row>
    <row r="173" spans="1:9" x14ac:dyDescent="0.25">
      <c r="A173" t="s">
        <v>659</v>
      </c>
      <c r="B173" s="61">
        <v>41532</v>
      </c>
      <c r="C173">
        <v>9</v>
      </c>
      <c r="D173">
        <v>2013</v>
      </c>
      <c r="E173" t="s">
        <v>442</v>
      </c>
      <c r="F173" t="s">
        <v>433</v>
      </c>
      <c r="G173">
        <v>23</v>
      </c>
      <c r="H173">
        <v>29.900000000000002</v>
      </c>
      <c r="I173">
        <v>6.9000000000000021</v>
      </c>
    </row>
    <row r="174" spans="1:9" x14ac:dyDescent="0.25">
      <c r="A174" t="s">
        <v>540</v>
      </c>
      <c r="B174" s="61">
        <v>41385</v>
      </c>
      <c r="C174">
        <v>4</v>
      </c>
      <c r="D174">
        <v>2013</v>
      </c>
      <c r="E174" t="s">
        <v>435</v>
      </c>
      <c r="F174" t="s">
        <v>433</v>
      </c>
      <c r="G174">
        <v>40</v>
      </c>
      <c r="H174">
        <v>52</v>
      </c>
      <c r="I174">
        <v>12</v>
      </c>
    </row>
    <row r="175" spans="1:9" x14ac:dyDescent="0.25">
      <c r="A175" t="s">
        <v>540</v>
      </c>
      <c r="B175" s="61">
        <v>41591</v>
      </c>
      <c r="C175">
        <v>11</v>
      </c>
      <c r="D175">
        <v>2013</v>
      </c>
      <c r="E175" t="s">
        <v>435</v>
      </c>
      <c r="F175" t="s">
        <v>433</v>
      </c>
      <c r="G175">
        <v>36</v>
      </c>
      <c r="H175">
        <v>46.800000000000004</v>
      </c>
      <c r="I175">
        <v>10.800000000000004</v>
      </c>
    </row>
    <row r="176" spans="1:9" x14ac:dyDescent="0.25">
      <c r="A176" t="s">
        <v>874</v>
      </c>
      <c r="B176" s="61">
        <v>41948</v>
      </c>
      <c r="C176">
        <v>11</v>
      </c>
      <c r="D176">
        <v>2014</v>
      </c>
      <c r="E176" t="s">
        <v>450</v>
      </c>
      <c r="F176" t="s">
        <v>427</v>
      </c>
      <c r="G176">
        <v>128</v>
      </c>
      <c r="H176">
        <v>271.36</v>
      </c>
      <c r="I176">
        <v>143.36000000000001</v>
      </c>
    </row>
    <row r="177" spans="1:9" x14ac:dyDescent="0.25">
      <c r="A177" t="s">
        <v>462</v>
      </c>
      <c r="B177" s="61">
        <v>41288</v>
      </c>
      <c r="C177">
        <v>1</v>
      </c>
      <c r="D177">
        <v>2013</v>
      </c>
      <c r="E177" t="s">
        <v>435</v>
      </c>
      <c r="F177" t="s">
        <v>427</v>
      </c>
      <c r="G177">
        <v>100</v>
      </c>
      <c r="H177">
        <v>212</v>
      </c>
      <c r="I177">
        <v>112</v>
      </c>
    </row>
    <row r="178" spans="1:9" x14ac:dyDescent="0.25">
      <c r="A178" t="s">
        <v>462</v>
      </c>
      <c r="B178" s="61">
        <v>41359</v>
      </c>
      <c r="C178">
        <v>3</v>
      </c>
      <c r="D178">
        <v>2013</v>
      </c>
      <c r="E178" t="s">
        <v>432</v>
      </c>
      <c r="F178" t="s">
        <v>427</v>
      </c>
      <c r="G178">
        <v>112</v>
      </c>
      <c r="H178">
        <v>237.44</v>
      </c>
      <c r="I178">
        <v>125.44</v>
      </c>
    </row>
    <row r="179" spans="1:9" x14ac:dyDescent="0.25">
      <c r="A179" t="s">
        <v>462</v>
      </c>
      <c r="B179" s="61">
        <v>41668</v>
      </c>
      <c r="C179">
        <v>1</v>
      </c>
      <c r="D179">
        <v>2014</v>
      </c>
      <c r="E179" t="s">
        <v>426</v>
      </c>
      <c r="F179" t="s">
        <v>433</v>
      </c>
      <c r="G179">
        <v>21</v>
      </c>
      <c r="H179">
        <v>27.3</v>
      </c>
      <c r="I179">
        <v>6.3000000000000007</v>
      </c>
    </row>
    <row r="180" spans="1:9" x14ac:dyDescent="0.25">
      <c r="A180" t="s">
        <v>886</v>
      </c>
      <c r="B180" s="61">
        <v>41967</v>
      </c>
      <c r="C180">
        <v>11</v>
      </c>
      <c r="D180">
        <v>2014</v>
      </c>
      <c r="E180" t="s">
        <v>450</v>
      </c>
      <c r="F180" t="s">
        <v>427</v>
      </c>
      <c r="G180">
        <v>97</v>
      </c>
      <c r="H180">
        <v>205.64000000000001</v>
      </c>
      <c r="I180">
        <v>108.64000000000001</v>
      </c>
    </row>
    <row r="181" spans="1:9" x14ac:dyDescent="0.25">
      <c r="A181" t="s">
        <v>837</v>
      </c>
      <c r="B181" s="61">
        <v>41873</v>
      </c>
      <c r="C181">
        <v>8</v>
      </c>
      <c r="D181">
        <v>2014</v>
      </c>
      <c r="E181" t="s">
        <v>437</v>
      </c>
      <c r="F181" t="s">
        <v>427</v>
      </c>
      <c r="G181">
        <v>86</v>
      </c>
      <c r="H181">
        <v>182.32000000000002</v>
      </c>
      <c r="I181">
        <v>96.320000000000022</v>
      </c>
    </row>
    <row r="182" spans="1:9" x14ac:dyDescent="0.25">
      <c r="A182" t="s">
        <v>781</v>
      </c>
      <c r="B182" s="61">
        <v>41735</v>
      </c>
      <c r="C182">
        <v>4</v>
      </c>
      <c r="D182">
        <v>2014</v>
      </c>
      <c r="E182" t="s">
        <v>447</v>
      </c>
      <c r="F182" t="s">
        <v>436</v>
      </c>
      <c r="G182">
        <v>54</v>
      </c>
      <c r="H182">
        <v>76.679999999999993</v>
      </c>
      <c r="I182">
        <v>22.679999999999993</v>
      </c>
    </row>
    <row r="183" spans="1:9" x14ac:dyDescent="0.25">
      <c r="A183" t="s">
        <v>510</v>
      </c>
      <c r="B183" s="61">
        <v>41350</v>
      </c>
      <c r="C183">
        <v>3</v>
      </c>
      <c r="D183">
        <v>2013</v>
      </c>
      <c r="E183" t="s">
        <v>432</v>
      </c>
      <c r="F183" t="s">
        <v>433</v>
      </c>
      <c r="G183">
        <v>33</v>
      </c>
      <c r="H183">
        <v>42.9</v>
      </c>
      <c r="I183">
        <v>9.8999999999999986</v>
      </c>
    </row>
    <row r="184" spans="1:9" x14ac:dyDescent="0.25">
      <c r="A184" t="s">
        <v>856</v>
      </c>
      <c r="B184" s="61">
        <v>41913</v>
      </c>
      <c r="C184">
        <v>10</v>
      </c>
      <c r="D184">
        <v>2014</v>
      </c>
      <c r="E184" t="s">
        <v>450</v>
      </c>
      <c r="F184" t="s">
        <v>427</v>
      </c>
      <c r="G184">
        <v>101</v>
      </c>
      <c r="H184">
        <v>214.12</v>
      </c>
      <c r="I184">
        <v>113.12</v>
      </c>
    </row>
    <row r="185" spans="1:9" x14ac:dyDescent="0.25">
      <c r="A185" t="s">
        <v>688</v>
      </c>
      <c r="B185" s="61">
        <v>41588</v>
      </c>
      <c r="C185">
        <v>11</v>
      </c>
      <c r="D185">
        <v>2013</v>
      </c>
      <c r="E185" t="s">
        <v>450</v>
      </c>
      <c r="F185" t="s">
        <v>427</v>
      </c>
      <c r="G185">
        <v>89</v>
      </c>
      <c r="H185">
        <v>188.68</v>
      </c>
      <c r="I185">
        <v>99.68</v>
      </c>
    </row>
    <row r="186" spans="1:9" x14ac:dyDescent="0.25">
      <c r="A186" t="s">
        <v>785</v>
      </c>
      <c r="B186" s="61">
        <v>41742</v>
      </c>
      <c r="C186">
        <v>4</v>
      </c>
      <c r="D186">
        <v>2014</v>
      </c>
      <c r="E186" t="s">
        <v>432</v>
      </c>
      <c r="F186" t="s">
        <v>433</v>
      </c>
      <c r="G186">
        <v>32</v>
      </c>
      <c r="H186">
        <v>41.6</v>
      </c>
      <c r="I186">
        <v>9.6000000000000014</v>
      </c>
    </row>
    <row r="187" spans="1:9" x14ac:dyDescent="0.25">
      <c r="A187" t="s">
        <v>785</v>
      </c>
      <c r="B187" s="61">
        <v>41766</v>
      </c>
      <c r="C187">
        <v>5</v>
      </c>
      <c r="D187">
        <v>2014</v>
      </c>
      <c r="E187" t="s">
        <v>439</v>
      </c>
      <c r="F187" t="s">
        <v>433</v>
      </c>
      <c r="G187">
        <v>24</v>
      </c>
      <c r="H187">
        <v>31.200000000000003</v>
      </c>
      <c r="I187">
        <v>7.2000000000000028</v>
      </c>
    </row>
    <row r="188" spans="1:9" x14ac:dyDescent="0.25">
      <c r="A188" t="s">
        <v>894</v>
      </c>
      <c r="B188" s="61">
        <v>41990</v>
      </c>
      <c r="C188">
        <v>12</v>
      </c>
      <c r="D188">
        <v>2014</v>
      </c>
      <c r="E188" t="s">
        <v>439</v>
      </c>
      <c r="F188" t="s">
        <v>427</v>
      </c>
      <c r="G188">
        <v>134</v>
      </c>
      <c r="H188">
        <v>284.08000000000004</v>
      </c>
      <c r="I188">
        <v>150.08000000000004</v>
      </c>
    </row>
    <row r="189" spans="1:9" x14ac:dyDescent="0.25">
      <c r="A189" t="s">
        <v>650</v>
      </c>
      <c r="B189" s="61">
        <v>41529</v>
      </c>
      <c r="C189">
        <v>9</v>
      </c>
      <c r="D189">
        <v>2013</v>
      </c>
      <c r="E189" t="s">
        <v>435</v>
      </c>
      <c r="F189" t="s">
        <v>433</v>
      </c>
      <c r="G189">
        <v>35</v>
      </c>
      <c r="H189">
        <v>45.5</v>
      </c>
      <c r="I189">
        <v>10.5</v>
      </c>
    </row>
    <row r="190" spans="1:9" x14ac:dyDescent="0.25">
      <c r="A190" t="s">
        <v>870</v>
      </c>
      <c r="B190" s="61">
        <v>41948</v>
      </c>
      <c r="C190">
        <v>11</v>
      </c>
      <c r="D190">
        <v>2014</v>
      </c>
      <c r="E190" t="s">
        <v>426</v>
      </c>
      <c r="F190" t="s">
        <v>436</v>
      </c>
      <c r="G190">
        <v>90</v>
      </c>
      <c r="H190">
        <v>127.8</v>
      </c>
      <c r="I190">
        <v>37.799999999999997</v>
      </c>
    </row>
    <row r="191" spans="1:9" x14ac:dyDescent="0.25">
      <c r="A191" t="s">
        <v>870</v>
      </c>
      <c r="B191" s="61">
        <v>41948</v>
      </c>
      <c r="C191">
        <v>11</v>
      </c>
      <c r="D191">
        <v>2014</v>
      </c>
      <c r="E191" t="s">
        <v>442</v>
      </c>
      <c r="F191" t="s">
        <v>433</v>
      </c>
      <c r="G191">
        <v>23</v>
      </c>
      <c r="H191">
        <v>29.900000000000002</v>
      </c>
      <c r="I191">
        <v>6.9000000000000021</v>
      </c>
    </row>
    <row r="192" spans="1:9" x14ac:dyDescent="0.25">
      <c r="A192" t="s">
        <v>850</v>
      </c>
      <c r="B192" s="61">
        <v>41895</v>
      </c>
      <c r="C192">
        <v>9</v>
      </c>
      <c r="D192">
        <v>2014</v>
      </c>
      <c r="E192" t="s">
        <v>442</v>
      </c>
      <c r="F192" t="s">
        <v>427</v>
      </c>
      <c r="G192">
        <v>89</v>
      </c>
      <c r="H192">
        <v>188.68</v>
      </c>
      <c r="I192">
        <v>99.68</v>
      </c>
    </row>
    <row r="193" spans="1:9" x14ac:dyDescent="0.25">
      <c r="A193" t="s">
        <v>483</v>
      </c>
      <c r="B193" s="61">
        <v>41307</v>
      </c>
      <c r="C193">
        <v>2</v>
      </c>
      <c r="D193">
        <v>2013</v>
      </c>
      <c r="E193" t="s">
        <v>465</v>
      </c>
      <c r="F193" t="s">
        <v>433</v>
      </c>
      <c r="G193">
        <v>27</v>
      </c>
      <c r="H193">
        <v>35.1</v>
      </c>
      <c r="I193">
        <v>8.1000000000000014</v>
      </c>
    </row>
    <row r="194" spans="1:9" x14ac:dyDescent="0.25">
      <c r="A194" t="s">
        <v>483</v>
      </c>
      <c r="B194" s="61">
        <v>41448</v>
      </c>
      <c r="C194">
        <v>6</v>
      </c>
      <c r="D194">
        <v>2013</v>
      </c>
      <c r="E194" t="s">
        <v>442</v>
      </c>
      <c r="F194" t="s">
        <v>436</v>
      </c>
      <c r="G194">
        <v>85</v>
      </c>
      <c r="H194">
        <v>120.69999999999999</v>
      </c>
      <c r="I194">
        <v>35.699999999999989</v>
      </c>
    </row>
    <row r="195" spans="1:9" x14ac:dyDescent="0.25">
      <c r="A195" t="s">
        <v>483</v>
      </c>
      <c r="B195" s="61">
        <v>41855</v>
      </c>
      <c r="C195">
        <v>8</v>
      </c>
      <c r="D195">
        <v>2014</v>
      </c>
      <c r="E195" t="s">
        <v>442</v>
      </c>
      <c r="F195" t="s">
        <v>433</v>
      </c>
      <c r="G195">
        <v>27</v>
      </c>
      <c r="H195">
        <v>35.1</v>
      </c>
      <c r="I195">
        <v>8.1000000000000014</v>
      </c>
    </row>
    <row r="196" spans="1:9" x14ac:dyDescent="0.25">
      <c r="A196" t="s">
        <v>483</v>
      </c>
      <c r="B196" s="61">
        <v>42003</v>
      </c>
      <c r="C196">
        <v>12</v>
      </c>
      <c r="D196">
        <v>2014</v>
      </c>
      <c r="E196" t="s">
        <v>437</v>
      </c>
      <c r="F196" t="s">
        <v>433</v>
      </c>
      <c r="G196">
        <v>20</v>
      </c>
      <c r="H196">
        <v>26</v>
      </c>
      <c r="I196">
        <v>6</v>
      </c>
    </row>
    <row r="197" spans="1:9" x14ac:dyDescent="0.25">
      <c r="A197" t="s">
        <v>810</v>
      </c>
      <c r="B197" s="61">
        <v>41793</v>
      </c>
      <c r="C197">
        <v>6</v>
      </c>
      <c r="D197">
        <v>2014</v>
      </c>
      <c r="E197" t="s">
        <v>450</v>
      </c>
      <c r="F197" t="s">
        <v>433</v>
      </c>
      <c r="G197">
        <v>37</v>
      </c>
      <c r="H197">
        <v>48.1</v>
      </c>
      <c r="I197">
        <v>11.100000000000001</v>
      </c>
    </row>
    <row r="198" spans="1:9" x14ac:dyDescent="0.25">
      <c r="A198" t="s">
        <v>810</v>
      </c>
      <c r="B198" s="61">
        <v>41831</v>
      </c>
      <c r="C198">
        <v>7</v>
      </c>
      <c r="D198">
        <v>2014</v>
      </c>
      <c r="E198" t="s">
        <v>447</v>
      </c>
      <c r="F198" t="s">
        <v>436</v>
      </c>
      <c r="G198">
        <v>95</v>
      </c>
      <c r="H198">
        <v>134.9</v>
      </c>
      <c r="I198">
        <v>39.900000000000006</v>
      </c>
    </row>
    <row r="199" spans="1:9" x14ac:dyDescent="0.25">
      <c r="A199" t="s">
        <v>810</v>
      </c>
      <c r="B199" s="61">
        <v>41846</v>
      </c>
      <c r="C199">
        <v>7</v>
      </c>
      <c r="D199">
        <v>2014</v>
      </c>
      <c r="E199" t="s">
        <v>439</v>
      </c>
      <c r="F199" t="s">
        <v>427</v>
      </c>
      <c r="G199">
        <v>83</v>
      </c>
      <c r="H199">
        <v>175.96</v>
      </c>
      <c r="I199">
        <v>92.960000000000008</v>
      </c>
    </row>
    <row r="200" spans="1:9" x14ac:dyDescent="0.25">
      <c r="A200" t="s">
        <v>848</v>
      </c>
      <c r="B200" s="61">
        <v>41895</v>
      </c>
      <c r="C200">
        <v>9</v>
      </c>
      <c r="D200">
        <v>2014</v>
      </c>
      <c r="E200" t="s">
        <v>442</v>
      </c>
      <c r="F200" t="s">
        <v>436</v>
      </c>
      <c r="G200">
        <v>44</v>
      </c>
      <c r="H200">
        <v>62.48</v>
      </c>
      <c r="I200">
        <v>18.479999999999997</v>
      </c>
    </row>
    <row r="201" spans="1:9" x14ac:dyDescent="0.25">
      <c r="A201" t="s">
        <v>826</v>
      </c>
      <c r="B201" s="61">
        <v>41838</v>
      </c>
      <c r="C201">
        <v>7</v>
      </c>
      <c r="D201">
        <v>2014</v>
      </c>
      <c r="E201" t="s">
        <v>465</v>
      </c>
      <c r="F201" t="s">
        <v>436</v>
      </c>
      <c r="G201">
        <v>45</v>
      </c>
      <c r="H201">
        <v>63.9</v>
      </c>
      <c r="I201">
        <v>18.899999999999999</v>
      </c>
    </row>
    <row r="202" spans="1:9" x14ac:dyDescent="0.25">
      <c r="A202" t="s">
        <v>761</v>
      </c>
      <c r="B202" s="61">
        <v>41699</v>
      </c>
      <c r="C202">
        <v>3</v>
      </c>
      <c r="D202">
        <v>2014</v>
      </c>
      <c r="E202" t="s">
        <v>426</v>
      </c>
      <c r="F202" t="s">
        <v>427</v>
      </c>
      <c r="G202">
        <v>123</v>
      </c>
      <c r="H202">
        <v>260.76</v>
      </c>
      <c r="I202">
        <v>137.76</v>
      </c>
    </row>
    <row r="203" spans="1:9" x14ac:dyDescent="0.25">
      <c r="A203" t="s">
        <v>849</v>
      </c>
      <c r="B203" s="61">
        <v>41895</v>
      </c>
      <c r="C203">
        <v>9</v>
      </c>
      <c r="D203">
        <v>2014</v>
      </c>
      <c r="E203" t="s">
        <v>442</v>
      </c>
      <c r="F203" t="s">
        <v>427</v>
      </c>
      <c r="G203">
        <v>122</v>
      </c>
      <c r="H203">
        <v>258.64</v>
      </c>
      <c r="I203">
        <v>136.63999999999999</v>
      </c>
    </row>
    <row r="204" spans="1:9" x14ac:dyDescent="0.25">
      <c r="A204" t="s">
        <v>784</v>
      </c>
      <c r="B204" s="61">
        <v>41740</v>
      </c>
      <c r="C204">
        <v>4</v>
      </c>
      <c r="D204">
        <v>2014</v>
      </c>
      <c r="E204" t="s">
        <v>450</v>
      </c>
      <c r="F204" t="s">
        <v>427</v>
      </c>
      <c r="G204">
        <v>135</v>
      </c>
      <c r="H204">
        <v>286.2</v>
      </c>
      <c r="I204">
        <v>151.19999999999999</v>
      </c>
    </row>
    <row r="205" spans="1:9" x14ac:dyDescent="0.25">
      <c r="A205" t="s">
        <v>784</v>
      </c>
      <c r="B205" s="61">
        <v>41818</v>
      </c>
      <c r="C205">
        <v>6</v>
      </c>
      <c r="D205">
        <v>2014</v>
      </c>
      <c r="E205" t="s">
        <v>465</v>
      </c>
      <c r="F205" t="s">
        <v>433</v>
      </c>
      <c r="G205">
        <v>27</v>
      </c>
      <c r="H205">
        <v>35.1</v>
      </c>
      <c r="I205">
        <v>8.1000000000000014</v>
      </c>
    </row>
    <row r="206" spans="1:9" x14ac:dyDescent="0.25">
      <c r="A206" t="s">
        <v>445</v>
      </c>
      <c r="B206" s="61">
        <v>41285</v>
      </c>
      <c r="C206">
        <v>1</v>
      </c>
      <c r="D206">
        <v>2013</v>
      </c>
      <c r="E206" t="s">
        <v>442</v>
      </c>
      <c r="F206" t="s">
        <v>433</v>
      </c>
      <c r="G206">
        <v>36</v>
      </c>
      <c r="H206">
        <v>46.800000000000004</v>
      </c>
      <c r="I206">
        <v>10.800000000000004</v>
      </c>
    </row>
    <row r="207" spans="1:9" x14ac:dyDescent="0.25">
      <c r="A207" t="s">
        <v>445</v>
      </c>
      <c r="B207" s="61">
        <v>41532</v>
      </c>
      <c r="C207">
        <v>9</v>
      </c>
      <c r="D207">
        <v>2013</v>
      </c>
      <c r="E207" t="s">
        <v>439</v>
      </c>
      <c r="F207" t="s">
        <v>436</v>
      </c>
      <c r="G207">
        <v>57</v>
      </c>
      <c r="H207">
        <v>80.94</v>
      </c>
      <c r="I207">
        <v>23.939999999999998</v>
      </c>
    </row>
    <row r="208" spans="1:9" x14ac:dyDescent="0.25">
      <c r="A208" t="s">
        <v>445</v>
      </c>
      <c r="B208" s="61">
        <v>41625</v>
      </c>
      <c r="C208">
        <v>12</v>
      </c>
      <c r="D208">
        <v>2013</v>
      </c>
      <c r="E208" t="s">
        <v>437</v>
      </c>
      <c r="F208" t="s">
        <v>433</v>
      </c>
      <c r="G208">
        <v>32</v>
      </c>
      <c r="H208">
        <v>41.6</v>
      </c>
      <c r="I208">
        <v>9.6000000000000014</v>
      </c>
    </row>
    <row r="209" spans="1:9" x14ac:dyDescent="0.25">
      <c r="A209" t="s">
        <v>872</v>
      </c>
      <c r="B209" s="61">
        <v>41948</v>
      </c>
      <c r="C209">
        <v>11</v>
      </c>
      <c r="D209">
        <v>2014</v>
      </c>
      <c r="E209" t="s">
        <v>435</v>
      </c>
      <c r="F209" t="s">
        <v>436</v>
      </c>
      <c r="G209">
        <v>81</v>
      </c>
      <c r="H209">
        <v>115.02</v>
      </c>
      <c r="I209">
        <v>34.019999999999996</v>
      </c>
    </row>
    <row r="210" spans="1:9" x14ac:dyDescent="0.25">
      <c r="A210" t="s">
        <v>790</v>
      </c>
      <c r="B210" s="61">
        <v>41751</v>
      </c>
      <c r="C210">
        <v>4</v>
      </c>
      <c r="D210">
        <v>2014</v>
      </c>
      <c r="E210" t="s">
        <v>432</v>
      </c>
      <c r="F210" t="s">
        <v>436</v>
      </c>
      <c r="G210">
        <v>44</v>
      </c>
      <c r="H210">
        <v>62.48</v>
      </c>
      <c r="I210">
        <v>18.479999999999997</v>
      </c>
    </row>
    <row r="211" spans="1:9" x14ac:dyDescent="0.25">
      <c r="A211" t="s">
        <v>790</v>
      </c>
      <c r="B211" s="61">
        <v>41786</v>
      </c>
      <c r="C211">
        <v>5</v>
      </c>
      <c r="D211">
        <v>2014</v>
      </c>
      <c r="E211" t="s">
        <v>447</v>
      </c>
      <c r="F211" t="s">
        <v>427</v>
      </c>
      <c r="G211">
        <v>83</v>
      </c>
      <c r="H211">
        <v>175.96</v>
      </c>
      <c r="I211">
        <v>92.960000000000008</v>
      </c>
    </row>
    <row r="212" spans="1:9" x14ac:dyDescent="0.25">
      <c r="A212" t="s">
        <v>790</v>
      </c>
      <c r="B212" s="61">
        <v>41788</v>
      </c>
      <c r="C212">
        <v>5</v>
      </c>
      <c r="D212">
        <v>2014</v>
      </c>
      <c r="E212" t="s">
        <v>450</v>
      </c>
      <c r="F212" t="s">
        <v>436</v>
      </c>
      <c r="G212">
        <v>83</v>
      </c>
      <c r="H212">
        <v>117.86</v>
      </c>
      <c r="I212">
        <v>34.86</v>
      </c>
    </row>
    <row r="213" spans="1:9" x14ac:dyDescent="0.25">
      <c r="A213" t="s">
        <v>749</v>
      </c>
      <c r="B213" s="61">
        <v>41670</v>
      </c>
      <c r="C213">
        <v>1</v>
      </c>
      <c r="D213">
        <v>2014</v>
      </c>
      <c r="E213" t="s">
        <v>439</v>
      </c>
      <c r="F213" t="s">
        <v>433</v>
      </c>
      <c r="G213">
        <v>36</v>
      </c>
      <c r="H213">
        <v>46.800000000000004</v>
      </c>
      <c r="I213">
        <v>10.800000000000004</v>
      </c>
    </row>
    <row r="214" spans="1:9" x14ac:dyDescent="0.25">
      <c r="A214" t="s">
        <v>881</v>
      </c>
      <c r="B214" s="61">
        <v>41963</v>
      </c>
      <c r="C214">
        <v>11</v>
      </c>
      <c r="D214">
        <v>2014</v>
      </c>
      <c r="E214" t="s">
        <v>435</v>
      </c>
      <c r="F214" t="s">
        <v>436</v>
      </c>
      <c r="G214">
        <v>66</v>
      </c>
      <c r="H214">
        <v>93.72</v>
      </c>
      <c r="I214">
        <v>27.72</v>
      </c>
    </row>
    <row r="215" spans="1:9" x14ac:dyDescent="0.25">
      <c r="A215" t="s">
        <v>896</v>
      </c>
      <c r="B215" s="61">
        <v>42000</v>
      </c>
      <c r="C215">
        <v>12</v>
      </c>
      <c r="D215">
        <v>2014</v>
      </c>
      <c r="E215" t="s">
        <v>465</v>
      </c>
      <c r="F215" t="s">
        <v>433</v>
      </c>
      <c r="G215">
        <v>28</v>
      </c>
      <c r="H215">
        <v>36.4</v>
      </c>
      <c r="I215">
        <v>8.3999999999999986</v>
      </c>
    </row>
    <row r="216" spans="1:9" x14ac:dyDescent="0.25">
      <c r="A216" t="s">
        <v>578</v>
      </c>
      <c r="B216" s="61">
        <v>41432</v>
      </c>
      <c r="C216">
        <v>6</v>
      </c>
      <c r="D216">
        <v>2013</v>
      </c>
      <c r="E216" t="s">
        <v>426</v>
      </c>
      <c r="F216" t="s">
        <v>427</v>
      </c>
      <c r="G216">
        <v>126</v>
      </c>
      <c r="H216">
        <v>267.12</v>
      </c>
      <c r="I216">
        <v>141.12</v>
      </c>
    </row>
    <row r="217" spans="1:9" x14ac:dyDescent="0.25">
      <c r="A217" t="s">
        <v>578</v>
      </c>
      <c r="B217" s="61">
        <v>41858</v>
      </c>
      <c r="C217">
        <v>8</v>
      </c>
      <c r="D217">
        <v>2014</v>
      </c>
      <c r="E217" t="s">
        <v>435</v>
      </c>
      <c r="F217" t="s">
        <v>427</v>
      </c>
      <c r="G217">
        <v>128</v>
      </c>
      <c r="H217">
        <v>271.36</v>
      </c>
      <c r="I217">
        <v>143.36000000000001</v>
      </c>
    </row>
    <row r="218" spans="1:9" x14ac:dyDescent="0.25">
      <c r="A218" t="s">
        <v>638</v>
      </c>
      <c r="B218" s="61">
        <v>41497</v>
      </c>
      <c r="C218">
        <v>8</v>
      </c>
      <c r="D218">
        <v>2013</v>
      </c>
      <c r="E218" t="s">
        <v>432</v>
      </c>
      <c r="F218" t="s">
        <v>433</v>
      </c>
      <c r="G218">
        <v>24</v>
      </c>
      <c r="H218">
        <v>31.200000000000003</v>
      </c>
      <c r="I218">
        <v>7.2000000000000028</v>
      </c>
    </row>
    <row r="219" spans="1:9" x14ac:dyDescent="0.25">
      <c r="A219" t="s">
        <v>425</v>
      </c>
      <c r="B219" s="61">
        <v>41275</v>
      </c>
      <c r="C219">
        <v>1</v>
      </c>
      <c r="D219">
        <v>2013</v>
      </c>
      <c r="E219" t="s">
        <v>426</v>
      </c>
      <c r="F219" t="s">
        <v>427</v>
      </c>
      <c r="G219">
        <v>119</v>
      </c>
      <c r="H219">
        <v>252.28</v>
      </c>
      <c r="I219">
        <v>133.28</v>
      </c>
    </row>
    <row r="220" spans="1:9" x14ac:dyDescent="0.25">
      <c r="A220" t="s">
        <v>425</v>
      </c>
      <c r="B220" s="61">
        <v>41275</v>
      </c>
      <c r="C220">
        <v>1</v>
      </c>
      <c r="D220">
        <v>2013</v>
      </c>
      <c r="E220" t="s">
        <v>437</v>
      </c>
      <c r="F220" t="s">
        <v>427</v>
      </c>
      <c r="G220">
        <v>103</v>
      </c>
      <c r="H220">
        <v>218.36</v>
      </c>
      <c r="I220">
        <v>115.36000000000001</v>
      </c>
    </row>
    <row r="221" spans="1:9" x14ac:dyDescent="0.25">
      <c r="A221" t="s">
        <v>646</v>
      </c>
      <c r="B221" s="61">
        <v>41497</v>
      </c>
      <c r="C221">
        <v>8</v>
      </c>
      <c r="D221">
        <v>2013</v>
      </c>
      <c r="E221" t="s">
        <v>450</v>
      </c>
      <c r="F221" t="s">
        <v>427</v>
      </c>
      <c r="G221">
        <v>130</v>
      </c>
      <c r="H221">
        <v>275.60000000000002</v>
      </c>
      <c r="I221">
        <v>145.60000000000002</v>
      </c>
    </row>
    <row r="222" spans="1:9" x14ac:dyDescent="0.25">
      <c r="A222" t="s">
        <v>614</v>
      </c>
      <c r="B222" s="61">
        <v>41471</v>
      </c>
      <c r="C222">
        <v>7</v>
      </c>
      <c r="D222">
        <v>2013</v>
      </c>
      <c r="E222" t="s">
        <v>450</v>
      </c>
      <c r="F222" t="s">
        <v>433</v>
      </c>
      <c r="G222">
        <v>24</v>
      </c>
      <c r="H222">
        <v>31.200000000000003</v>
      </c>
      <c r="I222">
        <v>7.2000000000000028</v>
      </c>
    </row>
    <row r="223" spans="1:9" x14ac:dyDescent="0.25">
      <c r="A223" t="s">
        <v>614</v>
      </c>
      <c r="B223" s="61">
        <v>41841</v>
      </c>
      <c r="C223">
        <v>7</v>
      </c>
      <c r="D223">
        <v>2014</v>
      </c>
      <c r="E223" t="s">
        <v>450</v>
      </c>
      <c r="F223" t="s">
        <v>427</v>
      </c>
      <c r="G223">
        <v>126</v>
      </c>
      <c r="H223">
        <v>267.12</v>
      </c>
      <c r="I223">
        <v>141.12</v>
      </c>
    </row>
    <row r="224" spans="1:9" x14ac:dyDescent="0.25">
      <c r="A224" t="s">
        <v>560</v>
      </c>
      <c r="B224" s="61">
        <v>41399</v>
      </c>
      <c r="C224">
        <v>5</v>
      </c>
      <c r="D224">
        <v>2013</v>
      </c>
      <c r="E224" t="s">
        <v>442</v>
      </c>
      <c r="F224" t="s">
        <v>433</v>
      </c>
      <c r="G224">
        <v>26</v>
      </c>
      <c r="H224">
        <v>33.800000000000004</v>
      </c>
      <c r="I224">
        <v>7.8000000000000043</v>
      </c>
    </row>
    <row r="225" spans="1:9" x14ac:dyDescent="0.25">
      <c r="A225" t="s">
        <v>869</v>
      </c>
      <c r="B225" s="61">
        <v>41946</v>
      </c>
      <c r="C225">
        <v>11</v>
      </c>
      <c r="D225">
        <v>2014</v>
      </c>
      <c r="E225" t="s">
        <v>435</v>
      </c>
      <c r="F225" t="s">
        <v>433</v>
      </c>
      <c r="G225">
        <v>39</v>
      </c>
      <c r="H225">
        <v>50.7</v>
      </c>
      <c r="I225">
        <v>11.700000000000003</v>
      </c>
    </row>
    <row r="226" spans="1:9" x14ac:dyDescent="0.25">
      <c r="A226" t="s">
        <v>724</v>
      </c>
      <c r="B226" s="61">
        <v>41635</v>
      </c>
      <c r="C226">
        <v>12</v>
      </c>
      <c r="D226">
        <v>2013</v>
      </c>
      <c r="E226" t="s">
        <v>426</v>
      </c>
      <c r="F226" t="s">
        <v>427</v>
      </c>
      <c r="G226">
        <v>128</v>
      </c>
      <c r="H226">
        <v>271.36</v>
      </c>
      <c r="I226">
        <v>143.36000000000001</v>
      </c>
    </row>
    <row r="227" spans="1:9" x14ac:dyDescent="0.25">
      <c r="A227" t="s">
        <v>449</v>
      </c>
      <c r="B227" s="61">
        <v>41288</v>
      </c>
      <c r="C227">
        <v>1</v>
      </c>
      <c r="D227">
        <v>2013</v>
      </c>
      <c r="E227" t="s">
        <v>450</v>
      </c>
      <c r="F227" t="s">
        <v>436</v>
      </c>
      <c r="G227">
        <v>95</v>
      </c>
      <c r="H227">
        <v>134.9</v>
      </c>
      <c r="I227">
        <v>39.900000000000006</v>
      </c>
    </row>
    <row r="228" spans="1:9" x14ac:dyDescent="0.25">
      <c r="A228" t="s">
        <v>449</v>
      </c>
      <c r="B228" s="61">
        <v>41532</v>
      </c>
      <c r="C228">
        <v>9</v>
      </c>
      <c r="D228">
        <v>2013</v>
      </c>
      <c r="E228" t="s">
        <v>437</v>
      </c>
      <c r="F228" t="s">
        <v>433</v>
      </c>
      <c r="G228">
        <v>38</v>
      </c>
      <c r="H228">
        <v>49.4</v>
      </c>
      <c r="I228">
        <v>11.399999999999999</v>
      </c>
    </row>
    <row r="229" spans="1:9" x14ac:dyDescent="0.25">
      <c r="A229" t="s">
        <v>519</v>
      </c>
      <c r="B229" s="61">
        <v>41362</v>
      </c>
      <c r="C229">
        <v>3</v>
      </c>
      <c r="D229">
        <v>2013</v>
      </c>
      <c r="E229" t="s">
        <v>447</v>
      </c>
      <c r="F229" t="s">
        <v>433</v>
      </c>
      <c r="G229">
        <v>24</v>
      </c>
      <c r="H229">
        <v>31.200000000000003</v>
      </c>
      <c r="I229">
        <v>7.2000000000000028</v>
      </c>
    </row>
    <row r="230" spans="1:9" x14ac:dyDescent="0.25">
      <c r="A230" t="s">
        <v>519</v>
      </c>
      <c r="B230" s="61">
        <v>41635</v>
      </c>
      <c r="C230">
        <v>12</v>
      </c>
      <c r="D230">
        <v>2013</v>
      </c>
      <c r="E230" t="s">
        <v>437</v>
      </c>
      <c r="F230" t="s">
        <v>436</v>
      </c>
      <c r="G230">
        <v>66</v>
      </c>
      <c r="H230">
        <v>93.72</v>
      </c>
      <c r="I230">
        <v>27.72</v>
      </c>
    </row>
    <row r="231" spans="1:9" x14ac:dyDescent="0.25">
      <c r="A231" t="s">
        <v>519</v>
      </c>
      <c r="B231" s="61">
        <v>41871</v>
      </c>
      <c r="C231">
        <v>8</v>
      </c>
      <c r="D231">
        <v>2014</v>
      </c>
      <c r="E231" t="s">
        <v>432</v>
      </c>
      <c r="F231" t="s">
        <v>427</v>
      </c>
      <c r="G231">
        <v>101</v>
      </c>
      <c r="H231">
        <v>214.12</v>
      </c>
      <c r="I231">
        <v>113.12</v>
      </c>
    </row>
    <row r="232" spans="1:9" x14ac:dyDescent="0.25">
      <c r="A232" t="s">
        <v>519</v>
      </c>
      <c r="B232" s="61">
        <v>41967</v>
      </c>
      <c r="C232">
        <v>11</v>
      </c>
      <c r="D232">
        <v>2014</v>
      </c>
      <c r="E232" t="s">
        <v>465</v>
      </c>
      <c r="F232" t="s">
        <v>433</v>
      </c>
      <c r="G232">
        <v>35</v>
      </c>
      <c r="H232">
        <v>45.5</v>
      </c>
      <c r="I232">
        <v>10.5</v>
      </c>
    </row>
    <row r="233" spans="1:9" x14ac:dyDescent="0.25">
      <c r="A233" t="s">
        <v>485</v>
      </c>
      <c r="B233" s="61">
        <v>41322</v>
      </c>
      <c r="C233">
        <v>2</v>
      </c>
      <c r="D233">
        <v>2013</v>
      </c>
      <c r="E233" t="s">
        <v>426</v>
      </c>
      <c r="F233" t="s">
        <v>433</v>
      </c>
      <c r="G233">
        <v>21</v>
      </c>
      <c r="H233">
        <v>27.3</v>
      </c>
      <c r="I233">
        <v>6.3000000000000007</v>
      </c>
    </row>
    <row r="234" spans="1:9" x14ac:dyDescent="0.25">
      <c r="A234" t="s">
        <v>485</v>
      </c>
      <c r="B234" s="61">
        <v>41746</v>
      </c>
      <c r="C234">
        <v>4</v>
      </c>
      <c r="D234">
        <v>2014</v>
      </c>
      <c r="E234" t="s">
        <v>450</v>
      </c>
      <c r="F234" t="s">
        <v>427</v>
      </c>
      <c r="G234">
        <v>134</v>
      </c>
      <c r="H234">
        <v>284.08000000000004</v>
      </c>
      <c r="I234">
        <v>150.08000000000004</v>
      </c>
    </row>
    <row r="235" spans="1:9" x14ac:dyDescent="0.25">
      <c r="A235" t="s">
        <v>882</v>
      </c>
      <c r="B235" s="61">
        <v>41965</v>
      </c>
      <c r="C235">
        <v>11</v>
      </c>
      <c r="D235">
        <v>2014</v>
      </c>
      <c r="E235" t="s">
        <v>432</v>
      </c>
      <c r="F235" t="s">
        <v>433</v>
      </c>
      <c r="G235">
        <v>40</v>
      </c>
      <c r="H235">
        <v>52</v>
      </c>
      <c r="I235">
        <v>12</v>
      </c>
    </row>
    <row r="236" spans="1:9" x14ac:dyDescent="0.25">
      <c r="A236" t="s">
        <v>681</v>
      </c>
      <c r="B236" s="61">
        <v>41572</v>
      </c>
      <c r="C236">
        <v>10</v>
      </c>
      <c r="D236">
        <v>2013</v>
      </c>
      <c r="E236" t="s">
        <v>437</v>
      </c>
      <c r="F236" t="s">
        <v>433</v>
      </c>
      <c r="G236">
        <v>37</v>
      </c>
      <c r="H236">
        <v>48.1</v>
      </c>
      <c r="I236">
        <v>11.100000000000001</v>
      </c>
    </row>
    <row r="237" spans="1:9" x14ac:dyDescent="0.25">
      <c r="A237" t="s">
        <v>681</v>
      </c>
      <c r="B237" s="61">
        <v>41670</v>
      </c>
      <c r="C237">
        <v>1</v>
      </c>
      <c r="D237">
        <v>2014</v>
      </c>
      <c r="E237" t="s">
        <v>465</v>
      </c>
      <c r="F237" t="s">
        <v>436</v>
      </c>
      <c r="G237">
        <v>66</v>
      </c>
      <c r="H237">
        <v>93.72</v>
      </c>
      <c r="I237">
        <v>27.72</v>
      </c>
    </row>
    <row r="238" spans="1:9" x14ac:dyDescent="0.25">
      <c r="A238" t="s">
        <v>676</v>
      </c>
      <c r="B238" s="61">
        <v>41571</v>
      </c>
      <c r="C238">
        <v>10</v>
      </c>
      <c r="D238">
        <v>2013</v>
      </c>
      <c r="E238" t="s">
        <v>450</v>
      </c>
      <c r="F238" t="s">
        <v>433</v>
      </c>
      <c r="G238">
        <v>39</v>
      </c>
      <c r="H238">
        <v>50.7</v>
      </c>
      <c r="I238">
        <v>11.700000000000003</v>
      </c>
    </row>
    <row r="239" spans="1:9" x14ac:dyDescent="0.25">
      <c r="A239" t="s">
        <v>676</v>
      </c>
      <c r="B239" s="61">
        <v>41993</v>
      </c>
      <c r="C239">
        <v>12</v>
      </c>
      <c r="D239">
        <v>2014</v>
      </c>
      <c r="E239" t="s">
        <v>435</v>
      </c>
      <c r="F239" t="s">
        <v>433</v>
      </c>
      <c r="G239">
        <v>29</v>
      </c>
      <c r="H239">
        <v>37.700000000000003</v>
      </c>
      <c r="I239">
        <v>8.7000000000000028</v>
      </c>
    </row>
    <row r="240" spans="1:9" x14ac:dyDescent="0.25">
      <c r="A240" t="s">
        <v>461</v>
      </c>
      <c r="B240" s="61">
        <v>41288</v>
      </c>
      <c r="C240">
        <v>1</v>
      </c>
      <c r="D240">
        <v>2013</v>
      </c>
      <c r="E240" t="s">
        <v>450</v>
      </c>
      <c r="F240" t="s">
        <v>433</v>
      </c>
      <c r="G240">
        <v>34</v>
      </c>
      <c r="H240">
        <v>44.2</v>
      </c>
      <c r="I240">
        <v>10.200000000000003</v>
      </c>
    </row>
    <row r="241" spans="1:9" x14ac:dyDescent="0.25">
      <c r="A241" t="s">
        <v>461</v>
      </c>
      <c r="B241" s="61">
        <v>41670</v>
      </c>
      <c r="C241">
        <v>1</v>
      </c>
      <c r="D241">
        <v>2014</v>
      </c>
      <c r="E241" t="s">
        <v>437</v>
      </c>
      <c r="F241" t="s">
        <v>436</v>
      </c>
      <c r="G241">
        <v>73</v>
      </c>
      <c r="H241">
        <v>103.66</v>
      </c>
      <c r="I241">
        <v>30.659999999999997</v>
      </c>
    </row>
    <row r="242" spans="1:9" x14ac:dyDescent="0.25">
      <c r="A242" t="s">
        <v>574</v>
      </c>
      <c r="B242" s="61">
        <v>41399</v>
      </c>
      <c r="C242">
        <v>5</v>
      </c>
      <c r="D242">
        <v>2013</v>
      </c>
      <c r="E242" t="s">
        <v>439</v>
      </c>
      <c r="F242" t="s">
        <v>427</v>
      </c>
      <c r="G242">
        <v>101</v>
      </c>
      <c r="H242">
        <v>214.12</v>
      </c>
      <c r="I242">
        <v>113.12</v>
      </c>
    </row>
    <row r="243" spans="1:9" x14ac:dyDescent="0.25">
      <c r="A243" t="s">
        <v>574</v>
      </c>
      <c r="B243" s="61">
        <v>41718</v>
      </c>
      <c r="C243">
        <v>3</v>
      </c>
      <c r="D243">
        <v>2014</v>
      </c>
      <c r="E243" t="s">
        <v>426</v>
      </c>
      <c r="F243" t="s">
        <v>433</v>
      </c>
      <c r="G243">
        <v>39</v>
      </c>
      <c r="H243">
        <v>50.7</v>
      </c>
      <c r="I243">
        <v>11.700000000000003</v>
      </c>
    </row>
    <row r="244" spans="1:9" x14ac:dyDescent="0.25">
      <c r="A244" t="s">
        <v>574</v>
      </c>
      <c r="B244" s="61">
        <v>41837</v>
      </c>
      <c r="C244">
        <v>7</v>
      </c>
      <c r="D244">
        <v>2014</v>
      </c>
      <c r="E244" t="s">
        <v>465</v>
      </c>
      <c r="F244" t="s">
        <v>427</v>
      </c>
      <c r="G244">
        <v>123</v>
      </c>
      <c r="H244">
        <v>260.76</v>
      </c>
      <c r="I244">
        <v>137.76</v>
      </c>
    </row>
    <row r="245" spans="1:9" x14ac:dyDescent="0.25">
      <c r="A245" t="s">
        <v>865</v>
      </c>
      <c r="B245" s="61">
        <v>41929</v>
      </c>
      <c r="C245">
        <v>10</v>
      </c>
      <c r="D245">
        <v>2014</v>
      </c>
      <c r="E245" t="s">
        <v>439</v>
      </c>
      <c r="F245" t="s">
        <v>427</v>
      </c>
      <c r="G245">
        <v>97</v>
      </c>
      <c r="H245">
        <v>205.64000000000001</v>
      </c>
      <c r="I245">
        <v>108.64000000000001</v>
      </c>
    </row>
    <row r="246" spans="1:9" x14ac:dyDescent="0.25">
      <c r="A246" t="s">
        <v>679</v>
      </c>
      <c r="B246" s="61">
        <v>41572</v>
      </c>
      <c r="C246">
        <v>10</v>
      </c>
      <c r="D246">
        <v>2013</v>
      </c>
      <c r="E246" t="s">
        <v>435</v>
      </c>
      <c r="F246" t="s">
        <v>433</v>
      </c>
      <c r="G246">
        <v>24</v>
      </c>
      <c r="H246">
        <v>31.200000000000003</v>
      </c>
      <c r="I246">
        <v>7.2000000000000028</v>
      </c>
    </row>
    <row r="247" spans="1:9" x14ac:dyDescent="0.25">
      <c r="A247" t="s">
        <v>679</v>
      </c>
      <c r="B247" s="61">
        <v>41993</v>
      </c>
      <c r="C247">
        <v>12</v>
      </c>
      <c r="D247">
        <v>2014</v>
      </c>
      <c r="E247" t="s">
        <v>450</v>
      </c>
      <c r="F247" t="s">
        <v>427</v>
      </c>
      <c r="G247">
        <v>95</v>
      </c>
      <c r="H247">
        <v>201.4</v>
      </c>
      <c r="I247">
        <v>106.4</v>
      </c>
    </row>
    <row r="248" spans="1:9" x14ac:dyDescent="0.25">
      <c r="A248" t="s">
        <v>431</v>
      </c>
      <c r="B248" s="61">
        <v>41275</v>
      </c>
      <c r="C248">
        <v>1</v>
      </c>
      <c r="D248">
        <v>2013</v>
      </c>
      <c r="E248" t="s">
        <v>432</v>
      </c>
      <c r="F248" t="s">
        <v>433</v>
      </c>
      <c r="G248">
        <v>32</v>
      </c>
      <c r="H248">
        <v>41.6</v>
      </c>
      <c r="I248">
        <v>9.6000000000000014</v>
      </c>
    </row>
    <row r="249" spans="1:9" x14ac:dyDescent="0.25">
      <c r="A249" t="s">
        <v>431</v>
      </c>
      <c r="B249" s="61">
        <v>41396</v>
      </c>
      <c r="C249">
        <v>5</v>
      </c>
      <c r="D249">
        <v>2013</v>
      </c>
      <c r="E249" t="s">
        <v>437</v>
      </c>
      <c r="F249" t="s">
        <v>433</v>
      </c>
      <c r="G249">
        <v>25</v>
      </c>
      <c r="H249">
        <v>32.5</v>
      </c>
      <c r="I249">
        <v>7.5</v>
      </c>
    </row>
    <row r="250" spans="1:9" x14ac:dyDescent="0.25">
      <c r="A250" t="s">
        <v>431</v>
      </c>
      <c r="B250" s="61">
        <v>41929</v>
      </c>
      <c r="C250">
        <v>10</v>
      </c>
      <c r="D250">
        <v>2014</v>
      </c>
      <c r="E250" t="s">
        <v>447</v>
      </c>
      <c r="F250" t="s">
        <v>427</v>
      </c>
      <c r="G250">
        <v>94</v>
      </c>
      <c r="H250">
        <v>199.28</v>
      </c>
      <c r="I250">
        <v>105.28</v>
      </c>
    </row>
    <row r="251" spans="1:9" x14ac:dyDescent="0.25">
      <c r="A251" t="s">
        <v>476</v>
      </c>
      <c r="B251" s="61">
        <v>41307</v>
      </c>
      <c r="C251">
        <v>2</v>
      </c>
      <c r="D251">
        <v>2013</v>
      </c>
      <c r="E251" t="s">
        <v>447</v>
      </c>
      <c r="F251" t="s">
        <v>433</v>
      </c>
      <c r="G251">
        <v>32</v>
      </c>
      <c r="H251">
        <v>41.6</v>
      </c>
      <c r="I251">
        <v>9.6000000000000014</v>
      </c>
    </row>
    <row r="252" spans="1:9" x14ac:dyDescent="0.25">
      <c r="A252" t="s">
        <v>476</v>
      </c>
      <c r="B252" s="61">
        <v>41471</v>
      </c>
      <c r="C252">
        <v>7</v>
      </c>
      <c r="D252">
        <v>2013</v>
      </c>
      <c r="E252" t="s">
        <v>426</v>
      </c>
      <c r="F252" t="s">
        <v>436</v>
      </c>
      <c r="G252">
        <v>59</v>
      </c>
      <c r="H252">
        <v>83.78</v>
      </c>
      <c r="I252">
        <v>24.78</v>
      </c>
    </row>
    <row r="253" spans="1:9" x14ac:dyDescent="0.25">
      <c r="A253" t="s">
        <v>795</v>
      </c>
      <c r="B253" s="61">
        <v>41760</v>
      </c>
      <c r="C253">
        <v>5</v>
      </c>
      <c r="D253">
        <v>2014</v>
      </c>
      <c r="E253" t="s">
        <v>432</v>
      </c>
      <c r="F253" t="s">
        <v>436</v>
      </c>
      <c r="G253">
        <v>76</v>
      </c>
      <c r="H253">
        <v>107.91999999999999</v>
      </c>
      <c r="I253">
        <v>31.919999999999987</v>
      </c>
    </row>
    <row r="254" spans="1:9" x14ac:dyDescent="0.25">
      <c r="A254" t="s">
        <v>583</v>
      </c>
      <c r="B254" s="61">
        <v>41438</v>
      </c>
      <c r="C254">
        <v>6</v>
      </c>
      <c r="D254">
        <v>2013</v>
      </c>
      <c r="E254" t="s">
        <v>447</v>
      </c>
      <c r="F254" t="s">
        <v>436</v>
      </c>
      <c r="G254">
        <v>81</v>
      </c>
      <c r="H254">
        <v>115.02</v>
      </c>
      <c r="I254">
        <v>34.019999999999996</v>
      </c>
    </row>
    <row r="255" spans="1:9" x14ac:dyDescent="0.25">
      <c r="A255" t="s">
        <v>813</v>
      </c>
      <c r="B255" s="61">
        <v>41796</v>
      </c>
      <c r="C255">
        <v>6</v>
      </c>
      <c r="D255">
        <v>2014</v>
      </c>
      <c r="E255" t="s">
        <v>442</v>
      </c>
      <c r="F255" t="s">
        <v>433</v>
      </c>
      <c r="G255">
        <v>27</v>
      </c>
      <c r="H255">
        <v>35.1</v>
      </c>
      <c r="I255">
        <v>8.1000000000000014</v>
      </c>
    </row>
    <row r="256" spans="1:9" x14ac:dyDescent="0.25">
      <c r="A256" t="s">
        <v>813</v>
      </c>
      <c r="B256" s="61">
        <v>42004</v>
      </c>
      <c r="C256">
        <v>12</v>
      </c>
      <c r="D256">
        <v>2014</v>
      </c>
      <c r="E256" t="s">
        <v>426</v>
      </c>
      <c r="F256" t="s">
        <v>433</v>
      </c>
      <c r="G256">
        <v>40</v>
      </c>
      <c r="H256">
        <v>52</v>
      </c>
      <c r="I256">
        <v>12</v>
      </c>
    </row>
    <row r="257" spans="1:9" x14ac:dyDescent="0.25">
      <c r="A257" t="s">
        <v>885</v>
      </c>
      <c r="B257" s="61">
        <v>41967</v>
      </c>
      <c r="C257">
        <v>11</v>
      </c>
      <c r="D257">
        <v>2014</v>
      </c>
      <c r="E257" t="s">
        <v>426</v>
      </c>
      <c r="F257" t="s">
        <v>436</v>
      </c>
      <c r="G257">
        <v>70</v>
      </c>
      <c r="H257">
        <v>99.399999999999991</v>
      </c>
      <c r="I257">
        <v>29.399999999999991</v>
      </c>
    </row>
    <row r="258" spans="1:9" x14ac:dyDescent="0.25">
      <c r="A258" t="s">
        <v>499</v>
      </c>
      <c r="B258" s="61">
        <v>41339</v>
      </c>
      <c r="C258">
        <v>3</v>
      </c>
      <c r="D258">
        <v>2013</v>
      </c>
      <c r="E258" t="s">
        <v>432</v>
      </c>
      <c r="F258" t="s">
        <v>433</v>
      </c>
      <c r="G258">
        <v>23</v>
      </c>
      <c r="H258">
        <v>29.900000000000002</v>
      </c>
      <c r="I258">
        <v>6.9000000000000021</v>
      </c>
    </row>
    <row r="259" spans="1:9" x14ac:dyDescent="0.25">
      <c r="A259" t="s">
        <v>738</v>
      </c>
      <c r="B259" s="61">
        <v>41665</v>
      </c>
      <c r="C259">
        <v>1</v>
      </c>
      <c r="D259">
        <v>2014</v>
      </c>
      <c r="E259" t="s">
        <v>447</v>
      </c>
      <c r="F259" t="s">
        <v>436</v>
      </c>
      <c r="G259">
        <v>93</v>
      </c>
      <c r="H259">
        <v>132.06</v>
      </c>
      <c r="I259">
        <v>39.06</v>
      </c>
    </row>
    <row r="260" spans="1:9" x14ac:dyDescent="0.25">
      <c r="A260" t="s">
        <v>757</v>
      </c>
      <c r="B260" s="61">
        <v>41694</v>
      </c>
      <c r="C260">
        <v>2</v>
      </c>
      <c r="D260">
        <v>2014</v>
      </c>
      <c r="E260" t="s">
        <v>435</v>
      </c>
      <c r="F260" t="s">
        <v>433</v>
      </c>
      <c r="G260">
        <v>40</v>
      </c>
      <c r="H260">
        <v>52</v>
      </c>
      <c r="I260">
        <v>12</v>
      </c>
    </row>
    <row r="261" spans="1:9" x14ac:dyDescent="0.25">
      <c r="A261" t="s">
        <v>656</v>
      </c>
      <c r="B261" s="61">
        <v>41532</v>
      </c>
      <c r="C261">
        <v>9</v>
      </c>
      <c r="D261">
        <v>2013</v>
      </c>
      <c r="E261" t="s">
        <v>426</v>
      </c>
      <c r="F261" t="s">
        <v>433</v>
      </c>
      <c r="G261">
        <v>20</v>
      </c>
      <c r="H261">
        <v>26</v>
      </c>
      <c r="I261">
        <v>6</v>
      </c>
    </row>
    <row r="262" spans="1:9" x14ac:dyDescent="0.25">
      <c r="A262" t="s">
        <v>656</v>
      </c>
      <c r="B262" s="61">
        <v>41718</v>
      </c>
      <c r="C262">
        <v>3</v>
      </c>
      <c r="D262">
        <v>2014</v>
      </c>
      <c r="E262" t="s">
        <v>465</v>
      </c>
      <c r="F262" t="s">
        <v>436</v>
      </c>
      <c r="G262">
        <v>81</v>
      </c>
      <c r="H262">
        <v>115.02</v>
      </c>
      <c r="I262">
        <v>34.019999999999996</v>
      </c>
    </row>
    <row r="263" spans="1:9" x14ac:dyDescent="0.25">
      <c r="A263" t="s">
        <v>575</v>
      </c>
      <c r="B263" s="61">
        <v>41429</v>
      </c>
      <c r="C263">
        <v>6</v>
      </c>
      <c r="D263">
        <v>2013</v>
      </c>
      <c r="E263" t="s">
        <v>437</v>
      </c>
      <c r="F263" t="s">
        <v>436</v>
      </c>
      <c r="G263">
        <v>82</v>
      </c>
      <c r="H263">
        <v>116.44</v>
      </c>
      <c r="I263">
        <v>34.44</v>
      </c>
    </row>
    <row r="264" spans="1:9" x14ac:dyDescent="0.25">
      <c r="A264" t="s">
        <v>575</v>
      </c>
      <c r="B264" s="61">
        <v>41497</v>
      </c>
      <c r="C264">
        <v>8</v>
      </c>
      <c r="D264">
        <v>2013</v>
      </c>
      <c r="E264" t="s">
        <v>465</v>
      </c>
      <c r="F264" t="s">
        <v>433</v>
      </c>
      <c r="G264">
        <v>34</v>
      </c>
      <c r="H264">
        <v>44.2</v>
      </c>
      <c r="I264">
        <v>10.200000000000003</v>
      </c>
    </row>
    <row r="265" spans="1:9" x14ac:dyDescent="0.25">
      <c r="A265" t="s">
        <v>587</v>
      </c>
      <c r="B265" s="61">
        <v>41442</v>
      </c>
      <c r="C265">
        <v>6</v>
      </c>
      <c r="D265">
        <v>2013</v>
      </c>
      <c r="E265" t="s">
        <v>432</v>
      </c>
      <c r="F265" t="s">
        <v>427</v>
      </c>
      <c r="G265">
        <v>94</v>
      </c>
      <c r="H265">
        <v>199.28</v>
      </c>
      <c r="I265">
        <v>105.28</v>
      </c>
    </row>
    <row r="266" spans="1:9" x14ac:dyDescent="0.25">
      <c r="A266" t="s">
        <v>587</v>
      </c>
      <c r="B266" s="61">
        <v>41438</v>
      </c>
      <c r="C266">
        <v>6</v>
      </c>
      <c r="D266">
        <v>2013</v>
      </c>
      <c r="E266" t="s">
        <v>426</v>
      </c>
      <c r="F266" t="s">
        <v>436</v>
      </c>
      <c r="G266">
        <v>43</v>
      </c>
      <c r="H266">
        <v>61.059999999999995</v>
      </c>
      <c r="I266">
        <v>18.059999999999995</v>
      </c>
    </row>
    <row r="267" spans="1:9" x14ac:dyDescent="0.25">
      <c r="A267" t="s">
        <v>587</v>
      </c>
      <c r="B267" s="61">
        <v>41471</v>
      </c>
      <c r="C267">
        <v>7</v>
      </c>
      <c r="D267">
        <v>2013</v>
      </c>
      <c r="E267" t="s">
        <v>465</v>
      </c>
      <c r="F267" t="s">
        <v>436</v>
      </c>
      <c r="G267">
        <v>82</v>
      </c>
      <c r="H267">
        <v>116.44</v>
      </c>
      <c r="I267">
        <v>34.44</v>
      </c>
    </row>
    <row r="268" spans="1:9" x14ac:dyDescent="0.25">
      <c r="A268" t="s">
        <v>587</v>
      </c>
      <c r="B268" s="61">
        <v>41572</v>
      </c>
      <c r="C268">
        <v>10</v>
      </c>
      <c r="D268">
        <v>2013</v>
      </c>
      <c r="E268" t="s">
        <v>426</v>
      </c>
      <c r="F268" t="s">
        <v>436</v>
      </c>
      <c r="G268">
        <v>67</v>
      </c>
      <c r="H268">
        <v>95.14</v>
      </c>
      <c r="I268">
        <v>28.14</v>
      </c>
    </row>
    <row r="269" spans="1:9" x14ac:dyDescent="0.25">
      <c r="A269" t="s">
        <v>587</v>
      </c>
      <c r="B269" s="61">
        <v>41759</v>
      </c>
      <c r="C269">
        <v>4</v>
      </c>
      <c r="D269">
        <v>2014</v>
      </c>
      <c r="E269" t="s">
        <v>437</v>
      </c>
      <c r="F269" t="s">
        <v>436</v>
      </c>
      <c r="G269">
        <v>95</v>
      </c>
      <c r="H269">
        <v>134.9</v>
      </c>
      <c r="I269">
        <v>39.900000000000006</v>
      </c>
    </row>
    <row r="270" spans="1:9" x14ac:dyDescent="0.25">
      <c r="A270" t="s">
        <v>502</v>
      </c>
      <c r="B270" s="61">
        <v>41342</v>
      </c>
      <c r="C270">
        <v>3</v>
      </c>
      <c r="D270">
        <v>2013</v>
      </c>
      <c r="E270" t="s">
        <v>439</v>
      </c>
      <c r="F270" t="s">
        <v>433</v>
      </c>
      <c r="G270">
        <v>29</v>
      </c>
      <c r="H270">
        <v>37.700000000000003</v>
      </c>
      <c r="I270">
        <v>8.7000000000000028</v>
      </c>
    </row>
    <row r="271" spans="1:9" x14ac:dyDescent="0.25">
      <c r="A271" t="s">
        <v>647</v>
      </c>
      <c r="B271" s="61">
        <v>41526</v>
      </c>
      <c r="C271">
        <v>9</v>
      </c>
      <c r="D271">
        <v>2013</v>
      </c>
      <c r="E271" t="s">
        <v>432</v>
      </c>
      <c r="F271" t="s">
        <v>436</v>
      </c>
      <c r="G271">
        <v>89</v>
      </c>
      <c r="H271">
        <v>126.38</v>
      </c>
      <c r="I271">
        <v>37.379999999999995</v>
      </c>
    </row>
    <row r="272" spans="1:9" x14ac:dyDescent="0.25">
      <c r="A272" t="s">
        <v>647</v>
      </c>
      <c r="B272" s="61">
        <v>41817</v>
      </c>
      <c r="C272">
        <v>6</v>
      </c>
      <c r="D272">
        <v>2014</v>
      </c>
      <c r="E272" t="s">
        <v>426</v>
      </c>
      <c r="F272" t="s">
        <v>427</v>
      </c>
      <c r="G272">
        <v>140</v>
      </c>
      <c r="H272">
        <v>296.8</v>
      </c>
      <c r="I272">
        <v>156.80000000000001</v>
      </c>
    </row>
    <row r="273" spans="1:9" x14ac:dyDescent="0.25">
      <c r="A273" t="s">
        <v>475</v>
      </c>
      <c r="B273" s="61">
        <v>41307</v>
      </c>
      <c r="C273">
        <v>2</v>
      </c>
      <c r="D273">
        <v>2013</v>
      </c>
      <c r="E273" t="s">
        <v>437</v>
      </c>
      <c r="F273" t="s">
        <v>427</v>
      </c>
      <c r="G273">
        <v>96</v>
      </c>
      <c r="H273">
        <v>203.52</v>
      </c>
      <c r="I273">
        <v>107.52000000000001</v>
      </c>
    </row>
    <row r="274" spans="1:9" x14ac:dyDescent="0.25">
      <c r="A274" t="s">
        <v>475</v>
      </c>
      <c r="B274" s="61">
        <v>41591</v>
      </c>
      <c r="C274">
        <v>11</v>
      </c>
      <c r="D274">
        <v>2013</v>
      </c>
      <c r="E274" t="s">
        <v>439</v>
      </c>
      <c r="F274" t="s">
        <v>436</v>
      </c>
      <c r="G274">
        <v>42</v>
      </c>
      <c r="H274">
        <v>59.64</v>
      </c>
      <c r="I274">
        <v>17.64</v>
      </c>
    </row>
    <row r="275" spans="1:9" x14ac:dyDescent="0.25">
      <c r="A275" t="s">
        <v>839</v>
      </c>
      <c r="B275" s="61">
        <v>41874</v>
      </c>
      <c r="C275">
        <v>8</v>
      </c>
      <c r="D275">
        <v>2014</v>
      </c>
      <c r="E275" t="s">
        <v>465</v>
      </c>
      <c r="F275" t="s">
        <v>436</v>
      </c>
      <c r="G275">
        <v>64</v>
      </c>
      <c r="H275">
        <v>90.88</v>
      </c>
      <c r="I275">
        <v>26.879999999999995</v>
      </c>
    </row>
    <row r="276" spans="1:9" x14ac:dyDescent="0.25">
      <c r="A276" t="s">
        <v>501</v>
      </c>
      <c r="B276" s="61">
        <v>41341</v>
      </c>
      <c r="C276">
        <v>3</v>
      </c>
      <c r="D276">
        <v>2013</v>
      </c>
      <c r="E276" t="s">
        <v>447</v>
      </c>
      <c r="F276" t="s">
        <v>433</v>
      </c>
      <c r="G276">
        <v>20</v>
      </c>
      <c r="H276">
        <v>26</v>
      </c>
      <c r="I276">
        <v>6</v>
      </c>
    </row>
    <row r="277" spans="1:9" x14ac:dyDescent="0.25">
      <c r="A277" t="s">
        <v>480</v>
      </c>
      <c r="B277" s="61">
        <v>41307</v>
      </c>
      <c r="C277">
        <v>2</v>
      </c>
      <c r="D277">
        <v>2013</v>
      </c>
      <c r="E277" t="s">
        <v>465</v>
      </c>
      <c r="F277" t="s">
        <v>436</v>
      </c>
      <c r="G277">
        <v>90</v>
      </c>
      <c r="H277">
        <v>127.8</v>
      </c>
      <c r="I277">
        <v>37.799999999999997</v>
      </c>
    </row>
    <row r="278" spans="1:9" x14ac:dyDescent="0.25">
      <c r="A278" t="s">
        <v>751</v>
      </c>
      <c r="B278" s="61">
        <v>41670</v>
      </c>
      <c r="C278">
        <v>1</v>
      </c>
      <c r="D278">
        <v>2014</v>
      </c>
      <c r="E278" t="s">
        <v>439</v>
      </c>
      <c r="F278" t="s">
        <v>436</v>
      </c>
      <c r="G278">
        <v>46</v>
      </c>
      <c r="H278">
        <v>65.319999999999993</v>
      </c>
      <c r="I278">
        <v>19.319999999999993</v>
      </c>
    </row>
    <row r="279" spans="1:9" x14ac:dyDescent="0.25">
      <c r="A279" t="s">
        <v>751</v>
      </c>
      <c r="B279" s="61">
        <v>41808</v>
      </c>
      <c r="C279">
        <v>6</v>
      </c>
      <c r="D279">
        <v>2014</v>
      </c>
      <c r="E279" t="s">
        <v>437</v>
      </c>
      <c r="F279" t="s">
        <v>427</v>
      </c>
      <c r="G279">
        <v>134</v>
      </c>
      <c r="H279">
        <v>284.08000000000004</v>
      </c>
      <c r="I279">
        <v>150.08000000000004</v>
      </c>
    </row>
    <row r="280" spans="1:9" x14ac:dyDescent="0.25">
      <c r="A280" t="s">
        <v>809</v>
      </c>
      <c r="B280" s="61">
        <v>41792</v>
      </c>
      <c r="C280">
        <v>6</v>
      </c>
      <c r="D280">
        <v>2014</v>
      </c>
      <c r="E280" t="s">
        <v>450</v>
      </c>
      <c r="F280" t="s">
        <v>433</v>
      </c>
      <c r="G280">
        <v>39</v>
      </c>
      <c r="H280">
        <v>50.7</v>
      </c>
      <c r="I280">
        <v>11.700000000000003</v>
      </c>
    </row>
    <row r="281" spans="1:9" x14ac:dyDescent="0.25">
      <c r="A281" t="s">
        <v>809</v>
      </c>
      <c r="B281" s="61">
        <v>41889</v>
      </c>
      <c r="C281">
        <v>9</v>
      </c>
      <c r="D281">
        <v>2014</v>
      </c>
      <c r="E281" t="s">
        <v>442</v>
      </c>
      <c r="F281" t="s">
        <v>433</v>
      </c>
      <c r="G281">
        <v>39</v>
      </c>
      <c r="H281">
        <v>50.7</v>
      </c>
      <c r="I281">
        <v>11.700000000000003</v>
      </c>
    </row>
    <row r="282" spans="1:9" x14ac:dyDescent="0.25">
      <c r="A282" t="s">
        <v>825</v>
      </c>
      <c r="B282" s="61">
        <v>41834</v>
      </c>
      <c r="C282">
        <v>7</v>
      </c>
      <c r="D282">
        <v>2014</v>
      </c>
      <c r="E282" t="s">
        <v>435</v>
      </c>
      <c r="F282" t="s">
        <v>433</v>
      </c>
      <c r="G282">
        <v>25</v>
      </c>
      <c r="H282">
        <v>32.5</v>
      </c>
      <c r="I282">
        <v>7.5</v>
      </c>
    </row>
    <row r="283" spans="1:9" x14ac:dyDescent="0.25">
      <c r="A283" t="s">
        <v>889</v>
      </c>
      <c r="B283" s="61">
        <v>41967</v>
      </c>
      <c r="C283">
        <v>11</v>
      </c>
      <c r="D283">
        <v>2014</v>
      </c>
      <c r="E283" t="s">
        <v>435</v>
      </c>
      <c r="F283" t="s">
        <v>436</v>
      </c>
      <c r="G283">
        <v>72</v>
      </c>
      <c r="H283">
        <v>102.24</v>
      </c>
      <c r="I283">
        <v>30.239999999999995</v>
      </c>
    </row>
    <row r="284" spans="1:9" x14ac:dyDescent="0.25">
      <c r="A284" t="s">
        <v>776</v>
      </c>
      <c r="B284" s="61">
        <v>41718</v>
      </c>
      <c r="C284">
        <v>3</v>
      </c>
      <c r="D284">
        <v>2014</v>
      </c>
      <c r="E284" t="s">
        <v>437</v>
      </c>
      <c r="F284" t="s">
        <v>436</v>
      </c>
      <c r="G284">
        <v>70</v>
      </c>
      <c r="H284">
        <v>99.399999999999991</v>
      </c>
      <c r="I284">
        <v>29.399999999999991</v>
      </c>
    </row>
    <row r="285" spans="1:9" x14ac:dyDescent="0.25">
      <c r="A285" t="s">
        <v>696</v>
      </c>
      <c r="B285" s="61">
        <v>41591</v>
      </c>
      <c r="C285">
        <v>11</v>
      </c>
      <c r="D285">
        <v>2013</v>
      </c>
      <c r="E285" t="s">
        <v>439</v>
      </c>
      <c r="F285" t="s">
        <v>427</v>
      </c>
      <c r="G285">
        <v>133</v>
      </c>
      <c r="H285">
        <v>281.96000000000004</v>
      </c>
      <c r="I285">
        <v>148.96000000000004</v>
      </c>
    </row>
    <row r="286" spans="1:9" x14ac:dyDescent="0.25">
      <c r="A286" t="s">
        <v>696</v>
      </c>
      <c r="B286" s="61">
        <v>41663</v>
      </c>
      <c r="C286">
        <v>1</v>
      </c>
      <c r="D286">
        <v>2014</v>
      </c>
      <c r="E286" t="s">
        <v>437</v>
      </c>
      <c r="F286" t="s">
        <v>436</v>
      </c>
      <c r="G286">
        <v>77</v>
      </c>
      <c r="H286">
        <v>109.33999999999999</v>
      </c>
      <c r="I286">
        <v>32.339999999999989</v>
      </c>
    </row>
    <row r="287" spans="1:9" x14ac:dyDescent="0.25">
      <c r="A287" t="s">
        <v>582</v>
      </c>
      <c r="B287" s="61">
        <v>41437</v>
      </c>
      <c r="C287">
        <v>6</v>
      </c>
      <c r="D287">
        <v>2013</v>
      </c>
      <c r="E287" t="s">
        <v>442</v>
      </c>
      <c r="F287" t="s">
        <v>436</v>
      </c>
      <c r="G287">
        <v>100</v>
      </c>
      <c r="H287">
        <v>142</v>
      </c>
      <c r="I287">
        <v>42</v>
      </c>
    </row>
    <row r="288" spans="1:9" x14ac:dyDescent="0.25">
      <c r="A288" t="s">
        <v>489</v>
      </c>
      <c r="B288" s="61">
        <v>41327</v>
      </c>
      <c r="C288">
        <v>2</v>
      </c>
      <c r="D288">
        <v>2013</v>
      </c>
      <c r="E288" t="s">
        <v>439</v>
      </c>
      <c r="F288" t="s">
        <v>436</v>
      </c>
      <c r="G288">
        <v>62</v>
      </c>
      <c r="H288">
        <v>88.039999999999992</v>
      </c>
      <c r="I288">
        <v>26.039999999999992</v>
      </c>
    </row>
    <row r="289" spans="1:9" x14ac:dyDescent="0.25">
      <c r="A289" t="s">
        <v>489</v>
      </c>
      <c r="B289" s="61">
        <v>41471</v>
      </c>
      <c r="C289">
        <v>7</v>
      </c>
      <c r="D289">
        <v>2013</v>
      </c>
      <c r="E289" t="s">
        <v>435</v>
      </c>
      <c r="F289" t="s">
        <v>433</v>
      </c>
      <c r="G289">
        <v>22</v>
      </c>
      <c r="H289">
        <v>28.6</v>
      </c>
      <c r="I289">
        <v>6.6000000000000014</v>
      </c>
    </row>
    <row r="290" spans="1:9" x14ac:dyDescent="0.25">
      <c r="A290" t="s">
        <v>489</v>
      </c>
      <c r="B290" s="61">
        <v>41805</v>
      </c>
      <c r="C290">
        <v>6</v>
      </c>
      <c r="D290">
        <v>2014</v>
      </c>
      <c r="E290" t="s">
        <v>437</v>
      </c>
      <c r="F290" t="s">
        <v>433</v>
      </c>
      <c r="G290">
        <v>35</v>
      </c>
      <c r="H290">
        <v>45.5</v>
      </c>
      <c r="I290">
        <v>10.5</v>
      </c>
    </row>
    <row r="291" spans="1:9" x14ac:dyDescent="0.25">
      <c r="A291" t="s">
        <v>774</v>
      </c>
      <c r="B291" s="61">
        <v>41718</v>
      </c>
      <c r="C291">
        <v>3</v>
      </c>
      <c r="D291">
        <v>2014</v>
      </c>
      <c r="E291" t="s">
        <v>437</v>
      </c>
      <c r="F291" t="s">
        <v>427</v>
      </c>
      <c r="G291">
        <v>112</v>
      </c>
      <c r="H291">
        <v>237.44</v>
      </c>
      <c r="I291">
        <v>125.44</v>
      </c>
    </row>
    <row r="292" spans="1:9" x14ac:dyDescent="0.25">
      <c r="A292" t="s">
        <v>697</v>
      </c>
      <c r="B292" s="61">
        <v>41591</v>
      </c>
      <c r="C292">
        <v>11</v>
      </c>
      <c r="D292">
        <v>2013</v>
      </c>
      <c r="E292" t="s">
        <v>426</v>
      </c>
      <c r="F292" t="s">
        <v>433</v>
      </c>
      <c r="G292">
        <v>38</v>
      </c>
      <c r="H292">
        <v>49.4</v>
      </c>
      <c r="I292">
        <v>11.399999999999999</v>
      </c>
    </row>
    <row r="293" spans="1:9" x14ac:dyDescent="0.25">
      <c r="A293" t="s">
        <v>734</v>
      </c>
      <c r="B293" s="61">
        <v>41657</v>
      </c>
      <c r="C293">
        <v>1</v>
      </c>
      <c r="D293">
        <v>2014</v>
      </c>
      <c r="E293" t="s">
        <v>447</v>
      </c>
      <c r="F293" t="s">
        <v>433</v>
      </c>
      <c r="G293">
        <v>40</v>
      </c>
      <c r="H293">
        <v>52</v>
      </c>
      <c r="I293">
        <v>12</v>
      </c>
    </row>
    <row r="294" spans="1:9" x14ac:dyDescent="0.25">
      <c r="A294" t="s">
        <v>504</v>
      </c>
      <c r="B294" s="61">
        <v>41344</v>
      </c>
      <c r="C294">
        <v>3</v>
      </c>
      <c r="D294">
        <v>2013</v>
      </c>
      <c r="E294" t="s">
        <v>432</v>
      </c>
      <c r="F294" t="s">
        <v>436</v>
      </c>
      <c r="G294">
        <v>58</v>
      </c>
      <c r="H294">
        <v>82.36</v>
      </c>
      <c r="I294">
        <v>24.36</v>
      </c>
    </row>
    <row r="295" spans="1:9" x14ac:dyDescent="0.25">
      <c r="A295" t="s">
        <v>458</v>
      </c>
      <c r="B295" s="61">
        <v>41288</v>
      </c>
      <c r="C295">
        <v>1</v>
      </c>
      <c r="D295">
        <v>2013</v>
      </c>
      <c r="E295" t="s">
        <v>442</v>
      </c>
      <c r="F295" t="s">
        <v>436</v>
      </c>
      <c r="G295">
        <v>58</v>
      </c>
      <c r="H295">
        <v>82.36</v>
      </c>
      <c r="I295">
        <v>24.36</v>
      </c>
    </row>
    <row r="296" spans="1:9" x14ac:dyDescent="0.25">
      <c r="A296" t="s">
        <v>562</v>
      </c>
      <c r="B296" s="61">
        <v>41399</v>
      </c>
      <c r="C296">
        <v>5</v>
      </c>
      <c r="D296">
        <v>2013</v>
      </c>
      <c r="E296" t="s">
        <v>450</v>
      </c>
      <c r="F296" t="s">
        <v>433</v>
      </c>
      <c r="G296">
        <v>20</v>
      </c>
      <c r="H296">
        <v>26</v>
      </c>
      <c r="I296">
        <v>6</v>
      </c>
    </row>
    <row r="297" spans="1:9" x14ac:dyDescent="0.25">
      <c r="A297" t="s">
        <v>610</v>
      </c>
      <c r="B297" s="61">
        <v>41470</v>
      </c>
      <c r="C297">
        <v>7</v>
      </c>
      <c r="D297">
        <v>2013</v>
      </c>
      <c r="E297" t="s">
        <v>447</v>
      </c>
      <c r="F297" t="s">
        <v>436</v>
      </c>
      <c r="G297">
        <v>63</v>
      </c>
      <c r="H297">
        <v>89.46</v>
      </c>
      <c r="I297">
        <v>26.459999999999994</v>
      </c>
    </row>
    <row r="298" spans="1:9" x14ac:dyDescent="0.25">
      <c r="A298" t="s">
        <v>716</v>
      </c>
      <c r="B298" s="61">
        <v>41622</v>
      </c>
      <c r="C298">
        <v>12</v>
      </c>
      <c r="D298">
        <v>2013</v>
      </c>
      <c r="E298" t="s">
        <v>432</v>
      </c>
      <c r="F298" t="s">
        <v>433</v>
      </c>
      <c r="G298">
        <v>24</v>
      </c>
      <c r="H298">
        <v>31.200000000000003</v>
      </c>
      <c r="I298">
        <v>7.2000000000000028</v>
      </c>
    </row>
    <row r="299" spans="1:9" x14ac:dyDescent="0.25">
      <c r="A299" t="s">
        <v>677</v>
      </c>
      <c r="B299" s="61">
        <v>41572</v>
      </c>
      <c r="C299">
        <v>10</v>
      </c>
      <c r="D299">
        <v>2013</v>
      </c>
      <c r="E299" t="s">
        <v>426</v>
      </c>
      <c r="F299" t="s">
        <v>436</v>
      </c>
      <c r="G299">
        <v>64</v>
      </c>
      <c r="H299">
        <v>90.88</v>
      </c>
      <c r="I299">
        <v>26.879999999999995</v>
      </c>
    </row>
    <row r="300" spans="1:9" x14ac:dyDescent="0.25">
      <c r="A300" t="s">
        <v>438</v>
      </c>
      <c r="B300" s="61">
        <v>41280</v>
      </c>
      <c r="C300">
        <v>1</v>
      </c>
      <c r="D300">
        <v>2013</v>
      </c>
      <c r="E300" t="s">
        <v>439</v>
      </c>
      <c r="F300" t="s">
        <v>433</v>
      </c>
      <c r="G300">
        <v>68</v>
      </c>
      <c r="H300">
        <v>83.2</v>
      </c>
      <c r="I300">
        <v>19.200000000000003</v>
      </c>
    </row>
    <row r="301" spans="1:9" x14ac:dyDescent="0.25">
      <c r="A301" t="s">
        <v>438</v>
      </c>
      <c r="B301" s="61">
        <v>41707</v>
      </c>
      <c r="C301">
        <v>3</v>
      </c>
      <c r="D301">
        <v>2014</v>
      </c>
      <c r="E301" t="s">
        <v>450</v>
      </c>
      <c r="F301" t="s">
        <v>433</v>
      </c>
      <c r="G301">
        <v>24</v>
      </c>
      <c r="H301">
        <v>31.200000000000003</v>
      </c>
      <c r="I301">
        <v>7.2000000000000028</v>
      </c>
    </row>
    <row r="302" spans="1:9" x14ac:dyDescent="0.25">
      <c r="A302" t="s">
        <v>857</v>
      </c>
      <c r="B302" s="61">
        <v>41915</v>
      </c>
      <c r="C302">
        <v>10</v>
      </c>
      <c r="D302">
        <v>2014</v>
      </c>
      <c r="E302" t="s">
        <v>442</v>
      </c>
      <c r="F302" t="s">
        <v>433</v>
      </c>
      <c r="G302">
        <v>40</v>
      </c>
      <c r="H302">
        <v>52</v>
      </c>
      <c r="I302">
        <v>12</v>
      </c>
    </row>
    <row r="303" spans="1:9" x14ac:dyDescent="0.25">
      <c r="A303" t="s">
        <v>557</v>
      </c>
      <c r="B303" s="61">
        <v>41399</v>
      </c>
      <c r="C303">
        <v>5</v>
      </c>
      <c r="D303">
        <v>2013</v>
      </c>
      <c r="E303" t="s">
        <v>442</v>
      </c>
      <c r="F303" t="s">
        <v>436</v>
      </c>
      <c r="G303">
        <v>40</v>
      </c>
      <c r="H303">
        <v>56.8</v>
      </c>
      <c r="I303">
        <v>16.799999999999997</v>
      </c>
    </row>
    <row r="304" spans="1:9" x14ac:dyDescent="0.25">
      <c r="A304" t="s">
        <v>557</v>
      </c>
      <c r="B304" s="61">
        <v>41631</v>
      </c>
      <c r="C304">
        <v>12</v>
      </c>
      <c r="D304">
        <v>2013</v>
      </c>
      <c r="E304" t="s">
        <v>437</v>
      </c>
      <c r="F304" t="s">
        <v>433</v>
      </c>
      <c r="G304">
        <v>39</v>
      </c>
      <c r="H304">
        <v>50.7</v>
      </c>
      <c r="I304">
        <v>11.700000000000003</v>
      </c>
    </row>
    <row r="305" spans="1:9" x14ac:dyDescent="0.25">
      <c r="A305" t="s">
        <v>557</v>
      </c>
      <c r="B305" s="61">
        <v>41634</v>
      </c>
      <c r="C305">
        <v>12</v>
      </c>
      <c r="D305">
        <v>2013</v>
      </c>
      <c r="E305" t="s">
        <v>426</v>
      </c>
      <c r="F305" t="s">
        <v>427</v>
      </c>
      <c r="G305">
        <v>134</v>
      </c>
      <c r="H305">
        <v>284.08000000000004</v>
      </c>
      <c r="I305">
        <v>150.08000000000004</v>
      </c>
    </row>
    <row r="306" spans="1:9" x14ac:dyDescent="0.25">
      <c r="A306" t="s">
        <v>557</v>
      </c>
      <c r="B306" s="61">
        <v>41917</v>
      </c>
      <c r="C306">
        <v>10</v>
      </c>
      <c r="D306">
        <v>2014</v>
      </c>
      <c r="E306" t="s">
        <v>465</v>
      </c>
      <c r="F306" t="s">
        <v>433</v>
      </c>
      <c r="G306">
        <v>27</v>
      </c>
      <c r="H306">
        <v>35.1</v>
      </c>
      <c r="I306">
        <v>8.1000000000000014</v>
      </c>
    </row>
    <row r="307" spans="1:9" x14ac:dyDescent="0.25">
      <c r="A307" t="s">
        <v>557</v>
      </c>
      <c r="B307" s="61">
        <v>41929</v>
      </c>
      <c r="C307">
        <v>10</v>
      </c>
      <c r="D307">
        <v>2014</v>
      </c>
      <c r="E307" t="s">
        <v>435</v>
      </c>
      <c r="F307" t="s">
        <v>433</v>
      </c>
      <c r="G307">
        <v>33</v>
      </c>
      <c r="H307">
        <v>42.9</v>
      </c>
      <c r="I307">
        <v>9.8999999999999986</v>
      </c>
    </row>
    <row r="308" spans="1:9" x14ac:dyDescent="0.25">
      <c r="A308" t="s">
        <v>557</v>
      </c>
      <c r="B308" s="61">
        <v>41929</v>
      </c>
      <c r="C308">
        <v>10</v>
      </c>
      <c r="D308">
        <v>2014</v>
      </c>
      <c r="E308" t="s">
        <v>432</v>
      </c>
      <c r="F308" t="s">
        <v>433</v>
      </c>
      <c r="G308">
        <v>32</v>
      </c>
      <c r="H308">
        <v>41.6</v>
      </c>
      <c r="I308">
        <v>9.6000000000000014</v>
      </c>
    </row>
    <row r="309" spans="1:9" x14ac:dyDescent="0.25">
      <c r="A309" t="s">
        <v>816</v>
      </c>
      <c r="B309" s="61">
        <v>41811</v>
      </c>
      <c r="C309">
        <v>6</v>
      </c>
      <c r="D309">
        <v>2014</v>
      </c>
      <c r="E309" t="s">
        <v>442</v>
      </c>
      <c r="F309" t="s">
        <v>433</v>
      </c>
      <c r="G309">
        <v>38</v>
      </c>
      <c r="H309">
        <v>49.4</v>
      </c>
      <c r="I309">
        <v>11.399999999999999</v>
      </c>
    </row>
    <row r="310" spans="1:9" x14ac:dyDescent="0.25">
      <c r="A310" t="s">
        <v>725</v>
      </c>
      <c r="B310" s="61">
        <v>41635</v>
      </c>
      <c r="C310">
        <v>12</v>
      </c>
      <c r="D310">
        <v>2013</v>
      </c>
      <c r="E310" t="s">
        <v>450</v>
      </c>
      <c r="F310" t="s">
        <v>436</v>
      </c>
      <c r="G310">
        <v>68</v>
      </c>
      <c r="H310">
        <v>96.56</v>
      </c>
      <c r="I310">
        <v>28.560000000000002</v>
      </c>
    </row>
    <row r="311" spans="1:9" x14ac:dyDescent="0.25">
      <c r="A311" t="s">
        <v>782</v>
      </c>
      <c r="B311" s="61">
        <v>41736</v>
      </c>
      <c r="C311">
        <v>4</v>
      </c>
      <c r="D311">
        <v>2014</v>
      </c>
      <c r="E311" t="s">
        <v>437</v>
      </c>
      <c r="F311" t="s">
        <v>427</v>
      </c>
      <c r="G311">
        <v>140</v>
      </c>
      <c r="H311">
        <v>296.8</v>
      </c>
      <c r="I311">
        <v>156.80000000000001</v>
      </c>
    </row>
    <row r="312" spans="1:9" x14ac:dyDescent="0.25">
      <c r="A312" t="s">
        <v>782</v>
      </c>
      <c r="B312" s="61">
        <v>41768</v>
      </c>
      <c r="C312">
        <v>5</v>
      </c>
      <c r="D312">
        <v>2014</v>
      </c>
      <c r="E312" t="s">
        <v>432</v>
      </c>
      <c r="F312" t="s">
        <v>433</v>
      </c>
      <c r="G312">
        <v>37</v>
      </c>
      <c r="H312">
        <v>48.1</v>
      </c>
      <c r="I312">
        <v>11.100000000000001</v>
      </c>
    </row>
    <row r="313" spans="1:9" x14ac:dyDescent="0.25">
      <c r="A313" t="s">
        <v>509</v>
      </c>
      <c r="B313" s="61">
        <v>41349</v>
      </c>
      <c r="C313">
        <v>3</v>
      </c>
      <c r="D313">
        <v>2013</v>
      </c>
      <c r="E313" t="s">
        <v>426</v>
      </c>
      <c r="F313" t="s">
        <v>433</v>
      </c>
      <c r="G313">
        <v>34</v>
      </c>
      <c r="H313">
        <v>44.2</v>
      </c>
      <c r="I313">
        <v>10.200000000000003</v>
      </c>
    </row>
    <row r="314" spans="1:9" x14ac:dyDescent="0.25">
      <c r="A314" t="s">
        <v>509</v>
      </c>
      <c r="B314" s="61">
        <v>41862</v>
      </c>
      <c r="C314">
        <v>8</v>
      </c>
      <c r="D314">
        <v>2014</v>
      </c>
      <c r="E314" t="s">
        <v>432</v>
      </c>
      <c r="F314" t="s">
        <v>436</v>
      </c>
      <c r="G314">
        <v>90</v>
      </c>
      <c r="H314">
        <v>127.8</v>
      </c>
      <c r="I314">
        <v>37.799999999999997</v>
      </c>
    </row>
    <row r="315" spans="1:9" x14ac:dyDescent="0.25">
      <c r="A315" t="s">
        <v>783</v>
      </c>
      <c r="B315" s="61">
        <v>41737</v>
      </c>
      <c r="C315">
        <v>4</v>
      </c>
      <c r="D315">
        <v>2014</v>
      </c>
      <c r="E315" t="s">
        <v>432</v>
      </c>
      <c r="F315" t="s">
        <v>433</v>
      </c>
      <c r="G315">
        <v>37</v>
      </c>
      <c r="H315">
        <v>48.1</v>
      </c>
      <c r="I315">
        <v>11.100000000000001</v>
      </c>
    </row>
    <row r="316" spans="1:9" x14ac:dyDescent="0.25">
      <c r="A316" t="s">
        <v>836</v>
      </c>
      <c r="B316" s="61">
        <v>41869</v>
      </c>
      <c r="C316">
        <v>8</v>
      </c>
      <c r="D316">
        <v>2014</v>
      </c>
      <c r="E316" t="s">
        <v>432</v>
      </c>
      <c r="F316" t="s">
        <v>433</v>
      </c>
      <c r="G316">
        <v>36</v>
      </c>
      <c r="H316">
        <v>46.800000000000004</v>
      </c>
      <c r="I316">
        <v>10.800000000000004</v>
      </c>
    </row>
    <row r="317" spans="1:9" x14ac:dyDescent="0.25">
      <c r="A317" t="s">
        <v>547</v>
      </c>
      <c r="B317" s="61">
        <v>41394</v>
      </c>
      <c r="C317">
        <v>4</v>
      </c>
      <c r="D317">
        <v>2013</v>
      </c>
      <c r="E317" t="s">
        <v>426</v>
      </c>
      <c r="F317" t="s">
        <v>433</v>
      </c>
      <c r="G317">
        <v>34</v>
      </c>
      <c r="H317">
        <v>44.2</v>
      </c>
      <c r="I317">
        <v>10.200000000000003</v>
      </c>
    </row>
    <row r="318" spans="1:9" x14ac:dyDescent="0.25">
      <c r="A318" t="s">
        <v>547</v>
      </c>
      <c r="B318" s="61">
        <v>41708</v>
      </c>
      <c r="C318">
        <v>3</v>
      </c>
      <c r="D318">
        <v>2014</v>
      </c>
      <c r="E318" t="s">
        <v>442</v>
      </c>
      <c r="F318" t="s">
        <v>436</v>
      </c>
      <c r="G318">
        <v>95</v>
      </c>
      <c r="H318">
        <v>134.9</v>
      </c>
      <c r="I318">
        <v>39.900000000000006</v>
      </c>
    </row>
    <row r="319" spans="1:9" x14ac:dyDescent="0.25">
      <c r="A319" t="s">
        <v>771</v>
      </c>
      <c r="B319" s="61">
        <v>41718</v>
      </c>
      <c r="C319">
        <v>3</v>
      </c>
      <c r="D319">
        <v>2014</v>
      </c>
      <c r="E319" t="s">
        <v>432</v>
      </c>
      <c r="F319" t="s">
        <v>427</v>
      </c>
      <c r="G319">
        <v>139</v>
      </c>
      <c r="H319">
        <v>294.68</v>
      </c>
      <c r="I319">
        <v>155.68</v>
      </c>
    </row>
    <row r="320" spans="1:9" x14ac:dyDescent="0.25">
      <c r="A320" t="s">
        <v>666</v>
      </c>
      <c r="B320" s="61">
        <v>41558</v>
      </c>
      <c r="C320">
        <v>10</v>
      </c>
      <c r="D320">
        <v>2013</v>
      </c>
      <c r="E320" t="s">
        <v>439</v>
      </c>
      <c r="F320" t="s">
        <v>427</v>
      </c>
      <c r="G320">
        <v>115</v>
      </c>
      <c r="H320">
        <v>243.8</v>
      </c>
      <c r="I320">
        <v>128.80000000000001</v>
      </c>
    </row>
    <row r="321" spans="1:9" x14ac:dyDescent="0.25">
      <c r="A321" t="s">
        <v>666</v>
      </c>
      <c r="B321" s="61">
        <v>41572</v>
      </c>
      <c r="C321">
        <v>10</v>
      </c>
      <c r="D321">
        <v>2013</v>
      </c>
      <c r="E321" t="s">
        <v>437</v>
      </c>
      <c r="F321" t="s">
        <v>433</v>
      </c>
      <c r="G321">
        <v>20</v>
      </c>
      <c r="H321">
        <v>26</v>
      </c>
      <c r="I321">
        <v>6</v>
      </c>
    </row>
    <row r="322" spans="1:9" x14ac:dyDescent="0.25">
      <c r="A322" t="s">
        <v>707</v>
      </c>
      <c r="B322" s="61">
        <v>41608</v>
      </c>
      <c r="C322">
        <v>11</v>
      </c>
      <c r="D322">
        <v>2013</v>
      </c>
      <c r="E322" t="s">
        <v>435</v>
      </c>
      <c r="F322" t="s">
        <v>436</v>
      </c>
      <c r="G322">
        <v>57</v>
      </c>
      <c r="H322">
        <v>80.94</v>
      </c>
      <c r="I322">
        <v>23.939999999999998</v>
      </c>
    </row>
    <row r="323" spans="1:9" x14ac:dyDescent="0.25">
      <c r="A323" t="s">
        <v>707</v>
      </c>
      <c r="B323" s="61">
        <v>41634</v>
      </c>
      <c r="C323">
        <v>12</v>
      </c>
      <c r="D323">
        <v>2013</v>
      </c>
      <c r="E323" t="s">
        <v>442</v>
      </c>
      <c r="F323" t="s">
        <v>436</v>
      </c>
      <c r="G323">
        <v>61</v>
      </c>
      <c r="H323">
        <v>86.61999999999999</v>
      </c>
      <c r="I323">
        <v>25.61999999999999</v>
      </c>
    </row>
    <row r="324" spans="1:9" x14ac:dyDescent="0.25">
      <c r="A324" t="s">
        <v>668</v>
      </c>
      <c r="B324" s="61">
        <v>41561</v>
      </c>
      <c r="C324">
        <v>10</v>
      </c>
      <c r="D324">
        <v>2013</v>
      </c>
      <c r="E324" t="s">
        <v>437</v>
      </c>
      <c r="F324" t="s">
        <v>436</v>
      </c>
      <c r="G324">
        <v>86</v>
      </c>
      <c r="H324">
        <v>122.11999999999999</v>
      </c>
      <c r="I324">
        <v>36.11999999999999</v>
      </c>
    </row>
    <row r="325" spans="1:9" x14ac:dyDescent="0.25">
      <c r="A325" t="s">
        <v>668</v>
      </c>
      <c r="B325" s="61">
        <v>41929</v>
      </c>
      <c r="C325">
        <v>10</v>
      </c>
      <c r="D325">
        <v>2014</v>
      </c>
      <c r="E325" t="s">
        <v>442</v>
      </c>
      <c r="F325" t="s">
        <v>433</v>
      </c>
      <c r="G325">
        <v>29</v>
      </c>
      <c r="H325">
        <v>37.700000000000003</v>
      </c>
      <c r="I325">
        <v>8.7000000000000028</v>
      </c>
    </row>
    <row r="326" spans="1:9" x14ac:dyDescent="0.25">
      <c r="A326" t="s">
        <v>568</v>
      </c>
      <c r="B326" s="61">
        <v>41399</v>
      </c>
      <c r="C326">
        <v>5</v>
      </c>
      <c r="D326">
        <v>2013</v>
      </c>
      <c r="E326" t="s">
        <v>432</v>
      </c>
      <c r="F326" t="s">
        <v>433</v>
      </c>
      <c r="G326">
        <v>36</v>
      </c>
      <c r="H326">
        <v>46.800000000000004</v>
      </c>
      <c r="I326">
        <v>10.800000000000004</v>
      </c>
    </row>
    <row r="327" spans="1:9" x14ac:dyDescent="0.25">
      <c r="A327" t="s">
        <v>586</v>
      </c>
      <c r="B327" s="61">
        <v>41441</v>
      </c>
      <c r="C327">
        <v>6</v>
      </c>
      <c r="D327">
        <v>2013</v>
      </c>
      <c r="E327" t="s">
        <v>442</v>
      </c>
      <c r="F327" t="s">
        <v>427</v>
      </c>
      <c r="G327">
        <v>119</v>
      </c>
      <c r="H327">
        <v>252.28</v>
      </c>
      <c r="I327">
        <v>133.28</v>
      </c>
    </row>
    <row r="328" spans="1:9" x14ac:dyDescent="0.25">
      <c r="A328" t="s">
        <v>586</v>
      </c>
      <c r="B328" s="61">
        <v>41532</v>
      </c>
      <c r="C328">
        <v>9</v>
      </c>
      <c r="D328">
        <v>2013</v>
      </c>
      <c r="E328" t="s">
        <v>435</v>
      </c>
      <c r="F328" t="s">
        <v>433</v>
      </c>
      <c r="G328">
        <v>21</v>
      </c>
      <c r="H328">
        <v>27.3</v>
      </c>
      <c r="I328">
        <v>6.3000000000000007</v>
      </c>
    </row>
    <row r="329" spans="1:9" x14ac:dyDescent="0.25">
      <c r="A329" t="s">
        <v>487</v>
      </c>
      <c r="B329" s="61">
        <v>41325</v>
      </c>
      <c r="C329">
        <v>2</v>
      </c>
      <c r="D329">
        <v>2013</v>
      </c>
      <c r="E329" t="s">
        <v>437</v>
      </c>
      <c r="F329" t="s">
        <v>436</v>
      </c>
      <c r="G329">
        <v>90</v>
      </c>
      <c r="H329">
        <v>127.8</v>
      </c>
      <c r="I329">
        <v>37.799999999999997</v>
      </c>
    </row>
    <row r="330" spans="1:9" x14ac:dyDescent="0.25">
      <c r="A330" t="s">
        <v>883</v>
      </c>
      <c r="B330" s="61">
        <v>41967</v>
      </c>
      <c r="C330">
        <v>11</v>
      </c>
      <c r="D330">
        <v>2014</v>
      </c>
      <c r="E330" t="s">
        <v>435</v>
      </c>
      <c r="F330" t="s">
        <v>427</v>
      </c>
      <c r="G330">
        <v>99</v>
      </c>
      <c r="H330">
        <v>209.88000000000002</v>
      </c>
      <c r="I330">
        <v>110.88000000000002</v>
      </c>
    </row>
    <row r="331" spans="1:9" x14ac:dyDescent="0.25">
      <c r="A331" t="s">
        <v>729</v>
      </c>
      <c r="B331" s="61">
        <v>41650</v>
      </c>
      <c r="C331">
        <v>1</v>
      </c>
      <c r="D331">
        <v>2014</v>
      </c>
      <c r="E331" t="s">
        <v>442</v>
      </c>
      <c r="F331" t="s">
        <v>433</v>
      </c>
      <c r="G331">
        <v>28</v>
      </c>
      <c r="H331">
        <v>36.4</v>
      </c>
      <c r="I331">
        <v>8.3999999999999986</v>
      </c>
    </row>
    <row r="332" spans="1:9" x14ac:dyDescent="0.25">
      <c r="A332" t="s">
        <v>743</v>
      </c>
      <c r="B332" s="61">
        <v>41670</v>
      </c>
      <c r="C332">
        <v>1</v>
      </c>
      <c r="D332">
        <v>2014</v>
      </c>
      <c r="E332" t="s">
        <v>435</v>
      </c>
      <c r="F332" t="s">
        <v>433</v>
      </c>
      <c r="G332">
        <v>22</v>
      </c>
      <c r="H332">
        <v>28.6</v>
      </c>
      <c r="I332">
        <v>6.6000000000000014</v>
      </c>
    </row>
    <row r="333" spans="1:9" x14ac:dyDescent="0.25">
      <c r="A333" t="s">
        <v>743</v>
      </c>
      <c r="B333" s="61">
        <v>41919</v>
      </c>
      <c r="C333">
        <v>10</v>
      </c>
      <c r="D333">
        <v>2014</v>
      </c>
      <c r="E333" t="s">
        <v>437</v>
      </c>
      <c r="F333" t="s">
        <v>427</v>
      </c>
      <c r="G333">
        <v>119</v>
      </c>
      <c r="H333">
        <v>252.28</v>
      </c>
      <c r="I333">
        <v>133.28</v>
      </c>
    </row>
    <row r="334" spans="1:9" x14ac:dyDescent="0.25">
      <c r="A334" t="s">
        <v>440</v>
      </c>
      <c r="B334" s="61">
        <v>41281</v>
      </c>
      <c r="C334">
        <v>1</v>
      </c>
      <c r="D334">
        <v>2013</v>
      </c>
      <c r="E334" t="s">
        <v>435</v>
      </c>
      <c r="F334" t="s">
        <v>433</v>
      </c>
      <c r="G334">
        <v>23</v>
      </c>
      <c r="H334">
        <v>29.900000000000002</v>
      </c>
      <c r="I334">
        <v>6.9000000000000021</v>
      </c>
    </row>
    <row r="335" spans="1:9" x14ac:dyDescent="0.25">
      <c r="A335" t="s">
        <v>440</v>
      </c>
      <c r="B335" s="61">
        <v>41890</v>
      </c>
      <c r="C335">
        <v>9</v>
      </c>
      <c r="D335">
        <v>2014</v>
      </c>
      <c r="E335" t="s">
        <v>435</v>
      </c>
      <c r="F335" t="s">
        <v>436</v>
      </c>
      <c r="G335">
        <v>87</v>
      </c>
      <c r="H335">
        <v>123.53999999999999</v>
      </c>
      <c r="I335">
        <v>36.539999999999992</v>
      </c>
    </row>
    <row r="336" spans="1:9" x14ac:dyDescent="0.25">
      <c r="A336" t="s">
        <v>635</v>
      </c>
      <c r="B336" s="61">
        <v>41497</v>
      </c>
      <c r="C336">
        <v>8</v>
      </c>
      <c r="D336">
        <v>2013</v>
      </c>
      <c r="E336" t="s">
        <v>432</v>
      </c>
      <c r="F336" t="s">
        <v>433</v>
      </c>
      <c r="G336">
        <v>33</v>
      </c>
      <c r="H336">
        <v>42.9</v>
      </c>
      <c r="I336">
        <v>9.8999999999999986</v>
      </c>
    </row>
    <row r="337" spans="1:9" x14ac:dyDescent="0.25">
      <c r="A337" t="s">
        <v>467</v>
      </c>
      <c r="B337" s="61">
        <v>41304</v>
      </c>
      <c r="C337">
        <v>1</v>
      </c>
      <c r="D337">
        <v>2013</v>
      </c>
      <c r="E337" t="s">
        <v>465</v>
      </c>
      <c r="F337" t="s">
        <v>427</v>
      </c>
      <c r="G337">
        <v>122</v>
      </c>
      <c r="H337">
        <v>258.64</v>
      </c>
      <c r="I337">
        <v>136.63999999999999</v>
      </c>
    </row>
    <row r="338" spans="1:9" x14ac:dyDescent="0.25">
      <c r="A338" t="s">
        <v>467</v>
      </c>
      <c r="B338" s="61">
        <v>41442</v>
      </c>
      <c r="C338">
        <v>6</v>
      </c>
      <c r="D338">
        <v>2013</v>
      </c>
      <c r="E338" t="s">
        <v>437</v>
      </c>
      <c r="F338" t="s">
        <v>427</v>
      </c>
      <c r="G338">
        <v>114</v>
      </c>
      <c r="H338">
        <v>241.68</v>
      </c>
      <c r="I338">
        <v>127.68</v>
      </c>
    </row>
    <row r="339" spans="1:9" x14ac:dyDescent="0.25">
      <c r="A339" t="s">
        <v>467</v>
      </c>
      <c r="B339" s="61">
        <v>41525</v>
      </c>
      <c r="C339">
        <v>9</v>
      </c>
      <c r="D339">
        <v>2013</v>
      </c>
      <c r="E339" t="s">
        <v>442</v>
      </c>
      <c r="F339" t="s">
        <v>436</v>
      </c>
      <c r="G339">
        <v>76</v>
      </c>
      <c r="H339">
        <v>107.91999999999999</v>
      </c>
      <c r="I339">
        <v>31.919999999999987</v>
      </c>
    </row>
    <row r="340" spans="1:9" x14ac:dyDescent="0.25">
      <c r="A340" t="s">
        <v>663</v>
      </c>
      <c r="B340" s="61">
        <v>41532</v>
      </c>
      <c r="C340">
        <v>9</v>
      </c>
      <c r="D340">
        <v>2013</v>
      </c>
      <c r="E340" t="s">
        <v>437</v>
      </c>
      <c r="F340" t="s">
        <v>427</v>
      </c>
      <c r="G340">
        <v>120</v>
      </c>
      <c r="H340">
        <v>254.4</v>
      </c>
      <c r="I340">
        <v>134.4</v>
      </c>
    </row>
    <row r="341" spans="1:9" x14ac:dyDescent="0.25">
      <c r="A341" t="s">
        <v>663</v>
      </c>
      <c r="B341" s="61">
        <v>41569</v>
      </c>
      <c r="C341">
        <v>10</v>
      </c>
      <c r="D341">
        <v>2013</v>
      </c>
      <c r="E341" t="s">
        <v>435</v>
      </c>
      <c r="F341" t="s">
        <v>427</v>
      </c>
      <c r="G341">
        <v>84</v>
      </c>
      <c r="H341">
        <v>178.08</v>
      </c>
      <c r="I341">
        <v>94.080000000000013</v>
      </c>
    </row>
    <row r="342" spans="1:9" x14ac:dyDescent="0.25">
      <c r="A342" t="s">
        <v>663</v>
      </c>
      <c r="B342" s="61">
        <v>41734</v>
      </c>
      <c r="C342">
        <v>4</v>
      </c>
      <c r="D342">
        <v>2014</v>
      </c>
      <c r="E342" t="s">
        <v>432</v>
      </c>
      <c r="F342" t="s">
        <v>427</v>
      </c>
      <c r="G342">
        <v>136</v>
      </c>
      <c r="H342">
        <v>288.32</v>
      </c>
      <c r="I342">
        <v>152.32</v>
      </c>
    </row>
    <row r="343" spans="1:9" x14ac:dyDescent="0.25">
      <c r="A343" t="s">
        <v>663</v>
      </c>
      <c r="B343" s="61">
        <v>41753</v>
      </c>
      <c r="C343">
        <v>4</v>
      </c>
      <c r="D343">
        <v>2014</v>
      </c>
      <c r="E343" t="s">
        <v>435</v>
      </c>
      <c r="F343" t="s">
        <v>436</v>
      </c>
      <c r="G343">
        <v>71</v>
      </c>
      <c r="H343">
        <v>100.82</v>
      </c>
      <c r="I343">
        <v>29.819999999999993</v>
      </c>
    </row>
    <row r="344" spans="1:9" x14ac:dyDescent="0.25">
      <c r="A344" t="s">
        <v>599</v>
      </c>
      <c r="B344" s="61">
        <v>41436</v>
      </c>
      <c r="C344">
        <v>6</v>
      </c>
      <c r="D344">
        <v>2013</v>
      </c>
      <c r="E344" t="s">
        <v>435</v>
      </c>
      <c r="F344" t="s">
        <v>433</v>
      </c>
      <c r="G344">
        <v>21</v>
      </c>
      <c r="H344">
        <v>27.3</v>
      </c>
      <c r="I344">
        <v>6.3000000000000007</v>
      </c>
    </row>
    <row r="345" spans="1:9" x14ac:dyDescent="0.25">
      <c r="A345" t="s">
        <v>599</v>
      </c>
      <c r="B345" s="61">
        <v>41608</v>
      </c>
      <c r="C345">
        <v>11</v>
      </c>
      <c r="D345">
        <v>2013</v>
      </c>
      <c r="E345" t="s">
        <v>439</v>
      </c>
      <c r="F345" t="s">
        <v>433</v>
      </c>
      <c r="G345">
        <v>32</v>
      </c>
      <c r="H345">
        <v>41.6</v>
      </c>
      <c r="I345">
        <v>9.6000000000000014</v>
      </c>
    </row>
    <row r="346" spans="1:9" x14ac:dyDescent="0.25">
      <c r="A346" t="s">
        <v>840</v>
      </c>
      <c r="B346" s="61">
        <v>41878</v>
      </c>
      <c r="C346">
        <v>8</v>
      </c>
      <c r="D346">
        <v>2014</v>
      </c>
      <c r="E346" t="s">
        <v>450</v>
      </c>
      <c r="F346" t="s">
        <v>436</v>
      </c>
      <c r="G346">
        <v>68</v>
      </c>
      <c r="H346">
        <v>96.56</v>
      </c>
      <c r="I346">
        <v>28.560000000000002</v>
      </c>
    </row>
    <row r="347" spans="1:9" x14ac:dyDescent="0.25">
      <c r="A347" t="s">
        <v>590</v>
      </c>
      <c r="B347" s="61">
        <v>41445</v>
      </c>
      <c r="C347">
        <v>6</v>
      </c>
      <c r="D347">
        <v>2013</v>
      </c>
      <c r="E347" t="s">
        <v>450</v>
      </c>
      <c r="F347" t="s">
        <v>433</v>
      </c>
      <c r="G347">
        <v>21</v>
      </c>
      <c r="H347">
        <v>27.3</v>
      </c>
      <c r="I347">
        <v>6.3000000000000007</v>
      </c>
    </row>
    <row r="348" spans="1:9" x14ac:dyDescent="0.25">
      <c r="A348" t="s">
        <v>590</v>
      </c>
      <c r="B348" s="61">
        <v>41942</v>
      </c>
      <c r="C348">
        <v>10</v>
      </c>
      <c r="D348">
        <v>2014</v>
      </c>
      <c r="E348" t="s">
        <v>426</v>
      </c>
      <c r="F348" t="s">
        <v>427</v>
      </c>
      <c r="G348">
        <v>117</v>
      </c>
      <c r="H348">
        <v>248.04000000000002</v>
      </c>
      <c r="I348">
        <v>131.04000000000002</v>
      </c>
    </row>
    <row r="349" spans="1:9" x14ac:dyDescent="0.25">
      <c r="A349" t="s">
        <v>456</v>
      </c>
      <c r="B349" s="61">
        <v>41288</v>
      </c>
      <c r="C349">
        <v>1</v>
      </c>
      <c r="D349">
        <v>2013</v>
      </c>
      <c r="E349" t="s">
        <v>442</v>
      </c>
      <c r="F349" t="s">
        <v>427</v>
      </c>
      <c r="G349">
        <v>83</v>
      </c>
      <c r="H349">
        <v>175.96</v>
      </c>
      <c r="I349">
        <v>92.960000000000008</v>
      </c>
    </row>
    <row r="350" spans="1:9" x14ac:dyDescent="0.25">
      <c r="A350" t="s">
        <v>456</v>
      </c>
      <c r="B350" s="61">
        <v>41532</v>
      </c>
      <c r="C350">
        <v>9</v>
      </c>
      <c r="D350">
        <v>2013</v>
      </c>
      <c r="E350" t="s">
        <v>432</v>
      </c>
      <c r="F350" t="s">
        <v>433</v>
      </c>
      <c r="G350">
        <v>38</v>
      </c>
      <c r="H350">
        <v>49.4</v>
      </c>
      <c r="I350">
        <v>11.399999999999999</v>
      </c>
    </row>
    <row r="351" spans="1:9" x14ac:dyDescent="0.25">
      <c r="A351" t="s">
        <v>862</v>
      </c>
      <c r="B351" s="61">
        <v>41924</v>
      </c>
      <c r="C351">
        <v>10</v>
      </c>
      <c r="D351">
        <v>2014</v>
      </c>
      <c r="E351" t="s">
        <v>426</v>
      </c>
      <c r="F351" t="s">
        <v>427</v>
      </c>
      <c r="G351">
        <v>83</v>
      </c>
      <c r="H351">
        <v>175.96</v>
      </c>
      <c r="I351">
        <v>92.960000000000008</v>
      </c>
    </row>
    <row r="352" spans="1:9" x14ac:dyDescent="0.25">
      <c r="A352" t="s">
        <v>884</v>
      </c>
      <c r="B352" s="61">
        <v>41967</v>
      </c>
      <c r="C352">
        <v>11</v>
      </c>
      <c r="D352">
        <v>2014</v>
      </c>
      <c r="E352" t="s">
        <v>447</v>
      </c>
      <c r="F352" t="s">
        <v>433</v>
      </c>
      <c r="G352">
        <v>36</v>
      </c>
      <c r="H352">
        <v>46.800000000000004</v>
      </c>
      <c r="I352">
        <v>10.800000000000004</v>
      </c>
    </row>
    <row r="353" spans="1:9" x14ac:dyDescent="0.25">
      <c r="A353" t="s">
        <v>884</v>
      </c>
      <c r="B353" s="61">
        <v>41987</v>
      </c>
      <c r="C353">
        <v>12</v>
      </c>
      <c r="D353">
        <v>2014</v>
      </c>
      <c r="E353" t="s">
        <v>450</v>
      </c>
      <c r="F353" t="s">
        <v>436</v>
      </c>
      <c r="G353">
        <v>51</v>
      </c>
      <c r="H353">
        <v>72.42</v>
      </c>
      <c r="I353">
        <v>21.42</v>
      </c>
    </row>
    <row r="354" spans="1:9" x14ac:dyDescent="0.25">
      <c r="A354" t="s">
        <v>641</v>
      </c>
      <c r="B354" s="61">
        <v>41497</v>
      </c>
      <c r="C354">
        <v>8</v>
      </c>
      <c r="D354">
        <v>2013</v>
      </c>
      <c r="E354" t="s">
        <v>435</v>
      </c>
      <c r="F354" t="s">
        <v>436</v>
      </c>
      <c r="G354">
        <v>68</v>
      </c>
      <c r="H354">
        <v>96.56</v>
      </c>
      <c r="I354">
        <v>28.560000000000002</v>
      </c>
    </row>
    <row r="355" spans="1:9" x14ac:dyDescent="0.25">
      <c r="A355" t="s">
        <v>710</v>
      </c>
      <c r="B355" s="61">
        <v>41608</v>
      </c>
      <c r="C355">
        <v>11</v>
      </c>
      <c r="D355">
        <v>2013</v>
      </c>
      <c r="E355" t="s">
        <v>426</v>
      </c>
      <c r="F355" t="s">
        <v>433</v>
      </c>
      <c r="G355">
        <v>40</v>
      </c>
      <c r="H355">
        <v>52</v>
      </c>
      <c r="I355">
        <v>12</v>
      </c>
    </row>
    <row r="356" spans="1:9" x14ac:dyDescent="0.25">
      <c r="A356" t="s">
        <v>639</v>
      </c>
      <c r="B356" s="61">
        <v>41497</v>
      </c>
      <c r="C356">
        <v>8</v>
      </c>
      <c r="D356">
        <v>2013</v>
      </c>
      <c r="E356" t="s">
        <v>435</v>
      </c>
      <c r="F356" t="s">
        <v>436</v>
      </c>
      <c r="G356">
        <v>49</v>
      </c>
      <c r="H356">
        <v>69.58</v>
      </c>
      <c r="I356">
        <v>20.58</v>
      </c>
    </row>
    <row r="357" spans="1:9" x14ac:dyDescent="0.25">
      <c r="A357" t="s">
        <v>639</v>
      </c>
      <c r="B357" s="61">
        <v>41532</v>
      </c>
      <c r="C357">
        <v>9</v>
      </c>
      <c r="D357">
        <v>2013</v>
      </c>
      <c r="E357" t="s">
        <v>450</v>
      </c>
      <c r="F357" t="s">
        <v>433</v>
      </c>
      <c r="G357">
        <v>26</v>
      </c>
      <c r="H357">
        <v>33.800000000000004</v>
      </c>
      <c r="I357">
        <v>7.8000000000000043</v>
      </c>
    </row>
    <row r="358" spans="1:9" x14ac:dyDescent="0.25">
      <c r="A358" t="s">
        <v>639</v>
      </c>
      <c r="B358" s="61">
        <v>41626</v>
      </c>
      <c r="C358">
        <v>12</v>
      </c>
      <c r="D358">
        <v>2013</v>
      </c>
      <c r="E358" t="s">
        <v>439</v>
      </c>
      <c r="F358" t="s">
        <v>427</v>
      </c>
      <c r="G358">
        <v>133</v>
      </c>
      <c r="H358">
        <v>281.96000000000004</v>
      </c>
      <c r="I358">
        <v>148.96000000000004</v>
      </c>
    </row>
    <row r="359" spans="1:9" x14ac:dyDescent="0.25">
      <c r="A359" t="s">
        <v>492</v>
      </c>
      <c r="B359" s="61">
        <v>41330</v>
      </c>
      <c r="C359">
        <v>2</v>
      </c>
      <c r="D359">
        <v>2013</v>
      </c>
      <c r="E359" t="s">
        <v>437</v>
      </c>
      <c r="F359" t="s">
        <v>436</v>
      </c>
      <c r="G359">
        <v>87</v>
      </c>
      <c r="H359">
        <v>123.53999999999999</v>
      </c>
      <c r="I359">
        <v>36.539999999999992</v>
      </c>
    </row>
    <row r="360" spans="1:9" x14ac:dyDescent="0.25">
      <c r="A360" t="s">
        <v>492</v>
      </c>
      <c r="B360" s="61">
        <v>41852</v>
      </c>
      <c r="C360">
        <v>8</v>
      </c>
      <c r="D360">
        <v>2014</v>
      </c>
      <c r="E360" t="s">
        <v>450</v>
      </c>
      <c r="F360" t="s">
        <v>436</v>
      </c>
      <c r="G360">
        <v>100</v>
      </c>
      <c r="H360">
        <v>142</v>
      </c>
      <c r="I360">
        <v>42</v>
      </c>
    </row>
    <row r="361" spans="1:9" x14ac:dyDescent="0.25">
      <c r="A361" t="s">
        <v>876</v>
      </c>
      <c r="B361" s="61">
        <v>41948</v>
      </c>
      <c r="C361">
        <v>11</v>
      </c>
      <c r="D361">
        <v>2014</v>
      </c>
      <c r="E361" t="s">
        <v>465</v>
      </c>
      <c r="F361" t="s">
        <v>436</v>
      </c>
      <c r="G361">
        <v>44</v>
      </c>
      <c r="H361">
        <v>62.48</v>
      </c>
      <c r="I361">
        <v>18.479999999999997</v>
      </c>
    </row>
    <row r="362" spans="1:9" x14ac:dyDescent="0.25">
      <c r="A362" t="s">
        <v>797</v>
      </c>
      <c r="B362" s="61">
        <v>41762</v>
      </c>
      <c r="C362">
        <v>5</v>
      </c>
      <c r="D362">
        <v>2014</v>
      </c>
      <c r="E362" t="s">
        <v>450</v>
      </c>
      <c r="F362" t="s">
        <v>427</v>
      </c>
      <c r="G362">
        <v>112</v>
      </c>
      <c r="H362">
        <v>237.44</v>
      </c>
      <c r="I362">
        <v>125.44</v>
      </c>
    </row>
    <row r="363" spans="1:9" x14ac:dyDescent="0.25">
      <c r="A363" t="s">
        <v>797</v>
      </c>
      <c r="B363" s="61">
        <v>41791</v>
      </c>
      <c r="C363">
        <v>6</v>
      </c>
      <c r="D363">
        <v>2014</v>
      </c>
      <c r="E363" t="s">
        <v>442</v>
      </c>
      <c r="F363" t="s">
        <v>433</v>
      </c>
      <c r="G363">
        <v>34</v>
      </c>
      <c r="H363">
        <v>44.2</v>
      </c>
      <c r="I363">
        <v>10.200000000000003</v>
      </c>
    </row>
    <row r="364" spans="1:9" x14ac:dyDescent="0.25">
      <c r="A364" t="s">
        <v>545</v>
      </c>
      <c r="B364" s="61">
        <v>41391</v>
      </c>
      <c r="C364">
        <v>4</v>
      </c>
      <c r="D364">
        <v>2013</v>
      </c>
      <c r="E364" t="s">
        <v>439</v>
      </c>
      <c r="F364" t="s">
        <v>433</v>
      </c>
      <c r="G364">
        <v>25</v>
      </c>
      <c r="H364">
        <v>32.5</v>
      </c>
      <c r="I364">
        <v>7.5</v>
      </c>
    </row>
    <row r="365" spans="1:9" x14ac:dyDescent="0.25">
      <c r="A365" t="s">
        <v>545</v>
      </c>
      <c r="B365" s="61">
        <v>41399</v>
      </c>
      <c r="C365">
        <v>5</v>
      </c>
      <c r="D365">
        <v>2013</v>
      </c>
      <c r="E365" t="s">
        <v>426</v>
      </c>
      <c r="F365" t="s">
        <v>427</v>
      </c>
      <c r="G365">
        <v>114</v>
      </c>
      <c r="H365">
        <v>241.68</v>
      </c>
      <c r="I365">
        <v>127.68</v>
      </c>
    </row>
    <row r="366" spans="1:9" x14ac:dyDescent="0.25">
      <c r="A366" t="s">
        <v>545</v>
      </c>
      <c r="B366" s="61">
        <v>41497</v>
      </c>
      <c r="C366">
        <v>8</v>
      </c>
      <c r="D366">
        <v>2013</v>
      </c>
      <c r="E366" t="s">
        <v>447</v>
      </c>
      <c r="F366" t="s">
        <v>436</v>
      </c>
      <c r="G366">
        <v>48</v>
      </c>
      <c r="H366">
        <v>68.16</v>
      </c>
      <c r="I366">
        <v>20.159999999999997</v>
      </c>
    </row>
    <row r="367" spans="1:9" x14ac:dyDescent="0.25">
      <c r="A367" t="s">
        <v>545</v>
      </c>
      <c r="B367" s="61">
        <v>41661</v>
      </c>
      <c r="C367">
        <v>1</v>
      </c>
      <c r="D367">
        <v>2014</v>
      </c>
      <c r="E367" t="s">
        <v>432</v>
      </c>
      <c r="F367" t="s">
        <v>436</v>
      </c>
      <c r="G367">
        <v>61</v>
      </c>
      <c r="H367">
        <v>86.61999999999999</v>
      </c>
      <c r="I367">
        <v>25.61999999999999</v>
      </c>
    </row>
    <row r="368" spans="1:9" x14ac:dyDescent="0.25">
      <c r="A368" t="s">
        <v>699</v>
      </c>
      <c r="B368" s="61">
        <v>41591</v>
      </c>
      <c r="C368">
        <v>11</v>
      </c>
      <c r="D368">
        <v>2013</v>
      </c>
      <c r="E368" t="s">
        <v>437</v>
      </c>
      <c r="F368" t="s">
        <v>433</v>
      </c>
      <c r="G368">
        <v>36</v>
      </c>
      <c r="H368">
        <v>46.800000000000004</v>
      </c>
      <c r="I368">
        <v>10.800000000000004</v>
      </c>
    </row>
    <row r="369" spans="1:9" x14ac:dyDescent="0.25">
      <c r="A369" t="s">
        <v>466</v>
      </c>
      <c r="B369" s="61">
        <v>41303</v>
      </c>
      <c r="C369">
        <v>1</v>
      </c>
      <c r="D369">
        <v>2013</v>
      </c>
      <c r="E369" t="s">
        <v>435</v>
      </c>
      <c r="F369" t="s">
        <v>436</v>
      </c>
      <c r="G369">
        <v>66</v>
      </c>
      <c r="H369">
        <v>93.72</v>
      </c>
      <c r="I369">
        <v>27.72</v>
      </c>
    </row>
    <row r="370" spans="1:9" x14ac:dyDescent="0.25">
      <c r="A370" t="s">
        <v>796</v>
      </c>
      <c r="B370" s="61">
        <v>41761</v>
      </c>
      <c r="C370">
        <v>5</v>
      </c>
      <c r="D370">
        <v>2014</v>
      </c>
      <c r="E370" t="s">
        <v>439</v>
      </c>
      <c r="F370" t="s">
        <v>427</v>
      </c>
      <c r="G370">
        <v>137</v>
      </c>
      <c r="H370">
        <v>290.44</v>
      </c>
      <c r="I370">
        <v>153.44</v>
      </c>
    </row>
    <row r="371" spans="1:9" x14ac:dyDescent="0.25">
      <c r="A371" t="s">
        <v>611</v>
      </c>
      <c r="B371" s="61">
        <v>41471</v>
      </c>
      <c r="C371">
        <v>7</v>
      </c>
      <c r="D371">
        <v>2013</v>
      </c>
      <c r="E371" t="s">
        <v>439</v>
      </c>
      <c r="F371" t="s">
        <v>427</v>
      </c>
      <c r="G371">
        <v>135</v>
      </c>
      <c r="H371">
        <v>286.2</v>
      </c>
      <c r="I371">
        <v>151.19999999999999</v>
      </c>
    </row>
    <row r="372" spans="1:9" x14ac:dyDescent="0.25">
      <c r="A372" t="s">
        <v>611</v>
      </c>
      <c r="B372" s="61">
        <v>41660</v>
      </c>
      <c r="C372">
        <v>1</v>
      </c>
      <c r="D372">
        <v>2014</v>
      </c>
      <c r="E372" t="s">
        <v>437</v>
      </c>
      <c r="F372" t="s">
        <v>427</v>
      </c>
      <c r="G372">
        <v>137</v>
      </c>
      <c r="H372">
        <v>290.44</v>
      </c>
      <c r="I372">
        <v>153.44</v>
      </c>
    </row>
    <row r="373" spans="1:9" x14ac:dyDescent="0.25">
      <c r="A373" t="s">
        <v>768</v>
      </c>
      <c r="B373" s="61">
        <v>41714</v>
      </c>
      <c r="C373">
        <v>3</v>
      </c>
      <c r="D373">
        <v>2014</v>
      </c>
      <c r="E373" t="s">
        <v>426</v>
      </c>
      <c r="F373" t="s">
        <v>427</v>
      </c>
      <c r="G373">
        <v>111</v>
      </c>
      <c r="H373">
        <v>235.32000000000002</v>
      </c>
      <c r="I373">
        <v>124.32000000000002</v>
      </c>
    </row>
    <row r="374" spans="1:9" x14ac:dyDescent="0.25">
      <c r="A374" t="s">
        <v>820</v>
      </c>
      <c r="B374" s="61">
        <v>41825</v>
      </c>
      <c r="C374">
        <v>7</v>
      </c>
      <c r="D374">
        <v>2014</v>
      </c>
      <c r="E374" t="s">
        <v>437</v>
      </c>
      <c r="F374" t="s">
        <v>433</v>
      </c>
      <c r="G374">
        <v>40</v>
      </c>
      <c r="H374">
        <v>52</v>
      </c>
      <c r="I374">
        <v>12</v>
      </c>
    </row>
    <row r="375" spans="1:9" x14ac:dyDescent="0.25">
      <c r="A375" t="s">
        <v>612</v>
      </c>
      <c r="B375" s="61">
        <v>41471</v>
      </c>
      <c r="C375">
        <v>7</v>
      </c>
      <c r="D375">
        <v>2013</v>
      </c>
      <c r="E375" t="s">
        <v>465</v>
      </c>
      <c r="F375" t="s">
        <v>436</v>
      </c>
      <c r="G375">
        <v>86</v>
      </c>
      <c r="H375">
        <v>122.11999999999999</v>
      </c>
      <c r="I375">
        <v>36.11999999999999</v>
      </c>
    </row>
    <row r="376" spans="1:9" x14ac:dyDescent="0.25">
      <c r="A376" t="s">
        <v>612</v>
      </c>
      <c r="B376" s="61">
        <v>41704</v>
      </c>
      <c r="C376">
        <v>3</v>
      </c>
      <c r="D376">
        <v>2014</v>
      </c>
      <c r="E376" t="s">
        <v>432</v>
      </c>
      <c r="F376" t="s">
        <v>427</v>
      </c>
      <c r="G376">
        <v>104</v>
      </c>
      <c r="H376">
        <v>220.48000000000002</v>
      </c>
      <c r="I376">
        <v>116.48000000000002</v>
      </c>
    </row>
    <row r="377" spans="1:9" x14ac:dyDescent="0.25">
      <c r="A377" t="s">
        <v>564</v>
      </c>
      <c r="B377" s="61">
        <v>41399</v>
      </c>
      <c r="C377">
        <v>5</v>
      </c>
      <c r="D377">
        <v>2013</v>
      </c>
      <c r="E377" t="s">
        <v>432</v>
      </c>
      <c r="F377" t="s">
        <v>433</v>
      </c>
      <c r="G377">
        <v>30</v>
      </c>
      <c r="H377">
        <v>39</v>
      </c>
      <c r="I377">
        <v>9</v>
      </c>
    </row>
    <row r="378" spans="1:9" x14ac:dyDescent="0.25">
      <c r="A378" t="s">
        <v>564</v>
      </c>
      <c r="B378" s="61">
        <v>41620</v>
      </c>
      <c r="C378">
        <v>12</v>
      </c>
      <c r="D378">
        <v>2013</v>
      </c>
      <c r="E378" t="s">
        <v>435</v>
      </c>
      <c r="F378" t="s">
        <v>433</v>
      </c>
      <c r="G378">
        <v>21</v>
      </c>
      <c r="H378">
        <v>27.3</v>
      </c>
      <c r="I378">
        <v>6.3000000000000007</v>
      </c>
    </row>
    <row r="379" spans="1:9" x14ac:dyDescent="0.25">
      <c r="A379" t="s">
        <v>564</v>
      </c>
      <c r="B379" s="61">
        <v>41895</v>
      </c>
      <c r="C379">
        <v>9</v>
      </c>
      <c r="D379">
        <v>2014</v>
      </c>
      <c r="E379" t="s">
        <v>465</v>
      </c>
      <c r="F379" t="s">
        <v>427</v>
      </c>
      <c r="G379">
        <v>104</v>
      </c>
      <c r="H379">
        <v>220.48000000000002</v>
      </c>
      <c r="I379">
        <v>116.48000000000002</v>
      </c>
    </row>
    <row r="380" spans="1:9" x14ac:dyDescent="0.25">
      <c r="A380" t="s">
        <v>500</v>
      </c>
      <c r="B380" s="61">
        <v>41340</v>
      </c>
      <c r="C380">
        <v>3</v>
      </c>
      <c r="D380">
        <v>2013</v>
      </c>
      <c r="E380" t="s">
        <v>435</v>
      </c>
      <c r="F380" t="s">
        <v>427</v>
      </c>
      <c r="G380">
        <v>121</v>
      </c>
      <c r="H380">
        <v>256.52000000000004</v>
      </c>
      <c r="I380">
        <v>135.52000000000004</v>
      </c>
    </row>
    <row r="381" spans="1:9" x14ac:dyDescent="0.25">
      <c r="A381" t="s">
        <v>500</v>
      </c>
      <c r="B381" s="61">
        <v>41929</v>
      </c>
      <c r="C381">
        <v>10</v>
      </c>
      <c r="D381">
        <v>2014</v>
      </c>
      <c r="E381" t="s">
        <v>465</v>
      </c>
      <c r="F381" t="s">
        <v>436</v>
      </c>
      <c r="G381">
        <v>40</v>
      </c>
      <c r="H381">
        <v>56.8</v>
      </c>
      <c r="I381">
        <v>16.799999999999997</v>
      </c>
    </row>
    <row r="382" spans="1:9" x14ac:dyDescent="0.25">
      <c r="A382" t="s">
        <v>778</v>
      </c>
      <c r="B382" s="61">
        <v>41718</v>
      </c>
      <c r="C382">
        <v>3</v>
      </c>
      <c r="D382">
        <v>2014</v>
      </c>
      <c r="E382" t="s">
        <v>450</v>
      </c>
      <c r="F382" t="s">
        <v>427</v>
      </c>
      <c r="G382">
        <v>125</v>
      </c>
      <c r="H382">
        <v>265</v>
      </c>
      <c r="I382">
        <v>140</v>
      </c>
    </row>
    <row r="383" spans="1:9" x14ac:dyDescent="0.25">
      <c r="A383" t="s">
        <v>698</v>
      </c>
      <c r="B383" s="61">
        <v>41591</v>
      </c>
      <c r="C383">
        <v>11</v>
      </c>
      <c r="D383">
        <v>2013</v>
      </c>
      <c r="E383" t="s">
        <v>447</v>
      </c>
      <c r="F383" t="s">
        <v>427</v>
      </c>
      <c r="G383">
        <v>123</v>
      </c>
      <c r="H383">
        <v>260.76</v>
      </c>
      <c r="I383">
        <v>137.76</v>
      </c>
    </row>
    <row r="384" spans="1:9" x14ac:dyDescent="0.25">
      <c r="A384" t="s">
        <v>698</v>
      </c>
      <c r="B384" s="61">
        <v>41929</v>
      </c>
      <c r="C384">
        <v>10</v>
      </c>
      <c r="D384">
        <v>2014</v>
      </c>
      <c r="E384" t="s">
        <v>437</v>
      </c>
      <c r="F384" t="s">
        <v>433</v>
      </c>
      <c r="G384">
        <v>36</v>
      </c>
      <c r="H384">
        <v>46.800000000000004</v>
      </c>
      <c r="I384">
        <v>10.800000000000004</v>
      </c>
    </row>
    <row r="385" spans="1:9" x14ac:dyDescent="0.25">
      <c r="A385" t="s">
        <v>828</v>
      </c>
      <c r="B385" s="61">
        <v>41842</v>
      </c>
      <c r="C385">
        <v>7</v>
      </c>
      <c r="D385">
        <v>2014</v>
      </c>
      <c r="E385" t="s">
        <v>447</v>
      </c>
      <c r="F385" t="s">
        <v>427</v>
      </c>
      <c r="G385">
        <v>89</v>
      </c>
      <c r="H385">
        <v>188.68</v>
      </c>
      <c r="I385">
        <v>99.68</v>
      </c>
    </row>
    <row r="386" spans="1:9" x14ac:dyDescent="0.25">
      <c r="A386" t="s">
        <v>618</v>
      </c>
      <c r="B386" s="61">
        <v>41471</v>
      </c>
      <c r="C386">
        <v>7</v>
      </c>
      <c r="D386">
        <v>2013</v>
      </c>
      <c r="E386" t="s">
        <v>437</v>
      </c>
      <c r="F386" t="s">
        <v>436</v>
      </c>
      <c r="G386">
        <v>45</v>
      </c>
      <c r="H386">
        <v>63.9</v>
      </c>
      <c r="I386">
        <v>18.899999999999999</v>
      </c>
    </row>
    <row r="387" spans="1:9" x14ac:dyDescent="0.25">
      <c r="A387" t="s">
        <v>618</v>
      </c>
      <c r="B387" s="61">
        <v>41634</v>
      </c>
      <c r="C387">
        <v>12</v>
      </c>
      <c r="D387">
        <v>2013</v>
      </c>
      <c r="E387" t="s">
        <v>437</v>
      </c>
      <c r="F387" t="s">
        <v>433</v>
      </c>
      <c r="G387">
        <v>39</v>
      </c>
      <c r="H387">
        <v>50.7</v>
      </c>
      <c r="I387">
        <v>11.700000000000003</v>
      </c>
    </row>
    <row r="388" spans="1:9" x14ac:dyDescent="0.25">
      <c r="A388" t="s">
        <v>773</v>
      </c>
      <c r="B388" s="61">
        <v>41718</v>
      </c>
      <c r="C388">
        <v>3</v>
      </c>
      <c r="D388">
        <v>2014</v>
      </c>
      <c r="E388" t="s">
        <v>435</v>
      </c>
      <c r="F388" t="s">
        <v>436</v>
      </c>
      <c r="G388">
        <v>77</v>
      </c>
      <c r="H388">
        <v>109.33999999999999</v>
      </c>
      <c r="I388">
        <v>32.339999999999989</v>
      </c>
    </row>
    <row r="389" spans="1:9" x14ac:dyDescent="0.25">
      <c r="A389" t="s">
        <v>478</v>
      </c>
      <c r="B389" s="61">
        <v>41307</v>
      </c>
      <c r="C389">
        <v>2</v>
      </c>
      <c r="D389">
        <v>2013</v>
      </c>
      <c r="E389" t="s">
        <v>439</v>
      </c>
      <c r="F389" t="s">
        <v>427</v>
      </c>
      <c r="G389">
        <v>138</v>
      </c>
      <c r="H389">
        <v>292.56</v>
      </c>
      <c r="I389">
        <v>154.56</v>
      </c>
    </row>
    <row r="390" spans="1:9" x14ac:dyDescent="0.25">
      <c r="A390" t="s">
        <v>846</v>
      </c>
      <c r="B390" s="61">
        <v>41895</v>
      </c>
      <c r="C390">
        <v>9</v>
      </c>
      <c r="D390">
        <v>2014</v>
      </c>
      <c r="E390" t="s">
        <v>432</v>
      </c>
      <c r="F390" t="s">
        <v>436</v>
      </c>
      <c r="G390">
        <v>85</v>
      </c>
      <c r="H390">
        <v>120.69999999999999</v>
      </c>
      <c r="I390">
        <v>35.699999999999989</v>
      </c>
    </row>
    <row r="391" spans="1:9" x14ac:dyDescent="0.25">
      <c r="A391" t="s">
        <v>657</v>
      </c>
      <c r="B391" s="61">
        <v>41532</v>
      </c>
      <c r="C391">
        <v>9</v>
      </c>
      <c r="D391">
        <v>2013</v>
      </c>
      <c r="E391" t="s">
        <v>426</v>
      </c>
      <c r="F391" t="s">
        <v>436</v>
      </c>
      <c r="G391">
        <v>97</v>
      </c>
      <c r="H391">
        <v>137.73999999999998</v>
      </c>
      <c r="I391">
        <v>40.739999999999981</v>
      </c>
    </row>
    <row r="392" spans="1:9" x14ac:dyDescent="0.25">
      <c r="A392" t="s">
        <v>657</v>
      </c>
      <c r="B392" s="61">
        <v>41797</v>
      </c>
      <c r="C392">
        <v>6</v>
      </c>
      <c r="D392">
        <v>2014</v>
      </c>
      <c r="E392" t="s">
        <v>432</v>
      </c>
      <c r="F392" t="s">
        <v>427</v>
      </c>
      <c r="G392">
        <v>130</v>
      </c>
      <c r="H392">
        <v>275.60000000000002</v>
      </c>
      <c r="I392">
        <v>145.60000000000002</v>
      </c>
    </row>
    <row r="393" spans="1:9" x14ac:dyDescent="0.25">
      <c r="A393" t="s">
        <v>521</v>
      </c>
      <c r="B393" s="61">
        <v>41364</v>
      </c>
      <c r="C393">
        <v>3</v>
      </c>
      <c r="D393">
        <v>2013</v>
      </c>
      <c r="E393" t="s">
        <v>435</v>
      </c>
      <c r="F393" t="s">
        <v>427</v>
      </c>
      <c r="G393">
        <v>130</v>
      </c>
      <c r="H393">
        <v>275.60000000000002</v>
      </c>
      <c r="I393">
        <v>145.60000000000002</v>
      </c>
    </row>
    <row r="394" spans="1:9" x14ac:dyDescent="0.25">
      <c r="A394" t="s">
        <v>521</v>
      </c>
      <c r="B394" s="61">
        <v>41765</v>
      </c>
      <c r="C394">
        <v>5</v>
      </c>
      <c r="D394">
        <v>2014</v>
      </c>
      <c r="E394" t="s">
        <v>450</v>
      </c>
      <c r="F394" t="s">
        <v>433</v>
      </c>
      <c r="G394">
        <v>29</v>
      </c>
      <c r="H394">
        <v>37.700000000000003</v>
      </c>
      <c r="I394">
        <v>8.7000000000000028</v>
      </c>
    </row>
    <row r="395" spans="1:9" x14ac:dyDescent="0.25">
      <c r="A395" t="s">
        <v>812</v>
      </c>
      <c r="B395" s="61">
        <v>41795</v>
      </c>
      <c r="C395">
        <v>6</v>
      </c>
      <c r="D395">
        <v>2014</v>
      </c>
      <c r="E395" t="s">
        <v>426</v>
      </c>
      <c r="F395" t="s">
        <v>436</v>
      </c>
      <c r="G395">
        <v>57</v>
      </c>
      <c r="H395">
        <v>80.94</v>
      </c>
      <c r="I395">
        <v>23.939999999999998</v>
      </c>
    </row>
    <row r="396" spans="1:9" x14ac:dyDescent="0.25">
      <c r="A396" t="s">
        <v>593</v>
      </c>
      <c r="B396" s="61">
        <v>41449</v>
      </c>
      <c r="C396">
        <v>6</v>
      </c>
      <c r="D396">
        <v>2013</v>
      </c>
      <c r="E396" t="s">
        <v>432</v>
      </c>
      <c r="F396" t="s">
        <v>433</v>
      </c>
      <c r="G396">
        <v>38</v>
      </c>
      <c r="H396">
        <v>49.4</v>
      </c>
      <c r="I396">
        <v>11.399999999999999</v>
      </c>
    </row>
    <row r="397" spans="1:9" x14ac:dyDescent="0.25">
      <c r="A397" t="s">
        <v>593</v>
      </c>
      <c r="B397" s="61">
        <v>41872</v>
      </c>
      <c r="C397">
        <v>8</v>
      </c>
      <c r="D397">
        <v>2014</v>
      </c>
      <c r="E397" t="s">
        <v>442</v>
      </c>
      <c r="F397" t="s">
        <v>433</v>
      </c>
      <c r="G397">
        <v>31</v>
      </c>
      <c r="H397">
        <v>40.300000000000004</v>
      </c>
      <c r="I397">
        <v>9.3000000000000043</v>
      </c>
    </row>
    <row r="398" spans="1:9" x14ac:dyDescent="0.25">
      <c r="A398" t="s">
        <v>527</v>
      </c>
      <c r="B398" s="61">
        <v>41370</v>
      </c>
      <c r="C398">
        <v>4</v>
      </c>
      <c r="D398">
        <v>2013</v>
      </c>
      <c r="E398" t="s">
        <v>432</v>
      </c>
      <c r="F398" t="s">
        <v>427</v>
      </c>
      <c r="G398">
        <v>133</v>
      </c>
      <c r="H398">
        <v>281.96000000000004</v>
      </c>
      <c r="I398">
        <v>148.96000000000004</v>
      </c>
    </row>
    <row r="399" spans="1:9" x14ac:dyDescent="0.25">
      <c r="A399" t="s">
        <v>741</v>
      </c>
      <c r="B399" s="61">
        <v>41670</v>
      </c>
      <c r="C399">
        <v>1</v>
      </c>
      <c r="D399">
        <v>2014</v>
      </c>
      <c r="E399" t="s">
        <v>435</v>
      </c>
      <c r="F399" t="s">
        <v>427</v>
      </c>
      <c r="G399">
        <v>111</v>
      </c>
      <c r="H399">
        <v>235.32000000000002</v>
      </c>
      <c r="I399">
        <v>124.32000000000002</v>
      </c>
    </row>
    <row r="400" spans="1:9" x14ac:dyDescent="0.25">
      <c r="A400" t="s">
        <v>429</v>
      </c>
      <c r="B400" s="61">
        <v>41276</v>
      </c>
      <c r="C400">
        <v>1</v>
      </c>
      <c r="D400">
        <v>2013</v>
      </c>
      <c r="E400" t="s">
        <v>426</v>
      </c>
      <c r="F400" t="s">
        <v>427</v>
      </c>
      <c r="G400">
        <v>117</v>
      </c>
      <c r="H400">
        <v>248.04000000000002</v>
      </c>
      <c r="I400">
        <v>131.04000000000002</v>
      </c>
    </row>
    <row r="401" spans="1:9" x14ac:dyDescent="0.25">
      <c r="A401" t="s">
        <v>518</v>
      </c>
      <c r="B401" s="61">
        <v>41361</v>
      </c>
      <c r="C401">
        <v>3</v>
      </c>
      <c r="D401">
        <v>2013</v>
      </c>
      <c r="E401" t="s">
        <v>432</v>
      </c>
      <c r="F401" t="s">
        <v>427</v>
      </c>
      <c r="G401">
        <v>92</v>
      </c>
      <c r="H401">
        <v>195.04000000000002</v>
      </c>
      <c r="I401">
        <v>103.04000000000002</v>
      </c>
    </row>
    <row r="402" spans="1:9" x14ac:dyDescent="0.25">
      <c r="A402" t="s">
        <v>805</v>
      </c>
      <c r="B402" s="61">
        <v>41782</v>
      </c>
      <c r="C402">
        <v>5</v>
      </c>
      <c r="D402">
        <v>2014</v>
      </c>
      <c r="E402" t="s">
        <v>437</v>
      </c>
      <c r="F402" t="s">
        <v>433</v>
      </c>
      <c r="G402">
        <v>22</v>
      </c>
      <c r="H402">
        <v>28.6</v>
      </c>
      <c r="I402">
        <v>6.6000000000000014</v>
      </c>
    </row>
    <row r="403" spans="1:9" x14ac:dyDescent="0.25">
      <c r="A403" t="s">
        <v>632</v>
      </c>
      <c r="B403" s="61">
        <v>41497</v>
      </c>
      <c r="C403">
        <v>8</v>
      </c>
      <c r="D403">
        <v>2013</v>
      </c>
      <c r="E403" t="s">
        <v>437</v>
      </c>
      <c r="F403" t="s">
        <v>427</v>
      </c>
      <c r="G403">
        <v>101</v>
      </c>
      <c r="H403">
        <v>214.12</v>
      </c>
      <c r="I403">
        <v>113.12</v>
      </c>
    </row>
    <row r="404" spans="1:9" x14ac:dyDescent="0.25">
      <c r="A404" t="s">
        <v>632</v>
      </c>
      <c r="B404" s="61">
        <v>41706</v>
      </c>
      <c r="C404">
        <v>3</v>
      </c>
      <c r="D404">
        <v>2014</v>
      </c>
      <c r="E404" t="s">
        <v>465</v>
      </c>
      <c r="F404" t="s">
        <v>427</v>
      </c>
      <c r="G404">
        <v>113</v>
      </c>
      <c r="H404">
        <v>239.56</v>
      </c>
      <c r="I404">
        <v>126.56</v>
      </c>
    </row>
    <row r="405" spans="1:9" x14ac:dyDescent="0.25">
      <c r="A405" t="s">
        <v>532</v>
      </c>
      <c r="B405" s="61">
        <v>41375</v>
      </c>
      <c r="C405">
        <v>4</v>
      </c>
      <c r="D405">
        <v>2013</v>
      </c>
      <c r="E405" t="s">
        <v>437</v>
      </c>
      <c r="F405" t="s">
        <v>427</v>
      </c>
      <c r="G405">
        <v>136</v>
      </c>
      <c r="H405">
        <v>288.32</v>
      </c>
      <c r="I405">
        <v>152.32</v>
      </c>
    </row>
    <row r="406" spans="1:9" x14ac:dyDescent="0.25">
      <c r="A406" t="s">
        <v>532</v>
      </c>
      <c r="B406" s="61">
        <v>41471</v>
      </c>
      <c r="C406">
        <v>7</v>
      </c>
      <c r="D406">
        <v>2013</v>
      </c>
      <c r="E406" t="s">
        <v>437</v>
      </c>
      <c r="F406" t="s">
        <v>427</v>
      </c>
      <c r="G406">
        <v>130</v>
      </c>
      <c r="H406">
        <v>275.60000000000002</v>
      </c>
      <c r="I406">
        <v>145.60000000000002</v>
      </c>
    </row>
    <row r="407" spans="1:9" x14ac:dyDescent="0.25">
      <c r="A407" t="s">
        <v>532</v>
      </c>
      <c r="B407" s="61">
        <v>41651</v>
      </c>
      <c r="C407">
        <v>1</v>
      </c>
      <c r="D407">
        <v>2014</v>
      </c>
      <c r="E407" t="s">
        <v>432</v>
      </c>
      <c r="F407" t="s">
        <v>427</v>
      </c>
      <c r="G407">
        <v>122</v>
      </c>
      <c r="H407">
        <v>258.64</v>
      </c>
      <c r="I407">
        <v>136.63999999999999</v>
      </c>
    </row>
    <row r="408" spans="1:9" x14ac:dyDescent="0.25">
      <c r="A408" t="s">
        <v>705</v>
      </c>
      <c r="B408" s="61">
        <v>41608</v>
      </c>
      <c r="C408">
        <v>11</v>
      </c>
      <c r="D408">
        <v>2013</v>
      </c>
      <c r="E408" t="s">
        <v>447</v>
      </c>
      <c r="F408" t="s">
        <v>433</v>
      </c>
      <c r="G408">
        <v>37</v>
      </c>
      <c r="H408">
        <v>48.1</v>
      </c>
      <c r="I408">
        <v>11.100000000000001</v>
      </c>
    </row>
    <row r="409" spans="1:9" x14ac:dyDescent="0.25">
      <c r="A409" t="s">
        <v>705</v>
      </c>
      <c r="B409" s="61">
        <v>41947</v>
      </c>
      <c r="C409">
        <v>11</v>
      </c>
      <c r="D409">
        <v>2014</v>
      </c>
      <c r="E409" t="s">
        <v>442</v>
      </c>
      <c r="F409" t="s">
        <v>436</v>
      </c>
      <c r="G409">
        <v>73</v>
      </c>
      <c r="H409">
        <v>103.66</v>
      </c>
      <c r="I409">
        <v>30.659999999999997</v>
      </c>
    </row>
    <row r="410" spans="1:9" x14ac:dyDescent="0.25">
      <c r="A410" t="s">
        <v>474</v>
      </c>
      <c r="B410" s="61">
        <v>41307</v>
      </c>
      <c r="C410">
        <v>2</v>
      </c>
      <c r="D410">
        <v>2013</v>
      </c>
      <c r="E410" t="s">
        <v>447</v>
      </c>
      <c r="F410" t="s">
        <v>436</v>
      </c>
      <c r="G410">
        <v>89</v>
      </c>
      <c r="H410">
        <v>126.38</v>
      </c>
      <c r="I410">
        <v>37.379999999999995</v>
      </c>
    </row>
    <row r="411" spans="1:9" x14ac:dyDescent="0.25">
      <c r="A411" t="s">
        <v>474</v>
      </c>
      <c r="B411" s="61">
        <v>41780</v>
      </c>
      <c r="C411">
        <v>5</v>
      </c>
      <c r="D411">
        <v>2014</v>
      </c>
      <c r="E411" t="s">
        <v>450</v>
      </c>
      <c r="F411" t="s">
        <v>436</v>
      </c>
      <c r="G411">
        <v>83</v>
      </c>
      <c r="H411">
        <v>117.86</v>
      </c>
      <c r="I411">
        <v>34.86</v>
      </c>
    </row>
    <row r="412" spans="1:9" x14ac:dyDescent="0.25">
      <c r="A412" t="s">
        <v>767</v>
      </c>
      <c r="B412" s="61">
        <v>41713</v>
      </c>
      <c r="C412">
        <v>3</v>
      </c>
      <c r="D412">
        <v>2014</v>
      </c>
      <c r="E412" t="s">
        <v>435</v>
      </c>
      <c r="F412" t="s">
        <v>427</v>
      </c>
      <c r="G412">
        <v>119</v>
      </c>
      <c r="H412">
        <v>252.28</v>
      </c>
      <c r="I412">
        <v>133.28</v>
      </c>
    </row>
    <row r="413" spans="1:9" x14ac:dyDescent="0.25">
      <c r="A413" t="s">
        <v>655</v>
      </c>
      <c r="B413" s="61">
        <v>41532</v>
      </c>
      <c r="C413">
        <v>9</v>
      </c>
      <c r="D413">
        <v>2013</v>
      </c>
      <c r="E413" t="s">
        <v>439</v>
      </c>
      <c r="F413" t="s">
        <v>433</v>
      </c>
      <c r="G413">
        <v>28</v>
      </c>
      <c r="H413">
        <v>36.4</v>
      </c>
      <c r="I413">
        <v>8.3999999999999986</v>
      </c>
    </row>
    <row r="414" spans="1:9" x14ac:dyDescent="0.25">
      <c r="A414" t="s">
        <v>629</v>
      </c>
      <c r="B414" s="61">
        <v>41497</v>
      </c>
      <c r="C414">
        <v>8</v>
      </c>
      <c r="D414">
        <v>2013</v>
      </c>
      <c r="E414" t="s">
        <v>465</v>
      </c>
      <c r="F414" t="s">
        <v>433</v>
      </c>
      <c r="G414">
        <v>30</v>
      </c>
      <c r="H414">
        <v>39</v>
      </c>
      <c r="I414">
        <v>9</v>
      </c>
    </row>
    <row r="415" spans="1:9" x14ac:dyDescent="0.25">
      <c r="A415" t="s">
        <v>608</v>
      </c>
      <c r="B415" s="61">
        <v>41468</v>
      </c>
      <c r="C415">
        <v>7</v>
      </c>
      <c r="D415">
        <v>2013</v>
      </c>
      <c r="E415" t="s">
        <v>437</v>
      </c>
      <c r="F415" t="s">
        <v>436</v>
      </c>
      <c r="G415">
        <v>53</v>
      </c>
      <c r="H415">
        <v>75.259999999999991</v>
      </c>
      <c r="I415">
        <v>22.259999999999991</v>
      </c>
    </row>
    <row r="416" spans="1:9" x14ac:dyDescent="0.25">
      <c r="A416" t="s">
        <v>608</v>
      </c>
      <c r="B416" s="61">
        <v>41497</v>
      </c>
      <c r="C416">
        <v>8</v>
      </c>
      <c r="D416">
        <v>2013</v>
      </c>
      <c r="E416" t="s">
        <v>432</v>
      </c>
      <c r="F416" t="s">
        <v>436</v>
      </c>
      <c r="G416">
        <v>82</v>
      </c>
      <c r="H416">
        <v>116.44</v>
      </c>
      <c r="I416">
        <v>34.44</v>
      </c>
    </row>
    <row r="417" spans="1:9" x14ac:dyDescent="0.25">
      <c r="A417" t="s">
        <v>877</v>
      </c>
      <c r="B417" s="61">
        <v>41948</v>
      </c>
      <c r="C417">
        <v>11</v>
      </c>
      <c r="D417">
        <v>2014</v>
      </c>
      <c r="E417" t="s">
        <v>426</v>
      </c>
      <c r="F417" t="s">
        <v>436</v>
      </c>
      <c r="G417">
        <v>52</v>
      </c>
      <c r="H417">
        <v>73.84</v>
      </c>
      <c r="I417">
        <v>21.840000000000003</v>
      </c>
    </row>
    <row r="418" spans="1:9" x14ac:dyDescent="0.25">
      <c r="A418" t="s">
        <v>642</v>
      </c>
      <c r="B418" s="61">
        <v>41497</v>
      </c>
      <c r="C418">
        <v>8</v>
      </c>
      <c r="D418">
        <v>2013</v>
      </c>
      <c r="E418" t="s">
        <v>435</v>
      </c>
      <c r="F418" t="s">
        <v>427</v>
      </c>
      <c r="G418">
        <v>102</v>
      </c>
      <c r="H418">
        <v>216.24</v>
      </c>
      <c r="I418">
        <v>114.24000000000001</v>
      </c>
    </row>
    <row r="419" spans="1:9" x14ac:dyDescent="0.25">
      <c r="A419" t="s">
        <v>579</v>
      </c>
      <c r="B419" s="61">
        <v>41433</v>
      </c>
      <c r="C419">
        <v>6</v>
      </c>
      <c r="D419">
        <v>2013</v>
      </c>
      <c r="E419" t="s">
        <v>432</v>
      </c>
      <c r="F419" t="s">
        <v>436</v>
      </c>
      <c r="G419">
        <v>81</v>
      </c>
      <c r="H419">
        <v>115.02</v>
      </c>
      <c r="I419">
        <v>34.019999999999996</v>
      </c>
    </row>
    <row r="420" spans="1:9" x14ac:dyDescent="0.25">
      <c r="A420" t="s">
        <v>592</v>
      </c>
      <c r="B420" s="61">
        <v>41447</v>
      </c>
      <c r="C420">
        <v>6</v>
      </c>
      <c r="D420">
        <v>2013</v>
      </c>
      <c r="E420" t="s">
        <v>426</v>
      </c>
      <c r="F420" t="s">
        <v>427</v>
      </c>
      <c r="G420">
        <v>137</v>
      </c>
      <c r="H420">
        <v>290.44</v>
      </c>
      <c r="I420">
        <v>153.44</v>
      </c>
    </row>
    <row r="421" spans="1:9" x14ac:dyDescent="0.25">
      <c r="A421" t="s">
        <v>592</v>
      </c>
      <c r="B421" s="61">
        <v>41819</v>
      </c>
      <c r="C421">
        <v>6</v>
      </c>
      <c r="D421">
        <v>2014</v>
      </c>
      <c r="E421" t="s">
        <v>447</v>
      </c>
      <c r="F421" t="s">
        <v>427</v>
      </c>
      <c r="G421">
        <v>133</v>
      </c>
      <c r="H421">
        <v>281.96000000000004</v>
      </c>
      <c r="I421">
        <v>148.96000000000004</v>
      </c>
    </row>
    <row r="422" spans="1:9" x14ac:dyDescent="0.25">
      <c r="A422" t="s">
        <v>548</v>
      </c>
      <c r="B422" s="61">
        <v>41395</v>
      </c>
      <c r="C422">
        <v>5</v>
      </c>
      <c r="D422">
        <v>2013</v>
      </c>
      <c r="E422" t="s">
        <v>432</v>
      </c>
      <c r="F422" t="s">
        <v>433</v>
      </c>
      <c r="G422">
        <v>34</v>
      </c>
      <c r="H422">
        <v>44.2</v>
      </c>
      <c r="I422">
        <v>10.200000000000003</v>
      </c>
    </row>
    <row r="423" spans="1:9" x14ac:dyDescent="0.25">
      <c r="A423" t="s">
        <v>548</v>
      </c>
      <c r="B423" s="61">
        <v>41798</v>
      </c>
      <c r="C423">
        <v>6</v>
      </c>
      <c r="D423">
        <v>2014</v>
      </c>
      <c r="E423" t="s">
        <v>432</v>
      </c>
      <c r="F423" t="s">
        <v>433</v>
      </c>
      <c r="G423">
        <v>30</v>
      </c>
      <c r="H423">
        <v>39</v>
      </c>
      <c r="I423">
        <v>9</v>
      </c>
    </row>
    <row r="424" spans="1:9" x14ac:dyDescent="0.25">
      <c r="A424" t="s">
        <v>787</v>
      </c>
      <c r="B424" s="61">
        <v>41745</v>
      </c>
      <c r="C424">
        <v>4</v>
      </c>
      <c r="D424">
        <v>2014</v>
      </c>
      <c r="E424" t="s">
        <v>447</v>
      </c>
      <c r="F424" t="s">
        <v>427</v>
      </c>
      <c r="G424">
        <v>93</v>
      </c>
      <c r="H424">
        <v>197.16</v>
      </c>
      <c r="I424">
        <v>104.16</v>
      </c>
    </row>
    <row r="425" spans="1:9" x14ac:dyDescent="0.25">
      <c r="A425" t="s">
        <v>746</v>
      </c>
      <c r="B425" s="61">
        <v>41670</v>
      </c>
      <c r="C425">
        <v>1</v>
      </c>
      <c r="D425">
        <v>2014</v>
      </c>
      <c r="E425" t="s">
        <v>437</v>
      </c>
      <c r="F425" t="s">
        <v>433</v>
      </c>
      <c r="G425">
        <v>32</v>
      </c>
      <c r="H425">
        <v>41.6</v>
      </c>
      <c r="I425">
        <v>9.6000000000000014</v>
      </c>
    </row>
    <row r="426" spans="1:9" x14ac:dyDescent="0.25">
      <c r="A426" t="s">
        <v>627</v>
      </c>
      <c r="B426" s="61">
        <v>41494</v>
      </c>
      <c r="C426">
        <v>8</v>
      </c>
      <c r="D426">
        <v>2013</v>
      </c>
      <c r="E426" t="s">
        <v>432</v>
      </c>
      <c r="F426" t="s">
        <v>427</v>
      </c>
      <c r="G426">
        <v>80</v>
      </c>
      <c r="H426">
        <v>169.60000000000002</v>
      </c>
      <c r="I426">
        <v>89.600000000000023</v>
      </c>
    </row>
    <row r="427" spans="1:9" x14ac:dyDescent="0.25">
      <c r="A427" t="s">
        <v>591</v>
      </c>
      <c r="B427" s="61">
        <v>41446</v>
      </c>
      <c r="C427">
        <v>6</v>
      </c>
      <c r="D427">
        <v>2013</v>
      </c>
      <c r="E427" t="s">
        <v>432</v>
      </c>
      <c r="F427" t="s">
        <v>427</v>
      </c>
      <c r="G427">
        <v>80</v>
      </c>
      <c r="H427">
        <v>169.60000000000002</v>
      </c>
      <c r="I427">
        <v>89.600000000000023</v>
      </c>
    </row>
    <row r="428" spans="1:9" x14ac:dyDescent="0.25">
      <c r="A428" t="s">
        <v>653</v>
      </c>
      <c r="B428" s="61">
        <v>41532</v>
      </c>
      <c r="C428">
        <v>9</v>
      </c>
      <c r="D428">
        <v>2013</v>
      </c>
      <c r="E428" t="s">
        <v>439</v>
      </c>
      <c r="F428" t="s">
        <v>427</v>
      </c>
      <c r="G428">
        <v>112</v>
      </c>
      <c r="H428">
        <v>237.44</v>
      </c>
      <c r="I428">
        <v>125.44</v>
      </c>
    </row>
    <row r="429" spans="1:9" x14ac:dyDescent="0.25">
      <c r="A429" t="s">
        <v>720</v>
      </c>
      <c r="B429" s="61">
        <v>41630</v>
      </c>
      <c r="C429">
        <v>12</v>
      </c>
      <c r="D429">
        <v>2013</v>
      </c>
      <c r="E429" t="s">
        <v>465</v>
      </c>
      <c r="F429" t="s">
        <v>427</v>
      </c>
      <c r="G429">
        <v>122</v>
      </c>
      <c r="H429">
        <v>258.64</v>
      </c>
      <c r="I429">
        <v>136.63999999999999</v>
      </c>
    </row>
    <row r="430" spans="1:9" x14ac:dyDescent="0.25">
      <c r="A430" t="s">
        <v>648</v>
      </c>
      <c r="B430" s="61">
        <v>41527</v>
      </c>
      <c r="C430">
        <v>9</v>
      </c>
      <c r="D430">
        <v>2013</v>
      </c>
      <c r="E430" t="s">
        <v>442</v>
      </c>
      <c r="F430" t="s">
        <v>433</v>
      </c>
      <c r="G430">
        <v>40</v>
      </c>
      <c r="H430">
        <v>52</v>
      </c>
      <c r="I430">
        <v>12</v>
      </c>
    </row>
    <row r="431" spans="1:9" x14ac:dyDescent="0.25">
      <c r="A431" t="s">
        <v>821</v>
      </c>
      <c r="B431" s="61">
        <v>41826</v>
      </c>
      <c r="C431">
        <v>7</v>
      </c>
      <c r="D431">
        <v>2014</v>
      </c>
      <c r="E431" t="s">
        <v>432</v>
      </c>
      <c r="F431" t="s">
        <v>433</v>
      </c>
      <c r="G431">
        <v>29</v>
      </c>
      <c r="H431">
        <v>37.700000000000003</v>
      </c>
      <c r="I431">
        <v>8.7000000000000028</v>
      </c>
    </row>
    <row r="432" spans="1:9" x14ac:dyDescent="0.25">
      <c r="A432" t="s">
        <v>897</v>
      </c>
      <c r="B432" s="61">
        <v>42001</v>
      </c>
      <c r="C432">
        <v>12</v>
      </c>
      <c r="D432">
        <v>2014</v>
      </c>
      <c r="E432" t="s">
        <v>432</v>
      </c>
      <c r="F432" t="s">
        <v>433</v>
      </c>
      <c r="G432">
        <v>35</v>
      </c>
      <c r="H432">
        <v>45.5</v>
      </c>
      <c r="I432">
        <v>10.5</v>
      </c>
    </row>
    <row r="433" spans="1:9" x14ac:dyDescent="0.25">
      <c r="A433" t="s">
        <v>815</v>
      </c>
      <c r="B433" s="61">
        <v>41802</v>
      </c>
      <c r="C433">
        <v>6</v>
      </c>
      <c r="D433">
        <v>2014</v>
      </c>
      <c r="E433" t="s">
        <v>442</v>
      </c>
      <c r="F433" t="s">
        <v>436</v>
      </c>
      <c r="G433">
        <v>46</v>
      </c>
      <c r="H433">
        <v>65.319999999999993</v>
      </c>
      <c r="I433">
        <v>19.319999999999993</v>
      </c>
    </row>
    <row r="434" spans="1:9" x14ac:dyDescent="0.25">
      <c r="A434" t="s">
        <v>822</v>
      </c>
      <c r="B434" s="61">
        <v>41827</v>
      </c>
      <c r="C434">
        <v>7</v>
      </c>
      <c r="D434">
        <v>2014</v>
      </c>
      <c r="E434" t="s">
        <v>442</v>
      </c>
      <c r="F434" t="s">
        <v>436</v>
      </c>
      <c r="G434">
        <v>91</v>
      </c>
      <c r="H434">
        <v>129.22</v>
      </c>
      <c r="I434">
        <v>38.22</v>
      </c>
    </row>
    <row r="435" spans="1:9" x14ac:dyDescent="0.25">
      <c r="A435" t="s">
        <v>565</v>
      </c>
      <c r="B435" s="61">
        <v>41399</v>
      </c>
      <c r="C435">
        <v>5</v>
      </c>
      <c r="D435">
        <v>2013</v>
      </c>
      <c r="E435" t="s">
        <v>426</v>
      </c>
      <c r="F435" t="s">
        <v>433</v>
      </c>
      <c r="G435">
        <v>38</v>
      </c>
      <c r="H435">
        <v>49.4</v>
      </c>
      <c r="I435">
        <v>11.399999999999999</v>
      </c>
    </row>
    <row r="436" spans="1:9" x14ac:dyDescent="0.25">
      <c r="A436" t="s">
        <v>565</v>
      </c>
      <c r="B436" s="61">
        <v>41670</v>
      </c>
      <c r="C436">
        <v>1</v>
      </c>
      <c r="D436">
        <v>2014</v>
      </c>
      <c r="E436" t="s">
        <v>439</v>
      </c>
      <c r="F436" t="s">
        <v>433</v>
      </c>
      <c r="G436">
        <v>22</v>
      </c>
      <c r="H436">
        <v>28.6</v>
      </c>
      <c r="I436">
        <v>6.6000000000000014</v>
      </c>
    </row>
    <row r="437" spans="1:9" x14ac:dyDescent="0.25">
      <c r="A437" t="s">
        <v>565</v>
      </c>
      <c r="B437" s="61">
        <v>41772</v>
      </c>
      <c r="C437">
        <v>5</v>
      </c>
      <c r="D437">
        <v>2014</v>
      </c>
      <c r="E437" t="s">
        <v>442</v>
      </c>
      <c r="F437" t="s">
        <v>436</v>
      </c>
      <c r="G437">
        <v>56</v>
      </c>
      <c r="H437">
        <v>79.52</v>
      </c>
      <c r="I437">
        <v>23.519999999999996</v>
      </c>
    </row>
    <row r="438" spans="1:9" x14ac:dyDescent="0.25">
      <c r="A438" t="s">
        <v>672</v>
      </c>
      <c r="B438" s="61">
        <v>41566</v>
      </c>
      <c r="C438">
        <v>10</v>
      </c>
      <c r="D438">
        <v>2013</v>
      </c>
      <c r="E438" t="s">
        <v>447</v>
      </c>
      <c r="F438" t="s">
        <v>433</v>
      </c>
      <c r="G438">
        <v>26</v>
      </c>
      <c r="H438">
        <v>33.800000000000004</v>
      </c>
      <c r="I438">
        <v>7.8000000000000043</v>
      </c>
    </row>
    <row r="439" spans="1:9" x14ac:dyDescent="0.25">
      <c r="A439" t="s">
        <v>533</v>
      </c>
      <c r="B439" s="61">
        <v>41376</v>
      </c>
      <c r="C439">
        <v>4</v>
      </c>
      <c r="D439">
        <v>2013</v>
      </c>
      <c r="E439" t="s">
        <v>450</v>
      </c>
      <c r="F439" t="s">
        <v>433</v>
      </c>
      <c r="G439">
        <v>39</v>
      </c>
      <c r="H439">
        <v>50.7</v>
      </c>
      <c r="I439">
        <v>11.700000000000003</v>
      </c>
    </row>
    <row r="440" spans="1:9" x14ac:dyDescent="0.25">
      <c r="A440" t="s">
        <v>498</v>
      </c>
      <c r="B440" s="61">
        <v>41338</v>
      </c>
      <c r="C440">
        <v>3</v>
      </c>
      <c r="D440">
        <v>2013</v>
      </c>
      <c r="E440" t="s">
        <v>465</v>
      </c>
      <c r="F440" t="s">
        <v>427</v>
      </c>
      <c r="G440">
        <v>86</v>
      </c>
      <c r="H440">
        <v>182.32000000000002</v>
      </c>
      <c r="I440">
        <v>96.320000000000022</v>
      </c>
    </row>
    <row r="441" spans="1:9" x14ac:dyDescent="0.25">
      <c r="A441" t="s">
        <v>486</v>
      </c>
      <c r="B441" s="61">
        <v>41324</v>
      </c>
      <c r="C441">
        <v>2</v>
      </c>
      <c r="D441">
        <v>2013</v>
      </c>
      <c r="E441" t="s">
        <v>447</v>
      </c>
      <c r="F441" t="s">
        <v>427</v>
      </c>
      <c r="G441">
        <v>134</v>
      </c>
      <c r="H441">
        <v>284.08000000000004</v>
      </c>
      <c r="I441">
        <v>150.08000000000004</v>
      </c>
    </row>
    <row r="442" spans="1:9" x14ac:dyDescent="0.25">
      <c r="A442" t="s">
        <v>486</v>
      </c>
      <c r="B442" s="61">
        <v>41471</v>
      </c>
      <c r="C442">
        <v>7</v>
      </c>
      <c r="D442">
        <v>2013</v>
      </c>
      <c r="E442" t="s">
        <v>426</v>
      </c>
      <c r="F442" t="s">
        <v>433</v>
      </c>
      <c r="G442">
        <v>35</v>
      </c>
      <c r="H442">
        <v>45.5</v>
      </c>
      <c r="I442">
        <v>10.5</v>
      </c>
    </row>
    <row r="443" spans="1:9" x14ac:dyDescent="0.25">
      <c r="A443" t="s">
        <v>486</v>
      </c>
      <c r="B443" s="61">
        <v>41572</v>
      </c>
      <c r="C443">
        <v>10</v>
      </c>
      <c r="D443">
        <v>2013</v>
      </c>
      <c r="E443" t="s">
        <v>447</v>
      </c>
      <c r="F443" t="s">
        <v>433</v>
      </c>
      <c r="G443">
        <v>20</v>
      </c>
      <c r="H443">
        <v>26</v>
      </c>
      <c r="I443">
        <v>6</v>
      </c>
    </row>
    <row r="444" spans="1:9" x14ac:dyDescent="0.25">
      <c r="A444" t="s">
        <v>606</v>
      </c>
      <c r="B444" s="61">
        <v>41466</v>
      </c>
      <c r="C444">
        <v>7</v>
      </c>
      <c r="D444">
        <v>2013</v>
      </c>
      <c r="E444" t="s">
        <v>442</v>
      </c>
      <c r="F444" t="s">
        <v>433</v>
      </c>
      <c r="G444">
        <v>36</v>
      </c>
      <c r="H444">
        <v>46.800000000000004</v>
      </c>
      <c r="I444">
        <v>10.800000000000004</v>
      </c>
    </row>
    <row r="445" spans="1:9" x14ac:dyDescent="0.25">
      <c r="A445" t="s">
        <v>606</v>
      </c>
      <c r="B445" s="61">
        <v>41884</v>
      </c>
      <c r="C445">
        <v>9</v>
      </c>
      <c r="D445">
        <v>2014</v>
      </c>
      <c r="E445" t="s">
        <v>432</v>
      </c>
      <c r="F445" t="s">
        <v>433</v>
      </c>
      <c r="G445">
        <v>31</v>
      </c>
      <c r="H445">
        <v>40.300000000000004</v>
      </c>
      <c r="I445">
        <v>9.3000000000000043</v>
      </c>
    </row>
    <row r="446" spans="1:9" x14ac:dyDescent="0.25">
      <c r="A446" t="s">
        <v>541</v>
      </c>
      <c r="B446" s="61">
        <v>41386</v>
      </c>
      <c r="C446">
        <v>4</v>
      </c>
      <c r="D446">
        <v>2013</v>
      </c>
      <c r="E446" t="s">
        <v>465</v>
      </c>
      <c r="F446" t="s">
        <v>433</v>
      </c>
      <c r="G446">
        <v>37</v>
      </c>
      <c r="H446">
        <v>48.1</v>
      </c>
      <c r="I446">
        <v>11.100000000000001</v>
      </c>
    </row>
    <row r="447" spans="1:9" x14ac:dyDescent="0.25">
      <c r="A447" t="s">
        <v>541</v>
      </c>
      <c r="B447" s="61">
        <v>41399</v>
      </c>
      <c r="C447">
        <v>5</v>
      </c>
      <c r="D447">
        <v>2013</v>
      </c>
      <c r="E447" t="s">
        <v>439</v>
      </c>
      <c r="F447" t="s">
        <v>433</v>
      </c>
      <c r="G447">
        <v>36</v>
      </c>
      <c r="H447">
        <v>46.800000000000004</v>
      </c>
      <c r="I447">
        <v>10.800000000000004</v>
      </c>
    </row>
    <row r="448" spans="1:9" x14ac:dyDescent="0.25">
      <c r="A448" t="s">
        <v>541</v>
      </c>
      <c r="B448" s="61">
        <v>41716</v>
      </c>
      <c r="C448">
        <v>3</v>
      </c>
      <c r="D448">
        <v>2014</v>
      </c>
      <c r="E448" t="s">
        <v>442</v>
      </c>
      <c r="F448" t="s">
        <v>436</v>
      </c>
      <c r="G448">
        <v>65</v>
      </c>
      <c r="H448">
        <v>92.3</v>
      </c>
      <c r="I448">
        <v>27.299999999999997</v>
      </c>
    </row>
    <row r="449" spans="1:9" x14ac:dyDescent="0.25">
      <c r="A449" t="s">
        <v>451</v>
      </c>
      <c r="B449" s="61">
        <v>41288</v>
      </c>
      <c r="C449">
        <v>1</v>
      </c>
      <c r="D449">
        <v>2013</v>
      </c>
      <c r="E449" t="s">
        <v>439</v>
      </c>
      <c r="F449" t="s">
        <v>436</v>
      </c>
      <c r="G449">
        <v>60</v>
      </c>
      <c r="H449">
        <v>85.199999999999989</v>
      </c>
      <c r="I449">
        <v>25.199999999999989</v>
      </c>
    </row>
    <row r="450" spans="1:9" x14ac:dyDescent="0.25">
      <c r="A450" t="s">
        <v>605</v>
      </c>
      <c r="B450" s="61">
        <v>41465</v>
      </c>
      <c r="C450">
        <v>7</v>
      </c>
      <c r="D450">
        <v>2013</v>
      </c>
      <c r="E450" t="s">
        <v>442</v>
      </c>
      <c r="F450" t="s">
        <v>433</v>
      </c>
      <c r="G450">
        <v>38</v>
      </c>
      <c r="H450">
        <v>49.4</v>
      </c>
      <c r="I450">
        <v>11.399999999999999</v>
      </c>
    </row>
    <row r="451" spans="1:9" x14ac:dyDescent="0.25">
      <c r="A451" t="s">
        <v>605</v>
      </c>
      <c r="B451" s="61">
        <v>41986</v>
      </c>
      <c r="C451">
        <v>12</v>
      </c>
      <c r="D451">
        <v>2014</v>
      </c>
      <c r="E451" t="s">
        <v>465</v>
      </c>
      <c r="F451" t="s">
        <v>433</v>
      </c>
      <c r="G451">
        <v>30</v>
      </c>
      <c r="H451">
        <v>39</v>
      </c>
      <c r="I451">
        <v>9</v>
      </c>
    </row>
    <row r="452" spans="1:9" x14ac:dyDescent="0.25">
      <c r="A452" t="s">
        <v>516</v>
      </c>
      <c r="B452" s="61">
        <v>41358</v>
      </c>
      <c r="C452">
        <v>3</v>
      </c>
      <c r="D452">
        <v>2013</v>
      </c>
      <c r="E452" t="s">
        <v>437</v>
      </c>
      <c r="F452" t="s">
        <v>436</v>
      </c>
      <c r="G452">
        <v>99</v>
      </c>
      <c r="H452">
        <v>140.57999999999998</v>
      </c>
      <c r="I452">
        <v>41.579999999999984</v>
      </c>
    </row>
    <row r="453" spans="1:9" x14ac:dyDescent="0.25">
      <c r="A453" t="s">
        <v>516</v>
      </c>
      <c r="B453" s="61">
        <v>41777</v>
      </c>
      <c r="C453">
        <v>5</v>
      </c>
      <c r="D453">
        <v>2014</v>
      </c>
      <c r="E453" t="s">
        <v>447</v>
      </c>
      <c r="F453" t="s">
        <v>433</v>
      </c>
      <c r="G453">
        <v>27</v>
      </c>
      <c r="H453">
        <v>35.1</v>
      </c>
      <c r="I453">
        <v>8.1000000000000014</v>
      </c>
    </row>
    <row r="454" spans="1:9" x14ac:dyDescent="0.25">
      <c r="A454" t="s">
        <v>516</v>
      </c>
      <c r="B454" s="61">
        <v>41870</v>
      </c>
      <c r="C454">
        <v>8</v>
      </c>
      <c r="D454">
        <v>2014</v>
      </c>
      <c r="E454" t="s">
        <v>432</v>
      </c>
      <c r="F454" t="s">
        <v>436</v>
      </c>
      <c r="G454">
        <v>74</v>
      </c>
      <c r="H454">
        <v>105.08</v>
      </c>
      <c r="I454">
        <v>31.08</v>
      </c>
    </row>
    <row r="455" spans="1:9" x14ac:dyDescent="0.25">
      <c r="A455" t="s">
        <v>708</v>
      </c>
      <c r="B455" s="61">
        <v>41608</v>
      </c>
      <c r="C455">
        <v>11</v>
      </c>
      <c r="D455">
        <v>2013</v>
      </c>
      <c r="E455" t="s">
        <v>439</v>
      </c>
      <c r="F455" t="s">
        <v>427</v>
      </c>
      <c r="G455">
        <v>119</v>
      </c>
      <c r="H455">
        <v>252.28</v>
      </c>
      <c r="I455">
        <v>133.28</v>
      </c>
    </row>
    <row r="456" spans="1:9" x14ac:dyDescent="0.25">
      <c r="A456" t="s">
        <v>755</v>
      </c>
      <c r="B456" s="61">
        <v>41690</v>
      </c>
      <c r="C456">
        <v>2</v>
      </c>
      <c r="D456">
        <v>2014</v>
      </c>
      <c r="E456" t="s">
        <v>432</v>
      </c>
      <c r="F456" t="s">
        <v>427</v>
      </c>
      <c r="G456">
        <v>91</v>
      </c>
      <c r="H456">
        <v>192.92000000000002</v>
      </c>
      <c r="I456">
        <v>101.92000000000002</v>
      </c>
    </row>
    <row r="457" spans="1:9" x14ac:dyDescent="0.25">
      <c r="A457" t="s">
        <v>755</v>
      </c>
      <c r="B457" s="61">
        <v>41711</v>
      </c>
      <c r="C457">
        <v>3</v>
      </c>
      <c r="D457">
        <v>2014</v>
      </c>
      <c r="E457" t="s">
        <v>447</v>
      </c>
      <c r="F457" t="s">
        <v>427</v>
      </c>
      <c r="G457">
        <v>131</v>
      </c>
      <c r="H457">
        <v>277.72000000000003</v>
      </c>
      <c r="I457">
        <v>146.72000000000003</v>
      </c>
    </row>
    <row r="458" spans="1:9" x14ac:dyDescent="0.25">
      <c r="A458" t="s">
        <v>755</v>
      </c>
      <c r="B458" s="61">
        <v>41773</v>
      </c>
      <c r="C458">
        <v>5</v>
      </c>
      <c r="D458">
        <v>2014</v>
      </c>
      <c r="E458" t="s">
        <v>435</v>
      </c>
      <c r="F458" t="s">
        <v>427</v>
      </c>
      <c r="G458">
        <v>121</v>
      </c>
      <c r="H458">
        <v>256.52000000000004</v>
      </c>
      <c r="I458">
        <v>135.52000000000004</v>
      </c>
    </row>
    <row r="459" spans="1:9" x14ac:dyDescent="0.25">
      <c r="A459" t="s">
        <v>700</v>
      </c>
      <c r="B459" s="61">
        <v>41591</v>
      </c>
      <c r="C459">
        <v>11</v>
      </c>
      <c r="D459">
        <v>2013</v>
      </c>
      <c r="E459" t="s">
        <v>442</v>
      </c>
      <c r="F459" t="s">
        <v>433</v>
      </c>
      <c r="G459">
        <v>36</v>
      </c>
      <c r="H459">
        <v>46.800000000000004</v>
      </c>
      <c r="I459">
        <v>10.800000000000004</v>
      </c>
    </row>
    <row r="460" spans="1:9" x14ac:dyDescent="0.25">
      <c r="A460" t="s">
        <v>482</v>
      </c>
      <c r="B460" s="61">
        <v>41307</v>
      </c>
      <c r="C460">
        <v>2</v>
      </c>
      <c r="D460">
        <v>2013</v>
      </c>
      <c r="E460" t="s">
        <v>439</v>
      </c>
      <c r="F460" t="s">
        <v>427</v>
      </c>
      <c r="G460">
        <v>108</v>
      </c>
      <c r="H460">
        <v>228.96</v>
      </c>
      <c r="I460">
        <v>120.96000000000001</v>
      </c>
    </row>
    <row r="461" spans="1:9" x14ac:dyDescent="0.25">
      <c r="A461" t="s">
        <v>852</v>
      </c>
      <c r="B461" s="61">
        <v>41895</v>
      </c>
      <c r="C461">
        <v>9</v>
      </c>
      <c r="D461">
        <v>2014</v>
      </c>
      <c r="E461" t="s">
        <v>465</v>
      </c>
      <c r="F461" t="s">
        <v>433</v>
      </c>
      <c r="G461">
        <v>38</v>
      </c>
      <c r="H461">
        <v>49.4</v>
      </c>
      <c r="I461">
        <v>11.399999999999999</v>
      </c>
    </row>
    <row r="462" spans="1:9" x14ac:dyDescent="0.25">
      <c r="A462" t="s">
        <v>471</v>
      </c>
      <c r="B462" s="61">
        <v>41307</v>
      </c>
      <c r="C462">
        <v>2</v>
      </c>
      <c r="D462">
        <v>2013</v>
      </c>
      <c r="E462" t="s">
        <v>435</v>
      </c>
      <c r="F462" t="s">
        <v>427</v>
      </c>
      <c r="G462">
        <v>96</v>
      </c>
      <c r="H462">
        <v>203.52</v>
      </c>
      <c r="I462">
        <v>107.52000000000001</v>
      </c>
    </row>
    <row r="463" spans="1:9" x14ac:dyDescent="0.25">
      <c r="A463" t="s">
        <v>471</v>
      </c>
      <c r="B463" s="61">
        <v>41565</v>
      </c>
      <c r="C463">
        <v>10</v>
      </c>
      <c r="D463">
        <v>2013</v>
      </c>
      <c r="E463" t="s">
        <v>450</v>
      </c>
      <c r="F463" t="s">
        <v>433</v>
      </c>
      <c r="G463">
        <v>39</v>
      </c>
      <c r="H463">
        <v>50.7</v>
      </c>
      <c r="I463">
        <v>11.700000000000003</v>
      </c>
    </row>
    <row r="464" spans="1:9" x14ac:dyDescent="0.25">
      <c r="A464" t="s">
        <v>630</v>
      </c>
      <c r="B464" s="61">
        <v>41497</v>
      </c>
      <c r="C464">
        <v>8</v>
      </c>
      <c r="D464">
        <v>2013</v>
      </c>
      <c r="E464" t="s">
        <v>447</v>
      </c>
      <c r="F464" t="s">
        <v>433</v>
      </c>
      <c r="G464">
        <v>29</v>
      </c>
      <c r="H464">
        <v>37.700000000000003</v>
      </c>
      <c r="I464">
        <v>8.7000000000000028</v>
      </c>
    </row>
    <row r="465" spans="1:9" x14ac:dyDescent="0.25">
      <c r="A465" t="s">
        <v>556</v>
      </c>
      <c r="B465" s="61">
        <v>41399</v>
      </c>
      <c r="C465">
        <v>5</v>
      </c>
      <c r="D465">
        <v>2013</v>
      </c>
      <c r="E465" t="s">
        <v>437</v>
      </c>
      <c r="F465" t="s">
        <v>436</v>
      </c>
      <c r="G465">
        <v>96</v>
      </c>
      <c r="H465">
        <v>136.32</v>
      </c>
      <c r="I465">
        <v>40.319999999999993</v>
      </c>
    </row>
    <row r="466" spans="1:9" x14ac:dyDescent="0.25">
      <c r="A466" t="s">
        <v>556</v>
      </c>
      <c r="B466" s="61">
        <v>41756</v>
      </c>
      <c r="C466">
        <v>4</v>
      </c>
      <c r="D466">
        <v>2014</v>
      </c>
      <c r="E466" t="s">
        <v>426</v>
      </c>
      <c r="F466" t="s">
        <v>436</v>
      </c>
      <c r="G466">
        <v>83</v>
      </c>
      <c r="H466">
        <v>117.86</v>
      </c>
      <c r="I466">
        <v>34.86</v>
      </c>
    </row>
    <row r="467" spans="1:9" x14ac:dyDescent="0.25">
      <c r="A467" t="s">
        <v>835</v>
      </c>
      <c r="B467" s="61">
        <v>41866</v>
      </c>
      <c r="C467">
        <v>8</v>
      </c>
      <c r="D467">
        <v>2014</v>
      </c>
      <c r="E467" t="s">
        <v>439</v>
      </c>
      <c r="F467" t="s">
        <v>433</v>
      </c>
      <c r="G467">
        <v>23</v>
      </c>
      <c r="H467">
        <v>29.900000000000002</v>
      </c>
      <c r="I467">
        <v>6.9000000000000021</v>
      </c>
    </row>
    <row r="468" spans="1:9" x14ac:dyDescent="0.25">
      <c r="A468" t="s">
        <v>777</v>
      </c>
      <c r="B468" s="61">
        <v>41718</v>
      </c>
      <c r="C468">
        <v>3</v>
      </c>
      <c r="D468">
        <v>2014</v>
      </c>
      <c r="E468" t="s">
        <v>442</v>
      </c>
      <c r="F468" t="s">
        <v>433</v>
      </c>
      <c r="G468">
        <v>38</v>
      </c>
      <c r="H468">
        <v>49.4</v>
      </c>
      <c r="I468">
        <v>11.399999999999999</v>
      </c>
    </row>
    <row r="469" spans="1:9" x14ac:dyDescent="0.25">
      <c r="A469" t="s">
        <v>764</v>
      </c>
      <c r="B469" s="61">
        <v>41705</v>
      </c>
      <c r="C469">
        <v>3</v>
      </c>
      <c r="D469">
        <v>2014</v>
      </c>
      <c r="E469" t="s">
        <v>426</v>
      </c>
      <c r="F469" t="s">
        <v>436</v>
      </c>
      <c r="G469">
        <v>93</v>
      </c>
      <c r="H469">
        <v>132.06</v>
      </c>
      <c r="I469">
        <v>39.06</v>
      </c>
    </row>
    <row r="470" spans="1:9" x14ac:dyDescent="0.25">
      <c r="A470" t="s">
        <v>764</v>
      </c>
      <c r="B470" s="61">
        <v>41779</v>
      </c>
      <c r="C470">
        <v>5</v>
      </c>
      <c r="D470">
        <v>2014</v>
      </c>
      <c r="E470" t="s">
        <v>442</v>
      </c>
      <c r="F470" t="s">
        <v>427</v>
      </c>
      <c r="G470">
        <v>83</v>
      </c>
      <c r="H470">
        <v>175.96</v>
      </c>
      <c r="I470">
        <v>92.960000000000008</v>
      </c>
    </row>
    <row r="471" spans="1:9" x14ac:dyDescent="0.25">
      <c r="A471" t="s">
        <v>764</v>
      </c>
      <c r="B471" s="61">
        <v>41967</v>
      </c>
      <c r="C471">
        <v>11</v>
      </c>
      <c r="D471">
        <v>2014</v>
      </c>
      <c r="E471" t="s">
        <v>426</v>
      </c>
      <c r="F471" t="s">
        <v>436</v>
      </c>
      <c r="G471">
        <v>73</v>
      </c>
      <c r="H471">
        <v>103.66</v>
      </c>
      <c r="I471">
        <v>30.659999999999997</v>
      </c>
    </row>
    <row r="472" spans="1:9" x14ac:dyDescent="0.25">
      <c r="A472" t="s">
        <v>764</v>
      </c>
      <c r="B472" s="61">
        <v>41992</v>
      </c>
      <c r="C472">
        <v>12</v>
      </c>
      <c r="D472">
        <v>2014</v>
      </c>
      <c r="E472" t="s">
        <v>437</v>
      </c>
      <c r="F472" t="s">
        <v>436</v>
      </c>
      <c r="G472">
        <v>82</v>
      </c>
      <c r="H472">
        <v>116.44</v>
      </c>
      <c r="I472">
        <v>34.44</v>
      </c>
    </row>
    <row r="473" spans="1:9" x14ac:dyDescent="0.25">
      <c r="A473" t="s">
        <v>711</v>
      </c>
      <c r="B473" s="61">
        <v>41608</v>
      </c>
      <c r="C473">
        <v>11</v>
      </c>
      <c r="D473">
        <v>2013</v>
      </c>
      <c r="E473" t="s">
        <v>439</v>
      </c>
      <c r="F473" t="s">
        <v>433</v>
      </c>
      <c r="G473">
        <v>25</v>
      </c>
      <c r="H473">
        <v>32.5</v>
      </c>
      <c r="I473">
        <v>7.5</v>
      </c>
    </row>
    <row r="474" spans="1:9" x14ac:dyDescent="0.25">
      <c r="A474" t="s">
        <v>496</v>
      </c>
      <c r="B474" s="61">
        <v>41335</v>
      </c>
      <c r="C474">
        <v>3</v>
      </c>
      <c r="D474">
        <v>2013</v>
      </c>
      <c r="E474" t="s">
        <v>442</v>
      </c>
      <c r="F474" t="s">
        <v>436</v>
      </c>
      <c r="G474">
        <v>71</v>
      </c>
      <c r="H474">
        <v>100.82</v>
      </c>
      <c r="I474">
        <v>29.819999999999993</v>
      </c>
    </row>
    <row r="475" spans="1:9" x14ac:dyDescent="0.25">
      <c r="A475" t="s">
        <v>496</v>
      </c>
      <c r="B475" s="61">
        <v>41718</v>
      </c>
      <c r="C475">
        <v>3</v>
      </c>
      <c r="D475">
        <v>2014</v>
      </c>
      <c r="E475" t="s">
        <v>426</v>
      </c>
      <c r="F475" t="s">
        <v>436</v>
      </c>
      <c r="G475">
        <v>92</v>
      </c>
      <c r="H475">
        <v>130.63999999999999</v>
      </c>
      <c r="I475">
        <v>38.639999999999986</v>
      </c>
    </row>
    <row r="476" spans="1:9" x14ac:dyDescent="0.25">
      <c r="A476" t="s">
        <v>789</v>
      </c>
      <c r="B476" s="61">
        <v>41749</v>
      </c>
      <c r="C476">
        <v>4</v>
      </c>
      <c r="D476">
        <v>2014</v>
      </c>
      <c r="E476" t="s">
        <v>442</v>
      </c>
      <c r="F476" t="s">
        <v>433</v>
      </c>
      <c r="G476">
        <v>29</v>
      </c>
      <c r="H476">
        <v>37.700000000000003</v>
      </c>
      <c r="I476">
        <v>8.7000000000000028</v>
      </c>
    </row>
    <row r="477" spans="1:9" x14ac:dyDescent="0.25">
      <c r="A477" t="s">
        <v>434</v>
      </c>
      <c r="B477" s="61">
        <v>41278</v>
      </c>
      <c r="C477">
        <v>1</v>
      </c>
      <c r="D477">
        <v>2013</v>
      </c>
      <c r="E477" t="s">
        <v>435</v>
      </c>
      <c r="F477" t="s">
        <v>436</v>
      </c>
      <c r="G477">
        <v>44</v>
      </c>
      <c r="H477">
        <v>62.48</v>
      </c>
      <c r="I477">
        <v>18.479999999999997</v>
      </c>
    </row>
    <row r="478" spans="1:9" x14ac:dyDescent="0.25">
      <c r="A478" t="s">
        <v>434</v>
      </c>
      <c r="B478" s="61">
        <v>41836</v>
      </c>
      <c r="C478">
        <v>7</v>
      </c>
      <c r="D478">
        <v>2014</v>
      </c>
      <c r="E478" t="s">
        <v>432</v>
      </c>
      <c r="F478" t="s">
        <v>433</v>
      </c>
      <c r="G478">
        <v>28</v>
      </c>
      <c r="H478">
        <v>36.4</v>
      </c>
      <c r="I478">
        <v>8.3999999999999986</v>
      </c>
    </row>
    <row r="479" spans="1:9" x14ac:dyDescent="0.25">
      <c r="A479" t="s">
        <v>636</v>
      </c>
      <c r="B479" s="61">
        <v>41497</v>
      </c>
      <c r="C479">
        <v>8</v>
      </c>
      <c r="D479">
        <v>2013</v>
      </c>
      <c r="E479" t="s">
        <v>437</v>
      </c>
      <c r="F479" t="s">
        <v>433</v>
      </c>
      <c r="G479">
        <v>26</v>
      </c>
      <c r="H479">
        <v>33.800000000000004</v>
      </c>
      <c r="I479">
        <v>7.8000000000000043</v>
      </c>
    </row>
    <row r="480" spans="1:9" x14ac:dyDescent="0.25">
      <c r="A480" t="s">
        <v>636</v>
      </c>
      <c r="B480" s="61">
        <v>41634</v>
      </c>
      <c r="C480">
        <v>12</v>
      </c>
      <c r="D480">
        <v>2013</v>
      </c>
      <c r="E480" t="s">
        <v>450</v>
      </c>
      <c r="F480" t="s">
        <v>436</v>
      </c>
      <c r="G480">
        <v>99</v>
      </c>
      <c r="H480">
        <v>140.57999999999998</v>
      </c>
      <c r="I480">
        <v>41.579999999999984</v>
      </c>
    </row>
    <row r="481" spans="1:9" x14ac:dyDescent="0.25">
      <c r="A481" t="s">
        <v>511</v>
      </c>
      <c r="B481" s="61">
        <v>41351</v>
      </c>
      <c r="C481">
        <v>3</v>
      </c>
      <c r="D481">
        <v>2013</v>
      </c>
      <c r="E481" t="s">
        <v>465</v>
      </c>
      <c r="F481" t="s">
        <v>436</v>
      </c>
      <c r="G481">
        <v>90</v>
      </c>
      <c r="H481">
        <v>127.8</v>
      </c>
      <c r="I481">
        <v>37.799999999999997</v>
      </c>
    </row>
    <row r="482" spans="1:9" x14ac:dyDescent="0.25">
      <c r="A482" t="s">
        <v>511</v>
      </c>
      <c r="B482" s="61">
        <v>41450</v>
      </c>
      <c r="C482">
        <v>6</v>
      </c>
      <c r="D482">
        <v>2013</v>
      </c>
      <c r="E482" t="s">
        <v>442</v>
      </c>
      <c r="F482" t="s">
        <v>427</v>
      </c>
      <c r="G482">
        <v>93</v>
      </c>
      <c r="H482">
        <v>197.16</v>
      </c>
      <c r="I482">
        <v>104.16</v>
      </c>
    </row>
    <row r="483" spans="1:9" x14ac:dyDescent="0.25">
      <c r="A483" t="s">
        <v>511</v>
      </c>
      <c r="B483" s="61">
        <v>41967</v>
      </c>
      <c r="C483">
        <v>11</v>
      </c>
      <c r="D483">
        <v>2014</v>
      </c>
      <c r="E483" t="s">
        <v>439</v>
      </c>
      <c r="F483" t="s">
        <v>436</v>
      </c>
      <c r="G483">
        <v>77</v>
      </c>
      <c r="H483">
        <v>109.33999999999999</v>
      </c>
      <c r="I483">
        <v>32.339999999999989</v>
      </c>
    </row>
    <row r="484" spans="1:9" x14ac:dyDescent="0.25">
      <c r="A484" t="s">
        <v>550</v>
      </c>
      <c r="B484" s="61">
        <v>41399</v>
      </c>
      <c r="C484">
        <v>5</v>
      </c>
      <c r="D484">
        <v>2013</v>
      </c>
      <c r="E484" t="s">
        <v>447</v>
      </c>
      <c r="F484" t="s">
        <v>436</v>
      </c>
      <c r="G484">
        <v>83</v>
      </c>
      <c r="H484">
        <v>117.86</v>
      </c>
      <c r="I484">
        <v>34.86</v>
      </c>
    </row>
    <row r="485" spans="1:9" x14ac:dyDescent="0.25">
      <c r="A485" t="s">
        <v>550</v>
      </c>
      <c r="B485" s="61">
        <v>41881</v>
      </c>
      <c r="C485">
        <v>8</v>
      </c>
      <c r="D485">
        <v>2014</v>
      </c>
      <c r="E485" t="s">
        <v>426</v>
      </c>
      <c r="F485" t="s">
        <v>427</v>
      </c>
      <c r="G485">
        <v>101</v>
      </c>
      <c r="H485">
        <v>214.12</v>
      </c>
      <c r="I485">
        <v>113.12</v>
      </c>
    </row>
    <row r="486" spans="1:9" x14ac:dyDescent="0.25">
      <c r="A486" t="s">
        <v>860</v>
      </c>
      <c r="B486" s="61">
        <v>41921</v>
      </c>
      <c r="C486">
        <v>10</v>
      </c>
      <c r="D486">
        <v>2014</v>
      </c>
      <c r="E486" t="s">
        <v>426</v>
      </c>
      <c r="F486" t="s">
        <v>436</v>
      </c>
      <c r="G486">
        <v>100</v>
      </c>
      <c r="H486">
        <v>142</v>
      </c>
      <c r="I486">
        <v>42</v>
      </c>
    </row>
    <row r="487" spans="1:9" x14ac:dyDescent="0.25">
      <c r="A487" t="s">
        <v>584</v>
      </c>
      <c r="B487" s="61">
        <v>41439</v>
      </c>
      <c r="C487">
        <v>6</v>
      </c>
      <c r="D487">
        <v>2013</v>
      </c>
      <c r="E487" t="s">
        <v>447</v>
      </c>
      <c r="F487" t="s">
        <v>436</v>
      </c>
      <c r="G487">
        <v>48</v>
      </c>
      <c r="H487">
        <v>68.16</v>
      </c>
      <c r="I487">
        <v>20.159999999999997</v>
      </c>
    </row>
    <row r="488" spans="1:9" x14ac:dyDescent="0.25">
      <c r="A488" t="s">
        <v>584</v>
      </c>
      <c r="B488" s="61">
        <v>41495</v>
      </c>
      <c r="C488">
        <v>8</v>
      </c>
      <c r="D488">
        <v>2013</v>
      </c>
      <c r="E488" t="s">
        <v>435</v>
      </c>
      <c r="F488" t="s">
        <v>436</v>
      </c>
      <c r="G488">
        <v>40</v>
      </c>
      <c r="H488">
        <v>56.8</v>
      </c>
      <c r="I488">
        <v>16.799999999999997</v>
      </c>
    </row>
    <row r="489" spans="1:9" x14ac:dyDescent="0.25">
      <c r="A489" t="s">
        <v>584</v>
      </c>
      <c r="B489" s="61">
        <v>41741</v>
      </c>
      <c r="C489">
        <v>4</v>
      </c>
      <c r="D489">
        <v>2014</v>
      </c>
      <c r="E489" t="s">
        <v>442</v>
      </c>
      <c r="F489" t="s">
        <v>427</v>
      </c>
      <c r="G489">
        <v>131</v>
      </c>
      <c r="H489">
        <v>277.72000000000003</v>
      </c>
      <c r="I489">
        <v>146.72000000000003</v>
      </c>
    </row>
    <row r="490" spans="1:9" x14ac:dyDescent="0.25">
      <c r="A490" t="s">
        <v>619</v>
      </c>
      <c r="B490" s="61">
        <v>41471</v>
      </c>
      <c r="C490">
        <v>7</v>
      </c>
      <c r="D490">
        <v>2013</v>
      </c>
      <c r="E490" t="s">
        <v>465</v>
      </c>
      <c r="F490" t="s">
        <v>427</v>
      </c>
      <c r="G490">
        <v>94</v>
      </c>
      <c r="H490">
        <v>199.28</v>
      </c>
      <c r="I490">
        <v>105.28</v>
      </c>
    </row>
    <row r="491" spans="1:9" x14ac:dyDescent="0.25">
      <c r="A491" t="s">
        <v>603</v>
      </c>
      <c r="B491" s="61">
        <v>41443</v>
      </c>
      <c r="C491">
        <v>6</v>
      </c>
      <c r="D491">
        <v>2013</v>
      </c>
      <c r="E491" t="s">
        <v>442</v>
      </c>
      <c r="F491" t="s">
        <v>436</v>
      </c>
      <c r="G491">
        <v>83</v>
      </c>
      <c r="H491">
        <v>117.86</v>
      </c>
      <c r="I491">
        <v>34.86</v>
      </c>
    </row>
    <row r="492" spans="1:9" x14ac:dyDescent="0.25">
      <c r="A492" t="s">
        <v>752</v>
      </c>
      <c r="B492" s="61">
        <v>41670</v>
      </c>
      <c r="C492">
        <v>1</v>
      </c>
      <c r="D492">
        <v>2014</v>
      </c>
      <c r="E492" t="s">
        <v>447</v>
      </c>
      <c r="F492" t="s">
        <v>427</v>
      </c>
      <c r="G492">
        <v>97</v>
      </c>
      <c r="H492">
        <v>205.64000000000001</v>
      </c>
      <c r="I492">
        <v>108.64000000000001</v>
      </c>
    </row>
    <row r="493" spans="1:9" x14ac:dyDescent="0.25">
      <c r="A493" t="s">
        <v>444</v>
      </c>
      <c r="B493" s="61">
        <v>41284</v>
      </c>
      <c r="C493">
        <v>1</v>
      </c>
      <c r="D493">
        <v>2013</v>
      </c>
      <c r="E493" t="s">
        <v>432</v>
      </c>
      <c r="F493" t="s">
        <v>427</v>
      </c>
      <c r="G493">
        <v>108</v>
      </c>
      <c r="H493">
        <v>228.96</v>
      </c>
      <c r="I493">
        <v>120.96000000000001</v>
      </c>
    </row>
    <row r="494" spans="1:9" x14ac:dyDescent="0.25">
      <c r="A494" t="s">
        <v>726</v>
      </c>
      <c r="B494" s="61">
        <v>41634</v>
      </c>
      <c r="C494">
        <v>12</v>
      </c>
      <c r="D494">
        <v>2013</v>
      </c>
      <c r="E494" t="s">
        <v>465</v>
      </c>
      <c r="F494" t="s">
        <v>433</v>
      </c>
      <c r="G494">
        <v>20</v>
      </c>
      <c r="H494">
        <v>26</v>
      </c>
      <c r="I494">
        <v>6</v>
      </c>
    </row>
    <row r="495" spans="1:9" x14ac:dyDescent="0.25">
      <c r="A495" t="s">
        <v>726</v>
      </c>
      <c r="B495" s="61">
        <v>41710</v>
      </c>
      <c r="C495">
        <v>3</v>
      </c>
      <c r="D495">
        <v>2014</v>
      </c>
      <c r="E495" t="s">
        <v>439</v>
      </c>
      <c r="F495" t="s">
        <v>427</v>
      </c>
      <c r="G495">
        <v>138</v>
      </c>
      <c r="H495">
        <v>292.56</v>
      </c>
      <c r="I495">
        <v>154.56</v>
      </c>
    </row>
    <row r="496" spans="1:9" x14ac:dyDescent="0.25">
      <c r="A496" t="s">
        <v>600</v>
      </c>
      <c r="B496" s="61">
        <v>41437</v>
      </c>
      <c r="C496">
        <v>6</v>
      </c>
      <c r="D496">
        <v>2013</v>
      </c>
      <c r="E496" t="s">
        <v>447</v>
      </c>
      <c r="F496" t="s">
        <v>427</v>
      </c>
      <c r="G496">
        <v>98</v>
      </c>
      <c r="H496">
        <v>207.76000000000002</v>
      </c>
      <c r="I496">
        <v>109.76000000000002</v>
      </c>
    </row>
    <row r="497" spans="1:9" x14ac:dyDescent="0.25">
      <c r="A497" t="s">
        <v>600</v>
      </c>
      <c r="B497" s="61">
        <v>41743</v>
      </c>
      <c r="C497">
        <v>4</v>
      </c>
      <c r="D497">
        <v>2014</v>
      </c>
      <c r="E497" t="s">
        <v>450</v>
      </c>
      <c r="F497" t="s">
        <v>436</v>
      </c>
      <c r="G497">
        <v>41</v>
      </c>
      <c r="H497">
        <v>58.22</v>
      </c>
      <c r="I497">
        <v>17.22</v>
      </c>
    </row>
    <row r="498" spans="1:9" x14ac:dyDescent="0.25">
      <c r="A498" t="s">
        <v>702</v>
      </c>
      <c r="B498" s="61">
        <v>41591</v>
      </c>
      <c r="C498">
        <v>11</v>
      </c>
      <c r="D498">
        <v>2013</v>
      </c>
      <c r="E498" t="s">
        <v>435</v>
      </c>
      <c r="F498" t="s">
        <v>427</v>
      </c>
      <c r="G498">
        <v>136</v>
      </c>
      <c r="H498">
        <v>288.32</v>
      </c>
      <c r="I498">
        <v>152.32</v>
      </c>
    </row>
    <row r="499" spans="1:9" x14ac:dyDescent="0.25">
      <c r="A499" t="s">
        <v>702</v>
      </c>
      <c r="B499" s="61">
        <v>41865</v>
      </c>
      <c r="C499">
        <v>8</v>
      </c>
      <c r="D499">
        <v>2014</v>
      </c>
      <c r="E499" t="s">
        <v>450</v>
      </c>
      <c r="F499" t="s">
        <v>433</v>
      </c>
      <c r="G499">
        <v>32</v>
      </c>
      <c r="H499">
        <v>41.6</v>
      </c>
      <c r="I499">
        <v>9.6000000000000014</v>
      </c>
    </row>
    <row r="500" spans="1:9" x14ac:dyDescent="0.25">
      <c r="A500" t="s">
        <v>702</v>
      </c>
      <c r="B500" s="61">
        <v>41910</v>
      </c>
      <c r="C500">
        <v>9</v>
      </c>
      <c r="D500">
        <v>2014</v>
      </c>
      <c r="E500" t="s">
        <v>465</v>
      </c>
      <c r="F500" t="s">
        <v>427</v>
      </c>
      <c r="G500">
        <v>131</v>
      </c>
      <c r="H500">
        <v>277.72000000000003</v>
      </c>
      <c r="I500">
        <v>146.72000000000003</v>
      </c>
    </row>
    <row r="501" spans="1:9" x14ac:dyDescent="0.25">
      <c r="A501" t="s">
        <v>831</v>
      </c>
      <c r="B501" s="61">
        <v>41848</v>
      </c>
      <c r="C501">
        <v>7</v>
      </c>
      <c r="D501">
        <v>2014</v>
      </c>
      <c r="E501" t="s">
        <v>439</v>
      </c>
      <c r="F501" t="s">
        <v>433</v>
      </c>
      <c r="G501">
        <v>36</v>
      </c>
      <c r="H501">
        <v>46.800000000000004</v>
      </c>
      <c r="I501">
        <v>10.800000000000004</v>
      </c>
    </row>
    <row r="502" spans="1:9" x14ac:dyDescent="0.25">
      <c r="A502" t="s">
        <v>715</v>
      </c>
      <c r="B502" s="61">
        <v>41619</v>
      </c>
      <c r="C502">
        <v>12</v>
      </c>
      <c r="D502">
        <v>2013</v>
      </c>
      <c r="E502" t="s">
        <v>432</v>
      </c>
      <c r="F502" t="s">
        <v>427</v>
      </c>
      <c r="G502">
        <v>135</v>
      </c>
      <c r="H502">
        <v>286.2</v>
      </c>
      <c r="I502">
        <v>151.19999999999999</v>
      </c>
    </row>
    <row r="503" spans="1:9" x14ac:dyDescent="0.25">
      <c r="A503" t="s">
        <v>607</v>
      </c>
      <c r="B503" s="61">
        <v>41467</v>
      </c>
      <c r="C503">
        <v>7</v>
      </c>
      <c r="D503">
        <v>2013</v>
      </c>
      <c r="E503" t="s">
        <v>432</v>
      </c>
      <c r="F503" t="s">
        <v>433</v>
      </c>
      <c r="G503">
        <v>31</v>
      </c>
      <c r="H503">
        <v>40.300000000000004</v>
      </c>
      <c r="I503">
        <v>9.3000000000000043</v>
      </c>
    </row>
    <row r="504" spans="1:9" x14ac:dyDescent="0.25">
      <c r="A504" t="s">
        <v>851</v>
      </c>
      <c r="B504" s="61">
        <v>41895</v>
      </c>
      <c r="C504">
        <v>9</v>
      </c>
      <c r="D504">
        <v>2014</v>
      </c>
      <c r="E504" t="s">
        <v>426</v>
      </c>
      <c r="F504" t="s">
        <v>427</v>
      </c>
      <c r="G504">
        <v>122</v>
      </c>
      <c r="H504">
        <v>258.64</v>
      </c>
      <c r="I504">
        <v>136.63999999999999</v>
      </c>
    </row>
    <row r="505" spans="1:9" x14ac:dyDescent="0.25">
      <c r="A505" t="s">
        <v>770</v>
      </c>
      <c r="B505" s="61">
        <v>41717</v>
      </c>
      <c r="C505">
        <v>3</v>
      </c>
      <c r="D505">
        <v>2014</v>
      </c>
      <c r="E505" t="s">
        <v>435</v>
      </c>
      <c r="F505" t="s">
        <v>427</v>
      </c>
      <c r="G505">
        <v>124</v>
      </c>
      <c r="H505">
        <v>262.88</v>
      </c>
      <c r="I505">
        <v>138.88</v>
      </c>
    </row>
    <row r="506" spans="1:9" x14ac:dyDescent="0.25">
      <c r="A506" t="s">
        <v>601</v>
      </c>
      <c r="B506" s="61">
        <v>41439</v>
      </c>
      <c r="C506">
        <v>6</v>
      </c>
      <c r="D506">
        <v>2013</v>
      </c>
      <c r="E506" t="s">
        <v>435</v>
      </c>
      <c r="F506" t="s">
        <v>427</v>
      </c>
      <c r="G506">
        <v>131</v>
      </c>
      <c r="H506">
        <v>277.72000000000003</v>
      </c>
      <c r="I506">
        <v>146.72000000000003</v>
      </c>
    </row>
    <row r="507" spans="1:9" x14ac:dyDescent="0.25">
      <c r="A507" t="s">
        <v>692</v>
      </c>
      <c r="B507" s="61">
        <v>41591</v>
      </c>
      <c r="C507">
        <v>11</v>
      </c>
      <c r="D507">
        <v>2013</v>
      </c>
      <c r="E507" t="s">
        <v>450</v>
      </c>
      <c r="F507" t="s">
        <v>433</v>
      </c>
      <c r="G507">
        <v>39</v>
      </c>
      <c r="H507">
        <v>50.7</v>
      </c>
      <c r="I507">
        <v>11.700000000000003</v>
      </c>
    </row>
    <row r="508" spans="1:9" x14ac:dyDescent="0.25">
      <c r="A508" t="s">
        <v>479</v>
      </c>
      <c r="B508" s="61">
        <v>41307</v>
      </c>
      <c r="C508">
        <v>2</v>
      </c>
      <c r="D508">
        <v>2013</v>
      </c>
      <c r="E508" t="s">
        <v>465</v>
      </c>
      <c r="F508" t="s">
        <v>436</v>
      </c>
      <c r="G508">
        <v>92</v>
      </c>
      <c r="H508">
        <v>130.63999999999999</v>
      </c>
      <c r="I508">
        <v>38.639999999999986</v>
      </c>
    </row>
    <row r="509" spans="1:9" x14ac:dyDescent="0.25">
      <c r="A509" t="s">
        <v>479</v>
      </c>
      <c r="B509" s="61">
        <v>41353</v>
      </c>
      <c r="C509">
        <v>3</v>
      </c>
      <c r="D509">
        <v>2013</v>
      </c>
      <c r="E509" t="s">
        <v>435</v>
      </c>
      <c r="F509" t="s">
        <v>427</v>
      </c>
      <c r="G509">
        <v>136</v>
      </c>
      <c r="H509">
        <v>288.32</v>
      </c>
      <c r="I509">
        <v>152.32</v>
      </c>
    </row>
    <row r="510" spans="1:9" x14ac:dyDescent="0.25">
      <c r="A510" t="s">
        <v>811</v>
      </c>
      <c r="B510" s="61">
        <v>41794</v>
      </c>
      <c r="C510">
        <v>6</v>
      </c>
      <c r="D510">
        <v>2014</v>
      </c>
      <c r="E510" t="s">
        <v>435</v>
      </c>
      <c r="F510" t="s">
        <v>433</v>
      </c>
      <c r="G510">
        <v>35</v>
      </c>
      <c r="H510">
        <v>45.5</v>
      </c>
      <c r="I510">
        <v>10.5</v>
      </c>
    </row>
    <row r="511" spans="1:9" x14ac:dyDescent="0.25">
      <c r="A511" t="s">
        <v>798</v>
      </c>
      <c r="B511" s="61">
        <v>41768</v>
      </c>
      <c r="C511">
        <v>5</v>
      </c>
      <c r="D511">
        <v>2014</v>
      </c>
      <c r="E511" t="s">
        <v>465</v>
      </c>
      <c r="F511" t="s">
        <v>427</v>
      </c>
      <c r="G511">
        <v>87</v>
      </c>
      <c r="H511">
        <v>184.44</v>
      </c>
      <c r="I511">
        <v>97.44</v>
      </c>
    </row>
    <row r="512" spans="1:9" x14ac:dyDescent="0.25">
      <c r="A512" t="s">
        <v>798</v>
      </c>
      <c r="B512" s="61">
        <v>41802</v>
      </c>
      <c r="C512">
        <v>6</v>
      </c>
      <c r="D512">
        <v>2014</v>
      </c>
      <c r="E512" t="s">
        <v>447</v>
      </c>
      <c r="F512" t="s">
        <v>433</v>
      </c>
      <c r="G512">
        <v>25</v>
      </c>
      <c r="H512">
        <v>32.5</v>
      </c>
      <c r="I512">
        <v>7.5</v>
      </c>
    </row>
    <row r="513" spans="1:9" x14ac:dyDescent="0.25">
      <c r="A513" t="s">
        <v>798</v>
      </c>
      <c r="B513" s="61">
        <v>41967</v>
      </c>
      <c r="C513">
        <v>11</v>
      </c>
      <c r="D513">
        <v>2014</v>
      </c>
      <c r="E513" t="s">
        <v>447</v>
      </c>
      <c r="F513" t="s">
        <v>433</v>
      </c>
      <c r="G513">
        <v>23</v>
      </c>
      <c r="H513">
        <v>29.900000000000002</v>
      </c>
      <c r="I513">
        <v>6.9000000000000021</v>
      </c>
    </row>
    <row r="514" spans="1:9" x14ac:dyDescent="0.25">
      <c r="A514" t="s">
        <v>448</v>
      </c>
      <c r="B514" s="61">
        <v>41287</v>
      </c>
      <c r="C514">
        <v>1</v>
      </c>
      <c r="D514">
        <v>2013</v>
      </c>
      <c r="E514" t="s">
        <v>426</v>
      </c>
      <c r="F514" t="s">
        <v>427</v>
      </c>
      <c r="G514">
        <v>109</v>
      </c>
      <c r="H514">
        <v>231.08</v>
      </c>
      <c r="I514">
        <v>122.08000000000001</v>
      </c>
    </row>
    <row r="515" spans="1:9" x14ac:dyDescent="0.25">
      <c r="A515" t="s">
        <v>448</v>
      </c>
      <c r="B515" s="61">
        <v>41388</v>
      </c>
      <c r="C515">
        <v>4</v>
      </c>
      <c r="D515">
        <v>2013</v>
      </c>
      <c r="E515" t="s">
        <v>450</v>
      </c>
      <c r="F515" t="s">
        <v>433</v>
      </c>
      <c r="G515">
        <v>27</v>
      </c>
      <c r="H515">
        <v>35.1</v>
      </c>
      <c r="I515">
        <v>8.1000000000000014</v>
      </c>
    </row>
    <row r="516" spans="1:9" x14ac:dyDescent="0.25">
      <c r="A516" t="s">
        <v>760</v>
      </c>
      <c r="B516" s="61">
        <v>41698</v>
      </c>
      <c r="C516">
        <v>2</v>
      </c>
      <c r="D516">
        <v>2014</v>
      </c>
      <c r="E516" t="s">
        <v>426</v>
      </c>
      <c r="F516" t="s">
        <v>427</v>
      </c>
      <c r="G516">
        <v>82</v>
      </c>
      <c r="H516">
        <v>173.84</v>
      </c>
      <c r="I516">
        <v>91.84</v>
      </c>
    </row>
    <row r="517" spans="1:9" x14ac:dyDescent="0.25">
      <c r="A517" t="s">
        <v>760</v>
      </c>
      <c r="B517" s="61">
        <v>41926</v>
      </c>
      <c r="C517">
        <v>10</v>
      </c>
      <c r="D517">
        <v>2014</v>
      </c>
      <c r="E517" t="s">
        <v>447</v>
      </c>
      <c r="F517" t="s">
        <v>433</v>
      </c>
      <c r="G517">
        <v>28</v>
      </c>
      <c r="H517">
        <v>36.4</v>
      </c>
      <c r="I517">
        <v>8.3999999999999986</v>
      </c>
    </row>
    <row r="518" spans="1:9" x14ac:dyDescent="0.25">
      <c r="A518" t="s">
        <v>760</v>
      </c>
      <c r="B518" s="61">
        <v>41998</v>
      </c>
      <c r="C518">
        <v>12</v>
      </c>
      <c r="D518">
        <v>2014</v>
      </c>
      <c r="E518" t="s">
        <v>450</v>
      </c>
      <c r="F518" t="s">
        <v>433</v>
      </c>
      <c r="G518">
        <v>30</v>
      </c>
      <c r="H518">
        <v>39</v>
      </c>
      <c r="I518">
        <v>9</v>
      </c>
    </row>
    <row r="519" spans="1:9" x14ac:dyDescent="0.25">
      <c r="A519" t="s">
        <v>892</v>
      </c>
      <c r="B519" s="61">
        <v>41988</v>
      </c>
      <c r="C519">
        <v>12</v>
      </c>
      <c r="D519">
        <v>2014</v>
      </c>
      <c r="E519" t="s">
        <v>447</v>
      </c>
      <c r="F519" t="s">
        <v>433</v>
      </c>
      <c r="G519">
        <v>31</v>
      </c>
      <c r="H519">
        <v>40.300000000000004</v>
      </c>
      <c r="I519">
        <v>9.3000000000000043</v>
      </c>
    </row>
    <row r="520" spans="1:9" x14ac:dyDescent="0.25">
      <c r="A520" t="s">
        <v>750</v>
      </c>
      <c r="B520" s="61">
        <v>41670</v>
      </c>
      <c r="C520">
        <v>1</v>
      </c>
      <c r="D520">
        <v>2014</v>
      </c>
      <c r="E520" t="s">
        <v>450</v>
      </c>
      <c r="F520" t="s">
        <v>427</v>
      </c>
      <c r="G520">
        <v>119</v>
      </c>
      <c r="H520">
        <v>252.28</v>
      </c>
      <c r="I520">
        <v>133.28</v>
      </c>
    </row>
    <row r="521" spans="1:9" x14ac:dyDescent="0.25">
      <c r="A521" t="s">
        <v>750</v>
      </c>
      <c r="B521" s="61">
        <v>41747</v>
      </c>
      <c r="C521">
        <v>4</v>
      </c>
      <c r="D521">
        <v>2014</v>
      </c>
      <c r="E521" t="s">
        <v>439</v>
      </c>
      <c r="F521" t="s">
        <v>436</v>
      </c>
      <c r="G521">
        <v>69</v>
      </c>
      <c r="H521">
        <v>97.97999999999999</v>
      </c>
      <c r="I521">
        <v>28.97999999999999</v>
      </c>
    </row>
    <row r="522" spans="1:9" x14ac:dyDescent="0.25">
      <c r="A522" t="s">
        <v>775</v>
      </c>
      <c r="B522" s="61">
        <v>41718</v>
      </c>
      <c r="C522">
        <v>3</v>
      </c>
      <c r="D522">
        <v>2014</v>
      </c>
      <c r="E522" t="s">
        <v>437</v>
      </c>
      <c r="F522" t="s">
        <v>427</v>
      </c>
      <c r="G522">
        <v>118</v>
      </c>
      <c r="H522">
        <v>250.16000000000003</v>
      </c>
      <c r="I522">
        <v>132.16000000000003</v>
      </c>
    </row>
    <row r="523" spans="1:9" x14ac:dyDescent="0.25">
      <c r="A523" t="s">
        <v>690</v>
      </c>
      <c r="B523" s="61">
        <v>41590</v>
      </c>
      <c r="C523">
        <v>11</v>
      </c>
      <c r="D523">
        <v>2013</v>
      </c>
      <c r="E523" t="s">
        <v>426</v>
      </c>
      <c r="F523" t="s">
        <v>436</v>
      </c>
      <c r="G523">
        <v>100</v>
      </c>
      <c r="H523">
        <v>142</v>
      </c>
      <c r="I523">
        <v>42</v>
      </c>
    </row>
    <row r="524" spans="1:9" x14ac:dyDescent="0.25">
      <c r="A524" t="s">
        <v>690</v>
      </c>
      <c r="B524" s="61">
        <v>41914</v>
      </c>
      <c r="C524">
        <v>10</v>
      </c>
      <c r="D524">
        <v>2014</v>
      </c>
      <c r="E524" t="s">
        <v>432</v>
      </c>
      <c r="F524" t="s">
        <v>427</v>
      </c>
      <c r="G524">
        <v>107</v>
      </c>
      <c r="H524">
        <v>226.84</v>
      </c>
      <c r="I524">
        <v>119.84</v>
      </c>
    </row>
    <row r="525" spans="1:9" x14ac:dyDescent="0.25">
      <c r="A525" t="s">
        <v>453</v>
      </c>
      <c r="B525" s="61">
        <v>41288</v>
      </c>
      <c r="C525">
        <v>1</v>
      </c>
      <c r="D525">
        <v>2013</v>
      </c>
      <c r="E525" t="s">
        <v>432</v>
      </c>
      <c r="F525" t="s">
        <v>436</v>
      </c>
      <c r="G525">
        <v>90</v>
      </c>
      <c r="H525">
        <v>127.8</v>
      </c>
      <c r="I525">
        <v>37.799999999999997</v>
      </c>
    </row>
    <row r="526" spans="1:9" x14ac:dyDescent="0.25">
      <c r="A526" t="s">
        <v>453</v>
      </c>
      <c r="B526" s="61">
        <v>41532</v>
      </c>
      <c r="C526">
        <v>9</v>
      </c>
      <c r="D526">
        <v>2013</v>
      </c>
      <c r="E526" t="s">
        <v>465</v>
      </c>
      <c r="F526" t="s">
        <v>433</v>
      </c>
      <c r="G526">
        <v>29</v>
      </c>
      <c r="H526">
        <v>37.700000000000003</v>
      </c>
      <c r="I526">
        <v>8.7000000000000028</v>
      </c>
    </row>
    <row r="527" spans="1:9" x14ac:dyDescent="0.25">
      <c r="A527" t="s">
        <v>665</v>
      </c>
      <c r="B527" s="61">
        <v>41532</v>
      </c>
      <c r="C527">
        <v>9</v>
      </c>
      <c r="D527">
        <v>2013</v>
      </c>
      <c r="E527" t="s">
        <v>439</v>
      </c>
      <c r="F527" t="s">
        <v>427</v>
      </c>
      <c r="G527">
        <v>109</v>
      </c>
      <c r="H527">
        <v>231.08</v>
      </c>
      <c r="I527">
        <v>122.08000000000001</v>
      </c>
    </row>
    <row r="528" spans="1:9" x14ac:dyDescent="0.25">
      <c r="A528" t="s">
        <v>530</v>
      </c>
      <c r="B528" s="61">
        <v>41373</v>
      </c>
      <c r="C528">
        <v>4</v>
      </c>
      <c r="D528">
        <v>2013</v>
      </c>
      <c r="E528" t="s">
        <v>442</v>
      </c>
      <c r="F528" t="s">
        <v>436</v>
      </c>
      <c r="G528">
        <v>71</v>
      </c>
      <c r="H528">
        <v>100.82</v>
      </c>
      <c r="I528">
        <v>29.819999999999993</v>
      </c>
    </row>
    <row r="529" spans="1:9" x14ac:dyDescent="0.25">
      <c r="A529" t="s">
        <v>530</v>
      </c>
      <c r="B529" s="61">
        <v>41769</v>
      </c>
      <c r="C529">
        <v>5</v>
      </c>
      <c r="D529">
        <v>2014</v>
      </c>
      <c r="E529" t="s">
        <v>450</v>
      </c>
      <c r="F529" t="s">
        <v>427</v>
      </c>
      <c r="G529">
        <v>96</v>
      </c>
      <c r="H529">
        <v>203.52</v>
      </c>
      <c r="I529">
        <v>107.52000000000001</v>
      </c>
    </row>
    <row r="530" spans="1:9" x14ac:dyDescent="0.25">
      <c r="A530" t="s">
        <v>613</v>
      </c>
      <c r="B530" s="61">
        <v>41471</v>
      </c>
      <c r="C530">
        <v>7</v>
      </c>
      <c r="D530">
        <v>2013</v>
      </c>
      <c r="E530" t="s">
        <v>439</v>
      </c>
      <c r="F530" t="s">
        <v>427</v>
      </c>
      <c r="G530">
        <v>127</v>
      </c>
      <c r="H530">
        <v>269.24</v>
      </c>
      <c r="I530">
        <v>142.24</v>
      </c>
    </row>
    <row r="531" spans="1:9" x14ac:dyDescent="0.25">
      <c r="A531" t="s">
        <v>613</v>
      </c>
      <c r="B531" s="61">
        <v>41718</v>
      </c>
      <c r="C531">
        <v>3</v>
      </c>
      <c r="D531">
        <v>2014</v>
      </c>
      <c r="E531" t="s">
        <v>447</v>
      </c>
      <c r="F531" t="s">
        <v>436</v>
      </c>
      <c r="G531">
        <v>71</v>
      </c>
      <c r="H531">
        <v>100.82</v>
      </c>
      <c r="I531">
        <v>29.819999999999993</v>
      </c>
    </row>
    <row r="532" spans="1:9" x14ac:dyDescent="0.25">
      <c r="A532" t="s">
        <v>441</v>
      </c>
      <c r="B532" s="61">
        <v>41282</v>
      </c>
      <c r="C532">
        <v>1</v>
      </c>
      <c r="D532">
        <v>2013</v>
      </c>
      <c r="E532" t="s">
        <v>442</v>
      </c>
      <c r="F532" t="s">
        <v>436</v>
      </c>
      <c r="G532">
        <v>63</v>
      </c>
      <c r="H532">
        <v>89.46</v>
      </c>
      <c r="I532">
        <v>26.459999999999994</v>
      </c>
    </row>
    <row r="533" spans="1:9" x14ac:dyDescent="0.25">
      <c r="A533" t="s">
        <v>441</v>
      </c>
      <c r="B533" s="61">
        <v>41399</v>
      </c>
      <c r="C533">
        <v>5</v>
      </c>
      <c r="D533">
        <v>2013</v>
      </c>
      <c r="E533" t="s">
        <v>437</v>
      </c>
      <c r="F533" t="s">
        <v>433</v>
      </c>
      <c r="G533">
        <v>30</v>
      </c>
      <c r="H533">
        <v>39</v>
      </c>
      <c r="I533">
        <v>9</v>
      </c>
    </row>
    <row r="534" spans="1:9" x14ac:dyDescent="0.25">
      <c r="A534" t="s">
        <v>589</v>
      </c>
      <c r="B534" s="61">
        <v>41444</v>
      </c>
      <c r="C534">
        <v>6</v>
      </c>
      <c r="D534">
        <v>2013</v>
      </c>
      <c r="E534" t="s">
        <v>426</v>
      </c>
      <c r="F534" t="s">
        <v>433</v>
      </c>
      <c r="G534">
        <v>40</v>
      </c>
      <c r="H534">
        <v>52</v>
      </c>
      <c r="I534">
        <v>12</v>
      </c>
    </row>
    <row r="535" spans="1:9" x14ac:dyDescent="0.25">
      <c r="A535" t="s">
        <v>589</v>
      </c>
      <c r="B535" s="61">
        <v>41635</v>
      </c>
      <c r="C535">
        <v>12</v>
      </c>
      <c r="D535">
        <v>2013</v>
      </c>
      <c r="E535" t="s">
        <v>450</v>
      </c>
      <c r="F535" t="s">
        <v>433</v>
      </c>
      <c r="G535">
        <v>36</v>
      </c>
      <c r="H535">
        <v>46.800000000000004</v>
      </c>
      <c r="I535">
        <v>10.800000000000004</v>
      </c>
    </row>
    <row r="536" spans="1:9" x14ac:dyDescent="0.25">
      <c r="A536" t="s">
        <v>623</v>
      </c>
      <c r="B536" s="61">
        <v>41471</v>
      </c>
      <c r="C536">
        <v>7</v>
      </c>
      <c r="D536">
        <v>2013</v>
      </c>
      <c r="E536" t="s">
        <v>435</v>
      </c>
      <c r="F536" t="s">
        <v>427</v>
      </c>
      <c r="G536">
        <v>118</v>
      </c>
      <c r="H536">
        <v>250.16000000000003</v>
      </c>
      <c r="I536">
        <v>132.16000000000003</v>
      </c>
    </row>
    <row r="537" spans="1:9" x14ac:dyDescent="0.25">
      <c r="A537" t="s">
        <v>623</v>
      </c>
      <c r="B537" s="61">
        <v>41895</v>
      </c>
      <c r="C537">
        <v>9</v>
      </c>
      <c r="D537">
        <v>2014</v>
      </c>
      <c r="E537" t="s">
        <v>426</v>
      </c>
      <c r="F537" t="s">
        <v>436</v>
      </c>
      <c r="G537">
        <v>69</v>
      </c>
      <c r="H537">
        <v>97.97999999999999</v>
      </c>
      <c r="I537">
        <v>28.97999999999999</v>
      </c>
    </row>
    <row r="538" spans="1:9" x14ac:dyDescent="0.25">
      <c r="A538" t="s">
        <v>573</v>
      </c>
      <c r="B538" s="61">
        <v>41399</v>
      </c>
      <c r="C538">
        <v>5</v>
      </c>
      <c r="D538">
        <v>2013</v>
      </c>
      <c r="E538" t="s">
        <v>442</v>
      </c>
      <c r="F538" t="s">
        <v>427</v>
      </c>
      <c r="G538">
        <v>83</v>
      </c>
      <c r="H538">
        <v>175.96</v>
      </c>
      <c r="I538">
        <v>92.960000000000008</v>
      </c>
    </row>
    <row r="539" spans="1:9" x14ac:dyDescent="0.25">
      <c r="A539" t="s">
        <v>573</v>
      </c>
      <c r="B539" s="61">
        <v>41572</v>
      </c>
      <c r="C539">
        <v>10</v>
      </c>
      <c r="D539">
        <v>2013</v>
      </c>
      <c r="E539" t="s">
        <v>426</v>
      </c>
      <c r="F539" t="s">
        <v>427</v>
      </c>
      <c r="G539">
        <v>108</v>
      </c>
      <c r="H539">
        <v>228.96</v>
      </c>
      <c r="I539">
        <v>120.96000000000001</v>
      </c>
    </row>
    <row r="540" spans="1:9" x14ac:dyDescent="0.25">
      <c r="A540" t="s">
        <v>573</v>
      </c>
      <c r="B540" s="61">
        <v>41850</v>
      </c>
      <c r="C540">
        <v>7</v>
      </c>
      <c r="D540">
        <v>2014</v>
      </c>
      <c r="E540" t="s">
        <v>437</v>
      </c>
      <c r="F540" t="s">
        <v>436</v>
      </c>
      <c r="G540">
        <v>80</v>
      </c>
      <c r="H540">
        <v>113.6</v>
      </c>
      <c r="I540">
        <v>33.599999999999994</v>
      </c>
    </row>
    <row r="541" spans="1:9" x14ac:dyDescent="0.25">
      <c r="A541" t="s">
        <v>754</v>
      </c>
      <c r="B541" s="61">
        <v>41670</v>
      </c>
      <c r="C541">
        <v>1</v>
      </c>
      <c r="D541">
        <v>2014</v>
      </c>
      <c r="E541" t="s">
        <v>426</v>
      </c>
      <c r="F541" t="s">
        <v>433</v>
      </c>
      <c r="G541">
        <v>21</v>
      </c>
      <c r="H541">
        <v>27.3</v>
      </c>
      <c r="I541">
        <v>6.3000000000000007</v>
      </c>
    </row>
    <row r="542" spans="1:9" x14ac:dyDescent="0.25">
      <c r="A542" t="s">
        <v>754</v>
      </c>
      <c r="B542" s="61">
        <v>41895</v>
      </c>
      <c r="C542">
        <v>9</v>
      </c>
      <c r="D542">
        <v>2014</v>
      </c>
      <c r="E542" t="s">
        <v>432</v>
      </c>
      <c r="F542" t="s">
        <v>427</v>
      </c>
      <c r="G542">
        <v>82</v>
      </c>
      <c r="H542">
        <v>173.84</v>
      </c>
      <c r="I542">
        <v>91.84</v>
      </c>
    </row>
    <row r="543" spans="1:9" x14ac:dyDescent="0.25">
      <c r="A543" t="s">
        <v>689</v>
      </c>
      <c r="B543" s="61">
        <v>41589</v>
      </c>
      <c r="C543">
        <v>11</v>
      </c>
      <c r="D543">
        <v>2013</v>
      </c>
      <c r="E543" t="s">
        <v>465</v>
      </c>
      <c r="F543" t="s">
        <v>433</v>
      </c>
      <c r="G543">
        <v>36</v>
      </c>
      <c r="H543">
        <v>46.800000000000004</v>
      </c>
      <c r="I543">
        <v>10.800000000000004</v>
      </c>
    </row>
    <row r="544" spans="1:9" x14ac:dyDescent="0.25">
      <c r="A544" t="s">
        <v>446</v>
      </c>
      <c r="B544" s="61">
        <v>41286</v>
      </c>
      <c r="C544">
        <v>1</v>
      </c>
      <c r="D544">
        <v>2013</v>
      </c>
      <c r="E544" t="s">
        <v>447</v>
      </c>
      <c r="F544" t="s">
        <v>436</v>
      </c>
      <c r="G544">
        <v>98</v>
      </c>
      <c r="H544">
        <v>139.16</v>
      </c>
      <c r="I544">
        <v>41.16</v>
      </c>
    </row>
    <row r="545" spans="1:9" x14ac:dyDescent="0.25">
      <c r="A545" t="s">
        <v>661</v>
      </c>
      <c r="B545" s="61">
        <v>41532</v>
      </c>
      <c r="C545">
        <v>9</v>
      </c>
      <c r="D545">
        <v>2013</v>
      </c>
      <c r="E545" t="s">
        <v>447</v>
      </c>
      <c r="F545" t="s">
        <v>436</v>
      </c>
      <c r="G545">
        <v>55</v>
      </c>
      <c r="H545">
        <v>78.099999999999994</v>
      </c>
      <c r="I545">
        <v>23.099999999999994</v>
      </c>
    </row>
    <row r="546" spans="1:9" x14ac:dyDescent="0.25">
      <c r="A546" t="s">
        <v>807</v>
      </c>
      <c r="B546" s="61">
        <v>41785</v>
      </c>
      <c r="C546">
        <v>5</v>
      </c>
      <c r="D546">
        <v>2014</v>
      </c>
      <c r="E546" t="s">
        <v>442</v>
      </c>
      <c r="F546" t="s">
        <v>433</v>
      </c>
      <c r="G546">
        <v>30</v>
      </c>
      <c r="H546">
        <v>39</v>
      </c>
      <c r="I546">
        <v>9</v>
      </c>
    </row>
    <row r="547" spans="1:9" x14ac:dyDescent="0.25">
      <c r="A547" t="s">
        <v>628</v>
      </c>
      <c r="B547" s="61">
        <v>41496</v>
      </c>
      <c r="C547">
        <v>8</v>
      </c>
      <c r="D547">
        <v>2013</v>
      </c>
      <c r="E547" t="s">
        <v>465</v>
      </c>
      <c r="F547" t="s">
        <v>436</v>
      </c>
      <c r="G547">
        <v>100</v>
      </c>
      <c r="H547">
        <v>142</v>
      </c>
      <c r="I547">
        <v>42</v>
      </c>
    </row>
    <row r="548" spans="1:9" x14ac:dyDescent="0.25">
      <c r="A548" t="s">
        <v>505</v>
      </c>
      <c r="B548" s="61">
        <v>41345</v>
      </c>
      <c r="C548">
        <v>3</v>
      </c>
      <c r="D548">
        <v>2013</v>
      </c>
      <c r="E548" t="s">
        <v>437</v>
      </c>
      <c r="F548" t="s">
        <v>433</v>
      </c>
      <c r="G548">
        <v>25</v>
      </c>
      <c r="H548">
        <v>32.5</v>
      </c>
      <c r="I548">
        <v>7.5</v>
      </c>
    </row>
    <row r="549" spans="1:9" x14ac:dyDescent="0.25">
      <c r="A549" t="s">
        <v>558</v>
      </c>
      <c r="B549" s="61">
        <v>41399</v>
      </c>
      <c r="C549">
        <v>5</v>
      </c>
      <c r="D549">
        <v>2013</v>
      </c>
      <c r="E549" t="s">
        <v>432</v>
      </c>
      <c r="F549" t="s">
        <v>433</v>
      </c>
      <c r="G549">
        <v>33</v>
      </c>
      <c r="H549">
        <v>42.9</v>
      </c>
      <c r="I549">
        <v>9.8999999999999986</v>
      </c>
    </row>
    <row r="550" spans="1:9" x14ac:dyDescent="0.25">
      <c r="A550" t="s">
        <v>682</v>
      </c>
      <c r="B550" s="61">
        <v>41572</v>
      </c>
      <c r="C550">
        <v>10</v>
      </c>
      <c r="D550">
        <v>2013</v>
      </c>
      <c r="E550" t="s">
        <v>437</v>
      </c>
      <c r="F550" t="s">
        <v>433</v>
      </c>
      <c r="G550">
        <v>40</v>
      </c>
      <c r="H550">
        <v>52</v>
      </c>
      <c r="I550">
        <v>12</v>
      </c>
    </row>
    <row r="551" spans="1:9" x14ac:dyDescent="0.25">
      <c r="A551" t="s">
        <v>633</v>
      </c>
      <c r="B551" s="61">
        <v>41497</v>
      </c>
      <c r="C551">
        <v>8</v>
      </c>
      <c r="D551">
        <v>2013</v>
      </c>
      <c r="E551" t="s">
        <v>426</v>
      </c>
      <c r="F551" t="s">
        <v>433</v>
      </c>
      <c r="G551">
        <v>34</v>
      </c>
      <c r="H551">
        <v>44.2</v>
      </c>
      <c r="I551">
        <v>10.200000000000003</v>
      </c>
    </row>
    <row r="552" spans="1:9" x14ac:dyDescent="0.25">
      <c r="A552" t="s">
        <v>633</v>
      </c>
      <c r="B552" s="61">
        <v>41916</v>
      </c>
      <c r="C552">
        <v>10</v>
      </c>
      <c r="D552">
        <v>2014</v>
      </c>
      <c r="E552" t="s">
        <v>465</v>
      </c>
      <c r="F552" t="s">
        <v>433</v>
      </c>
      <c r="G552">
        <v>25</v>
      </c>
      <c r="H552">
        <v>32.5</v>
      </c>
      <c r="I552">
        <v>7.5</v>
      </c>
    </row>
    <row r="553" spans="1:9" x14ac:dyDescent="0.25">
      <c r="A553" t="s">
        <v>727</v>
      </c>
      <c r="B553" s="61">
        <v>41634</v>
      </c>
      <c r="C553">
        <v>12</v>
      </c>
      <c r="D553">
        <v>2013</v>
      </c>
      <c r="E553" t="s">
        <v>432</v>
      </c>
      <c r="F553" t="s">
        <v>427</v>
      </c>
      <c r="G553">
        <v>105</v>
      </c>
      <c r="H553">
        <v>222.60000000000002</v>
      </c>
      <c r="I553">
        <v>117.60000000000002</v>
      </c>
    </row>
    <row r="554" spans="1:9" x14ac:dyDescent="0.25">
      <c r="A554" t="s">
        <v>727</v>
      </c>
      <c r="B554" s="61">
        <v>41702</v>
      </c>
      <c r="C554">
        <v>3</v>
      </c>
      <c r="D554">
        <v>2014</v>
      </c>
      <c r="E554" t="s">
        <v>447</v>
      </c>
      <c r="F554" t="s">
        <v>436</v>
      </c>
      <c r="G554">
        <v>73</v>
      </c>
      <c r="H554">
        <v>103.66</v>
      </c>
      <c r="I554">
        <v>30.659999999999997</v>
      </c>
    </row>
    <row r="555" spans="1:9" x14ac:dyDescent="0.25">
      <c r="A555" t="s">
        <v>626</v>
      </c>
      <c r="B555" s="61">
        <v>41493</v>
      </c>
      <c r="C555">
        <v>8</v>
      </c>
      <c r="D555">
        <v>2013</v>
      </c>
      <c r="E555" t="s">
        <v>435</v>
      </c>
      <c r="F555" t="s">
        <v>433</v>
      </c>
      <c r="G555">
        <v>37</v>
      </c>
      <c r="H555">
        <v>48.1</v>
      </c>
      <c r="I555">
        <v>11.100000000000001</v>
      </c>
    </row>
    <row r="556" spans="1:9" x14ac:dyDescent="0.25">
      <c r="A556" t="s">
        <v>626</v>
      </c>
      <c r="B556" s="61">
        <v>41764</v>
      </c>
      <c r="C556">
        <v>5</v>
      </c>
      <c r="D556">
        <v>2014</v>
      </c>
      <c r="E556" t="s">
        <v>439</v>
      </c>
      <c r="F556" t="s">
        <v>427</v>
      </c>
      <c r="G556">
        <v>98</v>
      </c>
      <c r="H556">
        <v>207.76000000000002</v>
      </c>
      <c r="I556">
        <v>109.76000000000002</v>
      </c>
    </row>
    <row r="557" spans="1:9" x14ac:dyDescent="0.25">
      <c r="A557" t="s">
        <v>554</v>
      </c>
      <c r="B557" s="61">
        <v>41399</v>
      </c>
      <c r="C557">
        <v>5</v>
      </c>
      <c r="D557">
        <v>2013</v>
      </c>
      <c r="E557" t="s">
        <v>442</v>
      </c>
      <c r="F557" t="s">
        <v>436</v>
      </c>
      <c r="G557">
        <v>94</v>
      </c>
      <c r="H557">
        <v>133.47999999999999</v>
      </c>
      <c r="I557">
        <v>39.47999999999999</v>
      </c>
    </row>
    <row r="558" spans="1:9" x14ac:dyDescent="0.25">
      <c r="A558" t="s">
        <v>554</v>
      </c>
      <c r="B558" s="61">
        <v>41471</v>
      </c>
      <c r="C558">
        <v>7</v>
      </c>
      <c r="D558">
        <v>2013</v>
      </c>
      <c r="E558" t="s">
        <v>465</v>
      </c>
      <c r="F558" t="s">
        <v>427</v>
      </c>
      <c r="G558">
        <v>124</v>
      </c>
      <c r="H558">
        <v>262.88</v>
      </c>
      <c r="I558">
        <v>138.88</v>
      </c>
    </row>
    <row r="559" spans="1:9" x14ac:dyDescent="0.25">
      <c r="A559" t="s">
        <v>554</v>
      </c>
      <c r="B559" s="61">
        <v>41718</v>
      </c>
      <c r="C559">
        <v>3</v>
      </c>
      <c r="D559">
        <v>2014</v>
      </c>
      <c r="E559" t="s">
        <v>450</v>
      </c>
      <c r="F559" t="s">
        <v>436</v>
      </c>
      <c r="G559">
        <v>82</v>
      </c>
      <c r="H559">
        <v>116.44</v>
      </c>
      <c r="I559">
        <v>34.44</v>
      </c>
    </row>
    <row r="560" spans="1:9" x14ac:dyDescent="0.25">
      <c r="A560" t="s">
        <v>554</v>
      </c>
      <c r="B560" s="61">
        <v>41758</v>
      </c>
      <c r="C560">
        <v>4</v>
      </c>
      <c r="D560">
        <v>2014</v>
      </c>
      <c r="E560" t="s">
        <v>437</v>
      </c>
      <c r="F560" t="s">
        <v>436</v>
      </c>
      <c r="G560">
        <v>54</v>
      </c>
      <c r="H560">
        <v>76.679999999999993</v>
      </c>
      <c r="I560">
        <v>22.679999999999993</v>
      </c>
    </row>
    <row r="561" spans="1:9" x14ac:dyDescent="0.25">
      <c r="A561" t="s">
        <v>554</v>
      </c>
      <c r="B561" s="61">
        <v>41829</v>
      </c>
      <c r="C561">
        <v>7</v>
      </c>
      <c r="D561">
        <v>2014</v>
      </c>
      <c r="E561" t="s">
        <v>432</v>
      </c>
      <c r="F561" t="s">
        <v>433</v>
      </c>
      <c r="G561">
        <v>29</v>
      </c>
      <c r="H561">
        <v>37.700000000000003</v>
      </c>
      <c r="I561">
        <v>8.7000000000000028</v>
      </c>
    </row>
    <row r="562" spans="1:9" x14ac:dyDescent="0.25">
      <c r="A562" t="s">
        <v>658</v>
      </c>
      <c r="B562" s="61">
        <v>41532</v>
      </c>
      <c r="C562">
        <v>9</v>
      </c>
      <c r="D562">
        <v>2013</v>
      </c>
      <c r="E562" t="s">
        <v>432</v>
      </c>
      <c r="F562" t="s">
        <v>427</v>
      </c>
      <c r="G562">
        <v>106</v>
      </c>
      <c r="H562">
        <v>224.72</v>
      </c>
      <c r="I562">
        <v>118.72</v>
      </c>
    </row>
    <row r="563" spans="1:9" x14ac:dyDescent="0.25">
      <c r="A563" t="s">
        <v>658</v>
      </c>
      <c r="B563" s="61">
        <v>41945</v>
      </c>
      <c r="C563">
        <v>11</v>
      </c>
      <c r="D563">
        <v>2014</v>
      </c>
      <c r="E563" t="s">
        <v>435</v>
      </c>
      <c r="F563" t="s">
        <v>436</v>
      </c>
      <c r="G563">
        <v>49</v>
      </c>
      <c r="H563">
        <v>69.58</v>
      </c>
      <c r="I563">
        <v>20.58</v>
      </c>
    </row>
    <row r="564" spans="1:9" x14ac:dyDescent="0.25">
      <c r="A564" t="s">
        <v>791</v>
      </c>
      <c r="B564" s="61">
        <v>41752</v>
      </c>
      <c r="C564">
        <v>4</v>
      </c>
      <c r="D564">
        <v>2014</v>
      </c>
      <c r="E564" t="s">
        <v>439</v>
      </c>
      <c r="F564" t="s">
        <v>427</v>
      </c>
      <c r="G564">
        <v>139</v>
      </c>
      <c r="H564">
        <v>294.68</v>
      </c>
      <c r="I564">
        <v>155.68</v>
      </c>
    </row>
    <row r="565" spans="1:9" x14ac:dyDescent="0.25">
      <c r="A565" t="s">
        <v>631</v>
      </c>
      <c r="B565" s="61">
        <v>41497</v>
      </c>
      <c r="C565">
        <v>8</v>
      </c>
      <c r="D565">
        <v>2013</v>
      </c>
      <c r="E565" t="s">
        <v>426</v>
      </c>
      <c r="F565" t="s">
        <v>433</v>
      </c>
      <c r="G565">
        <v>40</v>
      </c>
      <c r="H565">
        <v>52</v>
      </c>
      <c r="I565">
        <v>12</v>
      </c>
    </row>
    <row r="566" spans="1:9" x14ac:dyDescent="0.25">
      <c r="A566" t="s">
        <v>631</v>
      </c>
      <c r="B566" s="61">
        <v>41532</v>
      </c>
      <c r="C566">
        <v>9</v>
      </c>
      <c r="D566">
        <v>2013</v>
      </c>
      <c r="E566" t="s">
        <v>426</v>
      </c>
      <c r="F566" t="s">
        <v>427</v>
      </c>
      <c r="G566">
        <v>113</v>
      </c>
      <c r="H566">
        <v>239.56</v>
      </c>
      <c r="I566">
        <v>126.56</v>
      </c>
    </row>
    <row r="567" spans="1:9" x14ac:dyDescent="0.25">
      <c r="A567" t="s">
        <v>684</v>
      </c>
      <c r="B567" s="61">
        <v>41572</v>
      </c>
      <c r="C567">
        <v>10</v>
      </c>
      <c r="D567">
        <v>2013</v>
      </c>
      <c r="E567" t="s">
        <v>435</v>
      </c>
      <c r="F567" t="s">
        <v>433</v>
      </c>
      <c r="G567">
        <v>29</v>
      </c>
      <c r="H567">
        <v>37.700000000000003</v>
      </c>
      <c r="I567">
        <v>8.7000000000000028</v>
      </c>
    </row>
    <row r="568" spans="1:9" x14ac:dyDescent="0.25">
      <c r="A568" t="s">
        <v>684</v>
      </c>
      <c r="B568" s="61">
        <v>41967</v>
      </c>
      <c r="C568">
        <v>11</v>
      </c>
      <c r="D568">
        <v>2014</v>
      </c>
      <c r="E568" t="s">
        <v>465</v>
      </c>
      <c r="F568" t="s">
        <v>433</v>
      </c>
      <c r="G568">
        <v>33</v>
      </c>
      <c r="H568">
        <v>42.9</v>
      </c>
      <c r="I568">
        <v>9.8999999999999986</v>
      </c>
    </row>
    <row r="569" spans="1:9" x14ac:dyDescent="0.25">
      <c r="A569" t="s">
        <v>806</v>
      </c>
      <c r="B569" s="61">
        <v>41784</v>
      </c>
      <c r="C569">
        <v>5</v>
      </c>
      <c r="D569">
        <v>2014</v>
      </c>
      <c r="E569" t="s">
        <v>432</v>
      </c>
      <c r="F569" t="s">
        <v>433</v>
      </c>
      <c r="G569">
        <v>33</v>
      </c>
      <c r="H569">
        <v>42.9</v>
      </c>
      <c r="I569">
        <v>9.8999999999999986</v>
      </c>
    </row>
    <row r="570" spans="1:9" x14ac:dyDescent="0.25">
      <c r="A570" t="s">
        <v>543</v>
      </c>
      <c r="B570" s="61">
        <v>41389</v>
      </c>
      <c r="C570">
        <v>4</v>
      </c>
      <c r="D570">
        <v>2013</v>
      </c>
      <c r="E570" t="s">
        <v>426</v>
      </c>
      <c r="F570" t="s">
        <v>427</v>
      </c>
      <c r="G570">
        <v>123</v>
      </c>
      <c r="H570">
        <v>260.76</v>
      </c>
      <c r="I570">
        <v>137.76</v>
      </c>
    </row>
    <row r="571" spans="1:9" x14ac:dyDescent="0.25">
      <c r="A571" t="s">
        <v>772</v>
      </c>
      <c r="B571" s="61">
        <v>41718</v>
      </c>
      <c r="C571">
        <v>3</v>
      </c>
      <c r="D571">
        <v>2014</v>
      </c>
      <c r="E571" t="s">
        <v>437</v>
      </c>
      <c r="F571" t="s">
        <v>433</v>
      </c>
      <c r="G571">
        <v>25</v>
      </c>
      <c r="H571">
        <v>32.5</v>
      </c>
      <c r="I571">
        <v>7.5</v>
      </c>
    </row>
    <row r="572" spans="1:9" x14ac:dyDescent="0.25">
      <c r="A572" t="s">
        <v>772</v>
      </c>
      <c r="B572" s="61">
        <v>41810</v>
      </c>
      <c r="C572">
        <v>6</v>
      </c>
      <c r="D572">
        <v>2014</v>
      </c>
      <c r="E572" t="s">
        <v>447</v>
      </c>
      <c r="F572" t="s">
        <v>436</v>
      </c>
      <c r="G572">
        <v>97</v>
      </c>
      <c r="H572">
        <v>137.73999999999998</v>
      </c>
      <c r="I572">
        <v>40.739999999999981</v>
      </c>
    </row>
    <row r="573" spans="1:9" x14ac:dyDescent="0.25">
      <c r="A573" t="s">
        <v>624</v>
      </c>
      <c r="B573" s="61">
        <v>41471</v>
      </c>
      <c r="C573">
        <v>7</v>
      </c>
      <c r="D573">
        <v>2013</v>
      </c>
      <c r="E573" t="s">
        <v>435</v>
      </c>
      <c r="F573" t="s">
        <v>436</v>
      </c>
      <c r="G573">
        <v>48</v>
      </c>
      <c r="H573">
        <v>68.16</v>
      </c>
      <c r="I573">
        <v>20.159999999999997</v>
      </c>
    </row>
    <row r="574" spans="1:9" x14ac:dyDescent="0.25">
      <c r="A574" t="s">
        <v>624</v>
      </c>
      <c r="B574" s="61">
        <v>41532</v>
      </c>
      <c r="C574">
        <v>9</v>
      </c>
      <c r="D574">
        <v>2013</v>
      </c>
      <c r="E574" t="s">
        <v>437</v>
      </c>
      <c r="F574" t="s">
        <v>427</v>
      </c>
      <c r="G574">
        <v>85</v>
      </c>
      <c r="H574">
        <v>180.20000000000002</v>
      </c>
      <c r="I574">
        <v>95.200000000000017</v>
      </c>
    </row>
    <row r="575" spans="1:9" x14ac:dyDescent="0.25">
      <c r="A575" t="s">
        <v>788</v>
      </c>
      <c r="B575" s="61">
        <v>41748</v>
      </c>
      <c r="C575">
        <v>4</v>
      </c>
      <c r="D575">
        <v>2014</v>
      </c>
      <c r="E575" t="s">
        <v>447</v>
      </c>
      <c r="F575" t="s">
        <v>433</v>
      </c>
      <c r="G575">
        <v>20</v>
      </c>
      <c r="H575">
        <v>26</v>
      </c>
      <c r="I575">
        <v>6</v>
      </c>
    </row>
    <row r="576" spans="1:9" x14ac:dyDescent="0.25">
      <c r="A576" t="s">
        <v>873</v>
      </c>
      <c r="B576" s="61">
        <v>41948</v>
      </c>
      <c r="C576">
        <v>11</v>
      </c>
      <c r="D576">
        <v>2014</v>
      </c>
      <c r="E576" t="s">
        <v>426</v>
      </c>
      <c r="F576" t="s">
        <v>436</v>
      </c>
      <c r="G576">
        <v>74</v>
      </c>
      <c r="H576">
        <v>105.08</v>
      </c>
      <c r="I576">
        <v>31.08</v>
      </c>
    </row>
    <row r="577" spans="1:9" x14ac:dyDescent="0.25">
      <c r="A577" t="s">
        <v>819</v>
      </c>
      <c r="B577" s="61">
        <v>41816</v>
      </c>
      <c r="C577">
        <v>6</v>
      </c>
      <c r="D577">
        <v>2014</v>
      </c>
      <c r="E577" t="s">
        <v>432</v>
      </c>
      <c r="F577" t="s">
        <v>436</v>
      </c>
      <c r="G577">
        <v>74</v>
      </c>
      <c r="H577">
        <v>105.08</v>
      </c>
      <c r="I577">
        <v>31.08</v>
      </c>
    </row>
    <row r="578" spans="1:9" x14ac:dyDescent="0.25">
      <c r="A578" t="s">
        <v>819</v>
      </c>
      <c r="B578" s="61">
        <v>41868</v>
      </c>
      <c r="C578">
        <v>8</v>
      </c>
      <c r="D578">
        <v>2014</v>
      </c>
      <c r="E578" t="s">
        <v>439</v>
      </c>
      <c r="F578" t="s">
        <v>433</v>
      </c>
      <c r="G578">
        <v>30</v>
      </c>
      <c r="H578">
        <v>39</v>
      </c>
      <c r="I578">
        <v>9</v>
      </c>
    </row>
    <row r="579" spans="1:9" x14ac:dyDescent="0.25">
      <c r="A579" t="s">
        <v>488</v>
      </c>
      <c r="B579" s="61">
        <v>41326</v>
      </c>
      <c r="C579">
        <v>2</v>
      </c>
      <c r="D579">
        <v>2013</v>
      </c>
      <c r="E579" t="s">
        <v>426</v>
      </c>
      <c r="F579" t="s">
        <v>427</v>
      </c>
      <c r="G579">
        <v>105</v>
      </c>
      <c r="H579">
        <v>222.60000000000002</v>
      </c>
      <c r="I579">
        <v>117.60000000000002</v>
      </c>
    </row>
    <row r="580" spans="1:9" x14ac:dyDescent="0.25">
      <c r="A580" t="s">
        <v>604</v>
      </c>
      <c r="B580" s="61">
        <v>41444</v>
      </c>
      <c r="C580">
        <v>6</v>
      </c>
      <c r="D580">
        <v>2013</v>
      </c>
      <c r="E580" t="s">
        <v>447</v>
      </c>
      <c r="F580" t="s">
        <v>436</v>
      </c>
      <c r="G580">
        <v>52</v>
      </c>
      <c r="H580">
        <v>73.84</v>
      </c>
      <c r="I580">
        <v>21.840000000000003</v>
      </c>
    </row>
    <row r="581" spans="1:9" x14ac:dyDescent="0.25">
      <c r="A581" t="s">
        <v>604</v>
      </c>
      <c r="B581" s="61">
        <v>41532</v>
      </c>
      <c r="C581">
        <v>9</v>
      </c>
      <c r="D581">
        <v>2013</v>
      </c>
      <c r="E581" t="s">
        <v>465</v>
      </c>
      <c r="F581" t="s">
        <v>433</v>
      </c>
      <c r="G581">
        <v>25</v>
      </c>
      <c r="H581">
        <v>32.5</v>
      </c>
      <c r="I581">
        <v>7.5</v>
      </c>
    </row>
    <row r="582" spans="1:9" x14ac:dyDescent="0.25">
      <c r="A582" t="s">
        <v>559</v>
      </c>
      <c r="B582" s="61">
        <v>41399</v>
      </c>
      <c r="C582">
        <v>5</v>
      </c>
      <c r="D582">
        <v>2013</v>
      </c>
      <c r="E582" t="s">
        <v>437</v>
      </c>
      <c r="F582" t="s">
        <v>427</v>
      </c>
      <c r="G582">
        <v>140</v>
      </c>
      <c r="H582">
        <v>296.8</v>
      </c>
      <c r="I582">
        <v>156.80000000000001</v>
      </c>
    </row>
    <row r="583" spans="1:9" x14ac:dyDescent="0.25">
      <c r="A583" t="s">
        <v>536</v>
      </c>
      <c r="B583" s="61">
        <v>41380</v>
      </c>
      <c r="C583">
        <v>4</v>
      </c>
      <c r="D583">
        <v>2013</v>
      </c>
      <c r="E583" t="s">
        <v>432</v>
      </c>
      <c r="F583" t="s">
        <v>433</v>
      </c>
      <c r="G583">
        <v>38</v>
      </c>
      <c r="H583">
        <v>49.4</v>
      </c>
      <c r="I583">
        <v>11.399999999999999</v>
      </c>
    </row>
    <row r="584" spans="1:9" x14ac:dyDescent="0.25">
      <c r="A584" t="s">
        <v>887</v>
      </c>
      <c r="B584" s="61">
        <v>41967</v>
      </c>
      <c r="C584">
        <v>11</v>
      </c>
      <c r="D584">
        <v>2014</v>
      </c>
      <c r="E584" t="s">
        <v>447</v>
      </c>
      <c r="F584" t="s">
        <v>433</v>
      </c>
      <c r="G584">
        <v>31</v>
      </c>
      <c r="H584">
        <v>40.300000000000004</v>
      </c>
      <c r="I584">
        <v>9.3000000000000043</v>
      </c>
    </row>
    <row r="585" spans="1:9" x14ac:dyDescent="0.25">
      <c r="A585" t="s">
        <v>866</v>
      </c>
      <c r="B585" s="61">
        <v>41929</v>
      </c>
      <c r="C585">
        <v>10</v>
      </c>
      <c r="D585">
        <v>2014</v>
      </c>
      <c r="E585" t="s">
        <v>432</v>
      </c>
      <c r="F585" t="s">
        <v>436</v>
      </c>
      <c r="G585">
        <v>47</v>
      </c>
      <c r="H585">
        <v>66.739999999999995</v>
      </c>
      <c r="I585">
        <v>19.739999999999995</v>
      </c>
    </row>
    <row r="586" spans="1:9" x14ac:dyDescent="0.25">
      <c r="A586" t="s">
        <v>861</v>
      </c>
      <c r="B586" s="61">
        <v>41923</v>
      </c>
      <c r="C586">
        <v>10</v>
      </c>
      <c r="D586">
        <v>2014</v>
      </c>
      <c r="E586" t="s">
        <v>439</v>
      </c>
      <c r="F586" t="s">
        <v>427</v>
      </c>
      <c r="G586">
        <v>85</v>
      </c>
      <c r="H586">
        <v>180.20000000000002</v>
      </c>
      <c r="I586">
        <v>95.200000000000017</v>
      </c>
    </row>
    <row r="587" spans="1:9" x14ac:dyDescent="0.25">
      <c r="A587" t="s">
        <v>506</v>
      </c>
      <c r="B587" s="61">
        <v>41346</v>
      </c>
      <c r="C587">
        <v>3</v>
      </c>
      <c r="D587">
        <v>2013</v>
      </c>
      <c r="E587" t="s">
        <v>447</v>
      </c>
      <c r="F587" t="s">
        <v>427</v>
      </c>
      <c r="G587">
        <v>111</v>
      </c>
      <c r="H587">
        <v>235.32000000000002</v>
      </c>
      <c r="I587">
        <v>124.32000000000002</v>
      </c>
    </row>
    <row r="588" spans="1:9" x14ac:dyDescent="0.25">
      <c r="A588" t="s">
        <v>506</v>
      </c>
      <c r="B588" s="61">
        <v>41967</v>
      </c>
      <c r="C588">
        <v>11</v>
      </c>
      <c r="D588">
        <v>2014</v>
      </c>
      <c r="E588" t="s">
        <v>465</v>
      </c>
      <c r="F588" t="s">
        <v>433</v>
      </c>
      <c r="G588">
        <v>33</v>
      </c>
      <c r="H588">
        <v>42.9</v>
      </c>
      <c r="I588">
        <v>9.8999999999999986</v>
      </c>
    </row>
    <row r="589" spans="1:9" x14ac:dyDescent="0.25">
      <c r="A589" t="s">
        <v>843</v>
      </c>
      <c r="B589" s="61">
        <v>41887</v>
      </c>
      <c r="C589">
        <v>9</v>
      </c>
      <c r="D589">
        <v>2014</v>
      </c>
      <c r="E589" t="s">
        <v>442</v>
      </c>
      <c r="F589" t="s">
        <v>436</v>
      </c>
      <c r="G589">
        <v>72</v>
      </c>
      <c r="H589">
        <v>102.24</v>
      </c>
      <c r="I589">
        <v>30.239999999999995</v>
      </c>
    </row>
    <row r="590" spans="1:9" x14ac:dyDescent="0.25">
      <c r="A590" t="s">
        <v>553</v>
      </c>
      <c r="B590" s="61">
        <v>41399</v>
      </c>
      <c r="C590">
        <v>5</v>
      </c>
      <c r="D590">
        <v>2013</v>
      </c>
      <c r="E590" t="s">
        <v>435</v>
      </c>
      <c r="F590" t="s">
        <v>433</v>
      </c>
      <c r="G590">
        <v>39</v>
      </c>
      <c r="H590">
        <v>50.7</v>
      </c>
      <c r="I590">
        <v>11.700000000000003</v>
      </c>
    </row>
    <row r="591" spans="1:9" x14ac:dyDescent="0.25">
      <c r="A591" t="s">
        <v>553</v>
      </c>
      <c r="B591" s="61">
        <v>41399</v>
      </c>
      <c r="C591">
        <v>5</v>
      </c>
      <c r="D591">
        <v>2013</v>
      </c>
      <c r="E591" t="s">
        <v>439</v>
      </c>
      <c r="F591" t="s">
        <v>436</v>
      </c>
      <c r="G591">
        <v>75</v>
      </c>
      <c r="H591">
        <v>106.5</v>
      </c>
      <c r="I591">
        <v>31.5</v>
      </c>
    </row>
    <row r="592" spans="1:9" x14ac:dyDescent="0.25">
      <c r="A592" t="s">
        <v>553</v>
      </c>
      <c r="B592" s="61">
        <v>41841</v>
      </c>
      <c r="C592">
        <v>7</v>
      </c>
      <c r="D592">
        <v>2014</v>
      </c>
      <c r="E592" t="s">
        <v>437</v>
      </c>
      <c r="F592" t="s">
        <v>436</v>
      </c>
      <c r="G592">
        <v>44</v>
      </c>
      <c r="H592">
        <v>62.48</v>
      </c>
      <c r="I592">
        <v>18.479999999999997</v>
      </c>
    </row>
    <row r="593" spans="1:9" x14ac:dyDescent="0.25">
      <c r="A593" t="s">
        <v>733</v>
      </c>
      <c r="B593" s="61">
        <v>41656</v>
      </c>
      <c r="C593">
        <v>1</v>
      </c>
      <c r="D593">
        <v>2014</v>
      </c>
      <c r="E593" t="s">
        <v>426</v>
      </c>
      <c r="F593" t="s">
        <v>433</v>
      </c>
      <c r="G593">
        <v>26</v>
      </c>
      <c r="H593">
        <v>33.800000000000004</v>
      </c>
      <c r="I593">
        <v>7.8000000000000043</v>
      </c>
    </row>
    <row r="594" spans="1:9" x14ac:dyDescent="0.25">
      <c r="A594" t="s">
        <v>733</v>
      </c>
      <c r="B594" s="61">
        <v>41693</v>
      </c>
      <c r="C594">
        <v>2</v>
      </c>
      <c r="D594">
        <v>2014</v>
      </c>
      <c r="E594" t="s">
        <v>426</v>
      </c>
      <c r="F594" t="s">
        <v>433</v>
      </c>
      <c r="G594">
        <v>40</v>
      </c>
      <c r="H594">
        <v>52</v>
      </c>
      <c r="I594">
        <v>12</v>
      </c>
    </row>
    <row r="595" spans="1:9" x14ac:dyDescent="0.25">
      <c r="A595" t="s">
        <v>731</v>
      </c>
      <c r="B595" s="61">
        <v>41653</v>
      </c>
      <c r="C595">
        <v>1</v>
      </c>
      <c r="D595">
        <v>2014</v>
      </c>
      <c r="E595" t="s">
        <v>426</v>
      </c>
      <c r="F595" t="s">
        <v>427</v>
      </c>
      <c r="G595">
        <v>82</v>
      </c>
      <c r="H595">
        <v>173.84</v>
      </c>
      <c r="I595">
        <v>91.84</v>
      </c>
    </row>
    <row r="596" spans="1:9" x14ac:dyDescent="0.25">
      <c r="A596" t="s">
        <v>731</v>
      </c>
      <c r="B596" s="61">
        <v>41882</v>
      </c>
      <c r="C596">
        <v>8</v>
      </c>
      <c r="D596">
        <v>2014</v>
      </c>
      <c r="E596" t="s">
        <v>442</v>
      </c>
      <c r="F596" t="s">
        <v>427</v>
      </c>
      <c r="G596">
        <v>127</v>
      </c>
      <c r="H596">
        <v>269.24</v>
      </c>
      <c r="I596">
        <v>142.24</v>
      </c>
    </row>
    <row r="597" spans="1:9" x14ac:dyDescent="0.25">
      <c r="A597" t="s">
        <v>567</v>
      </c>
      <c r="B597" s="61">
        <v>41399</v>
      </c>
      <c r="C597">
        <v>5</v>
      </c>
      <c r="D597">
        <v>2013</v>
      </c>
      <c r="E597" t="s">
        <v>439</v>
      </c>
      <c r="F597" t="s">
        <v>433</v>
      </c>
      <c r="G597">
        <v>36</v>
      </c>
      <c r="H597">
        <v>46.800000000000004</v>
      </c>
      <c r="I597">
        <v>10.800000000000004</v>
      </c>
    </row>
    <row r="598" spans="1:9" x14ac:dyDescent="0.25">
      <c r="A598" t="s">
        <v>508</v>
      </c>
      <c r="B598" s="61">
        <v>41348</v>
      </c>
      <c r="C598">
        <v>3</v>
      </c>
      <c r="D598">
        <v>2013</v>
      </c>
      <c r="E598" t="s">
        <v>439</v>
      </c>
      <c r="F598" t="s">
        <v>436</v>
      </c>
      <c r="G598">
        <v>70</v>
      </c>
      <c r="H598">
        <v>99.399999999999991</v>
      </c>
      <c r="I598">
        <v>29.399999999999991</v>
      </c>
    </row>
    <row r="599" spans="1:9" x14ac:dyDescent="0.25">
      <c r="A599" t="s">
        <v>443</v>
      </c>
      <c r="B599" s="61">
        <v>41283</v>
      </c>
      <c r="C599">
        <v>1</v>
      </c>
      <c r="D599">
        <v>2013</v>
      </c>
      <c r="E599" t="s">
        <v>439</v>
      </c>
      <c r="F599" t="s">
        <v>436</v>
      </c>
      <c r="G599">
        <v>87</v>
      </c>
      <c r="H599">
        <v>123.53999999999999</v>
      </c>
      <c r="I599">
        <v>36.539999999999992</v>
      </c>
    </row>
    <row r="600" spans="1:9" x14ac:dyDescent="0.25">
      <c r="A600" t="s">
        <v>443</v>
      </c>
      <c r="B600" s="61">
        <v>41524</v>
      </c>
      <c r="C600">
        <v>9</v>
      </c>
      <c r="D600">
        <v>2013</v>
      </c>
      <c r="E600" t="s">
        <v>447</v>
      </c>
      <c r="F600" t="s">
        <v>436</v>
      </c>
      <c r="G600">
        <v>64</v>
      </c>
      <c r="H600">
        <v>90.88</v>
      </c>
      <c r="I600">
        <v>26.879999999999995</v>
      </c>
    </row>
    <row r="601" spans="1:9" x14ac:dyDescent="0.25">
      <c r="A601" t="s">
        <v>737</v>
      </c>
      <c r="B601" s="61">
        <v>41664</v>
      </c>
      <c r="C601">
        <v>1</v>
      </c>
      <c r="D601">
        <v>2014</v>
      </c>
      <c r="E601" t="s">
        <v>465</v>
      </c>
      <c r="F601" t="s">
        <v>427</v>
      </c>
      <c r="G601">
        <v>125</v>
      </c>
      <c r="H601">
        <v>265</v>
      </c>
      <c r="I601">
        <v>140</v>
      </c>
    </row>
    <row r="602" spans="1:9" x14ac:dyDescent="0.25">
      <c r="A602" t="s">
        <v>481</v>
      </c>
      <c r="B602" s="61">
        <v>41307</v>
      </c>
      <c r="C602">
        <v>2</v>
      </c>
      <c r="D602">
        <v>2013</v>
      </c>
      <c r="E602" t="s">
        <v>437</v>
      </c>
      <c r="F602" t="s">
        <v>436</v>
      </c>
      <c r="G602">
        <v>96</v>
      </c>
      <c r="H602">
        <v>136.32</v>
      </c>
      <c r="I602">
        <v>40.319999999999993</v>
      </c>
    </row>
    <row r="603" spans="1:9" x14ac:dyDescent="0.25">
      <c r="A603" t="s">
        <v>481</v>
      </c>
      <c r="B603" s="61">
        <v>41835</v>
      </c>
      <c r="C603">
        <v>7</v>
      </c>
      <c r="D603">
        <v>2014</v>
      </c>
      <c r="E603" t="s">
        <v>437</v>
      </c>
      <c r="F603" t="s">
        <v>436</v>
      </c>
      <c r="G603">
        <v>57</v>
      </c>
      <c r="H603">
        <v>80.94</v>
      </c>
      <c r="I603">
        <v>23.939999999999998</v>
      </c>
    </row>
    <row r="604" spans="1:9" x14ac:dyDescent="0.25">
      <c r="A604" t="s">
        <v>730</v>
      </c>
      <c r="B604" s="61">
        <v>41652</v>
      </c>
      <c r="C604">
        <v>1</v>
      </c>
      <c r="D604">
        <v>2014</v>
      </c>
      <c r="E604" t="s">
        <v>439</v>
      </c>
      <c r="F604" t="s">
        <v>427</v>
      </c>
      <c r="G604">
        <v>87</v>
      </c>
      <c r="H604">
        <v>184.44</v>
      </c>
      <c r="I604">
        <v>97.44</v>
      </c>
    </row>
    <row r="605" spans="1:9" x14ac:dyDescent="0.25">
      <c r="A605" t="s">
        <v>804</v>
      </c>
      <c r="B605" s="61">
        <v>41781</v>
      </c>
      <c r="C605">
        <v>5</v>
      </c>
      <c r="D605">
        <v>2014</v>
      </c>
      <c r="E605" t="s">
        <v>437</v>
      </c>
      <c r="F605" t="s">
        <v>433</v>
      </c>
      <c r="G605">
        <v>28</v>
      </c>
      <c r="H605">
        <v>36.4</v>
      </c>
      <c r="I605">
        <v>8.3999999999999986</v>
      </c>
    </row>
    <row r="606" spans="1:9" x14ac:dyDescent="0.25">
      <c r="A606" t="s">
        <v>804</v>
      </c>
      <c r="B606" s="61">
        <v>41948</v>
      </c>
      <c r="C606">
        <v>11</v>
      </c>
      <c r="D606">
        <v>2014</v>
      </c>
      <c r="E606" t="s">
        <v>435</v>
      </c>
      <c r="F606" t="s">
        <v>427</v>
      </c>
      <c r="G606">
        <v>132</v>
      </c>
      <c r="H606">
        <v>279.84000000000003</v>
      </c>
      <c r="I606">
        <v>147.84000000000003</v>
      </c>
    </row>
    <row r="607" spans="1:9" x14ac:dyDescent="0.25">
      <c r="A607" t="s">
        <v>693</v>
      </c>
      <c r="B607" s="61">
        <v>41591</v>
      </c>
      <c r="C607">
        <v>11</v>
      </c>
      <c r="D607">
        <v>2013</v>
      </c>
      <c r="E607" t="s">
        <v>447</v>
      </c>
      <c r="F607" t="s">
        <v>436</v>
      </c>
      <c r="G607">
        <v>77</v>
      </c>
      <c r="H607">
        <v>109.33999999999999</v>
      </c>
      <c r="I607">
        <v>32.339999999999989</v>
      </c>
    </row>
    <row r="608" spans="1:9" x14ac:dyDescent="0.25">
      <c r="A608" t="s">
        <v>844</v>
      </c>
      <c r="B608" s="61">
        <v>41891</v>
      </c>
      <c r="C608">
        <v>9</v>
      </c>
      <c r="D608">
        <v>2014</v>
      </c>
      <c r="E608" t="s">
        <v>426</v>
      </c>
      <c r="F608" t="s">
        <v>436</v>
      </c>
      <c r="G608">
        <v>51</v>
      </c>
      <c r="H608">
        <v>72.42</v>
      </c>
      <c r="I608">
        <v>21.42</v>
      </c>
    </row>
    <row r="609" spans="1:9" x14ac:dyDescent="0.25">
      <c r="A609" t="s">
        <v>844</v>
      </c>
      <c r="B609" s="61">
        <v>41895</v>
      </c>
      <c r="C609">
        <v>9</v>
      </c>
      <c r="D609">
        <v>2014</v>
      </c>
      <c r="E609" t="s">
        <v>465</v>
      </c>
      <c r="F609" t="s">
        <v>427</v>
      </c>
      <c r="G609">
        <v>95</v>
      </c>
      <c r="H609">
        <v>201.4</v>
      </c>
      <c r="I609">
        <v>106.4</v>
      </c>
    </row>
    <row r="610" spans="1:9" x14ac:dyDescent="0.25">
      <c r="A610" t="s">
        <v>472</v>
      </c>
      <c r="B610" s="61">
        <v>41307</v>
      </c>
      <c r="C610">
        <v>2</v>
      </c>
      <c r="D610">
        <v>2013</v>
      </c>
      <c r="E610" t="s">
        <v>450</v>
      </c>
      <c r="F610" t="s">
        <v>433</v>
      </c>
      <c r="G610">
        <v>23</v>
      </c>
      <c r="H610">
        <v>29.900000000000002</v>
      </c>
      <c r="I610">
        <v>6.9000000000000021</v>
      </c>
    </row>
    <row r="611" spans="1:9" x14ac:dyDescent="0.25">
      <c r="A611" t="s">
        <v>472</v>
      </c>
      <c r="B611" s="61">
        <v>41436</v>
      </c>
      <c r="C611">
        <v>6</v>
      </c>
      <c r="D611">
        <v>2013</v>
      </c>
      <c r="E611" t="s">
        <v>426</v>
      </c>
      <c r="F611" t="s">
        <v>433</v>
      </c>
      <c r="G611">
        <v>34</v>
      </c>
      <c r="H611">
        <v>44.2</v>
      </c>
      <c r="I611">
        <v>10.200000000000003</v>
      </c>
    </row>
    <row r="612" spans="1:9" x14ac:dyDescent="0.25">
      <c r="A612" t="s">
        <v>497</v>
      </c>
      <c r="B612" s="61">
        <v>41336</v>
      </c>
      <c r="C612">
        <v>3</v>
      </c>
      <c r="D612">
        <v>2013</v>
      </c>
      <c r="E612" t="s">
        <v>465</v>
      </c>
      <c r="F612" t="s">
        <v>427</v>
      </c>
      <c r="G612">
        <v>114</v>
      </c>
      <c r="H612">
        <v>241.68</v>
      </c>
      <c r="I612">
        <v>127.68</v>
      </c>
    </row>
    <row r="613" spans="1:9" x14ac:dyDescent="0.25">
      <c r="A613" t="s">
        <v>497</v>
      </c>
      <c r="B613" s="61">
        <v>41909</v>
      </c>
      <c r="C613">
        <v>9</v>
      </c>
      <c r="D613">
        <v>2014</v>
      </c>
      <c r="E613" t="s">
        <v>435</v>
      </c>
      <c r="F613" t="s">
        <v>427</v>
      </c>
      <c r="G613">
        <v>111</v>
      </c>
      <c r="H613">
        <v>235.32000000000002</v>
      </c>
      <c r="I613">
        <v>124.32000000000002</v>
      </c>
    </row>
    <row r="614" spans="1:9" x14ac:dyDescent="0.25">
      <c r="A614" t="s">
        <v>854</v>
      </c>
      <c r="B614" s="61">
        <v>41911</v>
      </c>
      <c r="C614">
        <v>9</v>
      </c>
      <c r="D614">
        <v>2014</v>
      </c>
      <c r="E614" t="s">
        <v>432</v>
      </c>
      <c r="F614" t="s">
        <v>436</v>
      </c>
      <c r="G614">
        <v>48</v>
      </c>
      <c r="H614">
        <v>68.16</v>
      </c>
      <c r="I614">
        <v>20.159999999999997</v>
      </c>
    </row>
    <row r="615" spans="1:9" x14ac:dyDescent="0.25">
      <c r="A615" t="s">
        <v>739</v>
      </c>
      <c r="B615" s="61">
        <v>41666</v>
      </c>
      <c r="C615">
        <v>1</v>
      </c>
      <c r="D615">
        <v>2014</v>
      </c>
      <c r="E615" t="s">
        <v>465</v>
      </c>
      <c r="F615" t="s">
        <v>433</v>
      </c>
      <c r="G615">
        <v>24</v>
      </c>
      <c r="H615">
        <v>31.200000000000003</v>
      </c>
      <c r="I615">
        <v>7.2000000000000028</v>
      </c>
    </row>
    <row r="616" spans="1:9" x14ac:dyDescent="0.25">
      <c r="A616" t="s">
        <v>597</v>
      </c>
      <c r="B616" s="61">
        <v>41434</v>
      </c>
      <c r="C616">
        <v>6</v>
      </c>
      <c r="D616">
        <v>2013</v>
      </c>
      <c r="E616" t="s">
        <v>426</v>
      </c>
      <c r="F616" t="s">
        <v>436</v>
      </c>
      <c r="G616">
        <v>79</v>
      </c>
      <c r="H616">
        <v>112.17999999999999</v>
      </c>
      <c r="I616">
        <v>33.179999999999993</v>
      </c>
    </row>
    <row r="617" spans="1:9" x14ac:dyDescent="0.25">
      <c r="A617" t="s">
        <v>800</v>
      </c>
      <c r="B617" s="61">
        <v>41774</v>
      </c>
      <c r="C617">
        <v>5</v>
      </c>
      <c r="D617">
        <v>2014</v>
      </c>
      <c r="E617" t="s">
        <v>432</v>
      </c>
      <c r="F617" t="s">
        <v>436</v>
      </c>
      <c r="G617">
        <v>87</v>
      </c>
      <c r="H617">
        <v>123.53999999999999</v>
      </c>
      <c r="I617">
        <v>36.539999999999992</v>
      </c>
    </row>
    <row r="618" spans="1:9" x14ac:dyDescent="0.25">
      <c r="A618" t="s">
        <v>674</v>
      </c>
      <c r="B618" s="61">
        <v>41568</v>
      </c>
      <c r="C618">
        <v>10</v>
      </c>
      <c r="D618">
        <v>2013</v>
      </c>
      <c r="E618" t="s">
        <v>437</v>
      </c>
      <c r="F618" t="s">
        <v>427</v>
      </c>
      <c r="G618">
        <v>118</v>
      </c>
      <c r="H618">
        <v>250.16000000000003</v>
      </c>
      <c r="I618">
        <v>132.16000000000003</v>
      </c>
    </row>
    <row r="619" spans="1:9" x14ac:dyDescent="0.25">
      <c r="A619" t="s">
        <v>539</v>
      </c>
      <c r="B619" s="61">
        <v>41384</v>
      </c>
      <c r="C619">
        <v>4</v>
      </c>
      <c r="D619">
        <v>2013</v>
      </c>
      <c r="E619" t="s">
        <v>465</v>
      </c>
      <c r="F619" t="s">
        <v>436</v>
      </c>
      <c r="G619">
        <v>50</v>
      </c>
      <c r="H619">
        <v>71</v>
      </c>
      <c r="I619">
        <v>21</v>
      </c>
    </row>
    <row r="620" spans="1:9" x14ac:dyDescent="0.25">
      <c r="A620" t="s">
        <v>454</v>
      </c>
      <c r="B620" s="61">
        <v>41288</v>
      </c>
      <c r="C620">
        <v>1</v>
      </c>
      <c r="D620">
        <v>2013</v>
      </c>
      <c r="E620" t="s">
        <v>426</v>
      </c>
      <c r="F620" t="s">
        <v>433</v>
      </c>
      <c r="G620">
        <v>21</v>
      </c>
      <c r="H620">
        <v>27.3</v>
      </c>
      <c r="I620">
        <v>6.3000000000000007</v>
      </c>
    </row>
    <row r="621" spans="1:9" x14ac:dyDescent="0.25">
      <c r="A621" t="s">
        <v>454</v>
      </c>
      <c r="B621" s="61">
        <v>41822</v>
      </c>
      <c r="C621">
        <v>7</v>
      </c>
      <c r="D621">
        <v>2014</v>
      </c>
      <c r="E621" t="s">
        <v>437</v>
      </c>
      <c r="F621" t="s">
        <v>436</v>
      </c>
      <c r="G621">
        <v>44</v>
      </c>
      <c r="H621">
        <v>62.48</v>
      </c>
      <c r="I621">
        <v>18.479999999999997</v>
      </c>
    </row>
    <row r="622" spans="1:9" x14ac:dyDescent="0.25">
      <c r="A622" t="s">
        <v>570</v>
      </c>
      <c r="B622" s="61">
        <v>41399</v>
      </c>
      <c r="C622">
        <v>5</v>
      </c>
      <c r="D622">
        <v>2013</v>
      </c>
      <c r="E622" t="s">
        <v>426</v>
      </c>
      <c r="F622" t="s">
        <v>427</v>
      </c>
      <c r="G622">
        <v>103</v>
      </c>
      <c r="H622">
        <v>218.36</v>
      </c>
      <c r="I622">
        <v>115.36000000000001</v>
      </c>
    </row>
    <row r="623" spans="1:9" x14ac:dyDescent="0.25">
      <c r="A623" t="s">
        <v>570</v>
      </c>
      <c r="B623" s="61">
        <v>41532</v>
      </c>
      <c r="C623">
        <v>9</v>
      </c>
      <c r="D623">
        <v>2013</v>
      </c>
      <c r="E623" t="s">
        <v>437</v>
      </c>
      <c r="F623" t="s">
        <v>436</v>
      </c>
      <c r="G623">
        <v>100</v>
      </c>
      <c r="H623">
        <v>142</v>
      </c>
      <c r="I623">
        <v>42</v>
      </c>
    </row>
    <row r="624" spans="1:9" x14ac:dyDescent="0.25">
      <c r="A624" t="s">
        <v>859</v>
      </c>
      <c r="B624" s="61">
        <v>41920</v>
      </c>
      <c r="C624">
        <v>10</v>
      </c>
      <c r="D624">
        <v>2014</v>
      </c>
      <c r="E624" t="s">
        <v>435</v>
      </c>
      <c r="F624" t="s">
        <v>427</v>
      </c>
      <c r="G624">
        <v>95</v>
      </c>
      <c r="H624">
        <v>201.4</v>
      </c>
      <c r="I624">
        <v>106.4</v>
      </c>
    </row>
    <row r="625" spans="1:9" x14ac:dyDescent="0.25">
      <c r="A625" t="s">
        <v>598</v>
      </c>
      <c r="B625" s="61">
        <v>41435</v>
      </c>
      <c r="C625">
        <v>6</v>
      </c>
      <c r="D625">
        <v>2013</v>
      </c>
      <c r="E625" t="s">
        <v>450</v>
      </c>
      <c r="F625" t="s">
        <v>427</v>
      </c>
      <c r="G625">
        <v>133</v>
      </c>
      <c r="H625">
        <v>281.96000000000004</v>
      </c>
      <c r="I625">
        <v>148.96000000000004</v>
      </c>
    </row>
    <row r="626" spans="1:9" x14ac:dyDescent="0.25">
      <c r="A626" t="s">
        <v>845</v>
      </c>
      <c r="B626" s="61">
        <v>41893</v>
      </c>
      <c r="C626">
        <v>9</v>
      </c>
      <c r="D626">
        <v>2014</v>
      </c>
      <c r="E626" t="s">
        <v>439</v>
      </c>
      <c r="F626" t="s">
        <v>436</v>
      </c>
      <c r="G626">
        <v>58</v>
      </c>
      <c r="H626">
        <v>82.36</v>
      </c>
      <c r="I626">
        <v>24.36</v>
      </c>
    </row>
    <row r="627" spans="1:9" x14ac:dyDescent="0.25">
      <c r="A627" t="s">
        <v>847</v>
      </c>
      <c r="B627" s="61">
        <v>41895</v>
      </c>
      <c r="C627">
        <v>9</v>
      </c>
      <c r="D627">
        <v>2014</v>
      </c>
      <c r="E627" t="s">
        <v>465</v>
      </c>
      <c r="F627" t="s">
        <v>436</v>
      </c>
      <c r="G627">
        <v>42</v>
      </c>
      <c r="H627">
        <v>59.64</v>
      </c>
      <c r="I627">
        <v>17.64</v>
      </c>
    </row>
    <row r="628" spans="1:9" x14ac:dyDescent="0.25">
      <c r="A628" t="s">
        <v>742</v>
      </c>
      <c r="B628" s="61">
        <v>41670</v>
      </c>
      <c r="C628">
        <v>1</v>
      </c>
      <c r="D628">
        <v>2014</v>
      </c>
      <c r="E628" t="s">
        <v>437</v>
      </c>
      <c r="F628" t="s">
        <v>427</v>
      </c>
      <c r="G628">
        <v>81</v>
      </c>
      <c r="H628">
        <v>171.72</v>
      </c>
      <c r="I628">
        <v>90.72</v>
      </c>
    </row>
    <row r="629" spans="1:9" x14ac:dyDescent="0.25">
      <c r="A629" t="s">
        <v>566</v>
      </c>
      <c r="B629" s="61">
        <v>41399</v>
      </c>
      <c r="C629">
        <v>5</v>
      </c>
      <c r="D629">
        <v>2013</v>
      </c>
      <c r="E629" t="s">
        <v>432</v>
      </c>
      <c r="F629" t="s">
        <v>433</v>
      </c>
      <c r="G629">
        <v>23</v>
      </c>
      <c r="H629">
        <v>29.900000000000002</v>
      </c>
      <c r="I629">
        <v>6.9000000000000021</v>
      </c>
    </row>
    <row r="630" spans="1:9" x14ac:dyDescent="0.25">
      <c r="A630" t="s">
        <v>868</v>
      </c>
      <c r="B630" s="61">
        <v>41944</v>
      </c>
      <c r="C630">
        <v>11</v>
      </c>
      <c r="D630">
        <v>2014</v>
      </c>
      <c r="E630" t="s">
        <v>437</v>
      </c>
      <c r="F630" t="s">
        <v>436</v>
      </c>
      <c r="G630">
        <v>79</v>
      </c>
      <c r="H630">
        <v>112.17999999999999</v>
      </c>
      <c r="I630">
        <v>33.179999999999993</v>
      </c>
    </row>
    <row r="631" spans="1:9" x14ac:dyDescent="0.25">
      <c r="A631" t="s">
        <v>649</v>
      </c>
      <c r="B631" s="61">
        <v>41528</v>
      </c>
      <c r="C631">
        <v>9</v>
      </c>
      <c r="D631">
        <v>2013</v>
      </c>
      <c r="E631" t="s">
        <v>439</v>
      </c>
      <c r="F631" t="s">
        <v>433</v>
      </c>
      <c r="G631">
        <v>34</v>
      </c>
      <c r="H631">
        <v>44.2</v>
      </c>
      <c r="I631">
        <v>10.200000000000003</v>
      </c>
    </row>
    <row r="632" spans="1:9" x14ac:dyDescent="0.25">
      <c r="A632" t="s">
        <v>649</v>
      </c>
      <c r="B632" s="61">
        <v>41633</v>
      </c>
      <c r="C632">
        <v>12</v>
      </c>
      <c r="D632">
        <v>2013</v>
      </c>
      <c r="E632" t="s">
        <v>465</v>
      </c>
      <c r="F632" t="s">
        <v>433</v>
      </c>
      <c r="G632">
        <v>39</v>
      </c>
      <c r="H632">
        <v>50.7</v>
      </c>
      <c r="I632">
        <v>11.700000000000003</v>
      </c>
    </row>
    <row r="633" spans="1:9" x14ac:dyDescent="0.25">
      <c r="A633" t="s">
        <v>534</v>
      </c>
      <c r="B633" s="61">
        <v>41377</v>
      </c>
      <c r="C633">
        <v>4</v>
      </c>
      <c r="D633">
        <v>2013</v>
      </c>
      <c r="E633" t="s">
        <v>442</v>
      </c>
      <c r="F633" t="s">
        <v>436</v>
      </c>
      <c r="G633">
        <v>88</v>
      </c>
      <c r="H633">
        <v>124.96</v>
      </c>
      <c r="I633">
        <v>36.959999999999994</v>
      </c>
    </row>
    <row r="634" spans="1:9" x14ac:dyDescent="0.25">
      <c r="A634" t="s">
        <v>534</v>
      </c>
      <c r="B634" s="61">
        <v>41378</v>
      </c>
      <c r="C634">
        <v>4</v>
      </c>
      <c r="D634">
        <v>2013</v>
      </c>
      <c r="E634" t="s">
        <v>432</v>
      </c>
      <c r="F634" t="s">
        <v>433</v>
      </c>
      <c r="G634">
        <v>38</v>
      </c>
      <c r="H634">
        <v>49.4</v>
      </c>
      <c r="I634">
        <v>11.399999999999999</v>
      </c>
    </row>
    <row r="635" spans="1:9" x14ac:dyDescent="0.25">
      <c r="A635" t="s">
        <v>827</v>
      </c>
      <c r="B635" s="61">
        <v>41839</v>
      </c>
      <c r="C635">
        <v>7</v>
      </c>
      <c r="D635">
        <v>2014</v>
      </c>
      <c r="E635" t="s">
        <v>435</v>
      </c>
      <c r="F635" t="s">
        <v>436</v>
      </c>
      <c r="G635">
        <v>77</v>
      </c>
      <c r="H635">
        <v>109.33999999999999</v>
      </c>
      <c r="I635">
        <v>32.339999999999989</v>
      </c>
    </row>
    <row r="636" spans="1:9" x14ac:dyDescent="0.25">
      <c r="A636" t="s">
        <v>507</v>
      </c>
      <c r="B636" s="61">
        <v>41347</v>
      </c>
      <c r="C636">
        <v>3</v>
      </c>
      <c r="D636">
        <v>2013</v>
      </c>
      <c r="E636" t="s">
        <v>432</v>
      </c>
      <c r="F636" t="s">
        <v>427</v>
      </c>
      <c r="G636">
        <v>117</v>
      </c>
      <c r="H636">
        <v>248.04000000000002</v>
      </c>
      <c r="I636">
        <v>131.04000000000002</v>
      </c>
    </row>
    <row r="637" spans="1:9" x14ac:dyDescent="0.25">
      <c r="A637" t="s">
        <v>507</v>
      </c>
      <c r="B637" s="61">
        <v>41572</v>
      </c>
      <c r="C637">
        <v>10</v>
      </c>
      <c r="D637">
        <v>2013</v>
      </c>
      <c r="E637" t="s">
        <v>439</v>
      </c>
      <c r="F637" t="s">
        <v>436</v>
      </c>
      <c r="G637">
        <v>49</v>
      </c>
      <c r="H637">
        <v>69.58</v>
      </c>
      <c r="I637">
        <v>20.58</v>
      </c>
    </row>
    <row r="638" spans="1:9" x14ac:dyDescent="0.25">
      <c r="A638" t="s">
        <v>542</v>
      </c>
      <c r="B638" s="61">
        <v>41387</v>
      </c>
      <c r="C638">
        <v>4</v>
      </c>
      <c r="D638">
        <v>2013</v>
      </c>
      <c r="E638" t="s">
        <v>442</v>
      </c>
      <c r="F638" t="s">
        <v>433</v>
      </c>
      <c r="G638">
        <v>28</v>
      </c>
      <c r="H638">
        <v>36.4</v>
      </c>
      <c r="I638">
        <v>8.3999999999999986</v>
      </c>
    </row>
    <row r="639" spans="1:9" x14ac:dyDescent="0.25">
      <c r="A639" t="s">
        <v>542</v>
      </c>
      <c r="B639" s="61">
        <v>41393</v>
      </c>
      <c r="C639">
        <v>4</v>
      </c>
      <c r="D639">
        <v>2013</v>
      </c>
      <c r="E639" t="s">
        <v>437</v>
      </c>
      <c r="F639" t="s">
        <v>433</v>
      </c>
      <c r="G639">
        <v>32</v>
      </c>
      <c r="H639">
        <v>41.6</v>
      </c>
      <c r="I639">
        <v>9.6000000000000014</v>
      </c>
    </row>
    <row r="640" spans="1:9" x14ac:dyDescent="0.25">
      <c r="A640" t="s">
        <v>542</v>
      </c>
      <c r="B640" s="61">
        <v>41813</v>
      </c>
      <c r="C640">
        <v>6</v>
      </c>
      <c r="D640">
        <v>2014</v>
      </c>
      <c r="E640" t="s">
        <v>447</v>
      </c>
      <c r="F640" t="s">
        <v>436</v>
      </c>
      <c r="G640">
        <v>52</v>
      </c>
      <c r="H640">
        <v>73.84</v>
      </c>
      <c r="I640">
        <v>21.840000000000003</v>
      </c>
    </row>
    <row r="641" spans="1:9" x14ac:dyDescent="0.25">
      <c r="A641" t="s">
        <v>740</v>
      </c>
      <c r="B641" s="61">
        <v>41667</v>
      </c>
      <c r="C641">
        <v>1</v>
      </c>
      <c r="D641">
        <v>2014</v>
      </c>
      <c r="E641" t="s">
        <v>447</v>
      </c>
      <c r="F641" t="s">
        <v>433</v>
      </c>
      <c r="G641">
        <v>22</v>
      </c>
      <c r="H641">
        <v>28.6</v>
      </c>
      <c r="I641">
        <v>6.6000000000000014</v>
      </c>
    </row>
    <row r="642" spans="1:9" x14ac:dyDescent="0.25">
      <c r="A642" t="s">
        <v>495</v>
      </c>
      <c r="B642" s="61">
        <v>41334</v>
      </c>
      <c r="C642">
        <v>3</v>
      </c>
      <c r="D642">
        <v>2013</v>
      </c>
      <c r="E642" t="s">
        <v>432</v>
      </c>
      <c r="F642" t="s">
        <v>427</v>
      </c>
      <c r="G642">
        <v>103</v>
      </c>
      <c r="H642">
        <v>218.36</v>
      </c>
      <c r="I642">
        <v>115.36000000000001</v>
      </c>
    </row>
    <row r="643" spans="1:9" x14ac:dyDescent="0.25">
      <c r="A643" t="s">
        <v>875</v>
      </c>
      <c r="B643" s="61">
        <v>41948</v>
      </c>
      <c r="C643">
        <v>11</v>
      </c>
      <c r="D643">
        <v>2014</v>
      </c>
      <c r="E643" t="s">
        <v>426</v>
      </c>
      <c r="F643" t="s">
        <v>427</v>
      </c>
      <c r="G643">
        <v>128</v>
      </c>
      <c r="H643">
        <v>271.36</v>
      </c>
      <c r="I643">
        <v>143.36000000000001</v>
      </c>
    </row>
    <row r="644" spans="1:9" x14ac:dyDescent="0.25">
      <c r="A644" t="s">
        <v>703</v>
      </c>
      <c r="B644" s="61">
        <v>41591</v>
      </c>
      <c r="C644">
        <v>11</v>
      </c>
      <c r="D644">
        <v>2013</v>
      </c>
      <c r="E644" t="s">
        <v>465</v>
      </c>
      <c r="F644" t="s">
        <v>436</v>
      </c>
      <c r="G644">
        <v>74</v>
      </c>
      <c r="H644">
        <v>105.08</v>
      </c>
      <c r="I644">
        <v>31.08</v>
      </c>
    </row>
    <row r="645" spans="1:9" x14ac:dyDescent="0.25">
      <c r="A645" t="s">
        <v>703</v>
      </c>
      <c r="B645" s="61">
        <v>41700</v>
      </c>
      <c r="C645">
        <v>3</v>
      </c>
      <c r="D645">
        <v>2014</v>
      </c>
      <c r="E645" t="s">
        <v>447</v>
      </c>
      <c r="F645" t="s">
        <v>436</v>
      </c>
      <c r="G645">
        <v>65</v>
      </c>
      <c r="H645">
        <v>92.3</v>
      </c>
      <c r="I645">
        <v>27.299999999999997</v>
      </c>
    </row>
    <row r="646" spans="1:9" x14ac:dyDescent="0.25">
      <c r="A646" t="s">
        <v>695</v>
      </c>
      <c r="B646" s="61">
        <v>41591</v>
      </c>
      <c r="C646">
        <v>11</v>
      </c>
      <c r="D646">
        <v>2013</v>
      </c>
      <c r="E646" t="s">
        <v>426</v>
      </c>
      <c r="F646" t="s">
        <v>427</v>
      </c>
      <c r="G646">
        <v>90</v>
      </c>
      <c r="H646">
        <v>190.8</v>
      </c>
      <c r="I646">
        <v>100.80000000000001</v>
      </c>
    </row>
    <row r="647" spans="1:9" x14ac:dyDescent="0.25">
      <c r="A647" t="s">
        <v>464</v>
      </c>
      <c r="B647" s="61">
        <v>41302</v>
      </c>
      <c r="C647">
        <v>1</v>
      </c>
      <c r="D647">
        <v>2013</v>
      </c>
      <c r="E647" t="s">
        <v>465</v>
      </c>
      <c r="F647" t="s">
        <v>427</v>
      </c>
      <c r="G647">
        <v>127</v>
      </c>
      <c r="H647">
        <v>269.24</v>
      </c>
      <c r="I647">
        <v>142.24</v>
      </c>
    </row>
    <row r="648" spans="1:9" x14ac:dyDescent="0.25">
      <c r="A648" t="s">
        <v>766</v>
      </c>
      <c r="B648" s="61">
        <v>41712</v>
      </c>
      <c r="C648">
        <v>3</v>
      </c>
      <c r="D648">
        <v>2014</v>
      </c>
      <c r="E648" t="s">
        <v>447</v>
      </c>
      <c r="F648" t="s">
        <v>433</v>
      </c>
      <c r="G648">
        <v>25</v>
      </c>
      <c r="H648">
        <v>32.5</v>
      </c>
      <c r="I648">
        <v>7.5</v>
      </c>
    </row>
    <row r="649" spans="1:9" x14ac:dyDescent="0.25">
      <c r="A649" t="s">
        <v>491</v>
      </c>
      <c r="B649" s="61">
        <v>41329</v>
      </c>
      <c r="C649">
        <v>2</v>
      </c>
      <c r="D649">
        <v>2013</v>
      </c>
      <c r="E649" t="s">
        <v>426</v>
      </c>
      <c r="F649" t="s">
        <v>436</v>
      </c>
      <c r="G649">
        <v>66</v>
      </c>
      <c r="H649">
        <v>93.72</v>
      </c>
      <c r="I649">
        <v>27.72</v>
      </c>
    </row>
    <row r="650" spans="1:9" x14ac:dyDescent="0.25">
      <c r="A650" t="s">
        <v>491</v>
      </c>
      <c r="B650" s="61">
        <v>41560</v>
      </c>
      <c r="C650">
        <v>10</v>
      </c>
      <c r="D650">
        <v>2013</v>
      </c>
      <c r="E650" t="s">
        <v>435</v>
      </c>
      <c r="F650" t="s">
        <v>433</v>
      </c>
      <c r="G650">
        <v>21</v>
      </c>
      <c r="H650">
        <v>27.3</v>
      </c>
      <c r="I650">
        <v>6.3000000000000007</v>
      </c>
    </row>
    <row r="651" spans="1:9" x14ac:dyDescent="0.25">
      <c r="A651" t="s">
        <v>468</v>
      </c>
      <c r="B651" s="61">
        <v>41305</v>
      </c>
      <c r="C651">
        <v>1</v>
      </c>
      <c r="D651">
        <v>2013</v>
      </c>
      <c r="E651" t="s">
        <v>437</v>
      </c>
      <c r="F651" t="s">
        <v>436</v>
      </c>
      <c r="G651">
        <v>85</v>
      </c>
      <c r="H651">
        <v>120.69999999999999</v>
      </c>
      <c r="I651">
        <v>35.699999999999989</v>
      </c>
    </row>
    <row r="652" spans="1:9" x14ac:dyDescent="0.25">
      <c r="A652" t="s">
        <v>468</v>
      </c>
      <c r="B652" s="61">
        <v>41670</v>
      </c>
      <c r="C652">
        <v>1</v>
      </c>
      <c r="D652">
        <v>2014</v>
      </c>
      <c r="E652" t="s">
        <v>435</v>
      </c>
      <c r="F652" t="s">
        <v>436</v>
      </c>
      <c r="G652">
        <v>70</v>
      </c>
      <c r="H652">
        <v>99.399999999999991</v>
      </c>
      <c r="I652">
        <v>29.399999999999991</v>
      </c>
    </row>
    <row r="653" spans="1:9" x14ac:dyDescent="0.25">
      <c r="A653" t="s">
        <v>871</v>
      </c>
      <c r="B653" s="61">
        <v>41948</v>
      </c>
      <c r="C653">
        <v>11</v>
      </c>
      <c r="D653">
        <v>2014</v>
      </c>
      <c r="E653" t="s">
        <v>442</v>
      </c>
      <c r="F653" t="s">
        <v>433</v>
      </c>
      <c r="G653">
        <v>20</v>
      </c>
      <c r="H653">
        <v>26</v>
      </c>
      <c r="I653">
        <v>6</v>
      </c>
    </row>
    <row r="654" spans="1:9" x14ac:dyDescent="0.25">
      <c r="A654" t="s">
        <v>793</v>
      </c>
      <c r="B654" s="61">
        <v>41752</v>
      </c>
      <c r="C654">
        <v>4</v>
      </c>
      <c r="D654">
        <v>2014</v>
      </c>
      <c r="E654" t="s">
        <v>439</v>
      </c>
      <c r="F654" t="s">
        <v>427</v>
      </c>
      <c r="G654">
        <v>114</v>
      </c>
      <c r="H654">
        <v>241.68</v>
      </c>
      <c r="I654">
        <v>127.68</v>
      </c>
    </row>
    <row r="655" spans="1:9" x14ac:dyDescent="0.25">
      <c r="A655" t="s">
        <v>893</v>
      </c>
      <c r="B655" s="61">
        <v>41989</v>
      </c>
      <c r="C655">
        <v>12</v>
      </c>
      <c r="D655">
        <v>2014</v>
      </c>
      <c r="E655" t="s">
        <v>465</v>
      </c>
      <c r="F655" t="s">
        <v>436</v>
      </c>
      <c r="G655">
        <v>94</v>
      </c>
      <c r="H655">
        <v>133.47999999999999</v>
      </c>
      <c r="I655">
        <v>39.47999999999999</v>
      </c>
    </row>
    <row r="656" spans="1:9" x14ac:dyDescent="0.25">
      <c r="A656" t="s">
        <v>744</v>
      </c>
      <c r="B656" s="61">
        <v>41670</v>
      </c>
      <c r="C656">
        <v>1</v>
      </c>
      <c r="D656">
        <v>2014</v>
      </c>
      <c r="E656" t="s">
        <v>437</v>
      </c>
      <c r="F656" t="s">
        <v>427</v>
      </c>
      <c r="G656">
        <v>135</v>
      </c>
      <c r="H656">
        <v>286.2</v>
      </c>
      <c r="I656">
        <v>151.19999999999999</v>
      </c>
    </row>
    <row r="657" spans="1:9" x14ac:dyDescent="0.25">
      <c r="A657" t="s">
        <v>544</v>
      </c>
      <c r="B657" s="61">
        <v>41390</v>
      </c>
      <c r="C657">
        <v>4</v>
      </c>
      <c r="D657">
        <v>2013</v>
      </c>
      <c r="E657" t="s">
        <v>439</v>
      </c>
      <c r="F657" t="s">
        <v>427</v>
      </c>
      <c r="G657">
        <v>107</v>
      </c>
      <c r="H657">
        <v>226.84</v>
      </c>
      <c r="I657">
        <v>119.84</v>
      </c>
    </row>
    <row r="658" spans="1:9" x14ac:dyDescent="0.25">
      <c r="A658" t="s">
        <v>595</v>
      </c>
      <c r="B658" s="61">
        <v>41432</v>
      </c>
      <c r="C658">
        <v>6</v>
      </c>
      <c r="D658">
        <v>2013</v>
      </c>
      <c r="E658" t="s">
        <v>432</v>
      </c>
      <c r="F658" t="s">
        <v>433</v>
      </c>
      <c r="G658">
        <v>23</v>
      </c>
      <c r="H658">
        <v>29.900000000000002</v>
      </c>
      <c r="I658">
        <v>6.9000000000000021</v>
      </c>
    </row>
    <row r="659" spans="1:9" x14ac:dyDescent="0.25">
      <c r="A659" t="s">
        <v>595</v>
      </c>
      <c r="B659" s="61">
        <v>41497</v>
      </c>
      <c r="C659">
        <v>8</v>
      </c>
      <c r="D659">
        <v>2013</v>
      </c>
      <c r="E659" t="s">
        <v>437</v>
      </c>
      <c r="F659" t="s">
        <v>433</v>
      </c>
      <c r="G659">
        <v>35</v>
      </c>
      <c r="H659">
        <v>45.5</v>
      </c>
      <c r="I659">
        <v>10.5</v>
      </c>
    </row>
    <row r="660" spans="1:9" x14ac:dyDescent="0.25">
      <c r="A660" t="s">
        <v>621</v>
      </c>
      <c r="B660" s="61">
        <v>41471</v>
      </c>
      <c r="C660">
        <v>7</v>
      </c>
      <c r="D660">
        <v>2013</v>
      </c>
      <c r="E660" t="s">
        <v>442</v>
      </c>
      <c r="F660" t="s">
        <v>433</v>
      </c>
      <c r="G660">
        <v>28</v>
      </c>
      <c r="H660">
        <v>36.4</v>
      </c>
      <c r="I660">
        <v>8.3999999999999986</v>
      </c>
    </row>
    <row r="661" spans="1:9" x14ac:dyDescent="0.25">
      <c r="A661" t="s">
        <v>585</v>
      </c>
      <c r="B661" s="61">
        <v>41440</v>
      </c>
      <c r="C661">
        <v>6</v>
      </c>
      <c r="D661">
        <v>2013</v>
      </c>
      <c r="E661" t="s">
        <v>432</v>
      </c>
      <c r="F661" t="s">
        <v>436</v>
      </c>
      <c r="G661">
        <v>100</v>
      </c>
      <c r="H661">
        <v>142</v>
      </c>
      <c r="I661">
        <v>42</v>
      </c>
    </row>
    <row r="662" spans="1:9" x14ac:dyDescent="0.25">
      <c r="A662" t="s">
        <v>585</v>
      </c>
      <c r="B662" s="61">
        <v>41927</v>
      </c>
      <c r="C662">
        <v>10</v>
      </c>
      <c r="D662">
        <v>2014</v>
      </c>
      <c r="E662" t="s">
        <v>439</v>
      </c>
      <c r="F662" t="s">
        <v>436</v>
      </c>
      <c r="G662">
        <v>64</v>
      </c>
      <c r="H662">
        <v>90.88</v>
      </c>
      <c r="I662">
        <v>26.879999999999995</v>
      </c>
    </row>
    <row r="663" spans="1:9" x14ac:dyDescent="0.25">
      <c r="A663" t="s">
        <v>457</v>
      </c>
      <c r="B663" s="61">
        <v>41288</v>
      </c>
      <c r="C663">
        <v>1</v>
      </c>
      <c r="D663">
        <v>2013</v>
      </c>
      <c r="E663" t="s">
        <v>439</v>
      </c>
      <c r="F663" t="s">
        <v>436</v>
      </c>
      <c r="G663">
        <v>75</v>
      </c>
      <c r="H663">
        <v>106.5</v>
      </c>
      <c r="I663">
        <v>31.5</v>
      </c>
    </row>
    <row r="664" spans="1:9" x14ac:dyDescent="0.25">
      <c r="A664" t="s">
        <v>457</v>
      </c>
      <c r="B664" s="61">
        <v>41821</v>
      </c>
      <c r="C664">
        <v>7</v>
      </c>
      <c r="D664">
        <v>2014</v>
      </c>
      <c r="E664" t="s">
        <v>432</v>
      </c>
      <c r="F664" t="s">
        <v>436</v>
      </c>
      <c r="G664">
        <v>79</v>
      </c>
      <c r="H664">
        <v>112.17999999999999</v>
      </c>
      <c r="I664">
        <v>33.179999999999993</v>
      </c>
    </row>
    <row r="665" spans="1:9" x14ac:dyDescent="0.25">
      <c r="A665" t="s">
        <v>525</v>
      </c>
      <c r="B665" s="61">
        <v>41368</v>
      </c>
      <c r="C665">
        <v>4</v>
      </c>
      <c r="D665">
        <v>2013</v>
      </c>
      <c r="E665" t="s">
        <v>447</v>
      </c>
      <c r="F665" t="s">
        <v>427</v>
      </c>
      <c r="G665">
        <v>95</v>
      </c>
      <c r="H665">
        <v>201.4</v>
      </c>
      <c r="I665">
        <v>106.4</v>
      </c>
    </row>
    <row r="666" spans="1:9" x14ac:dyDescent="0.25">
      <c r="A666" t="s">
        <v>525</v>
      </c>
      <c r="B666" s="61">
        <v>41853</v>
      </c>
      <c r="C666">
        <v>8</v>
      </c>
      <c r="D666">
        <v>2014</v>
      </c>
      <c r="E666" t="s">
        <v>437</v>
      </c>
      <c r="F666" t="s">
        <v>436</v>
      </c>
      <c r="G666">
        <v>51</v>
      </c>
      <c r="H666">
        <v>72.42</v>
      </c>
      <c r="I666">
        <v>21.42</v>
      </c>
    </row>
    <row r="667" spans="1:9" x14ac:dyDescent="0.25">
      <c r="A667" t="s">
        <v>494</v>
      </c>
      <c r="B667" s="61">
        <v>41333</v>
      </c>
      <c r="C667">
        <v>2</v>
      </c>
      <c r="D667">
        <v>2013</v>
      </c>
      <c r="E667" t="s">
        <v>465</v>
      </c>
      <c r="F667" t="s">
        <v>433</v>
      </c>
      <c r="G667">
        <v>28</v>
      </c>
      <c r="H667">
        <v>36.4</v>
      </c>
      <c r="I667">
        <v>8.3999999999999986</v>
      </c>
    </row>
    <row r="668" spans="1:9" x14ac:dyDescent="0.25">
      <c r="A668" t="s">
        <v>494</v>
      </c>
      <c r="B668" s="61">
        <v>41337</v>
      </c>
      <c r="C668">
        <v>3</v>
      </c>
      <c r="D668">
        <v>2013</v>
      </c>
      <c r="E668" t="s">
        <v>437</v>
      </c>
      <c r="F668" t="s">
        <v>436</v>
      </c>
      <c r="G668">
        <v>92</v>
      </c>
      <c r="H668">
        <v>130.63999999999999</v>
      </c>
      <c r="I668">
        <v>38.639999999999986</v>
      </c>
    </row>
    <row r="669" spans="1:9" x14ac:dyDescent="0.25">
      <c r="A669" t="s">
        <v>494</v>
      </c>
      <c r="B669" s="61">
        <v>41399</v>
      </c>
      <c r="C669">
        <v>5</v>
      </c>
      <c r="D669">
        <v>2013</v>
      </c>
      <c r="E669" t="s">
        <v>450</v>
      </c>
      <c r="F669" t="s">
        <v>436</v>
      </c>
      <c r="G669">
        <v>84</v>
      </c>
      <c r="H669">
        <v>119.28</v>
      </c>
      <c r="I669">
        <v>35.28</v>
      </c>
    </row>
    <row r="670" spans="1:9" x14ac:dyDescent="0.25">
      <c r="A670" t="s">
        <v>494</v>
      </c>
      <c r="B670" s="61">
        <v>41806</v>
      </c>
      <c r="C670">
        <v>6</v>
      </c>
      <c r="D670">
        <v>2014</v>
      </c>
      <c r="E670" t="s">
        <v>432</v>
      </c>
      <c r="F670" t="s">
        <v>427</v>
      </c>
      <c r="G670">
        <v>90</v>
      </c>
      <c r="H670">
        <v>190.8</v>
      </c>
      <c r="I670">
        <v>100.80000000000001</v>
      </c>
    </row>
    <row r="671" spans="1:9" x14ac:dyDescent="0.25">
      <c r="A671" t="s">
        <v>494</v>
      </c>
      <c r="B671" s="61">
        <v>41809</v>
      </c>
      <c r="C671">
        <v>6</v>
      </c>
      <c r="D671">
        <v>2014</v>
      </c>
      <c r="E671" t="s">
        <v>437</v>
      </c>
      <c r="F671" t="s">
        <v>427</v>
      </c>
      <c r="G671">
        <v>82</v>
      </c>
      <c r="H671">
        <v>173.84</v>
      </c>
      <c r="I671">
        <v>91.84</v>
      </c>
    </row>
    <row r="672" spans="1:9" x14ac:dyDescent="0.25">
      <c r="A672" t="s">
        <v>753</v>
      </c>
      <c r="B672" s="61">
        <v>41670</v>
      </c>
      <c r="C672">
        <v>1</v>
      </c>
      <c r="D672">
        <v>2014</v>
      </c>
      <c r="E672" t="s">
        <v>442</v>
      </c>
      <c r="F672" t="s">
        <v>427</v>
      </c>
      <c r="G672">
        <v>113</v>
      </c>
      <c r="H672">
        <v>239.56</v>
      </c>
      <c r="I672">
        <v>126.56</v>
      </c>
    </row>
    <row r="673" spans="1:9" x14ac:dyDescent="0.25">
      <c r="A673" t="s">
        <v>753</v>
      </c>
      <c r="B673" s="61">
        <v>41840</v>
      </c>
      <c r="C673">
        <v>7</v>
      </c>
      <c r="D673">
        <v>2014</v>
      </c>
      <c r="E673" t="s">
        <v>432</v>
      </c>
      <c r="F673" t="s">
        <v>433</v>
      </c>
      <c r="G673">
        <v>21</v>
      </c>
      <c r="H673">
        <v>27.3</v>
      </c>
      <c r="I673">
        <v>6.3000000000000007</v>
      </c>
    </row>
    <row r="674" spans="1:9" x14ac:dyDescent="0.25">
      <c r="A674" t="s">
        <v>841</v>
      </c>
      <c r="B674" s="61">
        <v>41885</v>
      </c>
      <c r="C674">
        <v>9</v>
      </c>
      <c r="D674">
        <v>2014</v>
      </c>
      <c r="E674" t="s">
        <v>437</v>
      </c>
      <c r="F674" t="s">
        <v>436</v>
      </c>
      <c r="G674">
        <v>62</v>
      </c>
      <c r="H674">
        <v>88.039999999999992</v>
      </c>
      <c r="I674">
        <v>26.039999999999992</v>
      </c>
    </row>
    <row r="675" spans="1:9" x14ac:dyDescent="0.25">
      <c r="A675" t="s">
        <v>669</v>
      </c>
      <c r="B675" s="61">
        <v>41562</v>
      </c>
      <c r="C675">
        <v>10</v>
      </c>
      <c r="D675">
        <v>2013</v>
      </c>
      <c r="E675" t="s">
        <v>435</v>
      </c>
      <c r="F675" t="s">
        <v>436</v>
      </c>
      <c r="G675">
        <v>85</v>
      </c>
      <c r="H675">
        <v>120.69999999999999</v>
      </c>
      <c r="I675">
        <v>35.699999999999989</v>
      </c>
    </row>
    <row r="676" spans="1:9" x14ac:dyDescent="0.25">
      <c r="A676" t="s">
        <v>780</v>
      </c>
      <c r="B676" s="61">
        <v>41718</v>
      </c>
      <c r="C676">
        <v>3</v>
      </c>
      <c r="D676">
        <v>2014</v>
      </c>
      <c r="E676" t="s">
        <v>447</v>
      </c>
      <c r="F676" t="s">
        <v>433</v>
      </c>
      <c r="G676">
        <v>31</v>
      </c>
      <c r="H676">
        <v>40.300000000000004</v>
      </c>
      <c r="I676">
        <v>9.3000000000000043</v>
      </c>
    </row>
    <row r="677" spans="1:9" x14ac:dyDescent="0.25">
      <c r="A677" t="s">
        <v>686</v>
      </c>
      <c r="B677" s="61">
        <v>41572</v>
      </c>
      <c r="C677">
        <v>10</v>
      </c>
      <c r="D677">
        <v>2013</v>
      </c>
      <c r="E677" t="s">
        <v>439</v>
      </c>
      <c r="F677" t="s">
        <v>427</v>
      </c>
      <c r="G677">
        <v>101</v>
      </c>
      <c r="H677">
        <v>214.12</v>
      </c>
      <c r="I677">
        <v>113.12</v>
      </c>
    </row>
    <row r="678" spans="1:9" x14ac:dyDescent="0.25">
      <c r="A678" t="s">
        <v>634</v>
      </c>
      <c r="B678" s="61">
        <v>41497</v>
      </c>
      <c r="C678">
        <v>8</v>
      </c>
      <c r="D678">
        <v>2013</v>
      </c>
      <c r="E678" t="s">
        <v>426</v>
      </c>
      <c r="F678" t="s">
        <v>427</v>
      </c>
      <c r="G678">
        <v>110</v>
      </c>
      <c r="H678">
        <v>233.20000000000002</v>
      </c>
      <c r="I678">
        <v>123.20000000000002</v>
      </c>
    </row>
    <row r="679" spans="1:9" x14ac:dyDescent="0.25">
      <c r="A679" t="s">
        <v>634</v>
      </c>
      <c r="B679" s="61">
        <v>41497</v>
      </c>
      <c r="C679">
        <v>8</v>
      </c>
      <c r="D679">
        <v>2013</v>
      </c>
      <c r="E679" t="s">
        <v>447</v>
      </c>
      <c r="F679" t="s">
        <v>427</v>
      </c>
      <c r="G679">
        <v>87</v>
      </c>
      <c r="H679">
        <v>184.44</v>
      </c>
      <c r="I679">
        <v>97.44</v>
      </c>
    </row>
    <row r="680" spans="1:9" x14ac:dyDescent="0.25">
      <c r="A680" t="s">
        <v>634</v>
      </c>
      <c r="B680" s="61">
        <v>41763</v>
      </c>
      <c r="C680">
        <v>5</v>
      </c>
      <c r="D680">
        <v>2014</v>
      </c>
      <c r="E680" t="s">
        <v>447</v>
      </c>
      <c r="F680" t="s">
        <v>427</v>
      </c>
      <c r="G680">
        <v>81</v>
      </c>
      <c r="H680">
        <v>171.72</v>
      </c>
      <c r="I680">
        <v>90.72</v>
      </c>
    </row>
    <row r="681" spans="1:9" x14ac:dyDescent="0.25">
      <c r="A681" t="s">
        <v>580</v>
      </c>
      <c r="B681" s="61">
        <v>41434</v>
      </c>
      <c r="C681">
        <v>6</v>
      </c>
      <c r="D681">
        <v>2013</v>
      </c>
      <c r="E681" t="s">
        <v>435</v>
      </c>
      <c r="F681" t="s">
        <v>427</v>
      </c>
      <c r="G681">
        <v>97</v>
      </c>
      <c r="H681">
        <v>205.64000000000001</v>
      </c>
      <c r="I681">
        <v>108.64000000000001</v>
      </c>
    </row>
    <row r="682" spans="1:9" x14ac:dyDescent="0.25">
      <c r="A682" t="s">
        <v>580</v>
      </c>
      <c r="B682" s="61">
        <v>41964</v>
      </c>
      <c r="C682">
        <v>11</v>
      </c>
      <c r="D682">
        <v>2014</v>
      </c>
      <c r="E682" t="s">
        <v>432</v>
      </c>
      <c r="F682" t="s">
        <v>433</v>
      </c>
      <c r="G682">
        <v>39</v>
      </c>
      <c r="H682">
        <v>50.7</v>
      </c>
      <c r="I682">
        <v>11.700000000000003</v>
      </c>
    </row>
    <row r="683" spans="1:9" x14ac:dyDescent="0.25">
      <c r="A683" t="s">
        <v>713</v>
      </c>
      <c r="B683" s="61">
        <v>41608</v>
      </c>
      <c r="C683">
        <v>11</v>
      </c>
      <c r="D683">
        <v>2013</v>
      </c>
      <c r="E683" t="s">
        <v>447</v>
      </c>
      <c r="F683" t="s">
        <v>427</v>
      </c>
      <c r="G683">
        <v>115</v>
      </c>
      <c r="H683">
        <v>243.8</v>
      </c>
      <c r="I683">
        <v>128.80000000000001</v>
      </c>
    </row>
    <row r="684" spans="1:9" x14ac:dyDescent="0.25">
      <c r="A684" t="s">
        <v>524</v>
      </c>
      <c r="B684" s="61">
        <v>41367</v>
      </c>
      <c r="C684">
        <v>4</v>
      </c>
      <c r="D684">
        <v>2013</v>
      </c>
      <c r="E684" t="s">
        <v>426</v>
      </c>
      <c r="F684" t="s">
        <v>427</v>
      </c>
      <c r="G684">
        <v>102</v>
      </c>
      <c r="H684">
        <v>216.24</v>
      </c>
      <c r="I684">
        <v>114.24000000000001</v>
      </c>
    </row>
    <row r="685" spans="1:9" x14ac:dyDescent="0.25">
      <c r="A685" t="s">
        <v>524</v>
      </c>
      <c r="B685" s="61">
        <v>41471</v>
      </c>
      <c r="C685">
        <v>7</v>
      </c>
      <c r="D685">
        <v>2013</v>
      </c>
      <c r="E685" t="s">
        <v>439</v>
      </c>
      <c r="F685" t="s">
        <v>433</v>
      </c>
      <c r="G685">
        <v>29</v>
      </c>
      <c r="H685">
        <v>37.700000000000003</v>
      </c>
      <c r="I685">
        <v>8.7000000000000028</v>
      </c>
    </row>
    <row r="686" spans="1:9" x14ac:dyDescent="0.25">
      <c r="A686" t="s">
        <v>769</v>
      </c>
      <c r="B686" s="61">
        <v>41715</v>
      </c>
      <c r="C686">
        <v>3</v>
      </c>
      <c r="D686">
        <v>2014</v>
      </c>
      <c r="E686" t="s">
        <v>426</v>
      </c>
      <c r="F686" t="s">
        <v>433</v>
      </c>
      <c r="G686">
        <v>36</v>
      </c>
      <c r="H686">
        <v>46.800000000000004</v>
      </c>
      <c r="I686">
        <v>10.800000000000004</v>
      </c>
    </row>
    <row r="687" spans="1:9" x14ac:dyDescent="0.25">
      <c r="A687" t="s">
        <v>572</v>
      </c>
      <c r="B687" s="61">
        <v>41399</v>
      </c>
      <c r="C687">
        <v>5</v>
      </c>
      <c r="D687">
        <v>2013</v>
      </c>
      <c r="E687" t="s">
        <v>435</v>
      </c>
      <c r="F687" t="s">
        <v>427</v>
      </c>
      <c r="G687">
        <v>109</v>
      </c>
      <c r="H687">
        <v>231.08</v>
      </c>
      <c r="I687">
        <v>122.08000000000001</v>
      </c>
    </row>
    <row r="688" spans="1:9" x14ac:dyDescent="0.25">
      <c r="A688" t="s">
        <v>572</v>
      </c>
      <c r="B688" s="61">
        <v>41692</v>
      </c>
      <c r="C688">
        <v>2</v>
      </c>
      <c r="D688">
        <v>2014</v>
      </c>
      <c r="E688" t="s">
        <v>432</v>
      </c>
      <c r="F688" t="s">
        <v>436</v>
      </c>
      <c r="G688">
        <v>88</v>
      </c>
      <c r="H688">
        <v>124.96</v>
      </c>
      <c r="I688">
        <v>36.959999999999994</v>
      </c>
    </row>
    <row r="689" spans="1:9" x14ac:dyDescent="0.25">
      <c r="A689" t="s">
        <v>833</v>
      </c>
      <c r="B689" s="61">
        <v>41860</v>
      </c>
      <c r="C689">
        <v>8</v>
      </c>
      <c r="D689">
        <v>2014</v>
      </c>
      <c r="E689" t="s">
        <v>432</v>
      </c>
      <c r="F689" t="s">
        <v>433</v>
      </c>
      <c r="G689">
        <v>32</v>
      </c>
      <c r="H689">
        <v>41.6</v>
      </c>
      <c r="I689">
        <v>9.6000000000000014</v>
      </c>
    </row>
    <row r="690" spans="1:9" x14ac:dyDescent="0.25">
      <c r="A690" t="s">
        <v>555</v>
      </c>
      <c r="B690" s="61">
        <v>41399</v>
      </c>
      <c r="C690">
        <v>5</v>
      </c>
      <c r="D690">
        <v>2013</v>
      </c>
      <c r="E690" t="s">
        <v>447</v>
      </c>
      <c r="F690" t="s">
        <v>433</v>
      </c>
      <c r="G690">
        <v>23</v>
      </c>
      <c r="H690">
        <v>29.900000000000002</v>
      </c>
      <c r="I690">
        <v>6.9000000000000021</v>
      </c>
    </row>
    <row r="691" spans="1:9" x14ac:dyDescent="0.25">
      <c r="A691" t="s">
        <v>555</v>
      </c>
      <c r="B691" s="61">
        <v>41854</v>
      </c>
      <c r="C691">
        <v>8</v>
      </c>
      <c r="D691">
        <v>2014</v>
      </c>
      <c r="E691" t="s">
        <v>447</v>
      </c>
      <c r="F691" t="s">
        <v>433</v>
      </c>
      <c r="G691">
        <v>23</v>
      </c>
      <c r="H691">
        <v>29.900000000000002</v>
      </c>
      <c r="I691">
        <v>6.9000000000000021</v>
      </c>
    </row>
    <row r="692" spans="1:9" x14ac:dyDescent="0.25">
      <c r="A692" t="s">
        <v>704</v>
      </c>
      <c r="B692" s="61">
        <v>41607</v>
      </c>
      <c r="C692">
        <v>11</v>
      </c>
      <c r="D692">
        <v>2013</v>
      </c>
      <c r="E692" t="s">
        <v>439</v>
      </c>
      <c r="F692" t="s">
        <v>436</v>
      </c>
      <c r="G692">
        <v>65</v>
      </c>
      <c r="H692">
        <v>92.3</v>
      </c>
      <c r="I692">
        <v>27.299999999999997</v>
      </c>
    </row>
    <row r="693" spans="1:9" x14ac:dyDescent="0.25">
      <c r="A693" t="s">
        <v>704</v>
      </c>
      <c r="B693" s="61">
        <v>41929</v>
      </c>
      <c r="C693">
        <v>10</v>
      </c>
      <c r="D693">
        <v>2014</v>
      </c>
      <c r="E693" t="s">
        <v>465</v>
      </c>
      <c r="F693" t="s">
        <v>436</v>
      </c>
      <c r="G693">
        <v>88</v>
      </c>
      <c r="H693">
        <v>124.96</v>
      </c>
      <c r="I693">
        <v>36.959999999999994</v>
      </c>
    </row>
    <row r="694" spans="1:9" x14ac:dyDescent="0.25">
      <c r="A694" t="s">
        <v>615</v>
      </c>
      <c r="B694" s="61">
        <v>41471</v>
      </c>
      <c r="C694">
        <v>7</v>
      </c>
      <c r="D694">
        <v>2013</v>
      </c>
      <c r="E694" t="s">
        <v>437</v>
      </c>
      <c r="F694" t="s">
        <v>436</v>
      </c>
      <c r="G694">
        <v>42</v>
      </c>
      <c r="H694">
        <v>59.64</v>
      </c>
      <c r="I694">
        <v>17.64</v>
      </c>
    </row>
    <row r="695" spans="1:9" x14ac:dyDescent="0.25">
      <c r="A695" t="s">
        <v>615</v>
      </c>
      <c r="B695" s="61">
        <v>41621</v>
      </c>
      <c r="C695">
        <v>12</v>
      </c>
      <c r="D695">
        <v>2013</v>
      </c>
      <c r="E695" t="s">
        <v>450</v>
      </c>
      <c r="F695" t="s">
        <v>427</v>
      </c>
      <c r="G695">
        <v>129</v>
      </c>
      <c r="H695">
        <v>273.48</v>
      </c>
      <c r="I695">
        <v>144.48000000000002</v>
      </c>
    </row>
    <row r="696" spans="1:9" x14ac:dyDescent="0.25">
      <c r="A696" t="s">
        <v>615</v>
      </c>
      <c r="B696" s="61">
        <v>41847</v>
      </c>
      <c r="C696">
        <v>7</v>
      </c>
      <c r="D696">
        <v>2014</v>
      </c>
      <c r="E696" t="s">
        <v>432</v>
      </c>
      <c r="F696" t="s">
        <v>433</v>
      </c>
      <c r="G696">
        <v>36</v>
      </c>
      <c r="H696">
        <v>46.800000000000004</v>
      </c>
      <c r="I696">
        <v>10.800000000000004</v>
      </c>
    </row>
    <row r="697" spans="1:9" x14ac:dyDescent="0.25">
      <c r="A697" t="s">
        <v>546</v>
      </c>
      <c r="B697" s="61">
        <v>41392</v>
      </c>
      <c r="C697">
        <v>4</v>
      </c>
      <c r="D697">
        <v>2013</v>
      </c>
      <c r="E697" t="s">
        <v>465</v>
      </c>
      <c r="F697" t="s">
        <v>427</v>
      </c>
      <c r="G697">
        <v>125</v>
      </c>
      <c r="H697">
        <v>265</v>
      </c>
      <c r="I697">
        <v>140</v>
      </c>
    </row>
    <row r="698" spans="1:9" x14ac:dyDescent="0.25">
      <c r="A698" t="s">
        <v>802</v>
      </c>
      <c r="B698" s="61">
        <v>41776</v>
      </c>
      <c r="C698">
        <v>5</v>
      </c>
      <c r="D698">
        <v>2014</v>
      </c>
      <c r="E698" t="s">
        <v>426</v>
      </c>
      <c r="F698" t="s">
        <v>433</v>
      </c>
      <c r="G698">
        <v>36</v>
      </c>
      <c r="H698">
        <v>46.800000000000004</v>
      </c>
      <c r="I698">
        <v>10.800000000000004</v>
      </c>
    </row>
    <row r="699" spans="1:9" x14ac:dyDescent="0.25">
      <c r="A699" t="s">
        <v>667</v>
      </c>
      <c r="B699" s="61">
        <v>41559</v>
      </c>
      <c r="C699">
        <v>10</v>
      </c>
      <c r="D699">
        <v>2013</v>
      </c>
      <c r="E699" t="s">
        <v>432</v>
      </c>
      <c r="F699" t="s">
        <v>433</v>
      </c>
      <c r="G699">
        <v>23</v>
      </c>
      <c r="H699">
        <v>29.900000000000002</v>
      </c>
      <c r="I699">
        <v>6.9000000000000021</v>
      </c>
    </row>
    <row r="700" spans="1:9" x14ac:dyDescent="0.25">
      <c r="A700" t="s">
        <v>890</v>
      </c>
      <c r="B700" s="61">
        <v>41982</v>
      </c>
      <c r="C700">
        <v>12</v>
      </c>
      <c r="D700">
        <v>2014</v>
      </c>
      <c r="E700" t="s">
        <v>439</v>
      </c>
      <c r="F700" t="s">
        <v>427</v>
      </c>
      <c r="G700">
        <v>88</v>
      </c>
      <c r="H700">
        <v>186.56</v>
      </c>
      <c r="I700">
        <v>98.56</v>
      </c>
    </row>
    <row r="701" spans="1:9" x14ac:dyDescent="0.25">
      <c r="A701" t="s">
        <v>517</v>
      </c>
      <c r="B701" s="61">
        <v>41360</v>
      </c>
      <c r="C701">
        <v>3</v>
      </c>
      <c r="D701">
        <v>2013</v>
      </c>
      <c r="E701" t="s">
        <v>432</v>
      </c>
      <c r="F701" t="s">
        <v>427</v>
      </c>
      <c r="G701">
        <v>88</v>
      </c>
      <c r="H701">
        <v>186.56</v>
      </c>
      <c r="I701">
        <v>98.56</v>
      </c>
    </row>
    <row r="702" spans="1:9" x14ac:dyDescent="0.25">
      <c r="A702" t="s">
        <v>517</v>
      </c>
      <c r="B702" s="61">
        <v>41830</v>
      </c>
      <c r="C702">
        <v>7</v>
      </c>
      <c r="D702">
        <v>2014</v>
      </c>
      <c r="E702" t="s">
        <v>447</v>
      </c>
      <c r="F702" t="s">
        <v>436</v>
      </c>
      <c r="G702">
        <v>56</v>
      </c>
      <c r="H702">
        <v>79.52</v>
      </c>
      <c r="I702">
        <v>23.519999999999996</v>
      </c>
    </row>
    <row r="703" spans="1:9" x14ac:dyDescent="0.25">
      <c r="A703" t="s">
        <v>694</v>
      </c>
      <c r="B703" s="61">
        <v>41591</v>
      </c>
      <c r="C703">
        <v>11</v>
      </c>
      <c r="D703">
        <v>2013</v>
      </c>
      <c r="E703" t="s">
        <v>447</v>
      </c>
      <c r="F703" t="s">
        <v>436</v>
      </c>
      <c r="G703">
        <v>82</v>
      </c>
      <c r="H703">
        <v>116.44</v>
      </c>
      <c r="I703">
        <v>34.44</v>
      </c>
    </row>
    <row r="704" spans="1:9" x14ac:dyDescent="0.25">
      <c r="A704" t="s">
        <v>588</v>
      </c>
      <c r="B704" s="61">
        <v>41443</v>
      </c>
      <c r="C704">
        <v>6</v>
      </c>
      <c r="D704">
        <v>2013</v>
      </c>
      <c r="E704" t="s">
        <v>435</v>
      </c>
      <c r="F704" t="s">
        <v>427</v>
      </c>
      <c r="G704">
        <v>120</v>
      </c>
      <c r="H704">
        <v>254.4</v>
      </c>
      <c r="I704">
        <v>134.4</v>
      </c>
    </row>
    <row r="705" spans="1:9" x14ac:dyDescent="0.25">
      <c r="A705" t="s">
        <v>588</v>
      </c>
      <c r="B705" s="61">
        <v>41981</v>
      </c>
      <c r="C705">
        <v>12</v>
      </c>
      <c r="D705">
        <v>2014</v>
      </c>
      <c r="E705" t="s">
        <v>426</v>
      </c>
      <c r="F705" t="s">
        <v>433</v>
      </c>
      <c r="G705">
        <v>34</v>
      </c>
      <c r="H705">
        <v>44.2</v>
      </c>
      <c r="I705">
        <v>10.200000000000003</v>
      </c>
    </row>
    <row r="706" spans="1:9" x14ac:dyDescent="0.25">
      <c r="A706" t="s">
        <v>829</v>
      </c>
      <c r="B706" s="61">
        <v>41843</v>
      </c>
      <c r="C706">
        <v>7</v>
      </c>
      <c r="D706">
        <v>2014</v>
      </c>
      <c r="E706" t="s">
        <v>439</v>
      </c>
      <c r="F706" t="s">
        <v>427</v>
      </c>
      <c r="G706">
        <v>86</v>
      </c>
      <c r="H706">
        <v>182.32000000000002</v>
      </c>
      <c r="I706">
        <v>96.320000000000022</v>
      </c>
    </row>
    <row r="707" spans="1:9" x14ac:dyDescent="0.25">
      <c r="A707" t="s">
        <v>735</v>
      </c>
      <c r="B707" s="61">
        <v>41658</v>
      </c>
      <c r="C707">
        <v>1</v>
      </c>
      <c r="D707">
        <v>2014</v>
      </c>
      <c r="E707" t="s">
        <v>447</v>
      </c>
      <c r="F707" t="s">
        <v>433</v>
      </c>
      <c r="G707">
        <v>24</v>
      </c>
      <c r="H707">
        <v>31.200000000000003</v>
      </c>
      <c r="I707">
        <v>7.2000000000000028</v>
      </c>
    </row>
    <row r="708" spans="1:9" x14ac:dyDescent="0.25">
      <c r="A708" t="s">
        <v>512</v>
      </c>
      <c r="B708" s="61">
        <v>41352</v>
      </c>
      <c r="C708">
        <v>3</v>
      </c>
      <c r="D708">
        <v>2013</v>
      </c>
      <c r="E708" t="s">
        <v>465</v>
      </c>
      <c r="F708" t="s">
        <v>427</v>
      </c>
      <c r="G708">
        <v>130</v>
      </c>
      <c r="H708">
        <v>275.60000000000002</v>
      </c>
      <c r="I708">
        <v>145.60000000000002</v>
      </c>
    </row>
    <row r="709" spans="1:9" x14ac:dyDescent="0.25">
      <c r="A709" t="s">
        <v>512</v>
      </c>
      <c r="B709" s="61">
        <v>41922</v>
      </c>
      <c r="C709">
        <v>10</v>
      </c>
      <c r="D709">
        <v>2014</v>
      </c>
      <c r="E709" t="s">
        <v>465</v>
      </c>
      <c r="F709" t="s">
        <v>427</v>
      </c>
      <c r="G709">
        <v>96</v>
      </c>
      <c r="H709">
        <v>203.52</v>
      </c>
      <c r="I709">
        <v>107.52000000000001</v>
      </c>
    </row>
    <row r="710" spans="1:9" x14ac:dyDescent="0.25">
      <c r="A710" t="s">
        <v>814</v>
      </c>
      <c r="B710" s="61">
        <v>41803</v>
      </c>
      <c r="C710">
        <v>6</v>
      </c>
      <c r="D710">
        <v>2014</v>
      </c>
      <c r="E710" t="s">
        <v>439</v>
      </c>
      <c r="F710" t="s">
        <v>433</v>
      </c>
      <c r="G710">
        <v>31</v>
      </c>
      <c r="H710">
        <v>40.300000000000004</v>
      </c>
      <c r="I710">
        <v>9.3000000000000043</v>
      </c>
    </row>
    <row r="711" spans="1:9" x14ac:dyDescent="0.25">
      <c r="A711" t="s">
        <v>652</v>
      </c>
      <c r="B711" s="61">
        <v>41531</v>
      </c>
      <c r="C711">
        <v>9</v>
      </c>
      <c r="D711">
        <v>2013</v>
      </c>
      <c r="E711" t="s">
        <v>439</v>
      </c>
      <c r="F711" t="s">
        <v>427</v>
      </c>
      <c r="G711">
        <v>92</v>
      </c>
      <c r="H711">
        <v>195.04000000000002</v>
      </c>
      <c r="I711">
        <v>103.04000000000002</v>
      </c>
    </row>
    <row r="712" spans="1:9" x14ac:dyDescent="0.25">
      <c r="A712" t="s">
        <v>503</v>
      </c>
      <c r="B712" s="61">
        <v>41343</v>
      </c>
      <c r="C712">
        <v>3</v>
      </c>
      <c r="D712">
        <v>2013</v>
      </c>
      <c r="E712" t="s">
        <v>432</v>
      </c>
      <c r="F712" t="s">
        <v>433</v>
      </c>
      <c r="G712">
        <v>30</v>
      </c>
      <c r="H712">
        <v>39</v>
      </c>
      <c r="I712">
        <v>9</v>
      </c>
    </row>
    <row r="713" spans="1:9" x14ac:dyDescent="0.25">
      <c r="A713" t="s">
        <v>503</v>
      </c>
      <c r="B713" s="61">
        <v>41948</v>
      </c>
      <c r="C713">
        <v>11</v>
      </c>
      <c r="D713">
        <v>2014</v>
      </c>
      <c r="E713" t="s">
        <v>437</v>
      </c>
      <c r="F713" t="s">
        <v>433</v>
      </c>
      <c r="G713">
        <v>29</v>
      </c>
      <c r="H713">
        <v>37.700000000000003</v>
      </c>
      <c r="I713">
        <v>8.7000000000000028</v>
      </c>
    </row>
    <row r="714" spans="1:9" x14ac:dyDescent="0.25">
      <c r="A714" t="s">
        <v>503</v>
      </c>
      <c r="B714" s="61">
        <v>41991</v>
      </c>
      <c r="C714">
        <v>12</v>
      </c>
      <c r="D714">
        <v>2014</v>
      </c>
      <c r="E714" t="s">
        <v>432</v>
      </c>
      <c r="F714" t="s">
        <v>436</v>
      </c>
      <c r="G714">
        <v>61</v>
      </c>
      <c r="H714">
        <v>86.61999999999999</v>
      </c>
      <c r="I714">
        <v>25.61999999999999</v>
      </c>
    </row>
    <row r="715" spans="1:9" x14ac:dyDescent="0.25">
      <c r="A715" t="s">
        <v>477</v>
      </c>
      <c r="B715" s="61">
        <v>41307</v>
      </c>
      <c r="C715">
        <v>2</v>
      </c>
      <c r="D715">
        <v>2013</v>
      </c>
      <c r="E715" t="s">
        <v>437</v>
      </c>
      <c r="F715" t="s">
        <v>427</v>
      </c>
      <c r="G715">
        <v>85</v>
      </c>
      <c r="H715">
        <v>180.20000000000002</v>
      </c>
      <c r="I715">
        <v>95.200000000000017</v>
      </c>
    </row>
    <row r="716" spans="1:9" x14ac:dyDescent="0.25">
      <c r="A716" t="s">
        <v>477</v>
      </c>
      <c r="B716" s="61">
        <v>41532</v>
      </c>
      <c r="C716">
        <v>9</v>
      </c>
      <c r="D716">
        <v>2013</v>
      </c>
      <c r="E716" t="s">
        <v>439</v>
      </c>
      <c r="F716" t="s">
        <v>436</v>
      </c>
      <c r="G716">
        <v>59</v>
      </c>
      <c r="H716">
        <v>83.78</v>
      </c>
      <c r="I716">
        <v>24.78</v>
      </c>
    </row>
    <row r="717" spans="1:9" x14ac:dyDescent="0.25">
      <c r="A717" t="s">
        <v>732</v>
      </c>
      <c r="B717" s="61">
        <v>41655</v>
      </c>
      <c r="C717">
        <v>1</v>
      </c>
      <c r="D717">
        <v>2014</v>
      </c>
      <c r="E717" t="s">
        <v>435</v>
      </c>
      <c r="F717" t="s">
        <v>433</v>
      </c>
      <c r="G717">
        <v>23</v>
      </c>
      <c r="H717">
        <v>29.900000000000002</v>
      </c>
      <c r="I717">
        <v>6.9000000000000021</v>
      </c>
    </row>
    <row r="718" spans="1:9" x14ac:dyDescent="0.25">
      <c r="A718" t="s">
        <v>732</v>
      </c>
      <c r="B718" s="61">
        <v>41783</v>
      </c>
      <c r="C718">
        <v>5</v>
      </c>
      <c r="D718">
        <v>2014</v>
      </c>
      <c r="E718" t="s">
        <v>432</v>
      </c>
      <c r="F718" t="s">
        <v>436</v>
      </c>
      <c r="G718">
        <v>41</v>
      </c>
      <c r="H718">
        <v>58.22</v>
      </c>
      <c r="I718">
        <v>17.22</v>
      </c>
    </row>
    <row r="719" spans="1:9" x14ac:dyDescent="0.25">
      <c r="A719" t="s">
        <v>834</v>
      </c>
      <c r="B719" s="61">
        <v>41861</v>
      </c>
      <c r="C719">
        <v>8</v>
      </c>
      <c r="D719">
        <v>2014</v>
      </c>
      <c r="E719" t="s">
        <v>439</v>
      </c>
      <c r="F719" t="s">
        <v>436</v>
      </c>
      <c r="G719">
        <v>74</v>
      </c>
      <c r="H719">
        <v>105.08</v>
      </c>
      <c r="I719">
        <v>31.08</v>
      </c>
    </row>
    <row r="720" spans="1:9" x14ac:dyDescent="0.25">
      <c r="A720" t="s">
        <v>842</v>
      </c>
      <c r="B720" s="61">
        <v>41886</v>
      </c>
      <c r="C720">
        <v>9</v>
      </c>
      <c r="D720">
        <v>2014</v>
      </c>
      <c r="E720" t="s">
        <v>435</v>
      </c>
      <c r="F720" t="s">
        <v>436</v>
      </c>
      <c r="G720">
        <v>72</v>
      </c>
      <c r="H720">
        <v>102.24</v>
      </c>
      <c r="I720">
        <v>30.239999999999995</v>
      </c>
    </row>
    <row r="721" spans="1:9" x14ac:dyDescent="0.25">
      <c r="A721" t="s">
        <v>721</v>
      </c>
      <c r="B721" s="61">
        <v>41632</v>
      </c>
      <c r="C721">
        <v>12</v>
      </c>
      <c r="D721">
        <v>2013</v>
      </c>
      <c r="E721" t="s">
        <v>465</v>
      </c>
      <c r="F721" t="s">
        <v>433</v>
      </c>
      <c r="G721">
        <v>34</v>
      </c>
      <c r="H721">
        <v>44.2</v>
      </c>
      <c r="I721">
        <v>10.200000000000003</v>
      </c>
    </row>
    <row r="722" spans="1:9" x14ac:dyDescent="0.25">
      <c r="A722" t="s">
        <v>675</v>
      </c>
      <c r="B722" s="61">
        <v>41570</v>
      </c>
      <c r="C722">
        <v>10</v>
      </c>
      <c r="D722">
        <v>2013</v>
      </c>
      <c r="E722" t="s">
        <v>465</v>
      </c>
      <c r="F722" t="s">
        <v>433</v>
      </c>
      <c r="G722">
        <v>37</v>
      </c>
      <c r="H722">
        <v>48.1</v>
      </c>
      <c r="I722">
        <v>11.100000000000001</v>
      </c>
    </row>
    <row r="723" spans="1:9" x14ac:dyDescent="0.25">
      <c r="A723" t="s">
        <v>718</v>
      </c>
      <c r="B723" s="61">
        <v>41627</v>
      </c>
      <c r="C723">
        <v>12</v>
      </c>
      <c r="D723">
        <v>2013</v>
      </c>
      <c r="E723" t="s">
        <v>442</v>
      </c>
      <c r="F723" t="s">
        <v>433</v>
      </c>
      <c r="G723">
        <v>37</v>
      </c>
      <c r="H723">
        <v>48.1</v>
      </c>
      <c r="I723">
        <v>11.100000000000001</v>
      </c>
    </row>
    <row r="724" spans="1:9" x14ac:dyDescent="0.25">
      <c r="A724" t="s">
        <v>581</v>
      </c>
      <c r="B724" s="61">
        <v>41435</v>
      </c>
      <c r="C724">
        <v>6</v>
      </c>
      <c r="D724">
        <v>2013</v>
      </c>
      <c r="E724" t="s">
        <v>439</v>
      </c>
      <c r="F724" t="s">
        <v>436</v>
      </c>
      <c r="G724">
        <v>96</v>
      </c>
      <c r="H724">
        <v>136.32</v>
      </c>
      <c r="I724">
        <v>40.319999999999993</v>
      </c>
    </row>
    <row r="725" spans="1:9" x14ac:dyDescent="0.25">
      <c r="A725" t="s">
        <v>581</v>
      </c>
      <c r="B725" s="61">
        <v>41997</v>
      </c>
      <c r="C725">
        <v>12</v>
      </c>
      <c r="D725">
        <v>2014</v>
      </c>
      <c r="E725" t="s">
        <v>447</v>
      </c>
      <c r="F725" t="s">
        <v>427</v>
      </c>
      <c r="G725">
        <v>112</v>
      </c>
      <c r="H725">
        <v>237.44</v>
      </c>
      <c r="I725">
        <v>125.44</v>
      </c>
    </row>
    <row r="726" spans="1:9" x14ac:dyDescent="0.25">
      <c r="A726" t="s">
        <v>745</v>
      </c>
      <c r="B726" s="61">
        <v>41670</v>
      </c>
      <c r="C726">
        <v>1</v>
      </c>
      <c r="D726">
        <v>2014</v>
      </c>
      <c r="E726" t="s">
        <v>435</v>
      </c>
      <c r="F726" t="s">
        <v>427</v>
      </c>
      <c r="G726">
        <v>120</v>
      </c>
      <c r="H726">
        <v>254.4</v>
      </c>
      <c r="I726">
        <v>134.4</v>
      </c>
    </row>
    <row r="727" spans="1:9" x14ac:dyDescent="0.25">
      <c r="A727" t="s">
        <v>745</v>
      </c>
      <c r="B727" s="61">
        <v>41801</v>
      </c>
      <c r="C727">
        <v>6</v>
      </c>
      <c r="D727">
        <v>2014</v>
      </c>
      <c r="E727" t="s">
        <v>432</v>
      </c>
      <c r="F727" t="s">
        <v>427</v>
      </c>
      <c r="G727">
        <v>97</v>
      </c>
      <c r="H727">
        <v>205.64000000000001</v>
      </c>
      <c r="I727">
        <v>108.64000000000001</v>
      </c>
    </row>
    <row r="728" spans="1:9" x14ac:dyDescent="0.25">
      <c r="A728" t="s">
        <v>671</v>
      </c>
      <c r="B728" s="61">
        <v>41564</v>
      </c>
      <c r="C728">
        <v>10</v>
      </c>
      <c r="D728">
        <v>2013</v>
      </c>
      <c r="E728" t="s">
        <v>465</v>
      </c>
      <c r="F728" t="s">
        <v>433</v>
      </c>
      <c r="G728">
        <v>26</v>
      </c>
      <c r="H728">
        <v>33.800000000000004</v>
      </c>
      <c r="I728">
        <v>7.8000000000000043</v>
      </c>
    </row>
    <row r="729" spans="1:9" x14ac:dyDescent="0.25">
      <c r="A729" t="s">
        <v>463</v>
      </c>
      <c r="B729" s="61">
        <v>41301</v>
      </c>
      <c r="C729">
        <v>1</v>
      </c>
      <c r="D729">
        <v>2013</v>
      </c>
      <c r="E729" t="s">
        <v>437</v>
      </c>
      <c r="F729" t="s">
        <v>436</v>
      </c>
      <c r="G729">
        <v>62</v>
      </c>
      <c r="H729">
        <v>88.039999999999992</v>
      </c>
      <c r="I729">
        <v>26.039999999999992</v>
      </c>
    </row>
    <row r="730" spans="1:9" x14ac:dyDescent="0.25">
      <c r="A730" t="s">
        <v>463</v>
      </c>
      <c r="B730" s="61">
        <v>41323</v>
      </c>
      <c r="C730">
        <v>2</v>
      </c>
      <c r="D730">
        <v>2013</v>
      </c>
      <c r="E730" t="s">
        <v>447</v>
      </c>
      <c r="F730" t="s">
        <v>427</v>
      </c>
      <c r="G730">
        <v>109</v>
      </c>
      <c r="H730">
        <v>231.08</v>
      </c>
      <c r="I730">
        <v>122.08000000000001</v>
      </c>
    </row>
    <row r="731" spans="1:9" x14ac:dyDescent="0.25">
      <c r="A731" t="s">
        <v>463</v>
      </c>
      <c r="B731" s="61">
        <v>41799</v>
      </c>
      <c r="C731">
        <v>6</v>
      </c>
      <c r="D731">
        <v>2014</v>
      </c>
      <c r="E731" t="s">
        <v>465</v>
      </c>
      <c r="F731" t="s">
        <v>436</v>
      </c>
      <c r="G731">
        <v>44</v>
      </c>
      <c r="H731">
        <v>62.48</v>
      </c>
      <c r="I731">
        <v>18.479999999999997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W731"/>
  <sheetViews>
    <sheetView showGridLines="0" workbookViewId="0">
      <selection activeCell="N29" sqref="N29"/>
    </sheetView>
  </sheetViews>
  <sheetFormatPr defaultRowHeight="15" x14ac:dyDescent="0.25"/>
  <cols>
    <col min="1" max="1" width="10.28515625" style="16" customWidth="1"/>
    <col min="2" max="2" width="10.7109375" style="16" customWidth="1"/>
    <col min="3" max="3" width="6.5703125" style="16" bestFit="1" customWidth="1"/>
    <col min="4" max="4" width="6.42578125" style="16" bestFit="1" customWidth="1"/>
    <col min="5" max="5" width="9.28515625" style="16" customWidth="1"/>
    <col min="6" max="6" width="10.7109375" style="16" customWidth="1"/>
    <col min="7" max="9" width="16.85546875" style="16" customWidth="1"/>
    <col min="10" max="10" width="2.42578125" style="1" customWidth="1"/>
    <col min="11" max="11" width="18" style="1" bestFit="1" customWidth="1"/>
    <col min="12" max="12" width="16.85546875" style="1" bestFit="1" customWidth="1"/>
    <col min="13" max="13" width="10.7109375" bestFit="1" customWidth="1"/>
    <col min="14" max="21" width="10.5703125" bestFit="1" customWidth="1"/>
    <col min="22" max="22" width="12.140625" bestFit="1" customWidth="1"/>
    <col min="23" max="23" width="10" bestFit="1" customWidth="1"/>
    <col min="24" max="24" width="13.140625" bestFit="1" customWidth="1"/>
    <col min="25" max="25" width="10" bestFit="1" customWidth="1"/>
    <col min="26" max="26" width="13.140625" bestFit="1" customWidth="1"/>
    <col min="27" max="27" width="10" bestFit="1" customWidth="1"/>
    <col min="28" max="28" width="13.140625" bestFit="1" customWidth="1"/>
    <col min="29" max="29" width="10" bestFit="1" customWidth="1"/>
    <col min="30" max="30" width="13.140625" bestFit="1" customWidth="1"/>
    <col min="31" max="31" width="10" bestFit="1" customWidth="1"/>
    <col min="32" max="32" width="13.140625" bestFit="1" customWidth="1"/>
    <col min="33" max="33" width="10" bestFit="1" customWidth="1"/>
    <col min="34" max="34" width="13.140625" bestFit="1" customWidth="1"/>
    <col min="35" max="35" width="10" bestFit="1" customWidth="1"/>
    <col min="36" max="36" width="13.140625" bestFit="1" customWidth="1"/>
    <col min="37" max="37" width="10" bestFit="1" customWidth="1"/>
    <col min="38" max="38" width="13.140625" bestFit="1" customWidth="1"/>
    <col min="39" max="39" width="10" bestFit="1" customWidth="1"/>
    <col min="40" max="40" width="13.140625" bestFit="1" customWidth="1"/>
    <col min="41" max="41" width="10" bestFit="1" customWidth="1"/>
    <col min="42" max="42" width="13.140625" bestFit="1" customWidth="1"/>
    <col min="43" max="43" width="10" bestFit="1" customWidth="1"/>
    <col min="44" max="44" width="13.140625" bestFit="1" customWidth="1"/>
    <col min="45" max="45" width="10" bestFit="1" customWidth="1"/>
    <col min="46" max="46" width="13.140625" bestFit="1" customWidth="1"/>
    <col min="47" max="47" width="10" bestFit="1" customWidth="1"/>
    <col min="48" max="48" width="13.140625" bestFit="1" customWidth="1"/>
    <col min="49" max="49" width="10" bestFit="1" customWidth="1"/>
    <col min="50" max="50" width="13.140625" bestFit="1" customWidth="1"/>
    <col min="51" max="51" width="10" bestFit="1" customWidth="1"/>
    <col min="52" max="52" width="13.140625" bestFit="1" customWidth="1"/>
    <col min="53" max="53" width="10" bestFit="1" customWidth="1"/>
    <col min="54" max="54" width="13.140625" bestFit="1" customWidth="1"/>
    <col min="55" max="55" width="10" bestFit="1" customWidth="1"/>
    <col min="56" max="56" width="13.140625" bestFit="1" customWidth="1"/>
    <col min="57" max="57" width="10" bestFit="1" customWidth="1"/>
    <col min="58" max="58" width="13.140625" bestFit="1" customWidth="1"/>
    <col min="59" max="59" width="10" bestFit="1" customWidth="1"/>
    <col min="60" max="60" width="13.140625" bestFit="1" customWidth="1"/>
    <col min="61" max="61" width="10" bestFit="1" customWidth="1"/>
    <col min="62" max="62" width="13.140625" bestFit="1" customWidth="1"/>
    <col min="63" max="63" width="10" bestFit="1" customWidth="1"/>
    <col min="64" max="64" width="13.140625" bestFit="1" customWidth="1"/>
    <col min="65" max="65" width="10" bestFit="1" customWidth="1"/>
    <col min="66" max="66" width="13.140625" bestFit="1" customWidth="1"/>
    <col min="67" max="67" width="10" bestFit="1" customWidth="1"/>
    <col min="68" max="68" width="13.140625" bestFit="1" customWidth="1"/>
    <col min="69" max="69" width="10" bestFit="1" customWidth="1"/>
    <col min="70" max="70" width="13.140625" bestFit="1" customWidth="1"/>
    <col min="71" max="71" width="10" bestFit="1" customWidth="1"/>
    <col min="72" max="72" width="13.140625" bestFit="1" customWidth="1"/>
    <col min="73" max="73" width="10" bestFit="1" customWidth="1"/>
    <col min="74" max="74" width="13.140625" bestFit="1" customWidth="1"/>
    <col min="75" max="75" width="10" bestFit="1" customWidth="1"/>
    <col min="76" max="76" width="13.140625" bestFit="1" customWidth="1"/>
    <col min="77" max="77" width="10" bestFit="1" customWidth="1"/>
    <col min="78" max="78" width="13.140625" bestFit="1" customWidth="1"/>
    <col min="79" max="79" width="10" bestFit="1" customWidth="1"/>
    <col min="80" max="80" width="13.140625" bestFit="1" customWidth="1"/>
    <col min="81" max="81" width="10" bestFit="1" customWidth="1"/>
    <col min="82" max="82" width="13.140625" bestFit="1" customWidth="1"/>
    <col min="83" max="83" width="10" bestFit="1" customWidth="1"/>
    <col min="84" max="84" width="13.140625" bestFit="1" customWidth="1"/>
    <col min="85" max="85" width="10" bestFit="1" customWidth="1"/>
    <col min="86" max="86" width="13.140625" bestFit="1" customWidth="1"/>
    <col min="87" max="87" width="10" bestFit="1" customWidth="1"/>
    <col min="88" max="88" width="13.140625" bestFit="1" customWidth="1"/>
    <col min="89" max="89" width="10" bestFit="1" customWidth="1"/>
    <col min="90" max="90" width="13.140625" bestFit="1" customWidth="1"/>
    <col min="91" max="91" width="10" bestFit="1" customWidth="1"/>
    <col min="92" max="92" width="13.140625" bestFit="1" customWidth="1"/>
    <col min="93" max="93" width="10" bestFit="1" customWidth="1"/>
    <col min="94" max="94" width="13.140625" bestFit="1" customWidth="1"/>
    <col min="95" max="95" width="10" bestFit="1" customWidth="1"/>
    <col min="96" max="96" width="13.140625" bestFit="1" customWidth="1"/>
    <col min="97" max="97" width="10" bestFit="1" customWidth="1"/>
    <col min="98" max="98" width="13.140625" bestFit="1" customWidth="1"/>
    <col min="99" max="99" width="10" bestFit="1" customWidth="1"/>
    <col min="100" max="100" width="13.140625" bestFit="1" customWidth="1"/>
    <col min="101" max="101" width="10" bestFit="1" customWidth="1"/>
    <col min="102" max="102" width="13.140625" bestFit="1" customWidth="1"/>
    <col min="103" max="103" width="10" bestFit="1" customWidth="1"/>
    <col min="104" max="104" width="13.140625" bestFit="1" customWidth="1"/>
    <col min="105" max="105" width="10" bestFit="1" customWidth="1"/>
    <col min="106" max="106" width="13.140625" bestFit="1" customWidth="1"/>
    <col min="107" max="107" width="10" bestFit="1" customWidth="1"/>
    <col min="108" max="108" width="13.140625" bestFit="1" customWidth="1"/>
    <col min="109" max="109" width="10" bestFit="1" customWidth="1"/>
    <col min="110" max="110" width="13.140625" bestFit="1" customWidth="1"/>
    <col min="111" max="111" width="10" bestFit="1" customWidth="1"/>
    <col min="112" max="112" width="13.140625" bestFit="1" customWidth="1"/>
    <col min="113" max="113" width="10" bestFit="1" customWidth="1"/>
    <col min="114" max="114" width="13.140625" bestFit="1" customWidth="1"/>
    <col min="115" max="115" width="10" bestFit="1" customWidth="1"/>
    <col min="116" max="116" width="13.140625" bestFit="1" customWidth="1"/>
    <col min="117" max="117" width="11" bestFit="1" customWidth="1"/>
    <col min="118" max="118" width="14.140625" bestFit="1" customWidth="1"/>
    <col min="119" max="119" width="11" bestFit="1" customWidth="1"/>
    <col min="120" max="120" width="14.140625" bestFit="1" customWidth="1"/>
    <col min="121" max="121" width="11" bestFit="1" customWidth="1"/>
    <col min="122" max="122" width="14.140625" bestFit="1" customWidth="1"/>
    <col min="123" max="123" width="11" bestFit="1" customWidth="1"/>
    <col min="124" max="124" width="14.140625" bestFit="1" customWidth="1"/>
    <col min="125" max="125" width="11" bestFit="1" customWidth="1"/>
    <col min="126" max="126" width="14.140625" bestFit="1" customWidth="1"/>
    <col min="127" max="127" width="11" bestFit="1" customWidth="1"/>
    <col min="128" max="128" width="14.140625" bestFit="1" customWidth="1"/>
    <col min="129" max="129" width="11" bestFit="1" customWidth="1"/>
    <col min="130" max="130" width="14.140625" bestFit="1" customWidth="1"/>
    <col min="131" max="131" width="11" bestFit="1" customWidth="1"/>
    <col min="132" max="132" width="14.140625" bestFit="1" customWidth="1"/>
    <col min="133" max="133" width="11" bestFit="1" customWidth="1"/>
    <col min="134" max="134" width="14.140625" bestFit="1" customWidth="1"/>
    <col min="135" max="135" width="11" bestFit="1" customWidth="1"/>
    <col min="136" max="136" width="14.140625" bestFit="1" customWidth="1"/>
    <col min="137" max="137" width="11" bestFit="1" customWidth="1"/>
    <col min="138" max="138" width="14.140625" bestFit="1" customWidth="1"/>
    <col min="139" max="139" width="11" bestFit="1" customWidth="1"/>
    <col min="140" max="140" width="14.140625" bestFit="1" customWidth="1"/>
    <col min="141" max="141" width="11" bestFit="1" customWidth="1"/>
    <col min="142" max="142" width="14.140625" bestFit="1" customWidth="1"/>
    <col min="143" max="143" width="11" bestFit="1" customWidth="1"/>
    <col min="144" max="144" width="14.140625" bestFit="1" customWidth="1"/>
    <col min="145" max="145" width="11" bestFit="1" customWidth="1"/>
    <col min="146" max="146" width="14.140625" bestFit="1" customWidth="1"/>
    <col min="147" max="147" width="11" bestFit="1" customWidth="1"/>
    <col min="148" max="148" width="14.140625" bestFit="1" customWidth="1"/>
    <col min="149" max="149" width="11" bestFit="1" customWidth="1"/>
    <col min="150" max="150" width="14.140625" bestFit="1" customWidth="1"/>
    <col min="151" max="151" width="11" bestFit="1" customWidth="1"/>
    <col min="152" max="152" width="14.140625" bestFit="1" customWidth="1"/>
    <col min="153" max="153" width="11" bestFit="1" customWidth="1"/>
    <col min="154" max="154" width="14.140625" bestFit="1" customWidth="1"/>
    <col min="155" max="155" width="11" bestFit="1" customWidth="1"/>
    <col min="156" max="156" width="14.140625" bestFit="1" customWidth="1"/>
    <col min="157" max="157" width="11" bestFit="1" customWidth="1"/>
    <col min="158" max="158" width="14.140625" bestFit="1" customWidth="1"/>
    <col min="159" max="159" width="11" bestFit="1" customWidth="1"/>
    <col min="160" max="160" width="14.140625" bestFit="1" customWidth="1"/>
    <col min="161" max="161" width="11" bestFit="1" customWidth="1"/>
    <col min="162" max="162" width="14.140625" bestFit="1" customWidth="1"/>
    <col min="163" max="163" width="11" bestFit="1" customWidth="1"/>
    <col min="164" max="164" width="14.140625" bestFit="1" customWidth="1"/>
    <col min="165" max="165" width="11" bestFit="1" customWidth="1"/>
    <col min="166" max="166" width="14.140625" bestFit="1" customWidth="1"/>
    <col min="167" max="167" width="11" bestFit="1" customWidth="1"/>
    <col min="168" max="168" width="14.140625" bestFit="1" customWidth="1"/>
    <col min="169" max="169" width="11" bestFit="1" customWidth="1"/>
    <col min="170" max="170" width="14.140625" bestFit="1" customWidth="1"/>
    <col min="171" max="171" width="11" bestFit="1" customWidth="1"/>
    <col min="172" max="172" width="14.140625" bestFit="1" customWidth="1"/>
    <col min="173" max="173" width="11" bestFit="1" customWidth="1"/>
    <col min="174" max="174" width="14.140625" bestFit="1" customWidth="1"/>
    <col min="175" max="175" width="11" bestFit="1" customWidth="1"/>
    <col min="176" max="176" width="14.140625" bestFit="1" customWidth="1"/>
    <col min="177" max="177" width="11" bestFit="1" customWidth="1"/>
    <col min="178" max="178" width="14.140625" bestFit="1" customWidth="1"/>
    <col min="179" max="179" width="11" bestFit="1" customWidth="1"/>
    <col min="180" max="180" width="14.140625" bestFit="1" customWidth="1"/>
    <col min="181" max="181" width="11" bestFit="1" customWidth="1"/>
    <col min="182" max="182" width="14.140625" bestFit="1" customWidth="1"/>
    <col min="183" max="183" width="11" bestFit="1" customWidth="1"/>
    <col min="184" max="184" width="14.140625" bestFit="1" customWidth="1"/>
    <col min="185" max="185" width="11" bestFit="1" customWidth="1"/>
    <col min="186" max="186" width="14.140625" bestFit="1" customWidth="1"/>
    <col min="187" max="187" width="11" bestFit="1" customWidth="1"/>
    <col min="188" max="188" width="14.140625" bestFit="1" customWidth="1"/>
    <col min="189" max="189" width="11" bestFit="1" customWidth="1"/>
    <col min="190" max="190" width="14.140625" bestFit="1" customWidth="1"/>
    <col min="191" max="191" width="11" bestFit="1" customWidth="1"/>
    <col min="192" max="192" width="14.140625" bestFit="1" customWidth="1"/>
    <col min="193" max="193" width="11" bestFit="1" customWidth="1"/>
    <col min="194" max="194" width="14.140625" bestFit="1" customWidth="1"/>
    <col min="195" max="195" width="11" bestFit="1" customWidth="1"/>
    <col min="196" max="196" width="14.140625" bestFit="1" customWidth="1"/>
    <col min="197" max="197" width="11" bestFit="1" customWidth="1"/>
    <col min="198" max="198" width="14.140625" bestFit="1" customWidth="1"/>
    <col min="199" max="199" width="11" bestFit="1" customWidth="1"/>
    <col min="200" max="200" width="14.140625" bestFit="1" customWidth="1"/>
    <col min="201" max="201" width="11" bestFit="1" customWidth="1"/>
    <col min="202" max="202" width="14.140625" bestFit="1" customWidth="1"/>
    <col min="203" max="203" width="11" bestFit="1" customWidth="1"/>
    <col min="204" max="204" width="14.140625" bestFit="1" customWidth="1"/>
    <col min="205" max="205" width="11" bestFit="1" customWidth="1"/>
    <col min="206" max="206" width="14.140625" bestFit="1" customWidth="1"/>
    <col min="207" max="207" width="11" bestFit="1" customWidth="1"/>
    <col min="208" max="208" width="14.140625" bestFit="1" customWidth="1"/>
    <col min="209" max="209" width="11" bestFit="1" customWidth="1"/>
    <col min="210" max="210" width="14.140625" bestFit="1" customWidth="1"/>
    <col min="211" max="211" width="11" bestFit="1" customWidth="1"/>
    <col min="212" max="212" width="14.140625" bestFit="1" customWidth="1"/>
    <col min="213" max="213" width="11" bestFit="1" customWidth="1"/>
    <col min="214" max="214" width="14.140625" bestFit="1" customWidth="1"/>
    <col min="215" max="215" width="11" bestFit="1" customWidth="1"/>
    <col min="216" max="216" width="14.140625" bestFit="1" customWidth="1"/>
    <col min="217" max="217" width="11" bestFit="1" customWidth="1"/>
    <col min="218" max="218" width="14.140625" bestFit="1" customWidth="1"/>
    <col min="219" max="219" width="11" bestFit="1" customWidth="1"/>
    <col min="220" max="220" width="14.140625" bestFit="1" customWidth="1"/>
    <col min="221" max="221" width="11" bestFit="1" customWidth="1"/>
    <col min="222" max="222" width="14.140625" bestFit="1" customWidth="1"/>
    <col min="223" max="223" width="11" bestFit="1" customWidth="1"/>
    <col min="224" max="224" width="14.140625" bestFit="1" customWidth="1"/>
    <col min="225" max="225" width="11" bestFit="1" customWidth="1"/>
    <col min="226" max="226" width="14.140625" bestFit="1" customWidth="1"/>
    <col min="227" max="227" width="11" bestFit="1" customWidth="1"/>
    <col min="228" max="228" width="14.140625" bestFit="1" customWidth="1"/>
    <col min="229" max="229" width="11" bestFit="1" customWidth="1"/>
    <col min="230" max="230" width="14.140625" bestFit="1" customWidth="1"/>
    <col min="231" max="231" width="11" bestFit="1" customWidth="1"/>
    <col min="232" max="232" width="14.140625" bestFit="1" customWidth="1"/>
    <col min="233" max="233" width="11" bestFit="1" customWidth="1"/>
    <col min="234" max="234" width="14.140625" bestFit="1" customWidth="1"/>
    <col min="235" max="235" width="11" bestFit="1" customWidth="1"/>
    <col min="236" max="236" width="14.140625" bestFit="1" customWidth="1"/>
    <col min="237" max="237" width="11" bestFit="1" customWidth="1"/>
    <col min="238" max="238" width="14.140625" bestFit="1" customWidth="1"/>
    <col min="239" max="239" width="11" bestFit="1" customWidth="1"/>
    <col min="240" max="240" width="14.140625" bestFit="1" customWidth="1"/>
    <col min="241" max="241" width="11" bestFit="1" customWidth="1"/>
    <col min="242" max="242" width="14.140625" bestFit="1" customWidth="1"/>
    <col min="243" max="243" width="11" bestFit="1" customWidth="1"/>
    <col min="244" max="244" width="14.140625" bestFit="1" customWidth="1"/>
    <col min="245" max="245" width="11" bestFit="1" customWidth="1"/>
    <col min="246" max="246" width="14.140625" bestFit="1" customWidth="1"/>
    <col min="247" max="247" width="11" bestFit="1" customWidth="1"/>
    <col min="248" max="248" width="14.140625" bestFit="1" customWidth="1"/>
    <col min="249" max="249" width="11" bestFit="1" customWidth="1"/>
    <col min="250" max="250" width="14.140625" bestFit="1" customWidth="1"/>
    <col min="251" max="251" width="11" bestFit="1" customWidth="1"/>
    <col min="252" max="252" width="14.140625" bestFit="1" customWidth="1"/>
    <col min="253" max="253" width="11" bestFit="1" customWidth="1"/>
    <col min="254" max="254" width="14.140625" bestFit="1" customWidth="1"/>
    <col min="255" max="255" width="11" bestFit="1" customWidth="1"/>
    <col min="256" max="256" width="14.140625" bestFit="1" customWidth="1"/>
    <col min="257" max="257" width="11" bestFit="1" customWidth="1"/>
    <col min="258" max="258" width="14.140625" bestFit="1" customWidth="1"/>
    <col min="259" max="259" width="11" bestFit="1" customWidth="1"/>
    <col min="260" max="260" width="14.140625" bestFit="1" customWidth="1"/>
    <col min="261" max="261" width="11" bestFit="1" customWidth="1"/>
    <col min="262" max="262" width="14.140625" bestFit="1" customWidth="1"/>
    <col min="263" max="263" width="11" bestFit="1" customWidth="1"/>
    <col min="264" max="264" width="14.140625" bestFit="1" customWidth="1"/>
    <col min="265" max="265" width="11" bestFit="1" customWidth="1"/>
    <col min="266" max="266" width="14.140625" bestFit="1" customWidth="1"/>
    <col min="267" max="267" width="11" bestFit="1" customWidth="1"/>
    <col min="268" max="268" width="14.140625" bestFit="1" customWidth="1"/>
    <col min="269" max="269" width="11" bestFit="1" customWidth="1"/>
    <col min="270" max="270" width="14.140625" bestFit="1" customWidth="1"/>
    <col min="271" max="271" width="11" bestFit="1" customWidth="1"/>
    <col min="272" max="272" width="14.140625" bestFit="1" customWidth="1"/>
    <col min="273" max="273" width="11" bestFit="1" customWidth="1"/>
    <col min="274" max="274" width="14.140625" bestFit="1" customWidth="1"/>
    <col min="275" max="275" width="11" bestFit="1" customWidth="1"/>
    <col min="276" max="276" width="14.140625" bestFit="1" customWidth="1"/>
    <col min="277" max="277" width="11" bestFit="1" customWidth="1"/>
    <col min="278" max="278" width="14.140625" bestFit="1" customWidth="1"/>
    <col min="279" max="279" width="11" bestFit="1" customWidth="1"/>
    <col min="280" max="280" width="14.140625" bestFit="1" customWidth="1"/>
    <col min="281" max="281" width="11" bestFit="1" customWidth="1"/>
    <col min="282" max="282" width="14.140625" bestFit="1" customWidth="1"/>
    <col min="283" max="283" width="11" bestFit="1" customWidth="1"/>
    <col min="284" max="284" width="14.140625" bestFit="1" customWidth="1"/>
    <col min="285" max="285" width="11" bestFit="1" customWidth="1"/>
    <col min="286" max="286" width="14.140625" bestFit="1" customWidth="1"/>
    <col min="287" max="287" width="11" bestFit="1" customWidth="1"/>
    <col min="288" max="288" width="14.140625" bestFit="1" customWidth="1"/>
    <col min="289" max="289" width="11" bestFit="1" customWidth="1"/>
    <col min="290" max="290" width="14.140625" bestFit="1" customWidth="1"/>
    <col min="291" max="291" width="11" bestFit="1" customWidth="1"/>
    <col min="292" max="292" width="14.140625" bestFit="1" customWidth="1"/>
    <col min="293" max="293" width="11" bestFit="1" customWidth="1"/>
    <col min="294" max="294" width="14.140625" bestFit="1" customWidth="1"/>
    <col min="295" max="295" width="11" bestFit="1" customWidth="1"/>
    <col min="296" max="296" width="14.140625" bestFit="1" customWidth="1"/>
    <col min="297" max="297" width="10.7109375" bestFit="1" customWidth="1"/>
  </cols>
  <sheetData>
    <row r="1" spans="1:23" x14ac:dyDescent="0.25">
      <c r="A1" s="69" t="s">
        <v>417</v>
      </c>
      <c r="B1" s="70" t="s">
        <v>418</v>
      </c>
      <c r="C1" s="70" t="s">
        <v>419</v>
      </c>
      <c r="D1" s="70" t="s">
        <v>420</v>
      </c>
      <c r="E1" s="70" t="s">
        <v>421</v>
      </c>
      <c r="F1" s="70" t="s">
        <v>413</v>
      </c>
      <c r="G1" s="70" t="s">
        <v>422</v>
      </c>
      <c r="H1" s="70" t="s">
        <v>423</v>
      </c>
      <c r="I1" s="71" t="s">
        <v>424</v>
      </c>
      <c r="J1" s="11"/>
      <c r="K1" s="11"/>
      <c r="L1" s="11"/>
    </row>
    <row r="2" spans="1:23" x14ac:dyDescent="0.25">
      <c r="A2" s="67" t="s">
        <v>425</v>
      </c>
      <c r="B2" s="12">
        <v>41275</v>
      </c>
      <c r="C2" s="13">
        <v>1</v>
      </c>
      <c r="D2" s="14">
        <v>2013</v>
      </c>
      <c r="E2" s="7" t="s">
        <v>426</v>
      </c>
      <c r="F2" s="7" t="s">
        <v>427</v>
      </c>
      <c r="G2" s="5">
        <v>119</v>
      </c>
      <c r="H2" s="5">
        <v>252.28</v>
      </c>
      <c r="I2" s="68">
        <v>133.28</v>
      </c>
      <c r="K2" s="15" t="s">
        <v>428</v>
      </c>
    </row>
    <row r="3" spans="1:23" x14ac:dyDescent="0.25">
      <c r="A3" s="67" t="s">
        <v>429</v>
      </c>
      <c r="B3" s="12">
        <v>41276</v>
      </c>
      <c r="C3" s="13">
        <v>1</v>
      </c>
      <c r="D3" s="14">
        <v>2013</v>
      </c>
      <c r="E3" s="7" t="s">
        <v>426</v>
      </c>
      <c r="F3" s="7" t="s">
        <v>427</v>
      </c>
      <c r="G3" s="5">
        <v>117</v>
      </c>
      <c r="H3" s="5">
        <v>248.04000000000002</v>
      </c>
      <c r="I3" s="68">
        <v>131.04000000000002</v>
      </c>
      <c r="K3" s="15" t="s">
        <v>430</v>
      </c>
    </row>
    <row r="4" spans="1:23" x14ac:dyDescent="0.25">
      <c r="A4" s="67" t="s">
        <v>431</v>
      </c>
      <c r="B4" s="12">
        <v>41275</v>
      </c>
      <c r="C4" s="13">
        <v>1</v>
      </c>
      <c r="D4" s="14">
        <v>2013</v>
      </c>
      <c r="E4" s="7" t="s">
        <v>432</v>
      </c>
      <c r="F4" s="7" t="s">
        <v>433</v>
      </c>
      <c r="G4" s="5">
        <v>32</v>
      </c>
      <c r="H4" s="5">
        <v>41.6</v>
      </c>
      <c r="I4" s="68">
        <v>9.6000000000000014</v>
      </c>
      <c r="K4" s="15" t="s">
        <v>899</v>
      </c>
      <c r="N4" s="79"/>
    </row>
    <row r="5" spans="1:23" x14ac:dyDescent="0.25">
      <c r="A5" s="67" t="s">
        <v>434</v>
      </c>
      <c r="B5" s="12">
        <v>41278</v>
      </c>
      <c r="C5" s="13">
        <v>1</v>
      </c>
      <c r="D5" s="14">
        <v>2013</v>
      </c>
      <c r="E5" s="7" t="s">
        <v>435</v>
      </c>
      <c r="F5" s="7" t="s">
        <v>436</v>
      </c>
      <c r="G5" s="5">
        <v>44</v>
      </c>
      <c r="H5" s="5">
        <v>62.48</v>
      </c>
      <c r="I5" s="68">
        <v>18.479999999999997</v>
      </c>
      <c r="K5" s="15" t="s">
        <v>900</v>
      </c>
    </row>
    <row r="6" spans="1:23" x14ac:dyDescent="0.25">
      <c r="A6" s="67" t="s">
        <v>425</v>
      </c>
      <c r="B6" s="12">
        <v>41275</v>
      </c>
      <c r="C6" s="13">
        <v>1</v>
      </c>
      <c r="D6" s="14">
        <v>2013</v>
      </c>
      <c r="E6" s="7" t="s">
        <v>437</v>
      </c>
      <c r="F6" s="7" t="s">
        <v>427</v>
      </c>
      <c r="G6" s="5">
        <v>103</v>
      </c>
      <c r="H6" s="5">
        <v>218.36</v>
      </c>
      <c r="I6" s="68">
        <v>115.36000000000001</v>
      </c>
      <c r="K6"/>
      <c r="L6"/>
    </row>
    <row r="7" spans="1:23" x14ac:dyDescent="0.25">
      <c r="A7" s="67" t="s">
        <v>438</v>
      </c>
      <c r="B7" s="12">
        <v>41280</v>
      </c>
      <c r="C7" s="13">
        <v>1</v>
      </c>
      <c r="D7" s="14">
        <v>2013</v>
      </c>
      <c r="E7" s="7" t="s">
        <v>439</v>
      </c>
      <c r="F7" s="7" t="s">
        <v>433</v>
      </c>
      <c r="G7" s="5">
        <v>68</v>
      </c>
      <c r="H7" s="5">
        <v>83.2</v>
      </c>
      <c r="I7" s="68">
        <v>19.200000000000003</v>
      </c>
      <c r="K7"/>
      <c r="L7"/>
    </row>
    <row r="8" spans="1:23" x14ac:dyDescent="0.25">
      <c r="A8" s="67" t="s">
        <v>440</v>
      </c>
      <c r="B8" s="12">
        <v>41281</v>
      </c>
      <c r="C8" s="13">
        <v>1</v>
      </c>
      <c r="D8" s="14">
        <v>2013</v>
      </c>
      <c r="E8" s="7" t="s">
        <v>435</v>
      </c>
      <c r="F8" s="7" t="s">
        <v>433</v>
      </c>
      <c r="G8" s="5">
        <v>23</v>
      </c>
      <c r="H8" s="5">
        <v>29.900000000000002</v>
      </c>
      <c r="I8" s="68">
        <v>6.9000000000000021</v>
      </c>
      <c r="L8"/>
    </row>
    <row r="9" spans="1:23" x14ac:dyDescent="0.25">
      <c r="A9" s="67" t="s">
        <v>441</v>
      </c>
      <c r="B9" s="12">
        <v>41282</v>
      </c>
      <c r="C9" s="13">
        <v>1</v>
      </c>
      <c r="D9" s="14">
        <v>2013</v>
      </c>
      <c r="E9" s="7" t="s">
        <v>442</v>
      </c>
      <c r="F9" s="7" t="s">
        <v>436</v>
      </c>
      <c r="G9" s="5">
        <v>63</v>
      </c>
      <c r="H9" s="5">
        <v>89.46</v>
      </c>
      <c r="I9" s="68">
        <v>26.459999999999994</v>
      </c>
      <c r="K9"/>
      <c r="L9"/>
    </row>
    <row r="10" spans="1:23" x14ac:dyDescent="0.25">
      <c r="A10" s="67" t="s">
        <v>443</v>
      </c>
      <c r="B10" s="12">
        <v>41283</v>
      </c>
      <c r="C10" s="13">
        <v>1</v>
      </c>
      <c r="D10" s="14">
        <v>2013</v>
      </c>
      <c r="E10" s="7" t="s">
        <v>439</v>
      </c>
      <c r="F10" s="7" t="s">
        <v>436</v>
      </c>
      <c r="G10" s="5">
        <v>87</v>
      </c>
      <c r="H10" s="5">
        <v>123.53999999999999</v>
      </c>
      <c r="I10" s="68">
        <v>36.539999999999992</v>
      </c>
      <c r="K10"/>
      <c r="L10"/>
      <c r="U10" s="50"/>
      <c r="V10" s="50"/>
      <c r="W10" s="50"/>
    </row>
    <row r="11" spans="1:23" x14ac:dyDescent="0.25">
      <c r="A11" s="67" t="s">
        <v>444</v>
      </c>
      <c r="B11" s="12">
        <v>41284</v>
      </c>
      <c r="C11" s="13">
        <v>1</v>
      </c>
      <c r="D11" s="14">
        <v>2013</v>
      </c>
      <c r="E11" s="7" t="s">
        <v>432</v>
      </c>
      <c r="F11" s="7" t="s">
        <v>427</v>
      </c>
      <c r="G11" s="5">
        <v>108</v>
      </c>
      <c r="H11" s="5">
        <v>228.96</v>
      </c>
      <c r="I11" s="68">
        <v>120.96000000000001</v>
      </c>
      <c r="L11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x14ac:dyDescent="0.25">
      <c r="A12" s="67" t="s">
        <v>445</v>
      </c>
      <c r="B12" s="12">
        <v>41285</v>
      </c>
      <c r="C12" s="13">
        <v>1</v>
      </c>
      <c r="D12" s="14">
        <v>2013</v>
      </c>
      <c r="E12" s="7" t="s">
        <v>442</v>
      </c>
      <c r="F12" s="7" t="s">
        <v>433</v>
      </c>
      <c r="G12" s="5">
        <v>36</v>
      </c>
      <c r="H12" s="5">
        <v>46.800000000000004</v>
      </c>
      <c r="I12" s="68">
        <v>10.800000000000004</v>
      </c>
      <c r="K12" s="95" t="s">
        <v>944</v>
      </c>
      <c r="L12" t="s">
        <v>946</v>
      </c>
    </row>
    <row r="13" spans="1:23" x14ac:dyDescent="0.25">
      <c r="A13" s="67" t="s">
        <v>446</v>
      </c>
      <c r="B13" s="12">
        <v>41286</v>
      </c>
      <c r="C13" s="13">
        <v>1</v>
      </c>
      <c r="D13" s="14">
        <v>2013</v>
      </c>
      <c r="E13" s="7" t="s">
        <v>447</v>
      </c>
      <c r="F13" s="7" t="s">
        <v>436</v>
      </c>
      <c r="G13" s="5">
        <v>98</v>
      </c>
      <c r="H13" s="5">
        <v>139.16</v>
      </c>
      <c r="I13" s="68">
        <v>41.16</v>
      </c>
      <c r="K13" s="96" t="s">
        <v>433</v>
      </c>
      <c r="L13" s="98">
        <v>39.920833333333327</v>
      </c>
    </row>
    <row r="14" spans="1:23" x14ac:dyDescent="0.25">
      <c r="A14" s="67" t="s">
        <v>448</v>
      </c>
      <c r="B14" s="12">
        <v>41287</v>
      </c>
      <c r="C14" s="13">
        <v>1</v>
      </c>
      <c r="D14" s="14">
        <v>2013</v>
      </c>
      <c r="E14" s="7" t="s">
        <v>426</v>
      </c>
      <c r="F14" s="7" t="s">
        <v>427</v>
      </c>
      <c r="G14" s="5">
        <v>109</v>
      </c>
      <c r="H14" s="5">
        <v>231.08</v>
      </c>
      <c r="I14" s="68">
        <v>122.08000000000001</v>
      </c>
      <c r="K14" s="96" t="s">
        <v>943</v>
      </c>
      <c r="L14" s="98">
        <v>39.920833333333327</v>
      </c>
    </row>
    <row r="15" spans="1:23" x14ac:dyDescent="0.25">
      <c r="A15" s="67" t="s">
        <v>449</v>
      </c>
      <c r="B15" s="12">
        <v>41288</v>
      </c>
      <c r="C15" s="13">
        <v>1</v>
      </c>
      <c r="D15" s="14">
        <v>2013</v>
      </c>
      <c r="E15" s="7" t="s">
        <v>450</v>
      </c>
      <c r="F15" s="7" t="s">
        <v>436</v>
      </c>
      <c r="G15" s="5">
        <v>95</v>
      </c>
      <c r="H15" s="5">
        <v>134.9</v>
      </c>
      <c r="I15" s="68">
        <v>39.900000000000006</v>
      </c>
      <c r="K15"/>
      <c r="L15"/>
    </row>
    <row r="16" spans="1:23" x14ac:dyDescent="0.25">
      <c r="A16" s="67" t="s">
        <v>451</v>
      </c>
      <c r="B16" s="12">
        <v>41288</v>
      </c>
      <c r="C16" s="13">
        <v>1</v>
      </c>
      <c r="D16" s="14">
        <v>2013</v>
      </c>
      <c r="E16" s="7" t="s">
        <v>439</v>
      </c>
      <c r="F16" s="7" t="s">
        <v>436</v>
      </c>
      <c r="G16" s="5">
        <v>60</v>
      </c>
      <c r="H16" s="5">
        <v>85.199999999999989</v>
      </c>
      <c r="I16" s="68">
        <v>25.199999999999989</v>
      </c>
      <c r="K16"/>
      <c r="L16"/>
    </row>
    <row r="17" spans="1:12" x14ac:dyDescent="0.25">
      <c r="A17" s="67" t="s">
        <v>452</v>
      </c>
      <c r="B17" s="12">
        <v>41288</v>
      </c>
      <c r="C17" s="13">
        <v>1</v>
      </c>
      <c r="D17" s="14">
        <v>2013</v>
      </c>
      <c r="E17" s="7" t="s">
        <v>432</v>
      </c>
      <c r="F17" s="7" t="s">
        <v>427</v>
      </c>
      <c r="G17" s="5">
        <v>87</v>
      </c>
      <c r="H17" s="5">
        <v>184.44</v>
      </c>
      <c r="I17" s="68">
        <v>97.44</v>
      </c>
      <c r="K17"/>
      <c r="L17"/>
    </row>
    <row r="18" spans="1:12" x14ac:dyDescent="0.25">
      <c r="A18" s="67" t="s">
        <v>453</v>
      </c>
      <c r="B18" s="12">
        <v>41288</v>
      </c>
      <c r="C18" s="13">
        <v>1</v>
      </c>
      <c r="D18" s="14">
        <v>2013</v>
      </c>
      <c r="E18" s="7" t="s">
        <v>432</v>
      </c>
      <c r="F18" s="7" t="s">
        <v>436</v>
      </c>
      <c r="G18" s="5">
        <v>90</v>
      </c>
      <c r="H18" s="5">
        <v>127.8</v>
      </c>
      <c r="I18" s="68">
        <v>37.799999999999997</v>
      </c>
      <c r="K18"/>
      <c r="L18"/>
    </row>
    <row r="19" spans="1:12" x14ac:dyDescent="0.25">
      <c r="A19" s="67" t="s">
        <v>454</v>
      </c>
      <c r="B19" s="12">
        <v>41288</v>
      </c>
      <c r="C19" s="13">
        <v>1</v>
      </c>
      <c r="D19" s="14">
        <v>2013</v>
      </c>
      <c r="E19" s="7" t="s">
        <v>426</v>
      </c>
      <c r="F19" s="7" t="s">
        <v>433</v>
      </c>
      <c r="G19" s="5">
        <v>21</v>
      </c>
      <c r="H19" s="5">
        <v>27.3</v>
      </c>
      <c r="I19" s="68">
        <v>6.3000000000000007</v>
      </c>
      <c r="K19"/>
      <c r="L19"/>
    </row>
    <row r="20" spans="1:12" x14ac:dyDescent="0.25">
      <c r="A20" s="67" t="s">
        <v>455</v>
      </c>
      <c r="B20" s="12">
        <v>41288</v>
      </c>
      <c r="C20" s="13">
        <v>1</v>
      </c>
      <c r="D20" s="14">
        <v>2013</v>
      </c>
      <c r="E20" s="7" t="s">
        <v>447</v>
      </c>
      <c r="F20" s="7" t="s">
        <v>436</v>
      </c>
      <c r="G20" s="5">
        <v>67</v>
      </c>
      <c r="H20" s="5">
        <v>95.14</v>
      </c>
      <c r="I20" s="68">
        <v>28.14</v>
      </c>
      <c r="K20"/>
      <c r="L20"/>
    </row>
    <row r="21" spans="1:12" x14ac:dyDescent="0.25">
      <c r="A21" s="67" t="s">
        <v>456</v>
      </c>
      <c r="B21" s="12">
        <v>41288</v>
      </c>
      <c r="C21" s="13">
        <v>1</v>
      </c>
      <c r="D21" s="14">
        <v>2013</v>
      </c>
      <c r="E21" s="7" t="s">
        <v>442</v>
      </c>
      <c r="F21" s="7" t="s">
        <v>427</v>
      </c>
      <c r="G21" s="5">
        <v>83</v>
      </c>
      <c r="H21" s="5">
        <v>175.96</v>
      </c>
      <c r="I21" s="68">
        <v>92.960000000000008</v>
      </c>
      <c r="K21" s="95" t="s">
        <v>413</v>
      </c>
      <c r="L21" t="s">
        <v>433</v>
      </c>
    </row>
    <row r="22" spans="1:12" x14ac:dyDescent="0.25">
      <c r="A22" s="67" t="s">
        <v>457</v>
      </c>
      <c r="B22" s="12">
        <v>41288</v>
      </c>
      <c r="C22" s="13">
        <v>1</v>
      </c>
      <c r="D22" s="14">
        <v>2013</v>
      </c>
      <c r="E22" s="7" t="s">
        <v>439</v>
      </c>
      <c r="F22" s="7" t="s">
        <v>436</v>
      </c>
      <c r="G22" s="5">
        <v>75</v>
      </c>
      <c r="H22" s="5">
        <v>106.5</v>
      </c>
      <c r="I22" s="68">
        <v>31.5</v>
      </c>
      <c r="K22"/>
      <c r="L22"/>
    </row>
    <row r="23" spans="1:12" x14ac:dyDescent="0.25">
      <c r="A23" s="67" t="s">
        <v>458</v>
      </c>
      <c r="B23" s="12">
        <v>41288</v>
      </c>
      <c r="C23" s="13">
        <v>1</v>
      </c>
      <c r="D23" s="14">
        <v>2013</v>
      </c>
      <c r="E23" s="7" t="s">
        <v>442</v>
      </c>
      <c r="F23" s="7" t="s">
        <v>436</v>
      </c>
      <c r="G23" s="5">
        <v>58</v>
      </c>
      <c r="H23" s="5">
        <v>82.36</v>
      </c>
      <c r="I23" s="68">
        <v>24.36</v>
      </c>
      <c r="K23" s="95" t="s">
        <v>944</v>
      </c>
      <c r="L23" t="s">
        <v>945</v>
      </c>
    </row>
    <row r="24" spans="1:12" x14ac:dyDescent="0.25">
      <c r="A24" s="67" t="s">
        <v>459</v>
      </c>
      <c r="B24" s="12">
        <v>41288</v>
      </c>
      <c r="C24" s="13">
        <v>1</v>
      </c>
      <c r="D24" s="14">
        <v>2013</v>
      </c>
      <c r="E24" s="7" t="s">
        <v>442</v>
      </c>
      <c r="F24" s="7" t="s">
        <v>427</v>
      </c>
      <c r="G24" s="5">
        <v>104</v>
      </c>
      <c r="H24" s="5">
        <v>220.48000000000002</v>
      </c>
      <c r="I24" s="68">
        <v>116.48000000000002</v>
      </c>
      <c r="K24" s="96" t="s">
        <v>435</v>
      </c>
      <c r="L24" s="98">
        <v>1007.5</v>
      </c>
    </row>
    <row r="25" spans="1:12" x14ac:dyDescent="0.25">
      <c r="A25" s="67" t="s">
        <v>460</v>
      </c>
      <c r="B25" s="12">
        <v>41288</v>
      </c>
      <c r="C25" s="13">
        <v>1</v>
      </c>
      <c r="D25" s="14">
        <v>2013</v>
      </c>
      <c r="E25" s="7" t="s">
        <v>426</v>
      </c>
      <c r="F25" s="7" t="s">
        <v>433</v>
      </c>
      <c r="G25" s="5">
        <v>39</v>
      </c>
      <c r="H25" s="5">
        <v>50.7</v>
      </c>
      <c r="I25" s="68">
        <v>11.700000000000003</v>
      </c>
      <c r="K25" s="96" t="s">
        <v>943</v>
      </c>
      <c r="L25" s="98">
        <v>1007.5</v>
      </c>
    </row>
    <row r="26" spans="1:12" x14ac:dyDescent="0.25">
      <c r="A26" s="67" t="s">
        <v>461</v>
      </c>
      <c r="B26" s="12">
        <v>41288</v>
      </c>
      <c r="C26" s="13">
        <v>1</v>
      </c>
      <c r="D26" s="14">
        <v>2013</v>
      </c>
      <c r="E26" s="7" t="s">
        <v>450</v>
      </c>
      <c r="F26" s="7" t="s">
        <v>433</v>
      </c>
      <c r="G26" s="5">
        <v>34</v>
      </c>
      <c r="H26" s="5">
        <v>44.2</v>
      </c>
      <c r="I26" s="68">
        <v>10.200000000000003</v>
      </c>
      <c r="K26"/>
      <c r="L26"/>
    </row>
    <row r="27" spans="1:12" x14ac:dyDescent="0.25">
      <c r="A27" s="67" t="s">
        <v>462</v>
      </c>
      <c r="B27" s="12">
        <v>41288</v>
      </c>
      <c r="C27" s="13">
        <v>1</v>
      </c>
      <c r="D27" s="14">
        <v>2013</v>
      </c>
      <c r="E27" s="7" t="s">
        <v>435</v>
      </c>
      <c r="F27" s="7" t="s">
        <v>427</v>
      </c>
      <c r="G27" s="5">
        <v>100</v>
      </c>
      <c r="H27" s="5">
        <v>212</v>
      </c>
      <c r="I27" s="68">
        <v>112</v>
      </c>
      <c r="K27"/>
      <c r="L27"/>
    </row>
    <row r="28" spans="1:12" x14ac:dyDescent="0.25">
      <c r="A28" s="67" t="s">
        <v>463</v>
      </c>
      <c r="B28" s="12">
        <v>41301</v>
      </c>
      <c r="C28" s="13">
        <v>1</v>
      </c>
      <c r="D28" s="14">
        <v>2013</v>
      </c>
      <c r="E28" s="7" t="s">
        <v>437</v>
      </c>
      <c r="F28" s="7" t="s">
        <v>436</v>
      </c>
      <c r="G28" s="5">
        <v>62</v>
      </c>
      <c r="H28" s="5">
        <v>88.039999999999992</v>
      </c>
      <c r="I28" s="68">
        <v>26.039999999999992</v>
      </c>
      <c r="K28"/>
      <c r="L28"/>
    </row>
    <row r="29" spans="1:12" x14ac:dyDescent="0.25">
      <c r="A29" s="67" t="s">
        <v>464</v>
      </c>
      <c r="B29" s="12">
        <v>41302</v>
      </c>
      <c r="C29" s="13">
        <v>1</v>
      </c>
      <c r="D29" s="14">
        <v>2013</v>
      </c>
      <c r="E29" s="7" t="s">
        <v>465</v>
      </c>
      <c r="F29" s="7" t="s">
        <v>427</v>
      </c>
      <c r="G29" s="5">
        <v>127</v>
      </c>
      <c r="H29" s="5">
        <v>269.24</v>
      </c>
      <c r="I29" s="68">
        <v>142.24</v>
      </c>
      <c r="K29"/>
      <c r="L29"/>
    </row>
    <row r="30" spans="1:12" x14ac:dyDescent="0.25">
      <c r="A30" s="67" t="s">
        <v>466</v>
      </c>
      <c r="B30" s="12">
        <v>41303</v>
      </c>
      <c r="C30" s="13">
        <v>1</v>
      </c>
      <c r="D30" s="14">
        <v>2013</v>
      </c>
      <c r="E30" s="7" t="s">
        <v>435</v>
      </c>
      <c r="F30" s="7" t="s">
        <v>436</v>
      </c>
      <c r="G30" s="5">
        <v>66</v>
      </c>
      <c r="H30" s="5">
        <v>93.72</v>
      </c>
      <c r="I30" s="68">
        <v>27.72</v>
      </c>
      <c r="K30"/>
      <c r="L30"/>
    </row>
    <row r="31" spans="1:12" x14ac:dyDescent="0.25">
      <c r="A31" s="67" t="s">
        <v>467</v>
      </c>
      <c r="B31" s="12">
        <v>41304</v>
      </c>
      <c r="C31" s="13">
        <v>1</v>
      </c>
      <c r="D31" s="14">
        <v>2013</v>
      </c>
      <c r="E31" s="7" t="s">
        <v>465</v>
      </c>
      <c r="F31" s="7" t="s">
        <v>427</v>
      </c>
      <c r="G31" s="5">
        <v>122</v>
      </c>
      <c r="H31" s="5">
        <v>258.64</v>
      </c>
      <c r="I31" s="68">
        <v>136.63999999999999</v>
      </c>
      <c r="K31"/>
      <c r="L31"/>
    </row>
    <row r="32" spans="1:12" x14ac:dyDescent="0.25">
      <c r="A32" s="67" t="s">
        <v>468</v>
      </c>
      <c r="B32" s="12">
        <v>41305</v>
      </c>
      <c r="C32" s="13">
        <v>1</v>
      </c>
      <c r="D32" s="14">
        <v>2013</v>
      </c>
      <c r="E32" s="7" t="s">
        <v>437</v>
      </c>
      <c r="F32" s="7" t="s">
        <v>436</v>
      </c>
      <c r="G32" s="5">
        <v>85</v>
      </c>
      <c r="H32" s="5">
        <v>120.69999999999999</v>
      </c>
      <c r="I32" s="68">
        <v>35.699999999999989</v>
      </c>
      <c r="K32" s="95" t="s">
        <v>949</v>
      </c>
      <c r="L32" s="95" t="s">
        <v>942</v>
      </c>
    </row>
    <row r="33" spans="1:12" x14ac:dyDescent="0.25">
      <c r="A33" s="67" t="s">
        <v>469</v>
      </c>
      <c r="B33" s="12">
        <v>41306</v>
      </c>
      <c r="C33" s="13">
        <v>2</v>
      </c>
      <c r="D33" s="14">
        <v>2013</v>
      </c>
      <c r="E33" s="7" t="s">
        <v>439</v>
      </c>
      <c r="F33" s="7" t="s">
        <v>433</v>
      </c>
      <c r="G33" s="5">
        <v>24</v>
      </c>
      <c r="H33" s="5">
        <v>31.200000000000003</v>
      </c>
      <c r="I33" s="68">
        <v>7.2000000000000028</v>
      </c>
      <c r="K33" s="95" t="s">
        <v>944</v>
      </c>
      <c r="L33" t="s">
        <v>439</v>
      </c>
    </row>
    <row r="34" spans="1:12" x14ac:dyDescent="0.25">
      <c r="A34" s="67" t="s">
        <v>470</v>
      </c>
      <c r="B34" s="12">
        <v>41307</v>
      </c>
      <c r="C34" s="13">
        <v>2</v>
      </c>
      <c r="D34" s="14">
        <v>2013</v>
      </c>
      <c r="E34" s="7" t="s">
        <v>450</v>
      </c>
      <c r="F34" s="7" t="s">
        <v>427</v>
      </c>
      <c r="G34" s="5">
        <v>86</v>
      </c>
      <c r="H34" s="5">
        <v>182.32000000000002</v>
      </c>
      <c r="I34" s="68">
        <v>96.320000000000022</v>
      </c>
      <c r="K34" s="99">
        <v>2013</v>
      </c>
      <c r="L34" s="97">
        <v>16</v>
      </c>
    </row>
    <row r="35" spans="1:12" x14ac:dyDescent="0.25">
      <c r="A35" s="67" t="s">
        <v>471</v>
      </c>
      <c r="B35" s="12">
        <v>41307</v>
      </c>
      <c r="C35" s="13">
        <v>2</v>
      </c>
      <c r="D35" s="14">
        <v>2013</v>
      </c>
      <c r="E35" s="7" t="s">
        <v>435</v>
      </c>
      <c r="F35" s="7" t="s">
        <v>427</v>
      </c>
      <c r="G35" s="5">
        <v>96</v>
      </c>
      <c r="H35" s="5">
        <v>203.52</v>
      </c>
      <c r="I35" s="68">
        <v>107.52000000000001</v>
      </c>
      <c r="K35"/>
      <c r="L35"/>
    </row>
    <row r="36" spans="1:12" x14ac:dyDescent="0.25">
      <c r="A36" s="67" t="s">
        <v>472</v>
      </c>
      <c r="B36" s="12">
        <v>41307</v>
      </c>
      <c r="C36" s="13">
        <v>2</v>
      </c>
      <c r="D36" s="14">
        <v>2013</v>
      </c>
      <c r="E36" s="7" t="s">
        <v>450</v>
      </c>
      <c r="F36" s="7" t="s">
        <v>433</v>
      </c>
      <c r="G36" s="5">
        <v>23</v>
      </c>
      <c r="H36" s="5">
        <v>29.900000000000002</v>
      </c>
      <c r="I36" s="68">
        <v>6.9000000000000021</v>
      </c>
      <c r="K36"/>
      <c r="L36"/>
    </row>
    <row r="37" spans="1:12" x14ac:dyDescent="0.25">
      <c r="A37" s="67" t="s">
        <v>473</v>
      </c>
      <c r="B37" s="12">
        <v>41307</v>
      </c>
      <c r="C37" s="13">
        <v>2</v>
      </c>
      <c r="D37" s="14">
        <v>2013</v>
      </c>
      <c r="E37" s="7" t="s">
        <v>432</v>
      </c>
      <c r="F37" s="7" t="s">
        <v>433</v>
      </c>
      <c r="G37" s="5">
        <v>28</v>
      </c>
      <c r="H37" s="5">
        <v>36.4</v>
      </c>
      <c r="I37" s="68">
        <v>8.3999999999999986</v>
      </c>
      <c r="K37"/>
      <c r="L37"/>
    </row>
    <row r="38" spans="1:12" x14ac:dyDescent="0.25">
      <c r="A38" s="67" t="s">
        <v>474</v>
      </c>
      <c r="B38" s="12">
        <v>41307</v>
      </c>
      <c r="C38" s="13">
        <v>2</v>
      </c>
      <c r="D38" s="14">
        <v>2013</v>
      </c>
      <c r="E38" s="7" t="s">
        <v>447</v>
      </c>
      <c r="F38" s="7" t="s">
        <v>436</v>
      </c>
      <c r="G38" s="5">
        <v>89</v>
      </c>
      <c r="H38" s="5">
        <v>126.38</v>
      </c>
      <c r="I38" s="68">
        <v>37.379999999999995</v>
      </c>
      <c r="K38"/>
      <c r="L38"/>
    </row>
    <row r="39" spans="1:12" x14ac:dyDescent="0.25">
      <c r="A39" s="67" t="s">
        <v>475</v>
      </c>
      <c r="B39" s="12">
        <v>41307</v>
      </c>
      <c r="C39" s="13">
        <v>2</v>
      </c>
      <c r="D39" s="14">
        <v>2013</v>
      </c>
      <c r="E39" s="7" t="s">
        <v>437</v>
      </c>
      <c r="F39" s="7" t="s">
        <v>427</v>
      </c>
      <c r="G39" s="5">
        <v>96</v>
      </c>
      <c r="H39" s="5">
        <v>203.52</v>
      </c>
      <c r="I39" s="68">
        <v>107.52000000000001</v>
      </c>
      <c r="K39" s="102" t="s">
        <v>944</v>
      </c>
      <c r="L39" s="103" t="s">
        <v>947</v>
      </c>
    </row>
    <row r="40" spans="1:12" x14ac:dyDescent="0.25">
      <c r="A40" s="67" t="s">
        <v>476</v>
      </c>
      <c r="B40" s="12">
        <v>41307</v>
      </c>
      <c r="C40" s="13">
        <v>2</v>
      </c>
      <c r="D40" s="14">
        <v>2013</v>
      </c>
      <c r="E40" s="7" t="s">
        <v>447</v>
      </c>
      <c r="F40" s="7" t="s">
        <v>433</v>
      </c>
      <c r="G40" s="5">
        <v>32</v>
      </c>
      <c r="H40" s="5">
        <v>41.6</v>
      </c>
      <c r="I40" s="68">
        <v>9.6000000000000014</v>
      </c>
      <c r="K40" s="104" t="s">
        <v>683</v>
      </c>
      <c r="L40" s="105">
        <v>4</v>
      </c>
    </row>
    <row r="41" spans="1:12" x14ac:dyDescent="0.25">
      <c r="A41" s="67" t="s">
        <v>477</v>
      </c>
      <c r="B41" s="12">
        <v>41307</v>
      </c>
      <c r="C41" s="13">
        <v>2</v>
      </c>
      <c r="D41" s="14">
        <v>2013</v>
      </c>
      <c r="E41" s="7" t="s">
        <v>437</v>
      </c>
      <c r="F41" s="7" t="s">
        <v>427</v>
      </c>
      <c r="G41" s="5">
        <v>85</v>
      </c>
      <c r="H41" s="5">
        <v>180.20000000000002</v>
      </c>
      <c r="I41" s="68">
        <v>95.200000000000017</v>
      </c>
      <c r="K41" s="104" t="s">
        <v>714</v>
      </c>
      <c r="L41" s="105">
        <v>4</v>
      </c>
    </row>
    <row r="42" spans="1:12" x14ac:dyDescent="0.25">
      <c r="A42" s="67" t="s">
        <v>478</v>
      </c>
      <c r="B42" s="12">
        <v>41307</v>
      </c>
      <c r="C42" s="13">
        <v>2</v>
      </c>
      <c r="D42" s="14">
        <v>2013</v>
      </c>
      <c r="E42" s="7" t="s">
        <v>439</v>
      </c>
      <c r="F42" s="7" t="s">
        <v>427</v>
      </c>
      <c r="G42" s="5">
        <v>138</v>
      </c>
      <c r="H42" s="5">
        <v>292.56</v>
      </c>
      <c r="I42" s="68">
        <v>154.56</v>
      </c>
      <c r="K42" s="104" t="s">
        <v>537</v>
      </c>
      <c r="L42" s="105">
        <v>4</v>
      </c>
    </row>
    <row r="43" spans="1:12" x14ac:dyDescent="0.25">
      <c r="A43" s="67" t="s">
        <v>479</v>
      </c>
      <c r="B43" s="12">
        <v>41307</v>
      </c>
      <c r="C43" s="13">
        <v>2</v>
      </c>
      <c r="D43" s="14">
        <v>2013</v>
      </c>
      <c r="E43" s="7" t="s">
        <v>465</v>
      </c>
      <c r="F43" s="7" t="s">
        <v>436</v>
      </c>
      <c r="G43" s="5">
        <v>92</v>
      </c>
      <c r="H43" s="5">
        <v>130.63999999999999</v>
      </c>
      <c r="I43" s="68">
        <v>38.639999999999986</v>
      </c>
      <c r="K43" s="104" t="s">
        <v>483</v>
      </c>
      <c r="L43" s="105">
        <v>4</v>
      </c>
    </row>
    <row r="44" spans="1:12" x14ac:dyDescent="0.25">
      <c r="A44" s="67" t="s">
        <v>480</v>
      </c>
      <c r="B44" s="12">
        <v>41307</v>
      </c>
      <c r="C44" s="13">
        <v>2</v>
      </c>
      <c r="D44" s="14">
        <v>2013</v>
      </c>
      <c r="E44" s="7" t="s">
        <v>465</v>
      </c>
      <c r="F44" s="7" t="s">
        <v>436</v>
      </c>
      <c r="G44" s="5">
        <v>90</v>
      </c>
      <c r="H44" s="5">
        <v>127.8</v>
      </c>
      <c r="I44" s="68">
        <v>37.799999999999997</v>
      </c>
      <c r="K44" s="104" t="s">
        <v>519</v>
      </c>
      <c r="L44" s="105">
        <v>4</v>
      </c>
    </row>
    <row r="45" spans="1:12" x14ac:dyDescent="0.25">
      <c r="A45" s="67" t="s">
        <v>481</v>
      </c>
      <c r="B45" s="12">
        <v>41307</v>
      </c>
      <c r="C45" s="13">
        <v>2</v>
      </c>
      <c r="D45" s="14">
        <v>2013</v>
      </c>
      <c r="E45" s="7" t="s">
        <v>437</v>
      </c>
      <c r="F45" s="7" t="s">
        <v>436</v>
      </c>
      <c r="G45" s="5">
        <v>96</v>
      </c>
      <c r="H45" s="5">
        <v>136.32</v>
      </c>
      <c r="I45" s="68">
        <v>40.319999999999993</v>
      </c>
      <c r="K45" s="104" t="s">
        <v>663</v>
      </c>
      <c r="L45" s="105">
        <v>4</v>
      </c>
    </row>
    <row r="46" spans="1:12" x14ac:dyDescent="0.25">
      <c r="A46" s="67" t="s">
        <v>482</v>
      </c>
      <c r="B46" s="12">
        <v>41307</v>
      </c>
      <c r="C46" s="13">
        <v>2</v>
      </c>
      <c r="D46" s="14">
        <v>2013</v>
      </c>
      <c r="E46" s="7" t="s">
        <v>439</v>
      </c>
      <c r="F46" s="7" t="s">
        <v>427</v>
      </c>
      <c r="G46" s="5">
        <v>108</v>
      </c>
      <c r="H46" s="5">
        <v>228.96</v>
      </c>
      <c r="I46" s="68">
        <v>120.96000000000001</v>
      </c>
      <c r="K46" s="104" t="s">
        <v>545</v>
      </c>
      <c r="L46" s="105">
        <v>4</v>
      </c>
    </row>
    <row r="47" spans="1:12" x14ac:dyDescent="0.25">
      <c r="A47" s="67" t="s">
        <v>483</v>
      </c>
      <c r="B47" s="12">
        <v>41307</v>
      </c>
      <c r="C47" s="13">
        <v>2</v>
      </c>
      <c r="D47" s="14">
        <v>2013</v>
      </c>
      <c r="E47" s="7" t="s">
        <v>465</v>
      </c>
      <c r="F47" s="7" t="s">
        <v>433</v>
      </c>
      <c r="G47" s="5">
        <v>27</v>
      </c>
      <c r="H47" s="5">
        <v>35.1</v>
      </c>
      <c r="I47" s="68">
        <v>8.1000000000000014</v>
      </c>
      <c r="K47" s="106" t="s">
        <v>764</v>
      </c>
      <c r="L47" s="107">
        <v>4</v>
      </c>
    </row>
    <row r="48" spans="1:12" x14ac:dyDescent="0.25">
      <c r="A48" s="67" t="s">
        <v>484</v>
      </c>
      <c r="B48" s="12">
        <v>41307</v>
      </c>
      <c r="C48" s="13">
        <v>2</v>
      </c>
      <c r="D48" s="14">
        <v>2013</v>
      </c>
      <c r="E48" s="7" t="s">
        <v>435</v>
      </c>
      <c r="F48" s="7" t="s">
        <v>436</v>
      </c>
      <c r="G48" s="5">
        <v>69</v>
      </c>
      <c r="H48" s="5">
        <v>97.97999999999999</v>
      </c>
      <c r="I48" s="68">
        <v>28.97999999999999</v>
      </c>
      <c r="K48" s="100" t="s">
        <v>943</v>
      </c>
      <c r="L48" s="101">
        <f>COUNTA(L40:L47)</f>
        <v>8</v>
      </c>
    </row>
    <row r="49" spans="1:12" x14ac:dyDescent="0.25">
      <c r="A49" s="67" t="s">
        <v>485</v>
      </c>
      <c r="B49" s="12">
        <v>41322</v>
      </c>
      <c r="C49" s="13">
        <v>2</v>
      </c>
      <c r="D49" s="14">
        <v>2013</v>
      </c>
      <c r="E49" s="7" t="s">
        <v>426</v>
      </c>
      <c r="F49" s="7" t="s">
        <v>433</v>
      </c>
      <c r="G49" s="5">
        <v>21</v>
      </c>
      <c r="H49" s="5">
        <v>27.3</v>
      </c>
      <c r="I49" s="68">
        <v>6.3000000000000007</v>
      </c>
      <c r="K49"/>
      <c r="L49"/>
    </row>
    <row r="50" spans="1:12" x14ac:dyDescent="0.25">
      <c r="A50" s="67" t="s">
        <v>463</v>
      </c>
      <c r="B50" s="12">
        <v>41323</v>
      </c>
      <c r="C50" s="13">
        <v>2</v>
      </c>
      <c r="D50" s="14">
        <v>2013</v>
      </c>
      <c r="E50" s="7" t="s">
        <v>447</v>
      </c>
      <c r="F50" s="7" t="s">
        <v>427</v>
      </c>
      <c r="G50" s="5">
        <v>109</v>
      </c>
      <c r="H50" s="5">
        <v>231.08</v>
      </c>
      <c r="I50" s="68">
        <v>122.08000000000001</v>
      </c>
      <c r="K50"/>
      <c r="L50"/>
    </row>
    <row r="51" spans="1:12" x14ac:dyDescent="0.25">
      <c r="A51" s="67" t="s">
        <v>486</v>
      </c>
      <c r="B51" s="12">
        <v>41324</v>
      </c>
      <c r="C51" s="13">
        <v>2</v>
      </c>
      <c r="D51" s="14">
        <v>2013</v>
      </c>
      <c r="E51" s="7" t="s">
        <v>447</v>
      </c>
      <c r="F51" s="7" t="s">
        <v>427</v>
      </c>
      <c r="G51" s="5">
        <v>134</v>
      </c>
      <c r="H51" s="5">
        <v>284.08000000000004</v>
      </c>
      <c r="I51" s="68">
        <v>150.08000000000004</v>
      </c>
      <c r="K51"/>
      <c r="L51"/>
    </row>
    <row r="52" spans="1:12" x14ac:dyDescent="0.25">
      <c r="A52" s="67" t="s">
        <v>487</v>
      </c>
      <c r="B52" s="12">
        <v>41325</v>
      </c>
      <c r="C52" s="13">
        <v>2</v>
      </c>
      <c r="D52" s="14">
        <v>2013</v>
      </c>
      <c r="E52" s="7" t="s">
        <v>437</v>
      </c>
      <c r="F52" s="7" t="s">
        <v>436</v>
      </c>
      <c r="G52" s="5">
        <v>90</v>
      </c>
      <c r="H52" s="5">
        <v>127.8</v>
      </c>
      <c r="I52" s="68">
        <v>37.799999999999997</v>
      </c>
      <c r="K52"/>
      <c r="L52"/>
    </row>
    <row r="53" spans="1:12" x14ac:dyDescent="0.25">
      <c r="A53" s="67" t="s">
        <v>488</v>
      </c>
      <c r="B53" s="12">
        <v>41326</v>
      </c>
      <c r="C53" s="13">
        <v>2</v>
      </c>
      <c r="D53" s="14">
        <v>2013</v>
      </c>
      <c r="E53" s="7" t="s">
        <v>426</v>
      </c>
      <c r="F53" s="7" t="s">
        <v>427</v>
      </c>
      <c r="G53" s="5">
        <v>105</v>
      </c>
      <c r="H53" s="5">
        <v>222.60000000000002</v>
      </c>
      <c r="I53" s="68">
        <v>117.60000000000002</v>
      </c>
      <c r="K53"/>
      <c r="L53"/>
    </row>
    <row r="54" spans="1:12" x14ac:dyDescent="0.25">
      <c r="A54" s="67" t="s">
        <v>489</v>
      </c>
      <c r="B54" s="12">
        <v>41327</v>
      </c>
      <c r="C54" s="13">
        <v>2</v>
      </c>
      <c r="D54" s="14">
        <v>2013</v>
      </c>
      <c r="E54" s="7" t="s">
        <v>439</v>
      </c>
      <c r="F54" s="7" t="s">
        <v>436</v>
      </c>
      <c r="G54" s="5">
        <v>62</v>
      </c>
      <c r="H54" s="5">
        <v>88.039999999999992</v>
      </c>
      <c r="I54" s="68">
        <v>26.039999999999992</v>
      </c>
      <c r="K54"/>
      <c r="L54"/>
    </row>
    <row r="55" spans="1:12" x14ac:dyDescent="0.25">
      <c r="A55" s="67" t="s">
        <v>490</v>
      </c>
      <c r="B55" s="12">
        <v>41328</v>
      </c>
      <c r="C55" s="13">
        <v>2</v>
      </c>
      <c r="D55" s="14">
        <v>2013</v>
      </c>
      <c r="E55" s="7" t="s">
        <v>442</v>
      </c>
      <c r="F55" s="7" t="s">
        <v>436</v>
      </c>
      <c r="G55" s="5">
        <v>71</v>
      </c>
      <c r="H55" s="5">
        <v>100.82</v>
      </c>
      <c r="I55" s="68">
        <v>29.819999999999993</v>
      </c>
      <c r="K55"/>
      <c r="L55"/>
    </row>
    <row r="56" spans="1:12" x14ac:dyDescent="0.25">
      <c r="A56" s="67" t="s">
        <v>491</v>
      </c>
      <c r="B56" s="12">
        <v>41329</v>
      </c>
      <c r="C56" s="13">
        <v>2</v>
      </c>
      <c r="D56" s="14">
        <v>2013</v>
      </c>
      <c r="E56" s="7" t="s">
        <v>426</v>
      </c>
      <c r="F56" s="7" t="s">
        <v>436</v>
      </c>
      <c r="G56" s="5">
        <v>66</v>
      </c>
      <c r="H56" s="5">
        <v>93.72</v>
      </c>
      <c r="I56" s="68">
        <v>27.72</v>
      </c>
      <c r="K56"/>
      <c r="L56"/>
    </row>
    <row r="57" spans="1:12" x14ac:dyDescent="0.25">
      <c r="A57" s="67" t="s">
        <v>492</v>
      </c>
      <c r="B57" s="12">
        <v>41330</v>
      </c>
      <c r="C57" s="13">
        <v>2</v>
      </c>
      <c r="D57" s="14">
        <v>2013</v>
      </c>
      <c r="E57" s="7" t="s">
        <v>437</v>
      </c>
      <c r="F57" s="7" t="s">
        <v>436</v>
      </c>
      <c r="G57" s="5">
        <v>87</v>
      </c>
      <c r="H57" s="5">
        <v>123.53999999999999</v>
      </c>
      <c r="I57" s="68">
        <v>36.539999999999992</v>
      </c>
      <c r="K57"/>
      <c r="L57"/>
    </row>
    <row r="58" spans="1:12" x14ac:dyDescent="0.25">
      <c r="A58" s="67" t="s">
        <v>493</v>
      </c>
      <c r="B58" s="12">
        <v>41331</v>
      </c>
      <c r="C58" s="13">
        <v>2</v>
      </c>
      <c r="D58" s="14">
        <v>2013</v>
      </c>
      <c r="E58" s="7" t="s">
        <v>447</v>
      </c>
      <c r="F58" s="7" t="s">
        <v>427</v>
      </c>
      <c r="G58" s="5">
        <v>115</v>
      </c>
      <c r="H58" s="5">
        <v>243.8</v>
      </c>
      <c r="I58" s="68">
        <v>128.80000000000001</v>
      </c>
      <c r="K58"/>
      <c r="L58"/>
    </row>
    <row r="59" spans="1:12" x14ac:dyDescent="0.25">
      <c r="A59" s="67" t="s">
        <v>460</v>
      </c>
      <c r="B59" s="12">
        <v>41332</v>
      </c>
      <c r="C59" s="13">
        <v>2</v>
      </c>
      <c r="D59" s="14">
        <v>2013</v>
      </c>
      <c r="E59" s="7" t="s">
        <v>442</v>
      </c>
      <c r="F59" s="7" t="s">
        <v>427</v>
      </c>
      <c r="G59" s="5">
        <v>97</v>
      </c>
      <c r="H59" s="5">
        <v>205.64000000000001</v>
      </c>
      <c r="I59" s="68">
        <v>108.64000000000001</v>
      </c>
      <c r="K59"/>
      <c r="L59"/>
    </row>
    <row r="60" spans="1:12" x14ac:dyDescent="0.25">
      <c r="A60" s="67" t="s">
        <v>494</v>
      </c>
      <c r="B60" s="12">
        <v>41333</v>
      </c>
      <c r="C60" s="13">
        <v>2</v>
      </c>
      <c r="D60" s="14">
        <v>2013</v>
      </c>
      <c r="E60" s="7" t="s">
        <v>465</v>
      </c>
      <c r="F60" s="7" t="s">
        <v>433</v>
      </c>
      <c r="G60" s="5">
        <v>28</v>
      </c>
      <c r="H60" s="5">
        <v>36.4</v>
      </c>
      <c r="I60" s="68">
        <v>8.3999999999999986</v>
      </c>
      <c r="K60"/>
      <c r="L60"/>
    </row>
    <row r="61" spans="1:12" x14ac:dyDescent="0.25">
      <c r="A61" s="67" t="s">
        <v>495</v>
      </c>
      <c r="B61" s="12">
        <v>41334</v>
      </c>
      <c r="C61" s="13">
        <v>3</v>
      </c>
      <c r="D61" s="14">
        <v>2013</v>
      </c>
      <c r="E61" s="7" t="s">
        <v>432</v>
      </c>
      <c r="F61" s="7" t="s">
        <v>427</v>
      </c>
      <c r="G61" s="5">
        <v>103</v>
      </c>
      <c r="H61" s="5">
        <v>218.36</v>
      </c>
      <c r="I61" s="68">
        <v>115.36000000000001</v>
      </c>
      <c r="K61"/>
      <c r="L61"/>
    </row>
    <row r="62" spans="1:12" x14ac:dyDescent="0.25">
      <c r="A62" s="67" t="s">
        <v>496</v>
      </c>
      <c r="B62" s="12">
        <v>41335</v>
      </c>
      <c r="C62" s="13">
        <v>3</v>
      </c>
      <c r="D62" s="14">
        <v>2013</v>
      </c>
      <c r="E62" s="7" t="s">
        <v>442</v>
      </c>
      <c r="F62" s="7" t="s">
        <v>436</v>
      </c>
      <c r="G62" s="5">
        <v>71</v>
      </c>
      <c r="H62" s="5">
        <v>100.82</v>
      </c>
      <c r="I62" s="68">
        <v>29.819999999999993</v>
      </c>
      <c r="K62"/>
      <c r="L62"/>
    </row>
    <row r="63" spans="1:12" x14ac:dyDescent="0.25">
      <c r="A63" s="67" t="s">
        <v>497</v>
      </c>
      <c r="B63" s="12">
        <v>41336</v>
      </c>
      <c r="C63" s="13">
        <v>3</v>
      </c>
      <c r="D63" s="14">
        <v>2013</v>
      </c>
      <c r="E63" s="7" t="s">
        <v>465</v>
      </c>
      <c r="F63" s="7" t="s">
        <v>427</v>
      </c>
      <c r="G63" s="5">
        <v>114</v>
      </c>
      <c r="H63" s="5">
        <v>241.68</v>
      </c>
      <c r="I63" s="68">
        <v>127.68</v>
      </c>
      <c r="K63"/>
      <c r="L63"/>
    </row>
    <row r="64" spans="1:12" x14ac:dyDescent="0.25">
      <c r="A64" s="67" t="s">
        <v>494</v>
      </c>
      <c r="B64" s="12">
        <v>41337</v>
      </c>
      <c r="C64" s="13">
        <v>3</v>
      </c>
      <c r="D64" s="14">
        <v>2013</v>
      </c>
      <c r="E64" s="7" t="s">
        <v>437</v>
      </c>
      <c r="F64" s="7" t="s">
        <v>436</v>
      </c>
      <c r="G64" s="5">
        <v>92</v>
      </c>
      <c r="H64" s="5">
        <v>130.63999999999999</v>
      </c>
      <c r="I64" s="68">
        <v>38.639999999999986</v>
      </c>
      <c r="K64"/>
      <c r="L64"/>
    </row>
    <row r="65" spans="1:12" x14ac:dyDescent="0.25">
      <c r="A65" s="67" t="s">
        <v>498</v>
      </c>
      <c r="B65" s="12">
        <v>41338</v>
      </c>
      <c r="C65" s="13">
        <v>3</v>
      </c>
      <c r="D65" s="14">
        <v>2013</v>
      </c>
      <c r="E65" s="7" t="s">
        <v>465</v>
      </c>
      <c r="F65" s="7" t="s">
        <v>427</v>
      </c>
      <c r="G65" s="5">
        <v>86</v>
      </c>
      <c r="H65" s="5">
        <v>182.32000000000002</v>
      </c>
      <c r="I65" s="68">
        <v>96.320000000000022</v>
      </c>
      <c r="K65"/>
      <c r="L65"/>
    </row>
    <row r="66" spans="1:12" x14ac:dyDescent="0.25">
      <c r="A66" s="67" t="s">
        <v>499</v>
      </c>
      <c r="B66" s="12">
        <v>41339</v>
      </c>
      <c r="C66" s="13">
        <v>3</v>
      </c>
      <c r="D66" s="14">
        <v>2013</v>
      </c>
      <c r="E66" s="7" t="s">
        <v>432</v>
      </c>
      <c r="F66" s="7" t="s">
        <v>433</v>
      </c>
      <c r="G66" s="5">
        <v>23</v>
      </c>
      <c r="H66" s="5">
        <v>29.900000000000002</v>
      </c>
      <c r="I66" s="68">
        <v>6.9000000000000021</v>
      </c>
      <c r="K66"/>
      <c r="L66"/>
    </row>
    <row r="67" spans="1:12" x14ac:dyDescent="0.25">
      <c r="A67" s="67" t="s">
        <v>500</v>
      </c>
      <c r="B67" s="12">
        <v>41340</v>
      </c>
      <c r="C67" s="13">
        <v>3</v>
      </c>
      <c r="D67" s="14">
        <v>2013</v>
      </c>
      <c r="E67" s="7" t="s">
        <v>435</v>
      </c>
      <c r="F67" s="7" t="s">
        <v>427</v>
      </c>
      <c r="G67" s="5">
        <v>121</v>
      </c>
      <c r="H67" s="5">
        <v>256.52000000000004</v>
      </c>
      <c r="I67" s="68">
        <v>135.52000000000004</v>
      </c>
      <c r="K67"/>
      <c r="L67"/>
    </row>
    <row r="68" spans="1:12" x14ac:dyDescent="0.25">
      <c r="A68" s="67" t="s">
        <v>501</v>
      </c>
      <c r="B68" s="12">
        <v>41341</v>
      </c>
      <c r="C68" s="13">
        <v>3</v>
      </c>
      <c r="D68" s="14">
        <v>2013</v>
      </c>
      <c r="E68" s="7" t="s">
        <v>447</v>
      </c>
      <c r="F68" s="7" t="s">
        <v>433</v>
      </c>
      <c r="G68" s="5">
        <v>20</v>
      </c>
      <c r="H68" s="5">
        <v>26</v>
      </c>
      <c r="I68" s="68">
        <v>6</v>
      </c>
      <c r="K68"/>
      <c r="L68"/>
    </row>
    <row r="69" spans="1:12" x14ac:dyDescent="0.25">
      <c r="A69" s="67" t="s">
        <v>502</v>
      </c>
      <c r="B69" s="12">
        <v>41342</v>
      </c>
      <c r="C69" s="13">
        <v>3</v>
      </c>
      <c r="D69" s="14">
        <v>2013</v>
      </c>
      <c r="E69" s="7" t="s">
        <v>439</v>
      </c>
      <c r="F69" s="7" t="s">
        <v>433</v>
      </c>
      <c r="G69" s="5">
        <v>29</v>
      </c>
      <c r="H69" s="5">
        <v>37.700000000000003</v>
      </c>
      <c r="I69" s="68">
        <v>8.7000000000000028</v>
      </c>
      <c r="K69"/>
      <c r="L69"/>
    </row>
    <row r="70" spans="1:12" x14ac:dyDescent="0.25">
      <c r="A70" s="67" t="s">
        <v>503</v>
      </c>
      <c r="B70" s="12">
        <v>41343</v>
      </c>
      <c r="C70" s="13">
        <v>3</v>
      </c>
      <c r="D70" s="14">
        <v>2013</v>
      </c>
      <c r="E70" s="7" t="s">
        <v>432</v>
      </c>
      <c r="F70" s="7" t="s">
        <v>433</v>
      </c>
      <c r="G70" s="5">
        <v>30</v>
      </c>
      <c r="H70" s="5">
        <v>39</v>
      </c>
      <c r="I70" s="68">
        <v>9</v>
      </c>
      <c r="K70"/>
      <c r="L70"/>
    </row>
    <row r="71" spans="1:12" x14ac:dyDescent="0.25">
      <c r="A71" s="67" t="s">
        <v>504</v>
      </c>
      <c r="B71" s="12">
        <v>41344</v>
      </c>
      <c r="C71" s="13">
        <v>3</v>
      </c>
      <c r="D71" s="14">
        <v>2013</v>
      </c>
      <c r="E71" s="7" t="s">
        <v>432</v>
      </c>
      <c r="F71" s="7" t="s">
        <v>436</v>
      </c>
      <c r="G71" s="5">
        <v>58</v>
      </c>
      <c r="H71" s="5">
        <v>82.36</v>
      </c>
      <c r="I71" s="68">
        <v>24.36</v>
      </c>
      <c r="K71"/>
      <c r="L71"/>
    </row>
    <row r="72" spans="1:12" x14ac:dyDescent="0.25">
      <c r="A72" s="67" t="s">
        <v>505</v>
      </c>
      <c r="B72" s="12">
        <v>41345</v>
      </c>
      <c r="C72" s="13">
        <v>3</v>
      </c>
      <c r="D72" s="14">
        <v>2013</v>
      </c>
      <c r="E72" s="7" t="s">
        <v>437</v>
      </c>
      <c r="F72" s="7" t="s">
        <v>433</v>
      </c>
      <c r="G72" s="5">
        <v>25</v>
      </c>
      <c r="H72" s="5">
        <v>32.5</v>
      </c>
      <c r="I72" s="68">
        <v>7.5</v>
      </c>
      <c r="K72"/>
      <c r="L72"/>
    </row>
    <row r="73" spans="1:12" x14ac:dyDescent="0.25">
      <c r="A73" s="67" t="s">
        <v>506</v>
      </c>
      <c r="B73" s="12">
        <v>41346</v>
      </c>
      <c r="C73" s="13">
        <v>3</v>
      </c>
      <c r="D73" s="14">
        <v>2013</v>
      </c>
      <c r="E73" s="7" t="s">
        <v>447</v>
      </c>
      <c r="F73" s="7" t="s">
        <v>427</v>
      </c>
      <c r="G73" s="5">
        <v>111</v>
      </c>
      <c r="H73" s="5">
        <v>235.32000000000002</v>
      </c>
      <c r="I73" s="68">
        <v>124.32000000000002</v>
      </c>
      <c r="K73"/>
      <c r="L73"/>
    </row>
    <row r="74" spans="1:12" x14ac:dyDescent="0.25">
      <c r="A74" s="67" t="s">
        <v>507</v>
      </c>
      <c r="B74" s="12">
        <v>41347</v>
      </c>
      <c r="C74" s="13">
        <v>3</v>
      </c>
      <c r="D74" s="14">
        <v>2013</v>
      </c>
      <c r="E74" s="7" t="s">
        <v>432</v>
      </c>
      <c r="F74" s="7" t="s">
        <v>427</v>
      </c>
      <c r="G74" s="5">
        <v>117</v>
      </c>
      <c r="H74" s="5">
        <v>248.04000000000002</v>
      </c>
      <c r="I74" s="68">
        <v>131.04000000000002</v>
      </c>
      <c r="K74"/>
      <c r="L74"/>
    </row>
    <row r="75" spans="1:12" x14ac:dyDescent="0.25">
      <c r="A75" s="67" t="s">
        <v>508</v>
      </c>
      <c r="B75" s="12">
        <v>41348</v>
      </c>
      <c r="C75" s="13">
        <v>3</v>
      </c>
      <c r="D75" s="14">
        <v>2013</v>
      </c>
      <c r="E75" s="7" t="s">
        <v>439</v>
      </c>
      <c r="F75" s="7" t="s">
        <v>436</v>
      </c>
      <c r="G75" s="5">
        <v>70</v>
      </c>
      <c r="H75" s="5">
        <v>99.399999999999991</v>
      </c>
      <c r="I75" s="68">
        <v>29.399999999999991</v>
      </c>
      <c r="K75"/>
      <c r="L75"/>
    </row>
    <row r="76" spans="1:12" x14ac:dyDescent="0.25">
      <c r="A76" s="67" t="s">
        <v>509</v>
      </c>
      <c r="B76" s="12">
        <v>41349</v>
      </c>
      <c r="C76" s="13">
        <v>3</v>
      </c>
      <c r="D76" s="14">
        <v>2013</v>
      </c>
      <c r="E76" s="7" t="s">
        <v>426</v>
      </c>
      <c r="F76" s="7" t="s">
        <v>433</v>
      </c>
      <c r="G76" s="5">
        <v>34</v>
      </c>
      <c r="H76" s="5">
        <v>44.2</v>
      </c>
      <c r="I76" s="68">
        <v>10.200000000000003</v>
      </c>
      <c r="K76"/>
      <c r="L76"/>
    </row>
    <row r="77" spans="1:12" x14ac:dyDescent="0.25">
      <c r="A77" s="67" t="s">
        <v>510</v>
      </c>
      <c r="B77" s="12">
        <v>41350</v>
      </c>
      <c r="C77" s="13">
        <v>3</v>
      </c>
      <c r="D77" s="14">
        <v>2013</v>
      </c>
      <c r="E77" s="7" t="s">
        <v>432</v>
      </c>
      <c r="F77" s="7" t="s">
        <v>433</v>
      </c>
      <c r="G77" s="5">
        <v>33</v>
      </c>
      <c r="H77" s="5">
        <v>42.9</v>
      </c>
      <c r="I77" s="68">
        <v>9.8999999999999986</v>
      </c>
      <c r="K77"/>
      <c r="L77"/>
    </row>
    <row r="78" spans="1:12" x14ac:dyDescent="0.25">
      <c r="A78" s="67" t="s">
        <v>511</v>
      </c>
      <c r="B78" s="12">
        <v>41351</v>
      </c>
      <c r="C78" s="13">
        <v>3</v>
      </c>
      <c r="D78" s="14">
        <v>2013</v>
      </c>
      <c r="E78" s="7" t="s">
        <v>465</v>
      </c>
      <c r="F78" s="7" t="s">
        <v>436</v>
      </c>
      <c r="G78" s="5">
        <v>90</v>
      </c>
      <c r="H78" s="5">
        <v>127.8</v>
      </c>
      <c r="I78" s="68">
        <v>37.799999999999997</v>
      </c>
      <c r="K78"/>
      <c r="L78"/>
    </row>
    <row r="79" spans="1:12" x14ac:dyDescent="0.25">
      <c r="A79" s="67" t="s">
        <v>512</v>
      </c>
      <c r="B79" s="12">
        <v>41352</v>
      </c>
      <c r="C79" s="13">
        <v>3</v>
      </c>
      <c r="D79" s="14">
        <v>2013</v>
      </c>
      <c r="E79" s="7" t="s">
        <v>465</v>
      </c>
      <c r="F79" s="7" t="s">
        <v>427</v>
      </c>
      <c r="G79" s="5">
        <v>130</v>
      </c>
      <c r="H79" s="5">
        <v>275.60000000000002</v>
      </c>
      <c r="I79" s="68">
        <v>145.60000000000002</v>
      </c>
      <c r="K79"/>
      <c r="L79"/>
    </row>
    <row r="80" spans="1:12" x14ac:dyDescent="0.25">
      <c r="A80" s="67" t="s">
        <v>479</v>
      </c>
      <c r="B80" s="12">
        <v>41353</v>
      </c>
      <c r="C80" s="13">
        <v>3</v>
      </c>
      <c r="D80" s="14">
        <v>2013</v>
      </c>
      <c r="E80" s="7" t="s">
        <v>435</v>
      </c>
      <c r="F80" s="7" t="s">
        <v>427</v>
      </c>
      <c r="G80" s="5">
        <v>136</v>
      </c>
      <c r="H80" s="5">
        <v>288.32</v>
      </c>
      <c r="I80" s="68">
        <v>152.32</v>
      </c>
      <c r="K80"/>
      <c r="L80"/>
    </row>
    <row r="81" spans="1:12" x14ac:dyDescent="0.25">
      <c r="A81" s="67" t="s">
        <v>470</v>
      </c>
      <c r="B81" s="12">
        <v>41354</v>
      </c>
      <c r="C81" s="13">
        <v>3</v>
      </c>
      <c r="D81" s="14">
        <v>2013</v>
      </c>
      <c r="E81" s="7" t="s">
        <v>447</v>
      </c>
      <c r="F81" s="7" t="s">
        <v>427</v>
      </c>
      <c r="G81" s="5">
        <v>115</v>
      </c>
      <c r="H81" s="5">
        <v>243.8</v>
      </c>
      <c r="I81" s="68">
        <v>128.80000000000001</v>
      </c>
      <c r="K81"/>
      <c r="L81"/>
    </row>
    <row r="82" spans="1:12" x14ac:dyDescent="0.25">
      <c r="A82" s="67" t="s">
        <v>513</v>
      </c>
      <c r="B82" s="12">
        <v>41355</v>
      </c>
      <c r="C82" s="13">
        <v>3</v>
      </c>
      <c r="D82" s="14">
        <v>2013</v>
      </c>
      <c r="E82" s="7" t="s">
        <v>450</v>
      </c>
      <c r="F82" s="7" t="s">
        <v>427</v>
      </c>
      <c r="G82" s="5">
        <v>99</v>
      </c>
      <c r="H82" s="5">
        <v>209.88000000000002</v>
      </c>
      <c r="I82" s="68">
        <v>110.88000000000002</v>
      </c>
      <c r="K82"/>
      <c r="L82"/>
    </row>
    <row r="83" spans="1:12" x14ac:dyDescent="0.25">
      <c r="A83" s="67" t="s">
        <v>514</v>
      </c>
      <c r="B83" s="12">
        <v>41356</v>
      </c>
      <c r="C83" s="13">
        <v>3</v>
      </c>
      <c r="D83" s="14">
        <v>2013</v>
      </c>
      <c r="E83" s="7" t="s">
        <v>447</v>
      </c>
      <c r="F83" s="7" t="s">
        <v>433</v>
      </c>
      <c r="G83" s="5">
        <v>34</v>
      </c>
      <c r="H83" s="5">
        <v>44.2</v>
      </c>
      <c r="I83" s="68">
        <v>10.200000000000003</v>
      </c>
      <c r="K83"/>
      <c r="L83"/>
    </row>
    <row r="84" spans="1:12" x14ac:dyDescent="0.25">
      <c r="A84" s="67" t="s">
        <v>515</v>
      </c>
      <c r="B84" s="12">
        <v>41357</v>
      </c>
      <c r="C84" s="13">
        <v>3</v>
      </c>
      <c r="D84" s="14">
        <v>2013</v>
      </c>
      <c r="E84" s="7" t="s">
        <v>439</v>
      </c>
      <c r="F84" s="7" t="s">
        <v>436</v>
      </c>
      <c r="G84" s="5">
        <v>49</v>
      </c>
      <c r="H84" s="5">
        <v>69.58</v>
      </c>
      <c r="I84" s="68">
        <v>20.58</v>
      </c>
      <c r="K84"/>
      <c r="L84"/>
    </row>
    <row r="85" spans="1:12" x14ac:dyDescent="0.25">
      <c r="A85" s="67" t="s">
        <v>516</v>
      </c>
      <c r="B85" s="12">
        <v>41358</v>
      </c>
      <c r="C85" s="13">
        <v>3</v>
      </c>
      <c r="D85" s="14">
        <v>2013</v>
      </c>
      <c r="E85" s="7" t="s">
        <v>437</v>
      </c>
      <c r="F85" s="7" t="s">
        <v>436</v>
      </c>
      <c r="G85" s="5">
        <v>99</v>
      </c>
      <c r="H85" s="5">
        <v>140.57999999999998</v>
      </c>
      <c r="I85" s="68">
        <v>41.579999999999984</v>
      </c>
      <c r="K85"/>
      <c r="L85"/>
    </row>
    <row r="86" spans="1:12" x14ac:dyDescent="0.25">
      <c r="A86" s="67" t="s">
        <v>462</v>
      </c>
      <c r="B86" s="12">
        <v>41359</v>
      </c>
      <c r="C86" s="13">
        <v>3</v>
      </c>
      <c r="D86" s="14">
        <v>2013</v>
      </c>
      <c r="E86" s="7" t="s">
        <v>432</v>
      </c>
      <c r="F86" s="7" t="s">
        <v>427</v>
      </c>
      <c r="G86" s="5">
        <v>112</v>
      </c>
      <c r="H86" s="5">
        <v>237.44</v>
      </c>
      <c r="I86" s="68">
        <v>125.44</v>
      </c>
      <c r="K86"/>
      <c r="L86"/>
    </row>
    <row r="87" spans="1:12" x14ac:dyDescent="0.25">
      <c r="A87" s="67" t="s">
        <v>517</v>
      </c>
      <c r="B87" s="12">
        <v>41360</v>
      </c>
      <c r="C87" s="13">
        <v>3</v>
      </c>
      <c r="D87" s="14">
        <v>2013</v>
      </c>
      <c r="E87" s="7" t="s">
        <v>432</v>
      </c>
      <c r="F87" s="7" t="s">
        <v>427</v>
      </c>
      <c r="G87" s="5">
        <v>88</v>
      </c>
      <c r="H87" s="5">
        <v>186.56</v>
      </c>
      <c r="I87" s="68">
        <v>98.56</v>
      </c>
      <c r="K87"/>
      <c r="L87"/>
    </row>
    <row r="88" spans="1:12" x14ac:dyDescent="0.25">
      <c r="A88" s="67" t="s">
        <v>518</v>
      </c>
      <c r="B88" s="12">
        <v>41361</v>
      </c>
      <c r="C88" s="13">
        <v>3</v>
      </c>
      <c r="D88" s="14">
        <v>2013</v>
      </c>
      <c r="E88" s="7" t="s">
        <v>432</v>
      </c>
      <c r="F88" s="7" t="s">
        <v>427</v>
      </c>
      <c r="G88" s="5">
        <v>92</v>
      </c>
      <c r="H88" s="5">
        <v>195.04000000000002</v>
      </c>
      <c r="I88" s="68">
        <v>103.04000000000002</v>
      </c>
      <c r="K88"/>
      <c r="L88"/>
    </row>
    <row r="89" spans="1:12" x14ac:dyDescent="0.25">
      <c r="A89" s="67" t="s">
        <v>519</v>
      </c>
      <c r="B89" s="12">
        <v>41362</v>
      </c>
      <c r="C89" s="13">
        <v>3</v>
      </c>
      <c r="D89" s="14">
        <v>2013</v>
      </c>
      <c r="E89" s="7" t="s">
        <v>447</v>
      </c>
      <c r="F89" s="7" t="s">
        <v>433</v>
      </c>
      <c r="G89" s="5">
        <v>24</v>
      </c>
      <c r="H89" s="5">
        <v>31.200000000000003</v>
      </c>
      <c r="I89" s="68">
        <v>7.2000000000000028</v>
      </c>
      <c r="K89"/>
      <c r="L89"/>
    </row>
    <row r="90" spans="1:12" x14ac:dyDescent="0.25">
      <c r="A90" s="67" t="s">
        <v>520</v>
      </c>
      <c r="B90" s="12">
        <v>41363</v>
      </c>
      <c r="C90" s="13">
        <v>3</v>
      </c>
      <c r="D90" s="14">
        <v>2013</v>
      </c>
      <c r="E90" s="7" t="s">
        <v>439</v>
      </c>
      <c r="F90" s="7" t="s">
        <v>427</v>
      </c>
      <c r="G90" s="5">
        <v>84</v>
      </c>
      <c r="H90" s="5">
        <v>178.08</v>
      </c>
      <c r="I90" s="68">
        <v>94.080000000000013</v>
      </c>
      <c r="K90"/>
      <c r="L90"/>
    </row>
    <row r="91" spans="1:12" x14ac:dyDescent="0.25">
      <c r="A91" s="67" t="s">
        <v>521</v>
      </c>
      <c r="B91" s="12">
        <v>41364</v>
      </c>
      <c r="C91" s="13">
        <v>3</v>
      </c>
      <c r="D91" s="14">
        <v>2013</v>
      </c>
      <c r="E91" s="7" t="s">
        <v>435</v>
      </c>
      <c r="F91" s="7" t="s">
        <v>427</v>
      </c>
      <c r="G91" s="5">
        <v>130</v>
      </c>
      <c r="H91" s="5">
        <v>275.60000000000002</v>
      </c>
      <c r="I91" s="68">
        <v>145.60000000000002</v>
      </c>
      <c r="K91"/>
      <c r="L91"/>
    </row>
    <row r="92" spans="1:12" x14ac:dyDescent="0.25">
      <c r="A92" s="67" t="s">
        <v>522</v>
      </c>
      <c r="B92" s="12">
        <v>41365</v>
      </c>
      <c r="C92" s="13">
        <v>4</v>
      </c>
      <c r="D92" s="14">
        <v>2013</v>
      </c>
      <c r="E92" s="7" t="s">
        <v>439</v>
      </c>
      <c r="F92" s="7" t="s">
        <v>433</v>
      </c>
      <c r="G92" s="5">
        <v>22</v>
      </c>
      <c r="H92" s="5">
        <v>28.6</v>
      </c>
      <c r="I92" s="68">
        <v>6.6000000000000014</v>
      </c>
      <c r="K92"/>
      <c r="L92"/>
    </row>
    <row r="93" spans="1:12" x14ac:dyDescent="0.25">
      <c r="A93" s="67" t="s">
        <v>523</v>
      </c>
      <c r="B93" s="12">
        <v>41366</v>
      </c>
      <c r="C93" s="13">
        <v>4</v>
      </c>
      <c r="D93" s="14">
        <v>2013</v>
      </c>
      <c r="E93" s="7" t="s">
        <v>450</v>
      </c>
      <c r="F93" s="7" t="s">
        <v>436</v>
      </c>
      <c r="G93" s="5">
        <v>86</v>
      </c>
      <c r="H93" s="5">
        <v>122.11999999999999</v>
      </c>
      <c r="I93" s="68">
        <v>36.11999999999999</v>
      </c>
      <c r="K93"/>
      <c r="L93"/>
    </row>
    <row r="94" spans="1:12" x14ac:dyDescent="0.25">
      <c r="A94" s="67" t="s">
        <v>524</v>
      </c>
      <c r="B94" s="12">
        <v>41367</v>
      </c>
      <c r="C94" s="13">
        <v>4</v>
      </c>
      <c r="D94" s="14">
        <v>2013</v>
      </c>
      <c r="E94" s="7" t="s">
        <v>426</v>
      </c>
      <c r="F94" s="7" t="s">
        <v>427</v>
      </c>
      <c r="G94" s="5">
        <v>102</v>
      </c>
      <c r="H94" s="5">
        <v>216.24</v>
      </c>
      <c r="I94" s="68">
        <v>114.24000000000001</v>
      </c>
      <c r="K94"/>
      <c r="L94"/>
    </row>
    <row r="95" spans="1:12" x14ac:dyDescent="0.25">
      <c r="A95" s="67" t="s">
        <v>525</v>
      </c>
      <c r="B95" s="12">
        <v>41368</v>
      </c>
      <c r="C95" s="13">
        <v>4</v>
      </c>
      <c r="D95" s="14">
        <v>2013</v>
      </c>
      <c r="E95" s="7" t="s">
        <v>447</v>
      </c>
      <c r="F95" s="7" t="s">
        <v>427</v>
      </c>
      <c r="G95" s="5">
        <v>95</v>
      </c>
      <c r="H95" s="5">
        <v>201.4</v>
      </c>
      <c r="I95" s="68">
        <v>106.4</v>
      </c>
      <c r="K95"/>
      <c r="L95"/>
    </row>
    <row r="96" spans="1:12" x14ac:dyDescent="0.25">
      <c r="A96" s="67" t="s">
        <v>526</v>
      </c>
      <c r="B96" s="12">
        <v>41369</v>
      </c>
      <c r="C96" s="13">
        <v>4</v>
      </c>
      <c r="D96" s="14">
        <v>2013</v>
      </c>
      <c r="E96" s="7" t="s">
        <v>432</v>
      </c>
      <c r="F96" s="7" t="s">
        <v>433</v>
      </c>
      <c r="G96" s="5">
        <v>36</v>
      </c>
      <c r="H96" s="5">
        <v>46.800000000000004</v>
      </c>
      <c r="I96" s="68">
        <v>10.800000000000004</v>
      </c>
      <c r="K96"/>
      <c r="L96"/>
    </row>
    <row r="97" spans="1:12" x14ac:dyDescent="0.25">
      <c r="A97" s="67" t="s">
        <v>527</v>
      </c>
      <c r="B97" s="12">
        <v>41370</v>
      </c>
      <c r="C97" s="13">
        <v>4</v>
      </c>
      <c r="D97" s="14">
        <v>2013</v>
      </c>
      <c r="E97" s="7" t="s">
        <v>432</v>
      </c>
      <c r="F97" s="7" t="s">
        <v>427</v>
      </c>
      <c r="G97" s="5">
        <v>133</v>
      </c>
      <c r="H97" s="5">
        <v>281.96000000000004</v>
      </c>
      <c r="I97" s="68">
        <v>148.96000000000004</v>
      </c>
      <c r="K97"/>
      <c r="L97"/>
    </row>
    <row r="98" spans="1:12" x14ac:dyDescent="0.25">
      <c r="A98" s="67" t="s">
        <v>528</v>
      </c>
      <c r="B98" s="12">
        <v>41371</v>
      </c>
      <c r="C98" s="13">
        <v>4</v>
      </c>
      <c r="D98" s="14">
        <v>2013</v>
      </c>
      <c r="E98" s="7" t="s">
        <v>435</v>
      </c>
      <c r="F98" s="7" t="s">
        <v>436</v>
      </c>
      <c r="G98" s="5">
        <v>93</v>
      </c>
      <c r="H98" s="5">
        <v>132.06</v>
      </c>
      <c r="I98" s="68">
        <v>39.06</v>
      </c>
      <c r="K98"/>
      <c r="L98"/>
    </row>
    <row r="99" spans="1:12" x14ac:dyDescent="0.25">
      <c r="A99" s="67" t="s">
        <v>529</v>
      </c>
      <c r="B99" s="12">
        <v>41372</v>
      </c>
      <c r="C99" s="13">
        <v>4</v>
      </c>
      <c r="D99" s="14">
        <v>2013</v>
      </c>
      <c r="E99" s="7" t="s">
        <v>450</v>
      </c>
      <c r="F99" s="7" t="s">
        <v>436</v>
      </c>
      <c r="G99" s="5">
        <v>49</v>
      </c>
      <c r="H99" s="5">
        <v>69.58</v>
      </c>
      <c r="I99" s="68">
        <v>20.58</v>
      </c>
      <c r="K99"/>
      <c r="L99"/>
    </row>
    <row r="100" spans="1:12" x14ac:dyDescent="0.25">
      <c r="A100" s="67" t="s">
        <v>530</v>
      </c>
      <c r="B100" s="12">
        <v>41373</v>
      </c>
      <c r="C100" s="13">
        <v>4</v>
      </c>
      <c r="D100" s="14">
        <v>2013</v>
      </c>
      <c r="E100" s="7" t="s">
        <v>442</v>
      </c>
      <c r="F100" s="7" t="s">
        <v>436</v>
      </c>
      <c r="G100" s="5">
        <v>71</v>
      </c>
      <c r="H100" s="5">
        <v>100.82</v>
      </c>
      <c r="I100" s="68">
        <v>29.819999999999993</v>
      </c>
      <c r="K100"/>
      <c r="L100"/>
    </row>
    <row r="101" spans="1:12" x14ac:dyDescent="0.25">
      <c r="A101" s="67" t="s">
        <v>531</v>
      </c>
      <c r="B101" s="12">
        <v>41371</v>
      </c>
      <c r="C101" s="13">
        <v>4</v>
      </c>
      <c r="D101" s="14">
        <v>2013</v>
      </c>
      <c r="E101" s="7" t="s">
        <v>442</v>
      </c>
      <c r="F101" s="7" t="s">
        <v>427</v>
      </c>
      <c r="G101" s="5">
        <v>136</v>
      </c>
      <c r="H101" s="5">
        <v>288.32</v>
      </c>
      <c r="I101" s="68">
        <v>152.32</v>
      </c>
      <c r="K101"/>
      <c r="L101"/>
    </row>
    <row r="102" spans="1:12" x14ac:dyDescent="0.25">
      <c r="A102" s="67" t="s">
        <v>532</v>
      </c>
      <c r="B102" s="12">
        <v>41375</v>
      </c>
      <c r="C102" s="13">
        <v>4</v>
      </c>
      <c r="D102" s="14">
        <v>2013</v>
      </c>
      <c r="E102" s="7" t="s">
        <v>437</v>
      </c>
      <c r="F102" s="7" t="s">
        <v>427</v>
      </c>
      <c r="G102" s="5">
        <v>136</v>
      </c>
      <c r="H102" s="5">
        <v>288.32</v>
      </c>
      <c r="I102" s="68">
        <v>152.32</v>
      </c>
      <c r="K102"/>
      <c r="L102"/>
    </row>
    <row r="103" spans="1:12" x14ac:dyDescent="0.25">
      <c r="A103" s="67" t="s">
        <v>533</v>
      </c>
      <c r="B103" s="12">
        <v>41376</v>
      </c>
      <c r="C103" s="13">
        <v>4</v>
      </c>
      <c r="D103" s="14">
        <v>2013</v>
      </c>
      <c r="E103" s="7" t="s">
        <v>450</v>
      </c>
      <c r="F103" s="7" t="s">
        <v>433</v>
      </c>
      <c r="G103" s="5">
        <v>39</v>
      </c>
      <c r="H103" s="5">
        <v>50.7</v>
      </c>
      <c r="I103" s="68">
        <v>11.700000000000003</v>
      </c>
      <c r="K103"/>
      <c r="L103"/>
    </row>
    <row r="104" spans="1:12" x14ac:dyDescent="0.25">
      <c r="A104" s="67" t="s">
        <v>534</v>
      </c>
      <c r="B104" s="12">
        <v>41377</v>
      </c>
      <c r="C104" s="13">
        <v>4</v>
      </c>
      <c r="D104" s="14">
        <v>2013</v>
      </c>
      <c r="E104" s="7" t="s">
        <v>442</v>
      </c>
      <c r="F104" s="7" t="s">
        <v>436</v>
      </c>
      <c r="G104" s="5">
        <v>88</v>
      </c>
      <c r="H104" s="5">
        <v>124.96</v>
      </c>
      <c r="I104" s="68">
        <v>36.959999999999994</v>
      </c>
      <c r="K104"/>
      <c r="L104"/>
    </row>
    <row r="105" spans="1:12" x14ac:dyDescent="0.25">
      <c r="A105" s="67" t="s">
        <v>534</v>
      </c>
      <c r="B105" s="12">
        <v>41378</v>
      </c>
      <c r="C105" s="13">
        <v>4</v>
      </c>
      <c r="D105" s="14">
        <v>2013</v>
      </c>
      <c r="E105" s="7" t="s">
        <v>432</v>
      </c>
      <c r="F105" s="7" t="s">
        <v>433</v>
      </c>
      <c r="G105" s="5">
        <v>38</v>
      </c>
      <c r="H105" s="5">
        <v>49.4</v>
      </c>
      <c r="I105" s="68">
        <v>11.399999999999999</v>
      </c>
      <c r="K105"/>
      <c r="L105"/>
    </row>
    <row r="106" spans="1:12" x14ac:dyDescent="0.25">
      <c r="A106" s="67" t="s">
        <v>535</v>
      </c>
      <c r="B106" s="12">
        <v>41379</v>
      </c>
      <c r="C106" s="13">
        <v>4</v>
      </c>
      <c r="D106" s="14">
        <v>2013</v>
      </c>
      <c r="E106" s="7" t="s">
        <v>439</v>
      </c>
      <c r="F106" s="7" t="s">
        <v>427</v>
      </c>
      <c r="G106" s="5">
        <v>100</v>
      </c>
      <c r="H106" s="5">
        <v>212</v>
      </c>
      <c r="I106" s="68">
        <v>112</v>
      </c>
      <c r="K106"/>
      <c r="L106"/>
    </row>
    <row r="107" spans="1:12" x14ac:dyDescent="0.25">
      <c r="A107" s="67" t="s">
        <v>536</v>
      </c>
      <c r="B107" s="12">
        <v>41380</v>
      </c>
      <c r="C107" s="13">
        <v>4</v>
      </c>
      <c r="D107" s="14">
        <v>2013</v>
      </c>
      <c r="E107" s="7" t="s">
        <v>432</v>
      </c>
      <c r="F107" s="7" t="s">
        <v>433</v>
      </c>
      <c r="G107" s="5">
        <v>38</v>
      </c>
      <c r="H107" s="5">
        <v>49.4</v>
      </c>
      <c r="I107" s="68">
        <v>11.399999999999999</v>
      </c>
      <c r="K107"/>
      <c r="L107"/>
    </row>
    <row r="108" spans="1:12" x14ac:dyDescent="0.25">
      <c r="A108" s="67" t="s">
        <v>537</v>
      </c>
      <c r="B108" s="12">
        <v>41381</v>
      </c>
      <c r="C108" s="13">
        <v>4</v>
      </c>
      <c r="D108" s="14">
        <v>2013</v>
      </c>
      <c r="E108" s="7" t="s">
        <v>426</v>
      </c>
      <c r="F108" s="7" t="s">
        <v>427</v>
      </c>
      <c r="G108" s="5">
        <v>122</v>
      </c>
      <c r="H108" s="5">
        <v>258.64</v>
      </c>
      <c r="I108" s="68">
        <v>136.63999999999999</v>
      </c>
      <c r="K108"/>
      <c r="L108"/>
    </row>
    <row r="109" spans="1:12" x14ac:dyDescent="0.25">
      <c r="A109" s="67" t="s">
        <v>538</v>
      </c>
      <c r="B109" s="12">
        <v>41382</v>
      </c>
      <c r="C109" s="13">
        <v>4</v>
      </c>
      <c r="D109" s="14">
        <v>2013</v>
      </c>
      <c r="E109" s="7" t="s">
        <v>437</v>
      </c>
      <c r="F109" s="7" t="s">
        <v>433</v>
      </c>
      <c r="G109" s="5">
        <v>30</v>
      </c>
      <c r="H109" s="5">
        <v>39</v>
      </c>
      <c r="I109" s="68">
        <v>9</v>
      </c>
      <c r="K109"/>
      <c r="L109"/>
    </row>
    <row r="110" spans="1:12" x14ac:dyDescent="0.25">
      <c r="A110" s="67" t="s">
        <v>452</v>
      </c>
      <c r="B110" s="12">
        <v>41383</v>
      </c>
      <c r="C110" s="13">
        <v>4</v>
      </c>
      <c r="D110" s="14">
        <v>2013</v>
      </c>
      <c r="E110" s="7" t="s">
        <v>442</v>
      </c>
      <c r="F110" s="7" t="s">
        <v>436</v>
      </c>
      <c r="G110" s="5">
        <v>98</v>
      </c>
      <c r="H110" s="5">
        <v>139.16</v>
      </c>
      <c r="I110" s="68">
        <v>41.16</v>
      </c>
      <c r="K110"/>
      <c r="L110"/>
    </row>
    <row r="111" spans="1:12" x14ac:dyDescent="0.25">
      <c r="A111" s="67" t="s">
        <v>539</v>
      </c>
      <c r="B111" s="12">
        <v>41384</v>
      </c>
      <c r="C111" s="13">
        <v>4</v>
      </c>
      <c r="D111" s="14">
        <v>2013</v>
      </c>
      <c r="E111" s="7" t="s">
        <v>465</v>
      </c>
      <c r="F111" s="7" t="s">
        <v>436</v>
      </c>
      <c r="G111" s="5">
        <v>50</v>
      </c>
      <c r="H111" s="5">
        <v>71</v>
      </c>
      <c r="I111" s="68">
        <v>21</v>
      </c>
      <c r="K111"/>
      <c r="L111"/>
    </row>
    <row r="112" spans="1:12" x14ac:dyDescent="0.25">
      <c r="A112" s="67" t="s">
        <v>540</v>
      </c>
      <c r="B112" s="12">
        <v>41385</v>
      </c>
      <c r="C112" s="13">
        <v>4</v>
      </c>
      <c r="D112" s="14">
        <v>2013</v>
      </c>
      <c r="E112" s="7" t="s">
        <v>435</v>
      </c>
      <c r="F112" s="7" t="s">
        <v>433</v>
      </c>
      <c r="G112" s="5">
        <v>40</v>
      </c>
      <c r="H112" s="5">
        <v>52</v>
      </c>
      <c r="I112" s="68">
        <v>12</v>
      </c>
      <c r="K112"/>
      <c r="L112"/>
    </row>
    <row r="113" spans="1:12" x14ac:dyDescent="0.25">
      <c r="A113" s="67" t="s">
        <v>541</v>
      </c>
      <c r="B113" s="12">
        <v>41386</v>
      </c>
      <c r="C113" s="13">
        <v>4</v>
      </c>
      <c r="D113" s="14">
        <v>2013</v>
      </c>
      <c r="E113" s="7" t="s">
        <v>465</v>
      </c>
      <c r="F113" s="7" t="s">
        <v>433</v>
      </c>
      <c r="G113" s="5">
        <v>37</v>
      </c>
      <c r="H113" s="5">
        <v>48.1</v>
      </c>
      <c r="I113" s="68">
        <v>11.100000000000001</v>
      </c>
      <c r="K113"/>
      <c r="L113"/>
    </row>
    <row r="114" spans="1:12" x14ac:dyDescent="0.25">
      <c r="A114" s="67" t="s">
        <v>542</v>
      </c>
      <c r="B114" s="12">
        <v>41387</v>
      </c>
      <c r="C114" s="13">
        <v>4</v>
      </c>
      <c r="D114" s="14">
        <v>2013</v>
      </c>
      <c r="E114" s="7" t="s">
        <v>442</v>
      </c>
      <c r="F114" s="7" t="s">
        <v>433</v>
      </c>
      <c r="G114" s="5">
        <v>28</v>
      </c>
      <c r="H114" s="5">
        <v>36.4</v>
      </c>
      <c r="I114" s="68">
        <v>8.3999999999999986</v>
      </c>
      <c r="K114"/>
      <c r="L114"/>
    </row>
    <row r="115" spans="1:12" x14ac:dyDescent="0.25">
      <c r="A115" s="67" t="s">
        <v>448</v>
      </c>
      <c r="B115" s="12">
        <v>41388</v>
      </c>
      <c r="C115" s="13">
        <v>4</v>
      </c>
      <c r="D115" s="14">
        <v>2013</v>
      </c>
      <c r="E115" s="7" t="s">
        <v>450</v>
      </c>
      <c r="F115" s="7" t="s">
        <v>433</v>
      </c>
      <c r="G115" s="5">
        <v>27</v>
      </c>
      <c r="H115" s="5">
        <v>35.1</v>
      </c>
      <c r="I115" s="68">
        <v>8.1000000000000014</v>
      </c>
      <c r="K115"/>
      <c r="L115"/>
    </row>
    <row r="116" spans="1:12" x14ac:dyDescent="0.25">
      <c r="A116" s="67" t="s">
        <v>543</v>
      </c>
      <c r="B116" s="12">
        <v>41389</v>
      </c>
      <c r="C116" s="13">
        <v>4</v>
      </c>
      <c r="D116" s="14">
        <v>2013</v>
      </c>
      <c r="E116" s="7" t="s">
        <v>426</v>
      </c>
      <c r="F116" s="7" t="s">
        <v>427</v>
      </c>
      <c r="G116" s="5">
        <v>123</v>
      </c>
      <c r="H116" s="5">
        <v>260.76</v>
      </c>
      <c r="I116" s="68">
        <v>137.76</v>
      </c>
      <c r="K116"/>
      <c r="L116"/>
    </row>
    <row r="117" spans="1:12" x14ac:dyDescent="0.25">
      <c r="A117" s="67" t="s">
        <v>544</v>
      </c>
      <c r="B117" s="12">
        <v>41390</v>
      </c>
      <c r="C117" s="13">
        <v>4</v>
      </c>
      <c r="D117" s="14">
        <v>2013</v>
      </c>
      <c r="E117" s="7" t="s">
        <v>439</v>
      </c>
      <c r="F117" s="7" t="s">
        <v>427</v>
      </c>
      <c r="G117" s="5">
        <v>107</v>
      </c>
      <c r="H117" s="5">
        <v>226.84</v>
      </c>
      <c r="I117" s="68">
        <v>119.84</v>
      </c>
      <c r="K117"/>
      <c r="L117"/>
    </row>
    <row r="118" spans="1:12" x14ac:dyDescent="0.25">
      <c r="A118" s="67" t="s">
        <v>545</v>
      </c>
      <c r="B118" s="12">
        <v>41391</v>
      </c>
      <c r="C118" s="13">
        <v>4</v>
      </c>
      <c r="D118" s="14">
        <v>2013</v>
      </c>
      <c r="E118" s="7" t="s">
        <v>439</v>
      </c>
      <c r="F118" s="7" t="s">
        <v>433</v>
      </c>
      <c r="G118" s="5">
        <v>25</v>
      </c>
      <c r="H118" s="5">
        <v>32.5</v>
      </c>
      <c r="I118" s="68">
        <v>7.5</v>
      </c>
      <c r="K118"/>
      <c r="L118"/>
    </row>
    <row r="119" spans="1:12" x14ac:dyDescent="0.25">
      <c r="A119" s="67" t="s">
        <v>546</v>
      </c>
      <c r="B119" s="12">
        <v>41392</v>
      </c>
      <c r="C119" s="13">
        <v>4</v>
      </c>
      <c r="D119" s="14">
        <v>2013</v>
      </c>
      <c r="E119" s="7" t="s">
        <v>465</v>
      </c>
      <c r="F119" s="7" t="s">
        <v>427</v>
      </c>
      <c r="G119" s="5">
        <v>125</v>
      </c>
      <c r="H119" s="5">
        <v>265</v>
      </c>
      <c r="I119" s="68">
        <v>140</v>
      </c>
      <c r="K119"/>
      <c r="L119"/>
    </row>
    <row r="120" spans="1:12" x14ac:dyDescent="0.25">
      <c r="A120" s="67" t="s">
        <v>542</v>
      </c>
      <c r="B120" s="12">
        <v>41393</v>
      </c>
      <c r="C120" s="13">
        <v>4</v>
      </c>
      <c r="D120" s="14">
        <v>2013</v>
      </c>
      <c r="E120" s="7" t="s">
        <v>437</v>
      </c>
      <c r="F120" s="7" t="s">
        <v>433</v>
      </c>
      <c r="G120" s="5">
        <v>32</v>
      </c>
      <c r="H120" s="5">
        <v>41.6</v>
      </c>
      <c r="I120" s="68">
        <v>9.6000000000000014</v>
      </c>
      <c r="K120"/>
      <c r="L120"/>
    </row>
    <row r="121" spans="1:12" x14ac:dyDescent="0.25">
      <c r="A121" s="67" t="s">
        <v>547</v>
      </c>
      <c r="B121" s="12">
        <v>41394</v>
      </c>
      <c r="C121" s="13">
        <v>4</v>
      </c>
      <c r="D121" s="14">
        <v>2013</v>
      </c>
      <c r="E121" s="7" t="s">
        <v>426</v>
      </c>
      <c r="F121" s="7" t="s">
        <v>433</v>
      </c>
      <c r="G121" s="5">
        <v>34</v>
      </c>
      <c r="H121" s="5">
        <v>44.2</v>
      </c>
      <c r="I121" s="68">
        <v>10.200000000000003</v>
      </c>
      <c r="K121"/>
      <c r="L121"/>
    </row>
    <row r="122" spans="1:12" x14ac:dyDescent="0.25">
      <c r="A122" s="67" t="s">
        <v>548</v>
      </c>
      <c r="B122" s="12">
        <v>41395</v>
      </c>
      <c r="C122" s="13">
        <v>5</v>
      </c>
      <c r="D122" s="14">
        <v>2013</v>
      </c>
      <c r="E122" s="7" t="s">
        <v>432</v>
      </c>
      <c r="F122" s="7" t="s">
        <v>433</v>
      </c>
      <c r="G122" s="5">
        <v>34</v>
      </c>
      <c r="H122" s="5">
        <v>44.2</v>
      </c>
      <c r="I122" s="68">
        <v>10.200000000000003</v>
      </c>
      <c r="K122"/>
      <c r="L122"/>
    </row>
    <row r="123" spans="1:12" x14ac:dyDescent="0.25">
      <c r="A123" s="67" t="s">
        <v>431</v>
      </c>
      <c r="B123" s="12">
        <v>41396</v>
      </c>
      <c r="C123" s="13">
        <v>5</v>
      </c>
      <c r="D123" s="14">
        <v>2013</v>
      </c>
      <c r="E123" s="7" t="s">
        <v>437</v>
      </c>
      <c r="F123" s="7" t="s">
        <v>433</v>
      </c>
      <c r="G123" s="5">
        <v>25</v>
      </c>
      <c r="H123" s="5">
        <v>32.5</v>
      </c>
      <c r="I123" s="68">
        <v>7.5</v>
      </c>
      <c r="K123"/>
      <c r="L123"/>
    </row>
    <row r="124" spans="1:12" x14ac:dyDescent="0.25">
      <c r="A124" s="67" t="s">
        <v>528</v>
      </c>
      <c r="B124" s="12">
        <v>41397</v>
      </c>
      <c r="C124" s="13">
        <v>5</v>
      </c>
      <c r="D124" s="14">
        <v>2013</v>
      </c>
      <c r="E124" s="7" t="s">
        <v>442</v>
      </c>
      <c r="F124" s="7" t="s">
        <v>433</v>
      </c>
      <c r="G124" s="5">
        <v>31</v>
      </c>
      <c r="H124" s="5">
        <v>40.300000000000004</v>
      </c>
      <c r="I124" s="68">
        <v>9.3000000000000043</v>
      </c>
      <c r="K124"/>
      <c r="L124"/>
    </row>
    <row r="125" spans="1:12" x14ac:dyDescent="0.25">
      <c r="A125" s="67" t="s">
        <v>549</v>
      </c>
      <c r="B125" s="12">
        <v>41398</v>
      </c>
      <c r="C125" s="13">
        <v>5</v>
      </c>
      <c r="D125" s="14">
        <v>2013</v>
      </c>
      <c r="E125" s="7" t="s">
        <v>435</v>
      </c>
      <c r="F125" s="7" t="s">
        <v>436</v>
      </c>
      <c r="G125" s="5">
        <v>72</v>
      </c>
      <c r="H125" s="5">
        <v>102.24</v>
      </c>
      <c r="I125" s="68">
        <v>30.239999999999995</v>
      </c>
      <c r="K125"/>
      <c r="L125"/>
    </row>
    <row r="126" spans="1:12" x14ac:dyDescent="0.25">
      <c r="A126" s="67" t="s">
        <v>550</v>
      </c>
      <c r="B126" s="12">
        <v>41399</v>
      </c>
      <c r="C126" s="13">
        <v>5</v>
      </c>
      <c r="D126" s="14">
        <v>2013</v>
      </c>
      <c r="E126" s="7" t="s">
        <v>447</v>
      </c>
      <c r="F126" s="7" t="s">
        <v>436</v>
      </c>
      <c r="G126" s="5">
        <v>83</v>
      </c>
      <c r="H126" s="5">
        <v>117.86</v>
      </c>
      <c r="I126" s="68">
        <v>34.86</v>
      </c>
      <c r="K126"/>
      <c r="L126"/>
    </row>
    <row r="127" spans="1:12" x14ac:dyDescent="0.25">
      <c r="A127" s="67" t="s">
        <v>551</v>
      </c>
      <c r="B127" s="12">
        <v>41399</v>
      </c>
      <c r="C127" s="13">
        <v>5</v>
      </c>
      <c r="D127" s="14">
        <v>2013</v>
      </c>
      <c r="E127" s="7" t="s">
        <v>465</v>
      </c>
      <c r="F127" s="7" t="s">
        <v>427</v>
      </c>
      <c r="G127" s="5">
        <v>83</v>
      </c>
      <c r="H127" s="5">
        <v>175.96</v>
      </c>
      <c r="I127" s="68">
        <v>92.960000000000008</v>
      </c>
      <c r="K127"/>
      <c r="L127"/>
    </row>
    <row r="128" spans="1:12" x14ac:dyDescent="0.25">
      <c r="A128" s="67" t="s">
        <v>552</v>
      </c>
      <c r="B128" s="12">
        <v>41399</v>
      </c>
      <c r="C128" s="13">
        <v>5</v>
      </c>
      <c r="D128" s="14">
        <v>2013</v>
      </c>
      <c r="E128" s="7" t="s">
        <v>437</v>
      </c>
      <c r="F128" s="7" t="s">
        <v>427</v>
      </c>
      <c r="G128" s="5">
        <v>129</v>
      </c>
      <c r="H128" s="5">
        <v>273.48</v>
      </c>
      <c r="I128" s="68">
        <v>144.48000000000002</v>
      </c>
      <c r="K128"/>
      <c r="L128"/>
    </row>
    <row r="129" spans="1:12" x14ac:dyDescent="0.25">
      <c r="A129" s="67" t="s">
        <v>553</v>
      </c>
      <c r="B129" s="12">
        <v>41399</v>
      </c>
      <c r="C129" s="13">
        <v>5</v>
      </c>
      <c r="D129" s="14">
        <v>2013</v>
      </c>
      <c r="E129" s="7" t="s">
        <v>435</v>
      </c>
      <c r="F129" s="7" t="s">
        <v>433</v>
      </c>
      <c r="G129" s="5">
        <v>39</v>
      </c>
      <c r="H129" s="5">
        <v>50.7</v>
      </c>
      <c r="I129" s="68">
        <v>11.700000000000003</v>
      </c>
      <c r="K129"/>
      <c r="L129"/>
    </row>
    <row r="130" spans="1:12" x14ac:dyDescent="0.25">
      <c r="A130" s="67" t="s">
        <v>554</v>
      </c>
      <c r="B130" s="12">
        <v>41399</v>
      </c>
      <c r="C130" s="13">
        <v>5</v>
      </c>
      <c r="D130" s="14">
        <v>2013</v>
      </c>
      <c r="E130" s="7" t="s">
        <v>442</v>
      </c>
      <c r="F130" s="7" t="s">
        <v>436</v>
      </c>
      <c r="G130" s="5">
        <v>94</v>
      </c>
      <c r="H130" s="5">
        <v>133.47999999999999</v>
      </c>
      <c r="I130" s="68">
        <v>39.47999999999999</v>
      </c>
      <c r="K130"/>
      <c r="L130"/>
    </row>
    <row r="131" spans="1:12" x14ac:dyDescent="0.25">
      <c r="A131" s="67" t="s">
        <v>555</v>
      </c>
      <c r="B131" s="12">
        <v>41399</v>
      </c>
      <c r="C131" s="13">
        <v>5</v>
      </c>
      <c r="D131" s="14">
        <v>2013</v>
      </c>
      <c r="E131" s="7" t="s">
        <v>447</v>
      </c>
      <c r="F131" s="7" t="s">
        <v>433</v>
      </c>
      <c r="G131" s="5">
        <v>23</v>
      </c>
      <c r="H131" s="5">
        <v>29.900000000000002</v>
      </c>
      <c r="I131" s="68">
        <v>6.9000000000000021</v>
      </c>
      <c r="K131"/>
      <c r="L131"/>
    </row>
    <row r="132" spans="1:12" x14ac:dyDescent="0.25">
      <c r="A132" s="67" t="s">
        <v>556</v>
      </c>
      <c r="B132" s="12">
        <v>41399</v>
      </c>
      <c r="C132" s="13">
        <v>5</v>
      </c>
      <c r="D132" s="14">
        <v>2013</v>
      </c>
      <c r="E132" s="7" t="s">
        <v>437</v>
      </c>
      <c r="F132" s="7" t="s">
        <v>436</v>
      </c>
      <c r="G132" s="5">
        <v>96</v>
      </c>
      <c r="H132" s="5">
        <v>136.32</v>
      </c>
      <c r="I132" s="68">
        <v>40.319999999999993</v>
      </c>
      <c r="K132"/>
      <c r="L132"/>
    </row>
    <row r="133" spans="1:12" x14ac:dyDescent="0.25">
      <c r="A133" s="67" t="s">
        <v>557</v>
      </c>
      <c r="B133" s="12">
        <v>41399</v>
      </c>
      <c r="C133" s="13">
        <v>5</v>
      </c>
      <c r="D133" s="14">
        <v>2013</v>
      </c>
      <c r="E133" s="7" t="s">
        <v>442</v>
      </c>
      <c r="F133" s="7" t="s">
        <v>436</v>
      </c>
      <c r="G133" s="5">
        <v>40</v>
      </c>
      <c r="H133" s="5">
        <v>56.8</v>
      </c>
      <c r="I133" s="68">
        <v>16.799999999999997</v>
      </c>
      <c r="K133"/>
      <c r="L133"/>
    </row>
    <row r="134" spans="1:12" x14ac:dyDescent="0.25">
      <c r="A134" s="67" t="s">
        <v>558</v>
      </c>
      <c r="B134" s="12">
        <v>41399</v>
      </c>
      <c r="C134" s="13">
        <v>5</v>
      </c>
      <c r="D134" s="14">
        <v>2013</v>
      </c>
      <c r="E134" s="7" t="s">
        <v>432</v>
      </c>
      <c r="F134" s="7" t="s">
        <v>433</v>
      </c>
      <c r="G134" s="5">
        <v>33</v>
      </c>
      <c r="H134" s="5">
        <v>42.9</v>
      </c>
      <c r="I134" s="68">
        <v>9.8999999999999986</v>
      </c>
      <c r="K134"/>
      <c r="L134"/>
    </row>
    <row r="135" spans="1:12" x14ac:dyDescent="0.25">
      <c r="A135" s="67" t="s">
        <v>559</v>
      </c>
      <c r="B135" s="12">
        <v>41399</v>
      </c>
      <c r="C135" s="13">
        <v>5</v>
      </c>
      <c r="D135" s="14">
        <v>2013</v>
      </c>
      <c r="E135" s="7" t="s">
        <v>437</v>
      </c>
      <c r="F135" s="7" t="s">
        <v>427</v>
      </c>
      <c r="G135" s="5">
        <v>140</v>
      </c>
      <c r="H135" s="5">
        <v>296.8</v>
      </c>
      <c r="I135" s="68">
        <v>156.80000000000001</v>
      </c>
      <c r="K135"/>
      <c r="L135"/>
    </row>
    <row r="136" spans="1:12" x14ac:dyDescent="0.25">
      <c r="A136" s="67" t="s">
        <v>560</v>
      </c>
      <c r="B136" s="12">
        <v>41399</v>
      </c>
      <c r="C136" s="13">
        <v>5</v>
      </c>
      <c r="D136" s="14">
        <v>2013</v>
      </c>
      <c r="E136" s="7" t="s">
        <v>442</v>
      </c>
      <c r="F136" s="7" t="s">
        <v>433</v>
      </c>
      <c r="G136" s="5">
        <v>26</v>
      </c>
      <c r="H136" s="5">
        <v>33.800000000000004</v>
      </c>
      <c r="I136" s="68">
        <v>7.8000000000000043</v>
      </c>
      <c r="K136"/>
      <c r="L136"/>
    </row>
    <row r="137" spans="1:12" x14ac:dyDescent="0.25">
      <c r="A137" s="67" t="s">
        <v>561</v>
      </c>
      <c r="B137" s="12">
        <v>41399</v>
      </c>
      <c r="C137" s="13">
        <v>5</v>
      </c>
      <c r="D137" s="14">
        <v>2013</v>
      </c>
      <c r="E137" s="7" t="s">
        <v>442</v>
      </c>
      <c r="F137" s="7" t="s">
        <v>436</v>
      </c>
      <c r="G137" s="5">
        <v>94</v>
      </c>
      <c r="H137" s="5">
        <v>133.47999999999999</v>
      </c>
      <c r="I137" s="68">
        <v>39.47999999999999</v>
      </c>
      <c r="K137"/>
      <c r="L137"/>
    </row>
    <row r="138" spans="1:12" x14ac:dyDescent="0.25">
      <c r="A138" s="67" t="s">
        <v>562</v>
      </c>
      <c r="B138" s="12">
        <v>41399</v>
      </c>
      <c r="C138" s="13">
        <v>5</v>
      </c>
      <c r="D138" s="14">
        <v>2013</v>
      </c>
      <c r="E138" s="7" t="s">
        <v>450</v>
      </c>
      <c r="F138" s="7" t="s">
        <v>433</v>
      </c>
      <c r="G138" s="5">
        <v>20</v>
      </c>
      <c r="H138" s="5">
        <v>26</v>
      </c>
      <c r="I138" s="68">
        <v>6</v>
      </c>
      <c r="K138"/>
      <c r="L138"/>
    </row>
    <row r="139" spans="1:12" x14ac:dyDescent="0.25">
      <c r="A139" s="67" t="s">
        <v>563</v>
      </c>
      <c r="B139" s="12">
        <v>41399</v>
      </c>
      <c r="C139" s="13">
        <v>5</v>
      </c>
      <c r="D139" s="14">
        <v>2013</v>
      </c>
      <c r="E139" s="7" t="s">
        <v>426</v>
      </c>
      <c r="F139" s="7" t="s">
        <v>427</v>
      </c>
      <c r="G139" s="5">
        <v>119</v>
      </c>
      <c r="H139" s="5">
        <v>252.28</v>
      </c>
      <c r="I139" s="68">
        <v>133.28</v>
      </c>
      <c r="K139"/>
      <c r="L139"/>
    </row>
    <row r="140" spans="1:12" x14ac:dyDescent="0.25">
      <c r="A140" s="67" t="s">
        <v>564</v>
      </c>
      <c r="B140" s="12">
        <v>41399</v>
      </c>
      <c r="C140" s="13">
        <v>5</v>
      </c>
      <c r="D140" s="14">
        <v>2013</v>
      </c>
      <c r="E140" s="7" t="s">
        <v>432</v>
      </c>
      <c r="F140" s="7" t="s">
        <v>433</v>
      </c>
      <c r="G140" s="5">
        <v>30</v>
      </c>
      <c r="H140" s="5">
        <v>39</v>
      </c>
      <c r="I140" s="68">
        <v>9</v>
      </c>
      <c r="K140"/>
      <c r="L140"/>
    </row>
    <row r="141" spans="1:12" x14ac:dyDescent="0.25">
      <c r="A141" s="67" t="s">
        <v>565</v>
      </c>
      <c r="B141" s="12">
        <v>41399</v>
      </c>
      <c r="C141" s="13">
        <v>5</v>
      </c>
      <c r="D141" s="14">
        <v>2013</v>
      </c>
      <c r="E141" s="7" t="s">
        <v>426</v>
      </c>
      <c r="F141" s="7" t="s">
        <v>433</v>
      </c>
      <c r="G141" s="5">
        <v>38</v>
      </c>
      <c r="H141" s="5">
        <v>49.4</v>
      </c>
      <c r="I141" s="68">
        <v>11.399999999999999</v>
      </c>
      <c r="K141"/>
      <c r="L141"/>
    </row>
    <row r="142" spans="1:12" x14ac:dyDescent="0.25">
      <c r="A142" s="67" t="s">
        <v>494</v>
      </c>
      <c r="B142" s="12">
        <v>41399</v>
      </c>
      <c r="C142" s="13">
        <v>5</v>
      </c>
      <c r="D142" s="14">
        <v>2013</v>
      </c>
      <c r="E142" s="7" t="s">
        <v>450</v>
      </c>
      <c r="F142" s="7" t="s">
        <v>436</v>
      </c>
      <c r="G142" s="5">
        <v>84</v>
      </c>
      <c r="H142" s="5">
        <v>119.28</v>
      </c>
      <c r="I142" s="68">
        <v>35.28</v>
      </c>
      <c r="K142"/>
      <c r="L142"/>
    </row>
    <row r="143" spans="1:12" x14ac:dyDescent="0.25">
      <c r="A143" s="67" t="s">
        <v>566</v>
      </c>
      <c r="B143" s="12">
        <v>41399</v>
      </c>
      <c r="C143" s="13">
        <v>5</v>
      </c>
      <c r="D143" s="14">
        <v>2013</v>
      </c>
      <c r="E143" s="7" t="s">
        <v>432</v>
      </c>
      <c r="F143" s="7" t="s">
        <v>433</v>
      </c>
      <c r="G143" s="5">
        <v>23</v>
      </c>
      <c r="H143" s="5">
        <v>29.900000000000002</v>
      </c>
      <c r="I143" s="68">
        <v>6.9000000000000021</v>
      </c>
      <c r="K143"/>
      <c r="L143"/>
    </row>
    <row r="144" spans="1:12" x14ac:dyDescent="0.25">
      <c r="A144" s="67" t="s">
        <v>553</v>
      </c>
      <c r="B144" s="12">
        <v>41399</v>
      </c>
      <c r="C144" s="13">
        <v>5</v>
      </c>
      <c r="D144" s="14">
        <v>2013</v>
      </c>
      <c r="E144" s="7" t="s">
        <v>439</v>
      </c>
      <c r="F144" s="7" t="s">
        <v>436</v>
      </c>
      <c r="G144" s="5">
        <v>75</v>
      </c>
      <c r="H144" s="5">
        <v>106.5</v>
      </c>
      <c r="I144" s="68">
        <v>31.5</v>
      </c>
      <c r="K144"/>
      <c r="L144"/>
    </row>
    <row r="145" spans="1:12" x14ac:dyDescent="0.25">
      <c r="A145" s="67" t="s">
        <v>567</v>
      </c>
      <c r="B145" s="12">
        <v>41399</v>
      </c>
      <c r="C145" s="13">
        <v>5</v>
      </c>
      <c r="D145" s="14">
        <v>2013</v>
      </c>
      <c r="E145" s="7" t="s">
        <v>439</v>
      </c>
      <c r="F145" s="7" t="s">
        <v>433</v>
      </c>
      <c r="G145" s="5">
        <v>36</v>
      </c>
      <c r="H145" s="5">
        <v>46.800000000000004</v>
      </c>
      <c r="I145" s="68">
        <v>10.800000000000004</v>
      </c>
      <c r="K145"/>
      <c r="L145"/>
    </row>
    <row r="146" spans="1:12" x14ac:dyDescent="0.25">
      <c r="A146" s="67" t="s">
        <v>441</v>
      </c>
      <c r="B146" s="12">
        <v>41399</v>
      </c>
      <c r="C146" s="13">
        <v>5</v>
      </c>
      <c r="D146" s="14">
        <v>2013</v>
      </c>
      <c r="E146" s="7" t="s">
        <v>437</v>
      </c>
      <c r="F146" s="7" t="s">
        <v>433</v>
      </c>
      <c r="G146" s="5">
        <v>30</v>
      </c>
      <c r="H146" s="5">
        <v>39</v>
      </c>
      <c r="I146" s="68">
        <v>9</v>
      </c>
      <c r="K146"/>
      <c r="L146"/>
    </row>
    <row r="147" spans="1:12" x14ac:dyDescent="0.25">
      <c r="A147" s="67" t="s">
        <v>568</v>
      </c>
      <c r="B147" s="12">
        <v>41399</v>
      </c>
      <c r="C147" s="13">
        <v>5</v>
      </c>
      <c r="D147" s="14">
        <v>2013</v>
      </c>
      <c r="E147" s="7" t="s">
        <v>432</v>
      </c>
      <c r="F147" s="7" t="s">
        <v>433</v>
      </c>
      <c r="G147" s="5">
        <v>36</v>
      </c>
      <c r="H147" s="5">
        <v>46.800000000000004</v>
      </c>
      <c r="I147" s="68">
        <v>10.800000000000004</v>
      </c>
      <c r="K147"/>
      <c r="L147"/>
    </row>
    <row r="148" spans="1:12" x14ac:dyDescent="0.25">
      <c r="A148" s="67" t="s">
        <v>541</v>
      </c>
      <c r="B148" s="12">
        <v>41399</v>
      </c>
      <c r="C148" s="13">
        <v>5</v>
      </c>
      <c r="D148" s="14">
        <v>2013</v>
      </c>
      <c r="E148" s="7" t="s">
        <v>439</v>
      </c>
      <c r="F148" s="7" t="s">
        <v>433</v>
      </c>
      <c r="G148" s="5">
        <v>36</v>
      </c>
      <c r="H148" s="5">
        <v>46.800000000000004</v>
      </c>
      <c r="I148" s="68">
        <v>10.800000000000004</v>
      </c>
      <c r="K148"/>
      <c r="L148"/>
    </row>
    <row r="149" spans="1:12" x14ac:dyDescent="0.25">
      <c r="A149" s="67" t="s">
        <v>569</v>
      </c>
      <c r="B149" s="12">
        <v>41399</v>
      </c>
      <c r="C149" s="13">
        <v>5</v>
      </c>
      <c r="D149" s="14">
        <v>2013</v>
      </c>
      <c r="E149" s="7" t="s">
        <v>432</v>
      </c>
      <c r="F149" s="7" t="s">
        <v>436</v>
      </c>
      <c r="G149" s="5">
        <v>80</v>
      </c>
      <c r="H149" s="5">
        <v>113.6</v>
      </c>
      <c r="I149" s="68">
        <v>33.599999999999994</v>
      </c>
      <c r="K149"/>
      <c r="L149"/>
    </row>
    <row r="150" spans="1:12" x14ac:dyDescent="0.25">
      <c r="A150" s="67" t="s">
        <v>570</v>
      </c>
      <c r="B150" s="12">
        <v>41399</v>
      </c>
      <c r="C150" s="13">
        <v>5</v>
      </c>
      <c r="D150" s="14">
        <v>2013</v>
      </c>
      <c r="E150" s="7" t="s">
        <v>426</v>
      </c>
      <c r="F150" s="7" t="s">
        <v>427</v>
      </c>
      <c r="G150" s="5">
        <v>103</v>
      </c>
      <c r="H150" s="5">
        <v>218.36</v>
      </c>
      <c r="I150" s="68">
        <v>115.36000000000001</v>
      </c>
      <c r="K150"/>
      <c r="L150"/>
    </row>
    <row r="151" spans="1:12" x14ac:dyDescent="0.25">
      <c r="A151" s="67" t="s">
        <v>571</v>
      </c>
      <c r="B151" s="12">
        <v>41399</v>
      </c>
      <c r="C151" s="13">
        <v>5</v>
      </c>
      <c r="D151" s="14">
        <v>2013</v>
      </c>
      <c r="E151" s="7" t="s">
        <v>435</v>
      </c>
      <c r="F151" s="7" t="s">
        <v>433</v>
      </c>
      <c r="G151" s="5">
        <v>30</v>
      </c>
      <c r="H151" s="5">
        <v>39</v>
      </c>
      <c r="I151" s="68">
        <v>9</v>
      </c>
      <c r="K151"/>
      <c r="L151"/>
    </row>
    <row r="152" spans="1:12" x14ac:dyDescent="0.25">
      <c r="A152" s="67" t="s">
        <v>572</v>
      </c>
      <c r="B152" s="12">
        <v>41399</v>
      </c>
      <c r="C152" s="13">
        <v>5</v>
      </c>
      <c r="D152" s="14">
        <v>2013</v>
      </c>
      <c r="E152" s="7" t="s">
        <v>435</v>
      </c>
      <c r="F152" s="7" t="s">
        <v>427</v>
      </c>
      <c r="G152" s="5">
        <v>109</v>
      </c>
      <c r="H152" s="5">
        <v>231.08</v>
      </c>
      <c r="I152" s="68">
        <v>122.08000000000001</v>
      </c>
      <c r="K152"/>
      <c r="L152"/>
    </row>
    <row r="153" spans="1:12" x14ac:dyDescent="0.25">
      <c r="A153" s="67" t="s">
        <v>545</v>
      </c>
      <c r="B153" s="12">
        <v>41399</v>
      </c>
      <c r="C153" s="13">
        <v>5</v>
      </c>
      <c r="D153" s="14">
        <v>2013</v>
      </c>
      <c r="E153" s="7" t="s">
        <v>426</v>
      </c>
      <c r="F153" s="7" t="s">
        <v>427</v>
      </c>
      <c r="G153" s="5">
        <v>114</v>
      </c>
      <c r="H153" s="5">
        <v>241.68</v>
      </c>
      <c r="I153" s="68">
        <v>127.68</v>
      </c>
      <c r="K153"/>
      <c r="L153"/>
    </row>
    <row r="154" spans="1:12" x14ac:dyDescent="0.25">
      <c r="A154" s="67" t="s">
        <v>573</v>
      </c>
      <c r="B154" s="12">
        <v>41399</v>
      </c>
      <c r="C154" s="13">
        <v>5</v>
      </c>
      <c r="D154" s="14">
        <v>2013</v>
      </c>
      <c r="E154" s="7" t="s">
        <v>442</v>
      </c>
      <c r="F154" s="7" t="s">
        <v>427</v>
      </c>
      <c r="G154" s="5">
        <v>83</v>
      </c>
      <c r="H154" s="5">
        <v>175.96</v>
      </c>
      <c r="I154" s="68">
        <v>92.960000000000008</v>
      </c>
      <c r="K154"/>
      <c r="L154"/>
    </row>
    <row r="155" spans="1:12" x14ac:dyDescent="0.25">
      <c r="A155" s="67" t="s">
        <v>574</v>
      </c>
      <c r="B155" s="12">
        <v>41399</v>
      </c>
      <c r="C155" s="13">
        <v>5</v>
      </c>
      <c r="D155" s="14">
        <v>2013</v>
      </c>
      <c r="E155" s="7" t="s">
        <v>439</v>
      </c>
      <c r="F155" s="7" t="s">
        <v>427</v>
      </c>
      <c r="G155" s="5">
        <v>101</v>
      </c>
      <c r="H155" s="5">
        <v>214.12</v>
      </c>
      <c r="I155" s="68">
        <v>113.12</v>
      </c>
      <c r="K155"/>
      <c r="L155"/>
    </row>
    <row r="156" spans="1:12" x14ac:dyDescent="0.25">
      <c r="A156" s="67" t="s">
        <v>575</v>
      </c>
      <c r="B156" s="12">
        <v>41429</v>
      </c>
      <c r="C156" s="13">
        <v>6</v>
      </c>
      <c r="D156" s="14">
        <v>2013</v>
      </c>
      <c r="E156" s="7" t="s">
        <v>437</v>
      </c>
      <c r="F156" s="7" t="s">
        <v>436</v>
      </c>
      <c r="G156" s="5">
        <v>82</v>
      </c>
      <c r="H156" s="5">
        <v>116.44</v>
      </c>
      <c r="I156" s="68">
        <v>34.44</v>
      </c>
      <c r="K156"/>
      <c r="L156"/>
    </row>
    <row r="157" spans="1:12" x14ac:dyDescent="0.25">
      <c r="A157" s="67" t="s">
        <v>576</v>
      </c>
      <c r="B157" s="12">
        <v>41430</v>
      </c>
      <c r="C157" s="13">
        <v>6</v>
      </c>
      <c r="D157" s="14">
        <v>2013</v>
      </c>
      <c r="E157" s="7" t="s">
        <v>437</v>
      </c>
      <c r="F157" s="7" t="s">
        <v>427</v>
      </c>
      <c r="G157" s="5">
        <v>115</v>
      </c>
      <c r="H157" s="5">
        <v>243.8</v>
      </c>
      <c r="I157" s="68">
        <v>128.80000000000001</v>
      </c>
      <c r="K157"/>
      <c r="L157"/>
    </row>
    <row r="158" spans="1:12" x14ac:dyDescent="0.25">
      <c r="A158" s="67" t="s">
        <v>577</v>
      </c>
      <c r="B158" s="12">
        <v>41431</v>
      </c>
      <c r="C158" s="13">
        <v>6</v>
      </c>
      <c r="D158" s="14">
        <v>2013</v>
      </c>
      <c r="E158" s="7" t="s">
        <v>426</v>
      </c>
      <c r="F158" s="7" t="s">
        <v>436</v>
      </c>
      <c r="G158" s="5">
        <v>74</v>
      </c>
      <c r="H158" s="5">
        <v>105.08</v>
      </c>
      <c r="I158" s="68">
        <v>31.08</v>
      </c>
      <c r="K158"/>
      <c r="L158"/>
    </row>
    <row r="159" spans="1:12" x14ac:dyDescent="0.25">
      <c r="A159" s="67" t="s">
        <v>578</v>
      </c>
      <c r="B159" s="12">
        <v>41432</v>
      </c>
      <c r="C159" s="13">
        <v>6</v>
      </c>
      <c r="D159" s="14">
        <v>2013</v>
      </c>
      <c r="E159" s="7" t="s">
        <v>426</v>
      </c>
      <c r="F159" s="7" t="s">
        <v>427</v>
      </c>
      <c r="G159" s="5">
        <v>126</v>
      </c>
      <c r="H159" s="5">
        <v>267.12</v>
      </c>
      <c r="I159" s="68">
        <v>141.12</v>
      </c>
      <c r="K159"/>
      <c r="L159"/>
    </row>
    <row r="160" spans="1:12" x14ac:dyDescent="0.25">
      <c r="A160" s="67" t="s">
        <v>579</v>
      </c>
      <c r="B160" s="12">
        <v>41433</v>
      </c>
      <c r="C160" s="13">
        <v>6</v>
      </c>
      <c r="D160" s="14">
        <v>2013</v>
      </c>
      <c r="E160" s="7" t="s">
        <v>432</v>
      </c>
      <c r="F160" s="7" t="s">
        <v>436</v>
      </c>
      <c r="G160" s="5">
        <v>81</v>
      </c>
      <c r="H160" s="5">
        <v>115.02</v>
      </c>
      <c r="I160" s="68">
        <v>34.019999999999996</v>
      </c>
      <c r="K160"/>
      <c r="L160"/>
    </row>
    <row r="161" spans="1:12" x14ac:dyDescent="0.25">
      <c r="A161" s="67" t="s">
        <v>580</v>
      </c>
      <c r="B161" s="12">
        <v>41434</v>
      </c>
      <c r="C161" s="13">
        <v>6</v>
      </c>
      <c r="D161" s="14">
        <v>2013</v>
      </c>
      <c r="E161" s="7" t="s">
        <v>435</v>
      </c>
      <c r="F161" s="7" t="s">
        <v>427</v>
      </c>
      <c r="G161" s="5">
        <v>97</v>
      </c>
      <c r="H161" s="5">
        <v>205.64000000000001</v>
      </c>
      <c r="I161" s="68">
        <v>108.64000000000001</v>
      </c>
      <c r="K161"/>
      <c r="L161"/>
    </row>
    <row r="162" spans="1:12" x14ac:dyDescent="0.25">
      <c r="A162" s="67" t="s">
        <v>581</v>
      </c>
      <c r="B162" s="12">
        <v>41435</v>
      </c>
      <c r="C162" s="13">
        <v>6</v>
      </c>
      <c r="D162" s="14">
        <v>2013</v>
      </c>
      <c r="E162" s="7" t="s">
        <v>439</v>
      </c>
      <c r="F162" s="7" t="s">
        <v>436</v>
      </c>
      <c r="G162" s="5">
        <v>96</v>
      </c>
      <c r="H162" s="5">
        <v>136.32</v>
      </c>
      <c r="I162" s="68">
        <v>40.319999999999993</v>
      </c>
      <c r="K162"/>
      <c r="L162"/>
    </row>
    <row r="163" spans="1:12" x14ac:dyDescent="0.25">
      <c r="A163" s="67" t="s">
        <v>472</v>
      </c>
      <c r="B163" s="12">
        <v>41436</v>
      </c>
      <c r="C163" s="13">
        <v>6</v>
      </c>
      <c r="D163" s="14">
        <v>2013</v>
      </c>
      <c r="E163" s="7" t="s">
        <v>426</v>
      </c>
      <c r="F163" s="7" t="s">
        <v>433</v>
      </c>
      <c r="G163" s="5">
        <v>34</v>
      </c>
      <c r="H163" s="5">
        <v>44.2</v>
      </c>
      <c r="I163" s="68">
        <v>10.200000000000003</v>
      </c>
      <c r="K163"/>
      <c r="L163"/>
    </row>
    <row r="164" spans="1:12" x14ac:dyDescent="0.25">
      <c r="A164" s="67" t="s">
        <v>582</v>
      </c>
      <c r="B164" s="12">
        <v>41437</v>
      </c>
      <c r="C164" s="13">
        <v>6</v>
      </c>
      <c r="D164" s="14">
        <v>2013</v>
      </c>
      <c r="E164" s="7" t="s">
        <v>442</v>
      </c>
      <c r="F164" s="7" t="s">
        <v>436</v>
      </c>
      <c r="G164" s="5">
        <v>100</v>
      </c>
      <c r="H164" s="5">
        <v>142</v>
      </c>
      <c r="I164" s="68">
        <v>42</v>
      </c>
      <c r="K164"/>
      <c r="L164"/>
    </row>
    <row r="165" spans="1:12" x14ac:dyDescent="0.25">
      <c r="A165" s="67" t="s">
        <v>583</v>
      </c>
      <c r="B165" s="12">
        <v>41438</v>
      </c>
      <c r="C165" s="13">
        <v>6</v>
      </c>
      <c r="D165" s="14">
        <v>2013</v>
      </c>
      <c r="E165" s="7" t="s">
        <v>447</v>
      </c>
      <c r="F165" s="7" t="s">
        <v>436</v>
      </c>
      <c r="G165" s="5">
        <v>81</v>
      </c>
      <c r="H165" s="5">
        <v>115.02</v>
      </c>
      <c r="I165" s="68">
        <v>34.019999999999996</v>
      </c>
      <c r="K165"/>
      <c r="L165"/>
    </row>
    <row r="166" spans="1:12" x14ac:dyDescent="0.25">
      <c r="A166" s="67" t="s">
        <v>584</v>
      </c>
      <c r="B166" s="12">
        <v>41439</v>
      </c>
      <c r="C166" s="13">
        <v>6</v>
      </c>
      <c r="D166" s="14">
        <v>2013</v>
      </c>
      <c r="E166" s="7" t="s">
        <v>447</v>
      </c>
      <c r="F166" s="7" t="s">
        <v>436</v>
      </c>
      <c r="G166" s="5">
        <v>48</v>
      </c>
      <c r="H166" s="5">
        <v>68.16</v>
      </c>
      <c r="I166" s="68">
        <v>20.159999999999997</v>
      </c>
      <c r="K166"/>
      <c r="L166"/>
    </row>
    <row r="167" spans="1:12" x14ac:dyDescent="0.25">
      <c r="A167" s="67" t="s">
        <v>585</v>
      </c>
      <c r="B167" s="12">
        <v>41440</v>
      </c>
      <c r="C167" s="13">
        <v>6</v>
      </c>
      <c r="D167" s="14">
        <v>2013</v>
      </c>
      <c r="E167" s="7" t="s">
        <v>432</v>
      </c>
      <c r="F167" s="7" t="s">
        <v>436</v>
      </c>
      <c r="G167" s="5">
        <v>100</v>
      </c>
      <c r="H167" s="5">
        <v>142</v>
      </c>
      <c r="I167" s="68">
        <v>42</v>
      </c>
      <c r="K167"/>
      <c r="L167"/>
    </row>
    <row r="168" spans="1:12" x14ac:dyDescent="0.25">
      <c r="A168" s="67" t="s">
        <v>586</v>
      </c>
      <c r="B168" s="12">
        <v>41441</v>
      </c>
      <c r="C168" s="13">
        <v>6</v>
      </c>
      <c r="D168" s="14">
        <v>2013</v>
      </c>
      <c r="E168" s="7" t="s">
        <v>442</v>
      </c>
      <c r="F168" s="7" t="s">
        <v>427</v>
      </c>
      <c r="G168" s="5">
        <v>119</v>
      </c>
      <c r="H168" s="5">
        <v>252.28</v>
      </c>
      <c r="I168" s="68">
        <v>133.28</v>
      </c>
      <c r="K168"/>
      <c r="L168"/>
    </row>
    <row r="169" spans="1:12" x14ac:dyDescent="0.25">
      <c r="A169" s="67" t="s">
        <v>587</v>
      </c>
      <c r="B169" s="12">
        <v>41442</v>
      </c>
      <c r="C169" s="13">
        <v>6</v>
      </c>
      <c r="D169" s="14">
        <v>2013</v>
      </c>
      <c r="E169" s="7" t="s">
        <v>432</v>
      </c>
      <c r="F169" s="7" t="s">
        <v>427</v>
      </c>
      <c r="G169" s="5">
        <v>94</v>
      </c>
      <c r="H169" s="5">
        <v>199.28</v>
      </c>
      <c r="I169" s="68">
        <v>105.28</v>
      </c>
      <c r="K169"/>
      <c r="L169"/>
    </row>
    <row r="170" spans="1:12" x14ac:dyDescent="0.25">
      <c r="A170" s="67" t="s">
        <v>588</v>
      </c>
      <c r="B170" s="12">
        <v>41443</v>
      </c>
      <c r="C170" s="13">
        <v>6</v>
      </c>
      <c r="D170" s="14">
        <v>2013</v>
      </c>
      <c r="E170" s="7" t="s">
        <v>435</v>
      </c>
      <c r="F170" s="7" t="s">
        <v>427</v>
      </c>
      <c r="G170" s="5">
        <v>120</v>
      </c>
      <c r="H170" s="5">
        <v>254.4</v>
      </c>
      <c r="I170" s="68">
        <v>134.4</v>
      </c>
      <c r="K170"/>
      <c r="L170"/>
    </row>
    <row r="171" spans="1:12" x14ac:dyDescent="0.25">
      <c r="A171" s="67" t="s">
        <v>589</v>
      </c>
      <c r="B171" s="12">
        <v>41444</v>
      </c>
      <c r="C171" s="13">
        <v>6</v>
      </c>
      <c r="D171" s="14">
        <v>2013</v>
      </c>
      <c r="E171" s="7" t="s">
        <v>426</v>
      </c>
      <c r="F171" s="7" t="s">
        <v>433</v>
      </c>
      <c r="G171" s="5">
        <v>40</v>
      </c>
      <c r="H171" s="5">
        <v>52</v>
      </c>
      <c r="I171" s="68">
        <v>12</v>
      </c>
      <c r="K171"/>
      <c r="L171"/>
    </row>
    <row r="172" spans="1:12" x14ac:dyDescent="0.25">
      <c r="A172" s="67" t="s">
        <v>590</v>
      </c>
      <c r="B172" s="12">
        <v>41445</v>
      </c>
      <c r="C172" s="13">
        <v>6</v>
      </c>
      <c r="D172" s="14">
        <v>2013</v>
      </c>
      <c r="E172" s="7" t="s">
        <v>450</v>
      </c>
      <c r="F172" s="7" t="s">
        <v>433</v>
      </c>
      <c r="G172" s="5">
        <v>21</v>
      </c>
      <c r="H172" s="5">
        <v>27.3</v>
      </c>
      <c r="I172" s="68">
        <v>6.3000000000000007</v>
      </c>
      <c r="K172"/>
      <c r="L172"/>
    </row>
    <row r="173" spans="1:12" x14ac:dyDescent="0.25">
      <c r="A173" s="67" t="s">
        <v>591</v>
      </c>
      <c r="B173" s="12">
        <v>41446</v>
      </c>
      <c r="C173" s="13">
        <v>6</v>
      </c>
      <c r="D173" s="14">
        <v>2013</v>
      </c>
      <c r="E173" s="7" t="s">
        <v>432</v>
      </c>
      <c r="F173" s="7" t="s">
        <v>427</v>
      </c>
      <c r="G173" s="5">
        <v>80</v>
      </c>
      <c r="H173" s="5">
        <v>169.60000000000002</v>
      </c>
      <c r="I173" s="68">
        <v>89.600000000000023</v>
      </c>
      <c r="K173"/>
      <c r="L173"/>
    </row>
    <row r="174" spans="1:12" x14ac:dyDescent="0.25">
      <c r="A174" s="67" t="s">
        <v>592</v>
      </c>
      <c r="B174" s="12">
        <v>41447</v>
      </c>
      <c r="C174" s="13">
        <v>6</v>
      </c>
      <c r="D174" s="14">
        <v>2013</v>
      </c>
      <c r="E174" s="7" t="s">
        <v>426</v>
      </c>
      <c r="F174" s="7" t="s">
        <v>427</v>
      </c>
      <c r="G174" s="5">
        <v>137</v>
      </c>
      <c r="H174" s="5">
        <v>290.44</v>
      </c>
      <c r="I174" s="68">
        <v>153.44</v>
      </c>
      <c r="K174"/>
      <c r="L174"/>
    </row>
    <row r="175" spans="1:12" x14ac:dyDescent="0.25">
      <c r="A175" s="67" t="s">
        <v>483</v>
      </c>
      <c r="B175" s="12">
        <v>41448</v>
      </c>
      <c r="C175" s="13">
        <v>6</v>
      </c>
      <c r="D175" s="14">
        <v>2013</v>
      </c>
      <c r="E175" s="7" t="s">
        <v>442</v>
      </c>
      <c r="F175" s="7" t="s">
        <v>436</v>
      </c>
      <c r="G175" s="5">
        <v>85</v>
      </c>
      <c r="H175" s="5">
        <v>120.69999999999999</v>
      </c>
      <c r="I175" s="68">
        <v>35.699999999999989</v>
      </c>
      <c r="K175"/>
      <c r="L175"/>
    </row>
    <row r="176" spans="1:12" x14ac:dyDescent="0.25">
      <c r="A176" s="67" t="s">
        <v>593</v>
      </c>
      <c r="B176" s="12">
        <v>41449</v>
      </c>
      <c r="C176" s="13">
        <v>6</v>
      </c>
      <c r="D176" s="14">
        <v>2013</v>
      </c>
      <c r="E176" s="7" t="s">
        <v>432</v>
      </c>
      <c r="F176" s="7" t="s">
        <v>433</v>
      </c>
      <c r="G176" s="5">
        <v>38</v>
      </c>
      <c r="H176" s="5">
        <v>49.4</v>
      </c>
      <c r="I176" s="68">
        <v>11.399999999999999</v>
      </c>
      <c r="K176"/>
      <c r="L176"/>
    </row>
    <row r="177" spans="1:12" x14ac:dyDescent="0.25">
      <c r="A177" s="67" t="s">
        <v>511</v>
      </c>
      <c r="B177" s="12">
        <v>41450</v>
      </c>
      <c r="C177" s="13">
        <v>6</v>
      </c>
      <c r="D177" s="14">
        <v>2013</v>
      </c>
      <c r="E177" s="7" t="s">
        <v>442</v>
      </c>
      <c r="F177" s="7" t="s">
        <v>427</v>
      </c>
      <c r="G177" s="5">
        <v>93</v>
      </c>
      <c r="H177" s="5">
        <v>197.16</v>
      </c>
      <c r="I177" s="68">
        <v>104.16</v>
      </c>
      <c r="K177"/>
      <c r="L177"/>
    </row>
    <row r="178" spans="1:12" x14ac:dyDescent="0.25">
      <c r="A178" s="67" t="s">
        <v>594</v>
      </c>
      <c r="B178" s="12">
        <v>41451</v>
      </c>
      <c r="C178" s="13">
        <v>6</v>
      </c>
      <c r="D178" s="14">
        <v>2013</v>
      </c>
      <c r="E178" s="7" t="s">
        <v>442</v>
      </c>
      <c r="F178" s="7" t="s">
        <v>433</v>
      </c>
      <c r="G178" s="5">
        <v>33</v>
      </c>
      <c r="H178" s="5">
        <v>42.9</v>
      </c>
      <c r="I178" s="68">
        <v>9.8999999999999986</v>
      </c>
      <c r="K178"/>
      <c r="L178"/>
    </row>
    <row r="179" spans="1:12" x14ac:dyDescent="0.25">
      <c r="A179" s="67" t="s">
        <v>595</v>
      </c>
      <c r="B179" s="12">
        <v>41432</v>
      </c>
      <c r="C179" s="13">
        <v>6</v>
      </c>
      <c r="D179" s="14">
        <v>2013</v>
      </c>
      <c r="E179" s="7" t="s">
        <v>432</v>
      </c>
      <c r="F179" s="7" t="s">
        <v>433</v>
      </c>
      <c r="G179" s="5">
        <v>23</v>
      </c>
      <c r="H179" s="5">
        <v>29.900000000000002</v>
      </c>
      <c r="I179" s="68">
        <v>6.9000000000000021</v>
      </c>
      <c r="K179"/>
      <c r="L179"/>
    </row>
    <row r="180" spans="1:12" x14ac:dyDescent="0.25">
      <c r="A180" s="67" t="s">
        <v>596</v>
      </c>
      <c r="B180" s="12">
        <v>41433</v>
      </c>
      <c r="C180" s="13">
        <v>6</v>
      </c>
      <c r="D180" s="14">
        <v>2013</v>
      </c>
      <c r="E180" s="7" t="s">
        <v>447</v>
      </c>
      <c r="F180" s="7" t="s">
        <v>436</v>
      </c>
      <c r="G180" s="5">
        <v>75</v>
      </c>
      <c r="H180" s="5">
        <v>106.5</v>
      </c>
      <c r="I180" s="68">
        <v>31.5</v>
      </c>
      <c r="K180"/>
      <c r="L180"/>
    </row>
    <row r="181" spans="1:12" x14ac:dyDescent="0.25">
      <c r="A181" s="67" t="s">
        <v>597</v>
      </c>
      <c r="B181" s="12">
        <v>41434</v>
      </c>
      <c r="C181" s="13">
        <v>6</v>
      </c>
      <c r="D181" s="14">
        <v>2013</v>
      </c>
      <c r="E181" s="7" t="s">
        <v>426</v>
      </c>
      <c r="F181" s="7" t="s">
        <v>436</v>
      </c>
      <c r="G181" s="5">
        <v>79</v>
      </c>
      <c r="H181" s="5">
        <v>112.17999999999999</v>
      </c>
      <c r="I181" s="68">
        <v>33.179999999999993</v>
      </c>
      <c r="K181"/>
      <c r="L181"/>
    </row>
    <row r="182" spans="1:12" x14ac:dyDescent="0.25">
      <c r="A182" s="67" t="s">
        <v>598</v>
      </c>
      <c r="B182" s="12">
        <v>41435</v>
      </c>
      <c r="C182" s="13">
        <v>6</v>
      </c>
      <c r="D182" s="14">
        <v>2013</v>
      </c>
      <c r="E182" s="7" t="s">
        <v>450</v>
      </c>
      <c r="F182" s="7" t="s">
        <v>427</v>
      </c>
      <c r="G182" s="5">
        <v>133</v>
      </c>
      <c r="H182" s="5">
        <v>281.96000000000004</v>
      </c>
      <c r="I182" s="68">
        <v>148.96000000000004</v>
      </c>
      <c r="K182"/>
      <c r="L182"/>
    </row>
    <row r="183" spans="1:12" x14ac:dyDescent="0.25">
      <c r="A183" s="67" t="s">
        <v>599</v>
      </c>
      <c r="B183" s="12">
        <v>41436</v>
      </c>
      <c r="C183" s="13">
        <v>6</v>
      </c>
      <c r="D183" s="14">
        <v>2013</v>
      </c>
      <c r="E183" s="7" t="s">
        <v>435</v>
      </c>
      <c r="F183" s="7" t="s">
        <v>433</v>
      </c>
      <c r="G183" s="5">
        <v>21</v>
      </c>
      <c r="H183" s="5">
        <v>27.3</v>
      </c>
      <c r="I183" s="68">
        <v>6.3000000000000007</v>
      </c>
      <c r="K183"/>
      <c r="L183"/>
    </row>
    <row r="184" spans="1:12" x14ac:dyDescent="0.25">
      <c r="A184" s="67" t="s">
        <v>600</v>
      </c>
      <c r="B184" s="12">
        <v>41437</v>
      </c>
      <c r="C184" s="13">
        <v>6</v>
      </c>
      <c r="D184" s="14">
        <v>2013</v>
      </c>
      <c r="E184" s="7" t="s">
        <v>447</v>
      </c>
      <c r="F184" s="7" t="s">
        <v>427</v>
      </c>
      <c r="G184" s="5">
        <v>98</v>
      </c>
      <c r="H184" s="5">
        <v>207.76000000000002</v>
      </c>
      <c r="I184" s="68">
        <v>109.76000000000002</v>
      </c>
      <c r="K184"/>
      <c r="L184"/>
    </row>
    <row r="185" spans="1:12" x14ac:dyDescent="0.25">
      <c r="A185" s="67" t="s">
        <v>587</v>
      </c>
      <c r="B185" s="12">
        <v>41438</v>
      </c>
      <c r="C185" s="13">
        <v>6</v>
      </c>
      <c r="D185" s="14">
        <v>2013</v>
      </c>
      <c r="E185" s="7" t="s">
        <v>426</v>
      </c>
      <c r="F185" s="7" t="s">
        <v>436</v>
      </c>
      <c r="G185" s="5">
        <v>43</v>
      </c>
      <c r="H185" s="5">
        <v>61.059999999999995</v>
      </c>
      <c r="I185" s="68">
        <v>18.059999999999995</v>
      </c>
      <c r="K185"/>
      <c r="L185"/>
    </row>
    <row r="186" spans="1:12" x14ac:dyDescent="0.25">
      <c r="A186" s="67" t="s">
        <v>601</v>
      </c>
      <c r="B186" s="12">
        <v>41439</v>
      </c>
      <c r="C186" s="13">
        <v>6</v>
      </c>
      <c r="D186" s="14">
        <v>2013</v>
      </c>
      <c r="E186" s="7" t="s">
        <v>435</v>
      </c>
      <c r="F186" s="7" t="s">
        <v>427</v>
      </c>
      <c r="G186" s="5">
        <v>131</v>
      </c>
      <c r="H186" s="5">
        <v>277.72000000000003</v>
      </c>
      <c r="I186" s="68">
        <v>146.72000000000003</v>
      </c>
      <c r="K186"/>
      <c r="L186"/>
    </row>
    <row r="187" spans="1:12" x14ac:dyDescent="0.25">
      <c r="A187" s="67" t="s">
        <v>523</v>
      </c>
      <c r="B187" s="12">
        <v>41440</v>
      </c>
      <c r="C187" s="13">
        <v>6</v>
      </c>
      <c r="D187" s="14">
        <v>2013</v>
      </c>
      <c r="E187" s="7" t="s">
        <v>437</v>
      </c>
      <c r="F187" s="7" t="s">
        <v>433</v>
      </c>
      <c r="G187" s="5">
        <v>30</v>
      </c>
      <c r="H187" s="5">
        <v>39</v>
      </c>
      <c r="I187" s="68">
        <v>9</v>
      </c>
      <c r="K187"/>
      <c r="L187"/>
    </row>
    <row r="188" spans="1:12" x14ac:dyDescent="0.25">
      <c r="A188" s="67" t="s">
        <v>602</v>
      </c>
      <c r="B188" s="12">
        <v>41441</v>
      </c>
      <c r="C188" s="13">
        <v>6</v>
      </c>
      <c r="D188" s="14">
        <v>2013</v>
      </c>
      <c r="E188" s="7" t="s">
        <v>432</v>
      </c>
      <c r="F188" s="7" t="s">
        <v>433</v>
      </c>
      <c r="G188" s="5">
        <v>25</v>
      </c>
      <c r="H188" s="5">
        <v>32.5</v>
      </c>
      <c r="I188" s="68">
        <v>7.5</v>
      </c>
      <c r="K188"/>
      <c r="L188"/>
    </row>
    <row r="189" spans="1:12" x14ac:dyDescent="0.25">
      <c r="A189" s="67" t="s">
        <v>467</v>
      </c>
      <c r="B189" s="12">
        <v>41442</v>
      </c>
      <c r="C189" s="13">
        <v>6</v>
      </c>
      <c r="D189" s="14">
        <v>2013</v>
      </c>
      <c r="E189" s="7" t="s">
        <v>437</v>
      </c>
      <c r="F189" s="7" t="s">
        <v>427</v>
      </c>
      <c r="G189" s="5">
        <v>114</v>
      </c>
      <c r="H189" s="5">
        <v>241.68</v>
      </c>
      <c r="I189" s="68">
        <v>127.68</v>
      </c>
      <c r="K189"/>
      <c r="L189"/>
    </row>
    <row r="190" spans="1:12" x14ac:dyDescent="0.25">
      <c r="A190" s="67" t="s">
        <v>603</v>
      </c>
      <c r="B190" s="12">
        <v>41443</v>
      </c>
      <c r="C190" s="13">
        <v>6</v>
      </c>
      <c r="D190" s="14">
        <v>2013</v>
      </c>
      <c r="E190" s="7" t="s">
        <v>442</v>
      </c>
      <c r="F190" s="7" t="s">
        <v>436</v>
      </c>
      <c r="G190" s="5">
        <v>83</v>
      </c>
      <c r="H190" s="5">
        <v>117.86</v>
      </c>
      <c r="I190" s="68">
        <v>34.86</v>
      </c>
      <c r="K190"/>
      <c r="L190"/>
    </row>
    <row r="191" spans="1:12" x14ac:dyDescent="0.25">
      <c r="A191" s="67" t="s">
        <v>604</v>
      </c>
      <c r="B191" s="12">
        <v>41444</v>
      </c>
      <c r="C191" s="13">
        <v>6</v>
      </c>
      <c r="D191" s="14">
        <v>2013</v>
      </c>
      <c r="E191" s="7" t="s">
        <v>447</v>
      </c>
      <c r="F191" s="7" t="s">
        <v>436</v>
      </c>
      <c r="G191" s="5">
        <v>52</v>
      </c>
      <c r="H191" s="5">
        <v>73.84</v>
      </c>
      <c r="I191" s="68">
        <v>21.840000000000003</v>
      </c>
      <c r="K191"/>
      <c r="L191"/>
    </row>
    <row r="192" spans="1:12" x14ac:dyDescent="0.25">
      <c r="A192" s="67" t="s">
        <v>605</v>
      </c>
      <c r="B192" s="12">
        <v>41465</v>
      </c>
      <c r="C192" s="13">
        <v>7</v>
      </c>
      <c r="D192" s="14">
        <v>2013</v>
      </c>
      <c r="E192" s="7" t="s">
        <v>442</v>
      </c>
      <c r="F192" s="7" t="s">
        <v>433</v>
      </c>
      <c r="G192" s="5">
        <v>38</v>
      </c>
      <c r="H192" s="5">
        <v>49.4</v>
      </c>
      <c r="I192" s="68">
        <v>11.399999999999999</v>
      </c>
      <c r="K192"/>
      <c r="L192"/>
    </row>
    <row r="193" spans="1:12" x14ac:dyDescent="0.25">
      <c r="A193" s="67" t="s">
        <v>606</v>
      </c>
      <c r="B193" s="12">
        <v>41466</v>
      </c>
      <c r="C193" s="13">
        <v>7</v>
      </c>
      <c r="D193" s="14">
        <v>2013</v>
      </c>
      <c r="E193" s="7" t="s">
        <v>442</v>
      </c>
      <c r="F193" s="7" t="s">
        <v>433</v>
      </c>
      <c r="G193" s="5">
        <v>36</v>
      </c>
      <c r="H193" s="5">
        <v>46.800000000000004</v>
      </c>
      <c r="I193" s="68">
        <v>10.800000000000004</v>
      </c>
      <c r="K193"/>
      <c r="L193"/>
    </row>
    <row r="194" spans="1:12" x14ac:dyDescent="0.25">
      <c r="A194" s="67" t="s">
        <v>607</v>
      </c>
      <c r="B194" s="12">
        <v>41467</v>
      </c>
      <c r="C194" s="13">
        <v>7</v>
      </c>
      <c r="D194" s="14">
        <v>2013</v>
      </c>
      <c r="E194" s="7" t="s">
        <v>432</v>
      </c>
      <c r="F194" s="7" t="s">
        <v>433</v>
      </c>
      <c r="G194" s="5">
        <v>31</v>
      </c>
      <c r="H194" s="5">
        <v>40.300000000000004</v>
      </c>
      <c r="I194" s="68">
        <v>9.3000000000000043</v>
      </c>
      <c r="K194"/>
      <c r="L194"/>
    </row>
    <row r="195" spans="1:12" x14ac:dyDescent="0.25">
      <c r="A195" s="67" t="s">
        <v>608</v>
      </c>
      <c r="B195" s="12">
        <v>41468</v>
      </c>
      <c r="C195" s="13">
        <v>7</v>
      </c>
      <c r="D195" s="14">
        <v>2013</v>
      </c>
      <c r="E195" s="7" t="s">
        <v>437</v>
      </c>
      <c r="F195" s="7" t="s">
        <v>436</v>
      </c>
      <c r="G195" s="5">
        <v>53</v>
      </c>
      <c r="H195" s="5">
        <v>75.259999999999991</v>
      </c>
      <c r="I195" s="68">
        <v>22.259999999999991</v>
      </c>
      <c r="K195"/>
      <c r="L195"/>
    </row>
    <row r="196" spans="1:12" x14ac:dyDescent="0.25">
      <c r="A196" s="67" t="s">
        <v>609</v>
      </c>
      <c r="B196" s="12">
        <v>41469</v>
      </c>
      <c r="C196" s="13">
        <v>7</v>
      </c>
      <c r="D196" s="14">
        <v>2013</v>
      </c>
      <c r="E196" s="7" t="s">
        <v>426</v>
      </c>
      <c r="F196" s="7" t="s">
        <v>436</v>
      </c>
      <c r="G196" s="5">
        <v>69</v>
      </c>
      <c r="H196" s="5">
        <v>97.97999999999999</v>
      </c>
      <c r="I196" s="68">
        <v>28.97999999999999</v>
      </c>
      <c r="K196"/>
      <c r="L196"/>
    </row>
    <row r="197" spans="1:12" x14ac:dyDescent="0.25">
      <c r="A197" s="67" t="s">
        <v>610</v>
      </c>
      <c r="B197" s="12">
        <v>41470</v>
      </c>
      <c r="C197" s="13">
        <v>7</v>
      </c>
      <c r="D197" s="14">
        <v>2013</v>
      </c>
      <c r="E197" s="7" t="s">
        <v>447</v>
      </c>
      <c r="F197" s="7" t="s">
        <v>436</v>
      </c>
      <c r="G197" s="5">
        <v>63</v>
      </c>
      <c r="H197" s="5">
        <v>89.46</v>
      </c>
      <c r="I197" s="68">
        <v>26.459999999999994</v>
      </c>
      <c r="K197"/>
      <c r="L197"/>
    </row>
    <row r="198" spans="1:12" x14ac:dyDescent="0.25">
      <c r="A198" s="67" t="s">
        <v>611</v>
      </c>
      <c r="B198" s="12">
        <v>41471</v>
      </c>
      <c r="C198" s="13">
        <v>7</v>
      </c>
      <c r="D198" s="14">
        <v>2013</v>
      </c>
      <c r="E198" s="7" t="s">
        <v>439</v>
      </c>
      <c r="F198" s="7" t="s">
        <v>427</v>
      </c>
      <c r="G198" s="5">
        <v>135</v>
      </c>
      <c r="H198" s="5">
        <v>286.2</v>
      </c>
      <c r="I198" s="68">
        <v>151.19999999999999</v>
      </c>
      <c r="K198"/>
      <c r="L198"/>
    </row>
    <row r="199" spans="1:12" x14ac:dyDescent="0.25">
      <c r="A199" s="67" t="s">
        <v>612</v>
      </c>
      <c r="B199" s="12">
        <v>41471</v>
      </c>
      <c r="C199" s="13">
        <v>7</v>
      </c>
      <c r="D199" s="14">
        <v>2013</v>
      </c>
      <c r="E199" s="7" t="s">
        <v>465</v>
      </c>
      <c r="F199" s="7" t="s">
        <v>436</v>
      </c>
      <c r="G199" s="5">
        <v>86</v>
      </c>
      <c r="H199" s="5">
        <v>122.11999999999999</v>
      </c>
      <c r="I199" s="68">
        <v>36.11999999999999</v>
      </c>
      <c r="K199"/>
      <c r="L199"/>
    </row>
    <row r="200" spans="1:12" x14ac:dyDescent="0.25">
      <c r="A200" s="67" t="s">
        <v>613</v>
      </c>
      <c r="B200" s="12">
        <v>41471</v>
      </c>
      <c r="C200" s="13">
        <v>7</v>
      </c>
      <c r="D200" s="14">
        <v>2013</v>
      </c>
      <c r="E200" s="7" t="s">
        <v>439</v>
      </c>
      <c r="F200" s="7" t="s">
        <v>427</v>
      </c>
      <c r="G200" s="5">
        <v>127</v>
      </c>
      <c r="H200" s="5">
        <v>269.24</v>
      </c>
      <c r="I200" s="68">
        <v>142.24</v>
      </c>
      <c r="K200"/>
      <c r="L200"/>
    </row>
    <row r="201" spans="1:12" x14ac:dyDescent="0.25">
      <c r="A201" s="67" t="s">
        <v>486</v>
      </c>
      <c r="B201" s="12">
        <v>41471</v>
      </c>
      <c r="C201" s="13">
        <v>7</v>
      </c>
      <c r="D201" s="14">
        <v>2013</v>
      </c>
      <c r="E201" s="7" t="s">
        <v>426</v>
      </c>
      <c r="F201" s="7" t="s">
        <v>433</v>
      </c>
      <c r="G201" s="5">
        <v>35</v>
      </c>
      <c r="H201" s="5">
        <v>45.5</v>
      </c>
      <c r="I201" s="68">
        <v>10.5</v>
      </c>
      <c r="K201"/>
      <c r="L201"/>
    </row>
    <row r="202" spans="1:12" x14ac:dyDescent="0.25">
      <c r="A202" s="67" t="s">
        <v>614</v>
      </c>
      <c r="B202" s="12">
        <v>41471</v>
      </c>
      <c r="C202" s="13">
        <v>7</v>
      </c>
      <c r="D202" s="14">
        <v>2013</v>
      </c>
      <c r="E202" s="7" t="s">
        <v>450</v>
      </c>
      <c r="F202" s="7" t="s">
        <v>433</v>
      </c>
      <c r="G202" s="5">
        <v>24</v>
      </c>
      <c r="H202" s="5">
        <v>31.200000000000003</v>
      </c>
      <c r="I202" s="68">
        <v>7.2000000000000028</v>
      </c>
      <c r="K202"/>
      <c r="L202"/>
    </row>
    <row r="203" spans="1:12" x14ac:dyDescent="0.25">
      <c r="A203" s="67" t="s">
        <v>587</v>
      </c>
      <c r="B203" s="12">
        <v>41471</v>
      </c>
      <c r="C203" s="13">
        <v>7</v>
      </c>
      <c r="D203" s="14">
        <v>2013</v>
      </c>
      <c r="E203" s="7" t="s">
        <v>465</v>
      </c>
      <c r="F203" s="7" t="s">
        <v>436</v>
      </c>
      <c r="G203" s="5">
        <v>82</v>
      </c>
      <c r="H203" s="5">
        <v>116.44</v>
      </c>
      <c r="I203" s="68">
        <v>34.44</v>
      </c>
      <c r="K203"/>
      <c r="L203"/>
    </row>
    <row r="204" spans="1:12" x14ac:dyDescent="0.25">
      <c r="A204" s="67" t="s">
        <v>615</v>
      </c>
      <c r="B204" s="12">
        <v>41471</v>
      </c>
      <c r="C204" s="13">
        <v>7</v>
      </c>
      <c r="D204" s="14">
        <v>2013</v>
      </c>
      <c r="E204" s="7" t="s">
        <v>437</v>
      </c>
      <c r="F204" s="7" t="s">
        <v>436</v>
      </c>
      <c r="G204" s="5">
        <v>42</v>
      </c>
      <c r="H204" s="5">
        <v>59.64</v>
      </c>
      <c r="I204" s="68">
        <v>17.64</v>
      </c>
      <c r="K204"/>
      <c r="L204"/>
    </row>
    <row r="205" spans="1:12" x14ac:dyDescent="0.25">
      <c r="A205" s="67" t="s">
        <v>616</v>
      </c>
      <c r="B205" s="12">
        <v>41471</v>
      </c>
      <c r="C205" s="13">
        <v>7</v>
      </c>
      <c r="D205" s="14">
        <v>2013</v>
      </c>
      <c r="E205" s="7" t="s">
        <v>447</v>
      </c>
      <c r="F205" s="7" t="s">
        <v>433</v>
      </c>
      <c r="G205" s="5">
        <v>28</v>
      </c>
      <c r="H205" s="5">
        <v>36.4</v>
      </c>
      <c r="I205" s="68">
        <v>8.3999999999999986</v>
      </c>
      <c r="K205"/>
      <c r="L205"/>
    </row>
    <row r="206" spans="1:12" x14ac:dyDescent="0.25">
      <c r="A206" s="67" t="s">
        <v>617</v>
      </c>
      <c r="B206" s="12">
        <v>41471</v>
      </c>
      <c r="C206" s="13">
        <v>7</v>
      </c>
      <c r="D206" s="14">
        <v>2013</v>
      </c>
      <c r="E206" s="7" t="s">
        <v>432</v>
      </c>
      <c r="F206" s="7" t="s">
        <v>433</v>
      </c>
      <c r="G206" s="5">
        <v>32</v>
      </c>
      <c r="H206" s="5">
        <v>41.6</v>
      </c>
      <c r="I206" s="68">
        <v>9.6000000000000014</v>
      </c>
      <c r="K206"/>
      <c r="L206"/>
    </row>
    <row r="207" spans="1:12" x14ac:dyDescent="0.25">
      <c r="A207" s="67" t="s">
        <v>618</v>
      </c>
      <c r="B207" s="12">
        <v>41471</v>
      </c>
      <c r="C207" s="13">
        <v>7</v>
      </c>
      <c r="D207" s="14">
        <v>2013</v>
      </c>
      <c r="E207" s="7" t="s">
        <v>437</v>
      </c>
      <c r="F207" s="7" t="s">
        <v>436</v>
      </c>
      <c r="G207" s="5">
        <v>45</v>
      </c>
      <c r="H207" s="5">
        <v>63.9</v>
      </c>
      <c r="I207" s="68">
        <v>18.899999999999999</v>
      </c>
      <c r="K207"/>
      <c r="L207"/>
    </row>
    <row r="208" spans="1:12" x14ac:dyDescent="0.25">
      <c r="A208" s="67" t="s">
        <v>619</v>
      </c>
      <c r="B208" s="12">
        <v>41471</v>
      </c>
      <c r="C208" s="13">
        <v>7</v>
      </c>
      <c r="D208" s="14">
        <v>2013</v>
      </c>
      <c r="E208" s="7" t="s">
        <v>465</v>
      </c>
      <c r="F208" s="7" t="s">
        <v>427</v>
      </c>
      <c r="G208" s="5">
        <v>94</v>
      </c>
      <c r="H208" s="5">
        <v>199.28</v>
      </c>
      <c r="I208" s="68">
        <v>105.28</v>
      </c>
      <c r="K208"/>
      <c r="L208"/>
    </row>
    <row r="209" spans="1:12" x14ac:dyDescent="0.25">
      <c r="A209" s="67" t="s">
        <v>476</v>
      </c>
      <c r="B209" s="12">
        <v>41471</v>
      </c>
      <c r="C209" s="13">
        <v>7</v>
      </c>
      <c r="D209" s="14">
        <v>2013</v>
      </c>
      <c r="E209" s="7" t="s">
        <v>426</v>
      </c>
      <c r="F209" s="7" t="s">
        <v>436</v>
      </c>
      <c r="G209" s="5">
        <v>59</v>
      </c>
      <c r="H209" s="5">
        <v>83.78</v>
      </c>
      <c r="I209" s="68">
        <v>24.78</v>
      </c>
      <c r="K209"/>
      <c r="L209"/>
    </row>
    <row r="210" spans="1:12" x14ac:dyDescent="0.25">
      <c r="A210" s="67" t="s">
        <v>524</v>
      </c>
      <c r="B210" s="12">
        <v>41471</v>
      </c>
      <c r="C210" s="13">
        <v>7</v>
      </c>
      <c r="D210" s="14">
        <v>2013</v>
      </c>
      <c r="E210" s="7" t="s">
        <v>439</v>
      </c>
      <c r="F210" s="7" t="s">
        <v>433</v>
      </c>
      <c r="G210" s="5">
        <v>29</v>
      </c>
      <c r="H210" s="5">
        <v>37.700000000000003</v>
      </c>
      <c r="I210" s="68">
        <v>8.7000000000000028</v>
      </c>
      <c r="K210"/>
      <c r="L210"/>
    </row>
    <row r="211" spans="1:12" x14ac:dyDescent="0.25">
      <c r="A211" s="67" t="s">
        <v>532</v>
      </c>
      <c r="B211" s="12">
        <v>41471</v>
      </c>
      <c r="C211" s="13">
        <v>7</v>
      </c>
      <c r="D211" s="14">
        <v>2013</v>
      </c>
      <c r="E211" s="7" t="s">
        <v>437</v>
      </c>
      <c r="F211" s="7" t="s">
        <v>427</v>
      </c>
      <c r="G211" s="5">
        <v>130</v>
      </c>
      <c r="H211" s="5">
        <v>275.60000000000002</v>
      </c>
      <c r="I211" s="68">
        <v>145.60000000000002</v>
      </c>
      <c r="K211"/>
      <c r="L211"/>
    </row>
    <row r="212" spans="1:12" x14ac:dyDescent="0.25">
      <c r="A212" s="67" t="s">
        <v>620</v>
      </c>
      <c r="B212" s="12">
        <v>41471</v>
      </c>
      <c r="C212" s="13">
        <v>7</v>
      </c>
      <c r="D212" s="14">
        <v>2013</v>
      </c>
      <c r="E212" s="7" t="s">
        <v>432</v>
      </c>
      <c r="F212" s="7" t="s">
        <v>427</v>
      </c>
      <c r="G212" s="5">
        <v>85</v>
      </c>
      <c r="H212" s="5">
        <v>180.20000000000002</v>
      </c>
      <c r="I212" s="68">
        <v>95.200000000000017</v>
      </c>
      <c r="K212"/>
      <c r="L212"/>
    </row>
    <row r="213" spans="1:12" x14ac:dyDescent="0.25">
      <c r="A213" s="67" t="s">
        <v>621</v>
      </c>
      <c r="B213" s="12">
        <v>41471</v>
      </c>
      <c r="C213" s="13">
        <v>7</v>
      </c>
      <c r="D213" s="14">
        <v>2013</v>
      </c>
      <c r="E213" s="7" t="s">
        <v>442</v>
      </c>
      <c r="F213" s="7" t="s">
        <v>433</v>
      </c>
      <c r="G213" s="5">
        <v>28</v>
      </c>
      <c r="H213" s="5">
        <v>36.4</v>
      </c>
      <c r="I213" s="68">
        <v>8.3999999999999986</v>
      </c>
      <c r="K213"/>
      <c r="L213"/>
    </row>
    <row r="214" spans="1:12" x14ac:dyDescent="0.25">
      <c r="A214" s="67" t="s">
        <v>622</v>
      </c>
      <c r="B214" s="12">
        <v>41471</v>
      </c>
      <c r="C214" s="13">
        <v>7</v>
      </c>
      <c r="D214" s="14">
        <v>2013</v>
      </c>
      <c r="E214" s="7" t="s">
        <v>437</v>
      </c>
      <c r="F214" s="7" t="s">
        <v>433</v>
      </c>
      <c r="G214" s="5">
        <v>21</v>
      </c>
      <c r="H214" s="5">
        <v>27.3</v>
      </c>
      <c r="I214" s="68">
        <v>6.3000000000000007</v>
      </c>
      <c r="K214"/>
      <c r="L214"/>
    </row>
    <row r="215" spans="1:12" x14ac:dyDescent="0.25">
      <c r="A215" s="67" t="s">
        <v>623</v>
      </c>
      <c r="B215" s="12">
        <v>41471</v>
      </c>
      <c r="C215" s="13">
        <v>7</v>
      </c>
      <c r="D215" s="14">
        <v>2013</v>
      </c>
      <c r="E215" s="7" t="s">
        <v>435</v>
      </c>
      <c r="F215" s="7" t="s">
        <v>427</v>
      </c>
      <c r="G215" s="5">
        <v>118</v>
      </c>
      <c r="H215" s="5">
        <v>250.16000000000003</v>
      </c>
      <c r="I215" s="68">
        <v>132.16000000000003</v>
      </c>
      <c r="K215"/>
      <c r="L215"/>
    </row>
    <row r="216" spans="1:12" x14ac:dyDescent="0.25">
      <c r="A216" s="67" t="s">
        <v>554</v>
      </c>
      <c r="B216" s="12">
        <v>41471</v>
      </c>
      <c r="C216" s="13">
        <v>7</v>
      </c>
      <c r="D216" s="14">
        <v>2013</v>
      </c>
      <c r="E216" s="7" t="s">
        <v>465</v>
      </c>
      <c r="F216" s="7" t="s">
        <v>427</v>
      </c>
      <c r="G216" s="5">
        <v>124</v>
      </c>
      <c r="H216" s="5">
        <v>262.88</v>
      </c>
      <c r="I216" s="68">
        <v>138.88</v>
      </c>
      <c r="K216"/>
      <c r="L216"/>
    </row>
    <row r="217" spans="1:12" x14ac:dyDescent="0.25">
      <c r="A217" s="67" t="s">
        <v>489</v>
      </c>
      <c r="B217" s="12">
        <v>41471</v>
      </c>
      <c r="C217" s="13">
        <v>7</v>
      </c>
      <c r="D217" s="14">
        <v>2013</v>
      </c>
      <c r="E217" s="7" t="s">
        <v>435</v>
      </c>
      <c r="F217" s="7" t="s">
        <v>433</v>
      </c>
      <c r="G217" s="5">
        <v>22</v>
      </c>
      <c r="H217" s="5">
        <v>28.6</v>
      </c>
      <c r="I217" s="68">
        <v>6.6000000000000014</v>
      </c>
      <c r="K217"/>
      <c r="L217"/>
    </row>
    <row r="218" spans="1:12" x14ac:dyDescent="0.25">
      <c r="A218" s="67" t="s">
        <v>624</v>
      </c>
      <c r="B218" s="12">
        <v>41471</v>
      </c>
      <c r="C218" s="13">
        <v>7</v>
      </c>
      <c r="D218" s="14">
        <v>2013</v>
      </c>
      <c r="E218" s="7" t="s">
        <v>435</v>
      </c>
      <c r="F218" s="7" t="s">
        <v>436</v>
      </c>
      <c r="G218" s="5">
        <v>48</v>
      </c>
      <c r="H218" s="5">
        <v>68.16</v>
      </c>
      <c r="I218" s="68">
        <v>20.159999999999997</v>
      </c>
      <c r="K218"/>
      <c r="L218"/>
    </row>
    <row r="219" spans="1:12" x14ac:dyDescent="0.25">
      <c r="A219" s="67" t="s">
        <v>625</v>
      </c>
      <c r="B219" s="12">
        <v>41492</v>
      </c>
      <c r="C219" s="13">
        <v>8</v>
      </c>
      <c r="D219" s="14">
        <v>2013</v>
      </c>
      <c r="E219" s="7" t="s">
        <v>437</v>
      </c>
      <c r="F219" s="7" t="s">
        <v>436</v>
      </c>
      <c r="G219" s="5">
        <v>83</v>
      </c>
      <c r="H219" s="5">
        <v>117.86</v>
      </c>
      <c r="I219" s="68">
        <v>34.86</v>
      </c>
      <c r="K219"/>
      <c r="L219"/>
    </row>
    <row r="220" spans="1:12" x14ac:dyDescent="0.25">
      <c r="A220" s="67" t="s">
        <v>626</v>
      </c>
      <c r="B220" s="12">
        <v>41493</v>
      </c>
      <c r="C220" s="13">
        <v>8</v>
      </c>
      <c r="D220" s="14">
        <v>2013</v>
      </c>
      <c r="E220" s="7" t="s">
        <v>435</v>
      </c>
      <c r="F220" s="7" t="s">
        <v>433</v>
      </c>
      <c r="G220" s="5">
        <v>37</v>
      </c>
      <c r="H220" s="5">
        <v>48.1</v>
      </c>
      <c r="I220" s="68">
        <v>11.100000000000001</v>
      </c>
      <c r="K220"/>
      <c r="L220"/>
    </row>
    <row r="221" spans="1:12" x14ac:dyDescent="0.25">
      <c r="A221" s="67" t="s">
        <v>627</v>
      </c>
      <c r="B221" s="12">
        <v>41494</v>
      </c>
      <c r="C221" s="13">
        <v>8</v>
      </c>
      <c r="D221" s="14">
        <v>2013</v>
      </c>
      <c r="E221" s="7" t="s">
        <v>432</v>
      </c>
      <c r="F221" s="7" t="s">
        <v>427</v>
      </c>
      <c r="G221" s="5">
        <v>80</v>
      </c>
      <c r="H221" s="5">
        <v>169.60000000000002</v>
      </c>
      <c r="I221" s="68">
        <v>89.600000000000023</v>
      </c>
      <c r="K221"/>
      <c r="L221"/>
    </row>
    <row r="222" spans="1:12" x14ac:dyDescent="0.25">
      <c r="A222" s="67" t="s">
        <v>584</v>
      </c>
      <c r="B222" s="12">
        <v>41495</v>
      </c>
      <c r="C222" s="13">
        <v>8</v>
      </c>
      <c r="D222" s="14">
        <v>2013</v>
      </c>
      <c r="E222" s="7" t="s">
        <v>435</v>
      </c>
      <c r="F222" s="7" t="s">
        <v>436</v>
      </c>
      <c r="G222" s="5">
        <v>40</v>
      </c>
      <c r="H222" s="5">
        <v>56.8</v>
      </c>
      <c r="I222" s="68">
        <v>16.799999999999997</v>
      </c>
      <c r="K222"/>
      <c r="L222"/>
    </row>
    <row r="223" spans="1:12" x14ac:dyDescent="0.25">
      <c r="A223" s="67" t="s">
        <v>628</v>
      </c>
      <c r="B223" s="12">
        <v>41496</v>
      </c>
      <c r="C223" s="13">
        <v>8</v>
      </c>
      <c r="D223" s="14">
        <v>2013</v>
      </c>
      <c r="E223" s="7" t="s">
        <v>465</v>
      </c>
      <c r="F223" s="7" t="s">
        <v>436</v>
      </c>
      <c r="G223" s="5">
        <v>100</v>
      </c>
      <c r="H223" s="5">
        <v>142</v>
      </c>
      <c r="I223" s="68">
        <v>42</v>
      </c>
      <c r="K223"/>
      <c r="L223"/>
    </row>
    <row r="224" spans="1:12" x14ac:dyDescent="0.25">
      <c r="A224" s="67" t="s">
        <v>629</v>
      </c>
      <c r="B224" s="12">
        <v>41497</v>
      </c>
      <c r="C224" s="13">
        <v>8</v>
      </c>
      <c r="D224" s="14">
        <v>2013</v>
      </c>
      <c r="E224" s="7" t="s">
        <v>465</v>
      </c>
      <c r="F224" s="7" t="s">
        <v>433</v>
      </c>
      <c r="G224" s="5">
        <v>30</v>
      </c>
      <c r="H224" s="5">
        <v>39</v>
      </c>
      <c r="I224" s="68">
        <v>9</v>
      </c>
      <c r="K224"/>
      <c r="L224"/>
    </row>
    <row r="225" spans="1:12" x14ac:dyDescent="0.25">
      <c r="A225" s="67" t="s">
        <v>630</v>
      </c>
      <c r="B225" s="12">
        <v>41497</v>
      </c>
      <c r="C225" s="13">
        <v>8</v>
      </c>
      <c r="D225" s="14">
        <v>2013</v>
      </c>
      <c r="E225" s="7" t="s">
        <v>447</v>
      </c>
      <c r="F225" s="7" t="s">
        <v>433</v>
      </c>
      <c r="G225" s="5">
        <v>29</v>
      </c>
      <c r="H225" s="5">
        <v>37.700000000000003</v>
      </c>
      <c r="I225" s="68">
        <v>8.7000000000000028</v>
      </c>
      <c r="K225"/>
      <c r="L225"/>
    </row>
    <row r="226" spans="1:12" x14ac:dyDescent="0.25">
      <c r="A226" s="67" t="s">
        <v>631</v>
      </c>
      <c r="B226" s="12">
        <v>41497</v>
      </c>
      <c r="C226" s="13">
        <v>8</v>
      </c>
      <c r="D226" s="14">
        <v>2013</v>
      </c>
      <c r="E226" s="7" t="s">
        <v>426</v>
      </c>
      <c r="F226" s="7" t="s">
        <v>433</v>
      </c>
      <c r="G226" s="5">
        <v>40</v>
      </c>
      <c r="H226" s="5">
        <v>52</v>
      </c>
      <c r="I226" s="68">
        <v>12</v>
      </c>
      <c r="K226"/>
      <c r="L226"/>
    </row>
    <row r="227" spans="1:12" x14ac:dyDescent="0.25">
      <c r="A227" s="67" t="s">
        <v>632</v>
      </c>
      <c r="B227" s="12">
        <v>41497</v>
      </c>
      <c r="C227" s="13">
        <v>8</v>
      </c>
      <c r="D227" s="14">
        <v>2013</v>
      </c>
      <c r="E227" s="7" t="s">
        <v>437</v>
      </c>
      <c r="F227" s="7" t="s">
        <v>427</v>
      </c>
      <c r="G227" s="5">
        <v>101</v>
      </c>
      <c r="H227" s="5">
        <v>214.12</v>
      </c>
      <c r="I227" s="68">
        <v>113.12</v>
      </c>
      <c r="K227"/>
      <c r="L227"/>
    </row>
    <row r="228" spans="1:12" x14ac:dyDescent="0.25">
      <c r="A228" s="67" t="s">
        <v>633</v>
      </c>
      <c r="B228" s="12">
        <v>41497</v>
      </c>
      <c r="C228" s="13">
        <v>8</v>
      </c>
      <c r="D228" s="14">
        <v>2013</v>
      </c>
      <c r="E228" s="7" t="s">
        <v>426</v>
      </c>
      <c r="F228" s="7" t="s">
        <v>433</v>
      </c>
      <c r="G228" s="5">
        <v>34</v>
      </c>
      <c r="H228" s="5">
        <v>44.2</v>
      </c>
      <c r="I228" s="68">
        <v>10.200000000000003</v>
      </c>
      <c r="K228"/>
      <c r="L228"/>
    </row>
    <row r="229" spans="1:12" x14ac:dyDescent="0.25">
      <c r="A229" s="67" t="s">
        <v>634</v>
      </c>
      <c r="B229" s="12">
        <v>41497</v>
      </c>
      <c r="C229" s="13">
        <v>8</v>
      </c>
      <c r="D229" s="14">
        <v>2013</v>
      </c>
      <c r="E229" s="7" t="s">
        <v>426</v>
      </c>
      <c r="F229" s="7" t="s">
        <v>427</v>
      </c>
      <c r="G229" s="5">
        <v>110</v>
      </c>
      <c r="H229" s="5">
        <v>233.20000000000002</v>
      </c>
      <c r="I229" s="68">
        <v>123.20000000000002</v>
      </c>
      <c r="K229"/>
      <c r="L229"/>
    </row>
    <row r="230" spans="1:12" x14ac:dyDescent="0.25">
      <c r="A230" s="67" t="s">
        <v>545</v>
      </c>
      <c r="B230" s="12">
        <v>41497</v>
      </c>
      <c r="C230" s="13">
        <v>8</v>
      </c>
      <c r="D230" s="14">
        <v>2013</v>
      </c>
      <c r="E230" s="7" t="s">
        <v>447</v>
      </c>
      <c r="F230" s="7" t="s">
        <v>436</v>
      </c>
      <c r="G230" s="5">
        <v>48</v>
      </c>
      <c r="H230" s="5">
        <v>68.16</v>
      </c>
      <c r="I230" s="68">
        <v>20.159999999999997</v>
      </c>
      <c r="K230"/>
      <c r="L230"/>
    </row>
    <row r="231" spans="1:12" x14ac:dyDescent="0.25">
      <c r="A231" s="67" t="s">
        <v>635</v>
      </c>
      <c r="B231" s="12">
        <v>41497</v>
      </c>
      <c r="C231" s="13">
        <v>8</v>
      </c>
      <c r="D231" s="14">
        <v>2013</v>
      </c>
      <c r="E231" s="7" t="s">
        <v>432</v>
      </c>
      <c r="F231" s="7" t="s">
        <v>433</v>
      </c>
      <c r="G231" s="5">
        <v>33</v>
      </c>
      <c r="H231" s="5">
        <v>42.9</v>
      </c>
      <c r="I231" s="68">
        <v>9.8999999999999986</v>
      </c>
      <c r="K231"/>
      <c r="L231"/>
    </row>
    <row r="232" spans="1:12" x14ac:dyDescent="0.25">
      <c r="A232" s="67" t="s">
        <v>636</v>
      </c>
      <c r="B232" s="12">
        <v>41497</v>
      </c>
      <c r="C232" s="13">
        <v>8</v>
      </c>
      <c r="D232" s="14">
        <v>2013</v>
      </c>
      <c r="E232" s="7" t="s">
        <v>437</v>
      </c>
      <c r="F232" s="7" t="s">
        <v>433</v>
      </c>
      <c r="G232" s="5">
        <v>26</v>
      </c>
      <c r="H232" s="5">
        <v>33.800000000000004</v>
      </c>
      <c r="I232" s="68">
        <v>7.8000000000000043</v>
      </c>
      <c r="K232"/>
      <c r="L232"/>
    </row>
    <row r="233" spans="1:12" x14ac:dyDescent="0.25">
      <c r="A233" s="67" t="s">
        <v>637</v>
      </c>
      <c r="B233" s="12">
        <v>41497</v>
      </c>
      <c r="C233" s="13">
        <v>8</v>
      </c>
      <c r="D233" s="14">
        <v>2013</v>
      </c>
      <c r="E233" s="7" t="s">
        <v>442</v>
      </c>
      <c r="F233" s="7" t="s">
        <v>433</v>
      </c>
      <c r="G233" s="5">
        <v>39</v>
      </c>
      <c r="H233" s="5">
        <v>50.7</v>
      </c>
      <c r="I233" s="68">
        <v>11.700000000000003</v>
      </c>
      <c r="K233"/>
      <c r="L233"/>
    </row>
    <row r="234" spans="1:12" x14ac:dyDescent="0.25">
      <c r="A234" s="67" t="s">
        <v>576</v>
      </c>
      <c r="B234" s="12">
        <v>41497</v>
      </c>
      <c r="C234" s="13">
        <v>8</v>
      </c>
      <c r="D234" s="14">
        <v>2013</v>
      </c>
      <c r="E234" s="7" t="s">
        <v>450</v>
      </c>
      <c r="F234" s="7" t="s">
        <v>427</v>
      </c>
      <c r="G234" s="5">
        <v>129</v>
      </c>
      <c r="H234" s="5">
        <v>273.48</v>
      </c>
      <c r="I234" s="68">
        <v>144.48000000000002</v>
      </c>
      <c r="K234"/>
      <c r="L234"/>
    </row>
    <row r="235" spans="1:12" x14ac:dyDescent="0.25">
      <c r="A235" s="67" t="s">
        <v>576</v>
      </c>
      <c r="B235" s="12">
        <v>41497</v>
      </c>
      <c r="C235" s="13">
        <v>8</v>
      </c>
      <c r="D235" s="14">
        <v>2013</v>
      </c>
      <c r="E235" s="7" t="s">
        <v>447</v>
      </c>
      <c r="F235" s="7" t="s">
        <v>433</v>
      </c>
      <c r="G235" s="5">
        <v>27</v>
      </c>
      <c r="H235" s="5">
        <v>35.1</v>
      </c>
      <c r="I235" s="68">
        <v>8.1000000000000014</v>
      </c>
      <c r="K235"/>
      <c r="L235"/>
    </row>
    <row r="236" spans="1:12" x14ac:dyDescent="0.25">
      <c r="A236" s="67" t="s">
        <v>638</v>
      </c>
      <c r="B236" s="12">
        <v>41497</v>
      </c>
      <c r="C236" s="13">
        <v>8</v>
      </c>
      <c r="D236" s="14">
        <v>2013</v>
      </c>
      <c r="E236" s="7" t="s">
        <v>432</v>
      </c>
      <c r="F236" s="7" t="s">
        <v>433</v>
      </c>
      <c r="G236" s="5">
        <v>24</v>
      </c>
      <c r="H236" s="5">
        <v>31.200000000000003</v>
      </c>
      <c r="I236" s="68">
        <v>7.2000000000000028</v>
      </c>
      <c r="K236"/>
      <c r="L236"/>
    </row>
    <row r="237" spans="1:12" x14ac:dyDescent="0.25">
      <c r="A237" s="67" t="s">
        <v>639</v>
      </c>
      <c r="B237" s="12">
        <v>41497</v>
      </c>
      <c r="C237" s="13">
        <v>8</v>
      </c>
      <c r="D237" s="14">
        <v>2013</v>
      </c>
      <c r="E237" s="7" t="s">
        <v>435</v>
      </c>
      <c r="F237" s="7" t="s">
        <v>436</v>
      </c>
      <c r="G237" s="5">
        <v>49</v>
      </c>
      <c r="H237" s="5">
        <v>69.58</v>
      </c>
      <c r="I237" s="68">
        <v>20.58</v>
      </c>
      <c r="K237"/>
      <c r="L237"/>
    </row>
    <row r="238" spans="1:12" x14ac:dyDescent="0.25">
      <c r="A238" s="67" t="s">
        <v>640</v>
      </c>
      <c r="B238" s="12">
        <v>41497</v>
      </c>
      <c r="C238" s="13">
        <v>8</v>
      </c>
      <c r="D238" s="14">
        <v>2013</v>
      </c>
      <c r="E238" s="7" t="s">
        <v>426</v>
      </c>
      <c r="F238" s="7" t="s">
        <v>433</v>
      </c>
      <c r="G238" s="5">
        <v>26</v>
      </c>
      <c r="H238" s="5">
        <v>33.800000000000004</v>
      </c>
      <c r="I238" s="68">
        <v>7.8000000000000043</v>
      </c>
      <c r="K238"/>
      <c r="L238"/>
    </row>
    <row r="239" spans="1:12" x14ac:dyDescent="0.25">
      <c r="A239" s="67" t="s">
        <v>641</v>
      </c>
      <c r="B239" s="12">
        <v>41497</v>
      </c>
      <c r="C239" s="13">
        <v>8</v>
      </c>
      <c r="D239" s="14">
        <v>2013</v>
      </c>
      <c r="E239" s="7" t="s">
        <v>435</v>
      </c>
      <c r="F239" s="7" t="s">
        <v>436</v>
      </c>
      <c r="G239" s="5">
        <v>68</v>
      </c>
      <c r="H239" s="5">
        <v>96.56</v>
      </c>
      <c r="I239" s="68">
        <v>28.560000000000002</v>
      </c>
      <c r="K239"/>
      <c r="L239"/>
    </row>
    <row r="240" spans="1:12" x14ac:dyDescent="0.25">
      <c r="A240" s="67" t="s">
        <v>642</v>
      </c>
      <c r="B240" s="12">
        <v>41497</v>
      </c>
      <c r="C240" s="13">
        <v>8</v>
      </c>
      <c r="D240" s="14">
        <v>2013</v>
      </c>
      <c r="E240" s="7" t="s">
        <v>435</v>
      </c>
      <c r="F240" s="7" t="s">
        <v>427</v>
      </c>
      <c r="G240" s="5">
        <v>102</v>
      </c>
      <c r="H240" s="5">
        <v>216.24</v>
      </c>
      <c r="I240" s="68">
        <v>114.24000000000001</v>
      </c>
      <c r="K240"/>
      <c r="L240"/>
    </row>
    <row r="241" spans="1:12" x14ac:dyDescent="0.25">
      <c r="A241" s="67" t="s">
        <v>575</v>
      </c>
      <c r="B241" s="12">
        <v>41497</v>
      </c>
      <c r="C241" s="13">
        <v>8</v>
      </c>
      <c r="D241" s="14">
        <v>2013</v>
      </c>
      <c r="E241" s="7" t="s">
        <v>465</v>
      </c>
      <c r="F241" s="7" t="s">
        <v>433</v>
      </c>
      <c r="G241" s="5">
        <v>34</v>
      </c>
      <c r="H241" s="5">
        <v>44.2</v>
      </c>
      <c r="I241" s="68">
        <v>10.200000000000003</v>
      </c>
      <c r="K241"/>
      <c r="L241"/>
    </row>
    <row r="242" spans="1:12" x14ac:dyDescent="0.25">
      <c r="A242" s="67" t="s">
        <v>595</v>
      </c>
      <c r="B242" s="12">
        <v>41497</v>
      </c>
      <c r="C242" s="13">
        <v>8</v>
      </c>
      <c r="D242" s="14">
        <v>2013</v>
      </c>
      <c r="E242" s="7" t="s">
        <v>437</v>
      </c>
      <c r="F242" s="7" t="s">
        <v>433</v>
      </c>
      <c r="G242" s="5">
        <v>35</v>
      </c>
      <c r="H242" s="5">
        <v>45.5</v>
      </c>
      <c r="I242" s="68">
        <v>10.5</v>
      </c>
      <c r="K242"/>
      <c r="L242"/>
    </row>
    <row r="243" spans="1:12" x14ac:dyDescent="0.25">
      <c r="A243" s="67" t="s">
        <v>643</v>
      </c>
      <c r="B243" s="12">
        <v>41497</v>
      </c>
      <c r="C243" s="13">
        <v>8</v>
      </c>
      <c r="D243" s="14">
        <v>2013</v>
      </c>
      <c r="E243" s="7" t="s">
        <v>435</v>
      </c>
      <c r="F243" s="7" t="s">
        <v>436</v>
      </c>
      <c r="G243" s="5">
        <v>75</v>
      </c>
      <c r="H243" s="5">
        <v>106.5</v>
      </c>
      <c r="I243" s="68">
        <v>31.5</v>
      </c>
      <c r="K243"/>
      <c r="L243"/>
    </row>
    <row r="244" spans="1:12" x14ac:dyDescent="0.25">
      <c r="A244" s="67" t="s">
        <v>644</v>
      </c>
      <c r="B244" s="12">
        <v>41497</v>
      </c>
      <c r="C244" s="13">
        <v>8</v>
      </c>
      <c r="D244" s="14">
        <v>2013</v>
      </c>
      <c r="E244" s="7" t="s">
        <v>465</v>
      </c>
      <c r="F244" s="7" t="s">
        <v>436</v>
      </c>
      <c r="G244" s="5">
        <v>88</v>
      </c>
      <c r="H244" s="5">
        <v>124.96</v>
      </c>
      <c r="I244" s="68">
        <v>36.959999999999994</v>
      </c>
      <c r="K244"/>
      <c r="L244"/>
    </row>
    <row r="245" spans="1:12" x14ac:dyDescent="0.25">
      <c r="A245" s="67" t="s">
        <v>515</v>
      </c>
      <c r="B245" s="12">
        <v>41497</v>
      </c>
      <c r="C245" s="13">
        <v>8</v>
      </c>
      <c r="D245" s="14">
        <v>2013</v>
      </c>
      <c r="E245" s="7" t="s">
        <v>437</v>
      </c>
      <c r="F245" s="7" t="s">
        <v>433</v>
      </c>
      <c r="G245" s="5">
        <v>26</v>
      </c>
      <c r="H245" s="5">
        <v>33.800000000000004</v>
      </c>
      <c r="I245" s="68">
        <v>7.8000000000000043</v>
      </c>
      <c r="K245"/>
      <c r="L245"/>
    </row>
    <row r="246" spans="1:12" x14ac:dyDescent="0.25">
      <c r="A246" s="67" t="s">
        <v>645</v>
      </c>
      <c r="B246" s="12">
        <v>41497</v>
      </c>
      <c r="C246" s="13">
        <v>8</v>
      </c>
      <c r="D246" s="14">
        <v>2013</v>
      </c>
      <c r="E246" s="7" t="s">
        <v>442</v>
      </c>
      <c r="F246" s="7" t="s">
        <v>427</v>
      </c>
      <c r="G246" s="5">
        <v>98</v>
      </c>
      <c r="H246" s="5">
        <v>207.76000000000002</v>
      </c>
      <c r="I246" s="68">
        <v>109.76000000000002</v>
      </c>
      <c r="K246"/>
      <c r="L246"/>
    </row>
    <row r="247" spans="1:12" x14ac:dyDescent="0.25">
      <c r="A247" s="67" t="s">
        <v>646</v>
      </c>
      <c r="B247" s="12">
        <v>41497</v>
      </c>
      <c r="C247" s="13">
        <v>8</v>
      </c>
      <c r="D247" s="14">
        <v>2013</v>
      </c>
      <c r="E247" s="7" t="s">
        <v>450</v>
      </c>
      <c r="F247" s="7" t="s">
        <v>427</v>
      </c>
      <c r="G247" s="5">
        <v>130</v>
      </c>
      <c r="H247" s="5">
        <v>275.60000000000002</v>
      </c>
      <c r="I247" s="68">
        <v>145.60000000000002</v>
      </c>
      <c r="K247"/>
      <c r="L247"/>
    </row>
    <row r="248" spans="1:12" x14ac:dyDescent="0.25">
      <c r="A248" s="67" t="s">
        <v>608</v>
      </c>
      <c r="B248" s="12">
        <v>41497</v>
      </c>
      <c r="C248" s="13">
        <v>8</v>
      </c>
      <c r="D248" s="14">
        <v>2013</v>
      </c>
      <c r="E248" s="7" t="s">
        <v>432</v>
      </c>
      <c r="F248" s="7" t="s">
        <v>436</v>
      </c>
      <c r="G248" s="5">
        <v>82</v>
      </c>
      <c r="H248" s="5">
        <v>116.44</v>
      </c>
      <c r="I248" s="68">
        <v>34.44</v>
      </c>
      <c r="K248"/>
      <c r="L248"/>
    </row>
    <row r="249" spans="1:12" x14ac:dyDescent="0.25">
      <c r="A249" s="67" t="s">
        <v>634</v>
      </c>
      <c r="B249" s="12">
        <v>41497</v>
      </c>
      <c r="C249" s="13">
        <v>8</v>
      </c>
      <c r="D249" s="14">
        <v>2013</v>
      </c>
      <c r="E249" s="7" t="s">
        <v>447</v>
      </c>
      <c r="F249" s="7" t="s">
        <v>427</v>
      </c>
      <c r="G249" s="5">
        <v>87</v>
      </c>
      <c r="H249" s="5">
        <v>184.44</v>
      </c>
      <c r="I249" s="68">
        <v>97.44</v>
      </c>
      <c r="K249"/>
      <c r="L249"/>
    </row>
    <row r="250" spans="1:12" x14ac:dyDescent="0.25">
      <c r="A250" s="67" t="s">
        <v>625</v>
      </c>
      <c r="B250" s="12">
        <v>41497</v>
      </c>
      <c r="C250" s="13">
        <v>8</v>
      </c>
      <c r="D250" s="14">
        <v>2013</v>
      </c>
      <c r="E250" s="7" t="s">
        <v>435</v>
      </c>
      <c r="F250" s="7" t="s">
        <v>427</v>
      </c>
      <c r="G250" s="5">
        <v>86</v>
      </c>
      <c r="H250" s="5">
        <v>182.32000000000002</v>
      </c>
      <c r="I250" s="68">
        <v>96.320000000000022</v>
      </c>
      <c r="K250"/>
      <c r="L250"/>
    </row>
    <row r="251" spans="1:12" x14ac:dyDescent="0.25">
      <c r="A251" s="67" t="s">
        <v>443</v>
      </c>
      <c r="B251" s="12">
        <v>41524</v>
      </c>
      <c r="C251" s="13">
        <v>9</v>
      </c>
      <c r="D251" s="14">
        <v>2013</v>
      </c>
      <c r="E251" s="7" t="s">
        <v>447</v>
      </c>
      <c r="F251" s="7" t="s">
        <v>436</v>
      </c>
      <c r="G251" s="5">
        <v>64</v>
      </c>
      <c r="H251" s="5">
        <v>90.88</v>
      </c>
      <c r="I251" s="68">
        <v>26.879999999999995</v>
      </c>
      <c r="K251"/>
      <c r="L251"/>
    </row>
    <row r="252" spans="1:12" x14ac:dyDescent="0.25">
      <c r="A252" s="67" t="s">
        <v>467</v>
      </c>
      <c r="B252" s="12">
        <v>41525</v>
      </c>
      <c r="C252" s="13">
        <v>9</v>
      </c>
      <c r="D252" s="14">
        <v>2013</v>
      </c>
      <c r="E252" s="7" t="s">
        <v>442</v>
      </c>
      <c r="F252" s="7" t="s">
        <v>436</v>
      </c>
      <c r="G252" s="5">
        <v>76</v>
      </c>
      <c r="H252" s="5">
        <v>107.91999999999999</v>
      </c>
      <c r="I252" s="68">
        <v>31.919999999999987</v>
      </c>
      <c r="K252"/>
      <c r="L252"/>
    </row>
    <row r="253" spans="1:12" x14ac:dyDescent="0.25">
      <c r="A253" s="67" t="s">
        <v>647</v>
      </c>
      <c r="B253" s="12">
        <v>41526</v>
      </c>
      <c r="C253" s="13">
        <v>9</v>
      </c>
      <c r="D253" s="14">
        <v>2013</v>
      </c>
      <c r="E253" s="7" t="s">
        <v>432</v>
      </c>
      <c r="F253" s="7" t="s">
        <v>436</v>
      </c>
      <c r="G253" s="5">
        <v>89</v>
      </c>
      <c r="H253" s="5">
        <v>126.38</v>
      </c>
      <c r="I253" s="68">
        <v>37.379999999999995</v>
      </c>
      <c r="K253"/>
      <c r="L253"/>
    </row>
    <row r="254" spans="1:12" x14ac:dyDescent="0.25">
      <c r="A254" s="67" t="s">
        <v>648</v>
      </c>
      <c r="B254" s="12">
        <v>41527</v>
      </c>
      <c r="C254" s="13">
        <v>9</v>
      </c>
      <c r="D254" s="14">
        <v>2013</v>
      </c>
      <c r="E254" s="7" t="s">
        <v>442</v>
      </c>
      <c r="F254" s="7" t="s">
        <v>433</v>
      </c>
      <c r="G254" s="5">
        <v>40</v>
      </c>
      <c r="H254" s="5">
        <v>52</v>
      </c>
      <c r="I254" s="68">
        <v>12</v>
      </c>
      <c r="K254"/>
      <c r="L254"/>
    </row>
    <row r="255" spans="1:12" x14ac:dyDescent="0.25">
      <c r="A255" s="67" t="s">
        <v>649</v>
      </c>
      <c r="B255" s="12">
        <v>41528</v>
      </c>
      <c r="C255" s="13">
        <v>9</v>
      </c>
      <c r="D255" s="14">
        <v>2013</v>
      </c>
      <c r="E255" s="7" t="s">
        <v>439</v>
      </c>
      <c r="F255" s="7" t="s">
        <v>433</v>
      </c>
      <c r="G255" s="5">
        <v>34</v>
      </c>
      <c r="H255" s="5">
        <v>44.2</v>
      </c>
      <c r="I255" s="68">
        <v>10.200000000000003</v>
      </c>
      <c r="K255"/>
      <c r="L255"/>
    </row>
    <row r="256" spans="1:12" x14ac:dyDescent="0.25">
      <c r="A256" s="67" t="s">
        <v>650</v>
      </c>
      <c r="B256" s="12">
        <v>41529</v>
      </c>
      <c r="C256" s="13">
        <v>9</v>
      </c>
      <c r="D256" s="14">
        <v>2013</v>
      </c>
      <c r="E256" s="7" t="s">
        <v>435</v>
      </c>
      <c r="F256" s="7" t="s">
        <v>433</v>
      </c>
      <c r="G256" s="5">
        <v>35</v>
      </c>
      <c r="H256" s="5">
        <v>45.5</v>
      </c>
      <c r="I256" s="68">
        <v>10.5</v>
      </c>
      <c r="K256"/>
      <c r="L256"/>
    </row>
    <row r="257" spans="1:12" x14ac:dyDescent="0.25">
      <c r="A257" s="67" t="s">
        <v>651</v>
      </c>
      <c r="B257" s="12">
        <v>41530</v>
      </c>
      <c r="C257" s="13">
        <v>9</v>
      </c>
      <c r="D257" s="14">
        <v>2013</v>
      </c>
      <c r="E257" s="7" t="s">
        <v>439</v>
      </c>
      <c r="F257" s="7" t="s">
        <v>433</v>
      </c>
      <c r="G257" s="5">
        <v>28</v>
      </c>
      <c r="H257" s="5">
        <v>36.4</v>
      </c>
      <c r="I257" s="68">
        <v>8.3999999999999986</v>
      </c>
      <c r="K257"/>
      <c r="L257"/>
    </row>
    <row r="258" spans="1:12" x14ac:dyDescent="0.25">
      <c r="A258" s="67" t="s">
        <v>652</v>
      </c>
      <c r="B258" s="12">
        <v>41531</v>
      </c>
      <c r="C258" s="13">
        <v>9</v>
      </c>
      <c r="D258" s="14">
        <v>2013</v>
      </c>
      <c r="E258" s="7" t="s">
        <v>439</v>
      </c>
      <c r="F258" s="7" t="s">
        <v>427</v>
      </c>
      <c r="G258" s="5">
        <v>92</v>
      </c>
      <c r="H258" s="5">
        <v>195.04000000000002</v>
      </c>
      <c r="I258" s="68">
        <v>103.04000000000002</v>
      </c>
      <c r="K258"/>
      <c r="L258"/>
    </row>
    <row r="259" spans="1:12" x14ac:dyDescent="0.25">
      <c r="A259" s="67" t="s">
        <v>653</v>
      </c>
      <c r="B259" s="12">
        <v>41532</v>
      </c>
      <c r="C259" s="13">
        <v>9</v>
      </c>
      <c r="D259" s="14">
        <v>2013</v>
      </c>
      <c r="E259" s="7" t="s">
        <v>439</v>
      </c>
      <c r="F259" s="7" t="s">
        <v>427</v>
      </c>
      <c r="G259" s="5">
        <v>112</v>
      </c>
      <c r="H259" s="5">
        <v>237.44</v>
      </c>
      <c r="I259" s="68">
        <v>125.44</v>
      </c>
      <c r="K259"/>
      <c r="L259"/>
    </row>
    <row r="260" spans="1:12" x14ac:dyDescent="0.25">
      <c r="A260" s="67" t="s">
        <v>604</v>
      </c>
      <c r="B260" s="12">
        <v>41532</v>
      </c>
      <c r="C260" s="13">
        <v>9</v>
      </c>
      <c r="D260" s="14">
        <v>2013</v>
      </c>
      <c r="E260" s="7" t="s">
        <v>465</v>
      </c>
      <c r="F260" s="7" t="s">
        <v>433</v>
      </c>
      <c r="G260" s="5">
        <v>25</v>
      </c>
      <c r="H260" s="5">
        <v>32.5</v>
      </c>
      <c r="I260" s="68">
        <v>7.5</v>
      </c>
      <c r="K260"/>
      <c r="L260"/>
    </row>
    <row r="261" spans="1:12" x14ac:dyDescent="0.25">
      <c r="A261" s="67" t="s">
        <v>654</v>
      </c>
      <c r="B261" s="12">
        <v>41532</v>
      </c>
      <c r="C261" s="13">
        <v>9</v>
      </c>
      <c r="D261" s="14">
        <v>2013</v>
      </c>
      <c r="E261" s="7" t="s">
        <v>439</v>
      </c>
      <c r="F261" s="7" t="s">
        <v>433</v>
      </c>
      <c r="G261" s="5">
        <v>34</v>
      </c>
      <c r="H261" s="5">
        <v>44.2</v>
      </c>
      <c r="I261" s="68">
        <v>10.200000000000003</v>
      </c>
      <c r="K261"/>
      <c r="L261"/>
    </row>
    <row r="262" spans="1:12" x14ac:dyDescent="0.25">
      <c r="A262" s="67" t="s">
        <v>655</v>
      </c>
      <c r="B262" s="12">
        <v>41532</v>
      </c>
      <c r="C262" s="13">
        <v>9</v>
      </c>
      <c r="D262" s="14">
        <v>2013</v>
      </c>
      <c r="E262" s="7" t="s">
        <v>439</v>
      </c>
      <c r="F262" s="7" t="s">
        <v>433</v>
      </c>
      <c r="G262" s="5">
        <v>28</v>
      </c>
      <c r="H262" s="5">
        <v>36.4</v>
      </c>
      <c r="I262" s="68">
        <v>8.3999999999999986</v>
      </c>
      <c r="K262"/>
      <c r="L262"/>
    </row>
    <row r="263" spans="1:12" x14ac:dyDescent="0.25">
      <c r="A263" s="67" t="s">
        <v>631</v>
      </c>
      <c r="B263" s="12">
        <v>41532</v>
      </c>
      <c r="C263" s="13">
        <v>9</v>
      </c>
      <c r="D263" s="14">
        <v>2013</v>
      </c>
      <c r="E263" s="7" t="s">
        <v>426</v>
      </c>
      <c r="F263" s="7" t="s">
        <v>427</v>
      </c>
      <c r="G263" s="5">
        <v>113</v>
      </c>
      <c r="H263" s="5">
        <v>239.56</v>
      </c>
      <c r="I263" s="68">
        <v>126.56</v>
      </c>
      <c r="K263"/>
      <c r="L263"/>
    </row>
    <row r="264" spans="1:12" x14ac:dyDescent="0.25">
      <c r="A264" s="67" t="s">
        <v>569</v>
      </c>
      <c r="B264" s="12">
        <v>41532</v>
      </c>
      <c r="C264" s="13">
        <v>9</v>
      </c>
      <c r="D264" s="14">
        <v>2013</v>
      </c>
      <c r="E264" s="7" t="s">
        <v>450</v>
      </c>
      <c r="F264" s="7" t="s">
        <v>427</v>
      </c>
      <c r="G264" s="5">
        <v>93</v>
      </c>
      <c r="H264" s="5">
        <v>197.16</v>
      </c>
      <c r="I264" s="68">
        <v>104.16</v>
      </c>
      <c r="K264"/>
      <c r="L264"/>
    </row>
    <row r="265" spans="1:12" x14ac:dyDescent="0.25">
      <c r="A265" s="67" t="s">
        <v>656</v>
      </c>
      <c r="B265" s="12">
        <v>41532</v>
      </c>
      <c r="C265" s="13">
        <v>9</v>
      </c>
      <c r="D265" s="14">
        <v>2013</v>
      </c>
      <c r="E265" s="7" t="s">
        <v>426</v>
      </c>
      <c r="F265" s="7" t="s">
        <v>433</v>
      </c>
      <c r="G265" s="5">
        <v>20</v>
      </c>
      <c r="H265" s="5">
        <v>26</v>
      </c>
      <c r="I265" s="68">
        <v>6</v>
      </c>
      <c r="K265"/>
      <c r="L265"/>
    </row>
    <row r="266" spans="1:12" x14ac:dyDescent="0.25">
      <c r="A266" s="67" t="s">
        <v>477</v>
      </c>
      <c r="B266" s="12">
        <v>41532</v>
      </c>
      <c r="C266" s="13">
        <v>9</v>
      </c>
      <c r="D266" s="14">
        <v>2013</v>
      </c>
      <c r="E266" s="7" t="s">
        <v>439</v>
      </c>
      <c r="F266" s="7" t="s">
        <v>436</v>
      </c>
      <c r="G266" s="5">
        <v>59</v>
      </c>
      <c r="H266" s="5">
        <v>83.78</v>
      </c>
      <c r="I266" s="68">
        <v>24.78</v>
      </c>
      <c r="K266"/>
      <c r="L266"/>
    </row>
    <row r="267" spans="1:12" x14ac:dyDescent="0.25">
      <c r="A267" s="67" t="s">
        <v>657</v>
      </c>
      <c r="B267" s="12">
        <v>41532</v>
      </c>
      <c r="C267" s="13">
        <v>9</v>
      </c>
      <c r="D267" s="14">
        <v>2013</v>
      </c>
      <c r="E267" s="7" t="s">
        <v>426</v>
      </c>
      <c r="F267" s="7" t="s">
        <v>436</v>
      </c>
      <c r="G267" s="5">
        <v>97</v>
      </c>
      <c r="H267" s="5">
        <v>137.73999999999998</v>
      </c>
      <c r="I267" s="68">
        <v>40.739999999999981</v>
      </c>
      <c r="K267"/>
      <c r="L267"/>
    </row>
    <row r="268" spans="1:12" x14ac:dyDescent="0.25">
      <c r="A268" s="67" t="s">
        <v>570</v>
      </c>
      <c r="B268" s="12">
        <v>41532</v>
      </c>
      <c r="C268" s="13">
        <v>9</v>
      </c>
      <c r="D268" s="14">
        <v>2013</v>
      </c>
      <c r="E268" s="7" t="s">
        <v>437</v>
      </c>
      <c r="F268" s="7" t="s">
        <v>436</v>
      </c>
      <c r="G268" s="5">
        <v>100</v>
      </c>
      <c r="H268" s="5">
        <v>142</v>
      </c>
      <c r="I268" s="68">
        <v>42</v>
      </c>
      <c r="K268"/>
      <c r="L268"/>
    </row>
    <row r="269" spans="1:12" x14ac:dyDescent="0.25">
      <c r="A269" s="67" t="s">
        <v>658</v>
      </c>
      <c r="B269" s="12">
        <v>41532</v>
      </c>
      <c r="C269" s="13">
        <v>9</v>
      </c>
      <c r="D269" s="14">
        <v>2013</v>
      </c>
      <c r="E269" s="7" t="s">
        <v>432</v>
      </c>
      <c r="F269" s="7" t="s">
        <v>427</v>
      </c>
      <c r="G269" s="5">
        <v>106</v>
      </c>
      <c r="H269" s="5">
        <v>224.72</v>
      </c>
      <c r="I269" s="68">
        <v>118.72</v>
      </c>
      <c r="K269"/>
      <c r="L269"/>
    </row>
    <row r="270" spans="1:12" x14ac:dyDescent="0.25">
      <c r="A270" s="67" t="s">
        <v>659</v>
      </c>
      <c r="B270" s="12">
        <v>41532</v>
      </c>
      <c r="C270" s="13">
        <v>9</v>
      </c>
      <c r="D270" s="14">
        <v>2013</v>
      </c>
      <c r="E270" s="7" t="s">
        <v>442</v>
      </c>
      <c r="F270" s="7" t="s">
        <v>433</v>
      </c>
      <c r="G270" s="5">
        <v>23</v>
      </c>
      <c r="H270" s="5">
        <v>29.900000000000002</v>
      </c>
      <c r="I270" s="68">
        <v>6.9000000000000021</v>
      </c>
      <c r="K270"/>
      <c r="L270"/>
    </row>
    <row r="271" spans="1:12" x14ac:dyDescent="0.25">
      <c r="A271" s="67" t="s">
        <v>660</v>
      </c>
      <c r="B271" s="12">
        <v>41532</v>
      </c>
      <c r="C271" s="13">
        <v>9</v>
      </c>
      <c r="D271" s="14">
        <v>2013</v>
      </c>
      <c r="E271" s="7" t="s">
        <v>465</v>
      </c>
      <c r="F271" s="7" t="s">
        <v>427</v>
      </c>
      <c r="G271" s="5">
        <v>127</v>
      </c>
      <c r="H271" s="5">
        <v>269.24</v>
      </c>
      <c r="I271" s="68">
        <v>142.24</v>
      </c>
      <c r="K271"/>
      <c r="L271"/>
    </row>
    <row r="272" spans="1:12" x14ac:dyDescent="0.25">
      <c r="A272" s="67" t="s">
        <v>661</v>
      </c>
      <c r="B272" s="12">
        <v>41532</v>
      </c>
      <c r="C272" s="13">
        <v>9</v>
      </c>
      <c r="D272" s="14">
        <v>2013</v>
      </c>
      <c r="E272" s="7" t="s">
        <v>447</v>
      </c>
      <c r="F272" s="7" t="s">
        <v>436</v>
      </c>
      <c r="G272" s="5">
        <v>55</v>
      </c>
      <c r="H272" s="5">
        <v>78.099999999999994</v>
      </c>
      <c r="I272" s="68">
        <v>23.099999999999994</v>
      </c>
      <c r="K272"/>
      <c r="L272"/>
    </row>
    <row r="273" spans="1:12" x14ac:dyDescent="0.25">
      <c r="A273" s="67" t="s">
        <v>639</v>
      </c>
      <c r="B273" s="12">
        <v>41532</v>
      </c>
      <c r="C273" s="13">
        <v>9</v>
      </c>
      <c r="D273" s="14">
        <v>2013</v>
      </c>
      <c r="E273" s="7" t="s">
        <v>450</v>
      </c>
      <c r="F273" s="7" t="s">
        <v>433</v>
      </c>
      <c r="G273" s="5">
        <v>26</v>
      </c>
      <c r="H273" s="5">
        <v>33.800000000000004</v>
      </c>
      <c r="I273" s="68">
        <v>7.8000000000000043</v>
      </c>
      <c r="K273"/>
      <c r="L273"/>
    </row>
    <row r="274" spans="1:12" x14ac:dyDescent="0.25">
      <c r="A274" s="67" t="s">
        <v>662</v>
      </c>
      <c r="B274" s="12">
        <v>41532</v>
      </c>
      <c r="C274" s="13">
        <v>9</v>
      </c>
      <c r="D274" s="14">
        <v>2013</v>
      </c>
      <c r="E274" s="7" t="s">
        <v>450</v>
      </c>
      <c r="F274" s="7" t="s">
        <v>436</v>
      </c>
      <c r="G274" s="5">
        <v>59</v>
      </c>
      <c r="H274" s="5">
        <v>83.78</v>
      </c>
      <c r="I274" s="68">
        <v>24.78</v>
      </c>
      <c r="K274"/>
      <c r="L274"/>
    </row>
    <row r="275" spans="1:12" x14ac:dyDescent="0.25">
      <c r="A275" s="67" t="s">
        <v>663</v>
      </c>
      <c r="B275" s="12">
        <v>41532</v>
      </c>
      <c r="C275" s="13">
        <v>9</v>
      </c>
      <c r="D275" s="14">
        <v>2013</v>
      </c>
      <c r="E275" s="7" t="s">
        <v>437</v>
      </c>
      <c r="F275" s="7" t="s">
        <v>427</v>
      </c>
      <c r="G275" s="5">
        <v>120</v>
      </c>
      <c r="H275" s="5">
        <v>254.4</v>
      </c>
      <c r="I275" s="68">
        <v>134.4</v>
      </c>
      <c r="K275"/>
      <c r="L275"/>
    </row>
    <row r="276" spans="1:12" x14ac:dyDescent="0.25">
      <c r="A276" s="67" t="s">
        <v>664</v>
      </c>
      <c r="B276" s="12">
        <v>41532</v>
      </c>
      <c r="C276" s="13">
        <v>9</v>
      </c>
      <c r="D276" s="14">
        <v>2013</v>
      </c>
      <c r="E276" s="7" t="s">
        <v>442</v>
      </c>
      <c r="F276" s="7" t="s">
        <v>427</v>
      </c>
      <c r="G276" s="5">
        <v>117</v>
      </c>
      <c r="H276" s="5">
        <v>248.04000000000002</v>
      </c>
      <c r="I276" s="68">
        <v>131.04000000000002</v>
      </c>
      <c r="K276"/>
      <c r="L276"/>
    </row>
    <row r="277" spans="1:12" x14ac:dyDescent="0.25">
      <c r="A277" s="67" t="s">
        <v>456</v>
      </c>
      <c r="B277" s="12">
        <v>41532</v>
      </c>
      <c r="C277" s="13">
        <v>9</v>
      </c>
      <c r="D277" s="14">
        <v>2013</v>
      </c>
      <c r="E277" s="7" t="s">
        <v>432</v>
      </c>
      <c r="F277" s="7" t="s">
        <v>433</v>
      </c>
      <c r="G277" s="5">
        <v>38</v>
      </c>
      <c r="H277" s="5">
        <v>49.4</v>
      </c>
      <c r="I277" s="68">
        <v>11.399999999999999</v>
      </c>
      <c r="K277"/>
      <c r="L277"/>
    </row>
    <row r="278" spans="1:12" x14ac:dyDescent="0.25">
      <c r="A278" s="67" t="s">
        <v>637</v>
      </c>
      <c r="B278" s="12">
        <v>41532</v>
      </c>
      <c r="C278" s="13">
        <v>9</v>
      </c>
      <c r="D278" s="14">
        <v>2013</v>
      </c>
      <c r="E278" s="7" t="s">
        <v>437</v>
      </c>
      <c r="F278" s="7" t="s">
        <v>433</v>
      </c>
      <c r="G278" s="5">
        <v>35</v>
      </c>
      <c r="H278" s="5">
        <v>45.5</v>
      </c>
      <c r="I278" s="68">
        <v>10.5</v>
      </c>
      <c r="K278"/>
      <c r="L278"/>
    </row>
    <row r="279" spans="1:12" x14ac:dyDescent="0.25">
      <c r="A279" s="67" t="s">
        <v>665</v>
      </c>
      <c r="B279" s="12">
        <v>41532</v>
      </c>
      <c r="C279" s="13">
        <v>9</v>
      </c>
      <c r="D279" s="14">
        <v>2013</v>
      </c>
      <c r="E279" s="7" t="s">
        <v>439</v>
      </c>
      <c r="F279" s="7" t="s">
        <v>427</v>
      </c>
      <c r="G279" s="5">
        <v>109</v>
      </c>
      <c r="H279" s="5">
        <v>231.08</v>
      </c>
      <c r="I279" s="68">
        <v>122.08000000000001</v>
      </c>
      <c r="K279"/>
      <c r="L279"/>
    </row>
    <row r="280" spans="1:12" x14ac:dyDescent="0.25">
      <c r="A280" s="67" t="s">
        <v>624</v>
      </c>
      <c r="B280" s="12">
        <v>41532</v>
      </c>
      <c r="C280" s="13">
        <v>9</v>
      </c>
      <c r="D280" s="14">
        <v>2013</v>
      </c>
      <c r="E280" s="7" t="s">
        <v>437</v>
      </c>
      <c r="F280" s="7" t="s">
        <v>427</v>
      </c>
      <c r="G280" s="5">
        <v>85</v>
      </c>
      <c r="H280" s="5">
        <v>180.20000000000002</v>
      </c>
      <c r="I280" s="68">
        <v>95.200000000000017</v>
      </c>
      <c r="K280"/>
      <c r="L280"/>
    </row>
    <row r="281" spans="1:12" x14ac:dyDescent="0.25">
      <c r="A281" s="67" t="s">
        <v>586</v>
      </c>
      <c r="B281" s="12">
        <v>41532</v>
      </c>
      <c r="C281" s="13">
        <v>9</v>
      </c>
      <c r="D281" s="14">
        <v>2013</v>
      </c>
      <c r="E281" s="7" t="s">
        <v>435</v>
      </c>
      <c r="F281" s="7" t="s">
        <v>433</v>
      </c>
      <c r="G281" s="5">
        <v>21</v>
      </c>
      <c r="H281" s="5">
        <v>27.3</v>
      </c>
      <c r="I281" s="68">
        <v>6.3000000000000007</v>
      </c>
      <c r="K281"/>
      <c r="L281"/>
    </row>
    <row r="282" spans="1:12" x14ac:dyDescent="0.25">
      <c r="A282" s="67" t="s">
        <v>453</v>
      </c>
      <c r="B282" s="12">
        <v>41532</v>
      </c>
      <c r="C282" s="13">
        <v>9</v>
      </c>
      <c r="D282" s="14">
        <v>2013</v>
      </c>
      <c r="E282" s="7" t="s">
        <v>465</v>
      </c>
      <c r="F282" s="7" t="s">
        <v>433</v>
      </c>
      <c r="G282" s="5">
        <v>29</v>
      </c>
      <c r="H282" s="5">
        <v>37.700000000000003</v>
      </c>
      <c r="I282" s="68">
        <v>8.7000000000000028</v>
      </c>
      <c r="K282"/>
      <c r="L282"/>
    </row>
    <row r="283" spans="1:12" x14ac:dyDescent="0.25">
      <c r="A283" s="67" t="s">
        <v>449</v>
      </c>
      <c r="B283" s="12">
        <v>41532</v>
      </c>
      <c r="C283" s="13">
        <v>9</v>
      </c>
      <c r="D283" s="14">
        <v>2013</v>
      </c>
      <c r="E283" s="7" t="s">
        <v>437</v>
      </c>
      <c r="F283" s="7" t="s">
        <v>433</v>
      </c>
      <c r="G283" s="5">
        <v>38</v>
      </c>
      <c r="H283" s="5">
        <v>49.4</v>
      </c>
      <c r="I283" s="68">
        <v>11.399999999999999</v>
      </c>
      <c r="K283"/>
      <c r="L283"/>
    </row>
    <row r="284" spans="1:12" x14ac:dyDescent="0.25">
      <c r="A284" s="67" t="s">
        <v>445</v>
      </c>
      <c r="B284" s="12">
        <v>41532</v>
      </c>
      <c r="C284" s="13">
        <v>9</v>
      </c>
      <c r="D284" s="14">
        <v>2013</v>
      </c>
      <c r="E284" s="7" t="s">
        <v>439</v>
      </c>
      <c r="F284" s="7" t="s">
        <v>436</v>
      </c>
      <c r="G284" s="5">
        <v>57</v>
      </c>
      <c r="H284" s="5">
        <v>80.94</v>
      </c>
      <c r="I284" s="68">
        <v>23.939999999999998</v>
      </c>
      <c r="K284"/>
      <c r="L284"/>
    </row>
    <row r="285" spans="1:12" x14ac:dyDescent="0.25">
      <c r="A285" s="67" t="s">
        <v>666</v>
      </c>
      <c r="B285" s="12">
        <v>41558</v>
      </c>
      <c r="C285" s="13">
        <v>10</v>
      </c>
      <c r="D285" s="14">
        <v>2013</v>
      </c>
      <c r="E285" s="7" t="s">
        <v>439</v>
      </c>
      <c r="F285" s="7" t="s">
        <v>427</v>
      </c>
      <c r="G285" s="5">
        <v>115</v>
      </c>
      <c r="H285" s="5">
        <v>243.8</v>
      </c>
      <c r="I285" s="68">
        <v>128.80000000000001</v>
      </c>
      <c r="K285"/>
      <c r="L285"/>
    </row>
    <row r="286" spans="1:12" x14ac:dyDescent="0.25">
      <c r="A286" s="67" t="s">
        <v>667</v>
      </c>
      <c r="B286" s="12">
        <v>41559</v>
      </c>
      <c r="C286" s="13">
        <v>10</v>
      </c>
      <c r="D286" s="14">
        <v>2013</v>
      </c>
      <c r="E286" s="7" t="s">
        <v>432</v>
      </c>
      <c r="F286" s="7" t="s">
        <v>433</v>
      </c>
      <c r="G286" s="5">
        <v>23</v>
      </c>
      <c r="H286" s="5">
        <v>29.900000000000002</v>
      </c>
      <c r="I286" s="68">
        <v>6.9000000000000021</v>
      </c>
      <c r="K286"/>
      <c r="L286"/>
    </row>
    <row r="287" spans="1:12" x14ac:dyDescent="0.25">
      <c r="A287" s="67" t="s">
        <v>491</v>
      </c>
      <c r="B287" s="12">
        <v>41560</v>
      </c>
      <c r="C287" s="13">
        <v>10</v>
      </c>
      <c r="D287" s="14">
        <v>2013</v>
      </c>
      <c r="E287" s="7" t="s">
        <v>435</v>
      </c>
      <c r="F287" s="7" t="s">
        <v>433</v>
      </c>
      <c r="G287" s="5">
        <v>21</v>
      </c>
      <c r="H287" s="5">
        <v>27.3</v>
      </c>
      <c r="I287" s="68">
        <v>6.3000000000000007</v>
      </c>
      <c r="K287"/>
      <c r="L287"/>
    </row>
    <row r="288" spans="1:12" x14ac:dyDescent="0.25">
      <c r="A288" s="67" t="s">
        <v>668</v>
      </c>
      <c r="B288" s="12">
        <v>41561</v>
      </c>
      <c r="C288" s="13">
        <v>10</v>
      </c>
      <c r="D288" s="14">
        <v>2013</v>
      </c>
      <c r="E288" s="7" t="s">
        <v>437</v>
      </c>
      <c r="F288" s="7" t="s">
        <v>436</v>
      </c>
      <c r="G288" s="5">
        <v>86</v>
      </c>
      <c r="H288" s="5">
        <v>122.11999999999999</v>
      </c>
      <c r="I288" s="68">
        <v>36.11999999999999</v>
      </c>
      <c r="K288"/>
      <c r="L288"/>
    </row>
    <row r="289" spans="1:12" x14ac:dyDescent="0.25">
      <c r="A289" s="67" t="s">
        <v>669</v>
      </c>
      <c r="B289" s="12">
        <v>41562</v>
      </c>
      <c r="C289" s="13">
        <v>10</v>
      </c>
      <c r="D289" s="14">
        <v>2013</v>
      </c>
      <c r="E289" s="7" t="s">
        <v>435</v>
      </c>
      <c r="F289" s="7" t="s">
        <v>436</v>
      </c>
      <c r="G289" s="5">
        <v>85</v>
      </c>
      <c r="H289" s="5">
        <v>120.69999999999999</v>
      </c>
      <c r="I289" s="68">
        <v>35.699999999999989</v>
      </c>
      <c r="K289"/>
      <c r="L289"/>
    </row>
    <row r="290" spans="1:12" x14ac:dyDescent="0.25">
      <c r="A290" s="67" t="s">
        <v>670</v>
      </c>
      <c r="B290" s="12">
        <v>41563</v>
      </c>
      <c r="C290" s="13">
        <v>10</v>
      </c>
      <c r="D290" s="14">
        <v>2013</v>
      </c>
      <c r="E290" s="7" t="s">
        <v>447</v>
      </c>
      <c r="F290" s="7" t="s">
        <v>433</v>
      </c>
      <c r="G290" s="5">
        <v>32</v>
      </c>
      <c r="H290" s="5">
        <v>41.6</v>
      </c>
      <c r="I290" s="68">
        <v>9.6000000000000014</v>
      </c>
      <c r="K290"/>
      <c r="L290"/>
    </row>
    <row r="291" spans="1:12" x14ac:dyDescent="0.25">
      <c r="A291" s="67" t="s">
        <v>671</v>
      </c>
      <c r="B291" s="12">
        <v>41564</v>
      </c>
      <c r="C291" s="13">
        <v>10</v>
      </c>
      <c r="D291" s="14">
        <v>2013</v>
      </c>
      <c r="E291" s="7" t="s">
        <v>465</v>
      </c>
      <c r="F291" s="7" t="s">
        <v>433</v>
      </c>
      <c r="G291" s="5">
        <v>26</v>
      </c>
      <c r="H291" s="5">
        <v>33.800000000000004</v>
      </c>
      <c r="I291" s="68">
        <v>7.8000000000000043</v>
      </c>
      <c r="K291"/>
      <c r="L291"/>
    </row>
    <row r="292" spans="1:12" x14ac:dyDescent="0.25">
      <c r="A292" s="67" t="s">
        <v>471</v>
      </c>
      <c r="B292" s="12">
        <v>41565</v>
      </c>
      <c r="C292" s="13">
        <v>10</v>
      </c>
      <c r="D292" s="14">
        <v>2013</v>
      </c>
      <c r="E292" s="7" t="s">
        <v>450</v>
      </c>
      <c r="F292" s="7" t="s">
        <v>433</v>
      </c>
      <c r="G292" s="5">
        <v>39</v>
      </c>
      <c r="H292" s="5">
        <v>50.7</v>
      </c>
      <c r="I292" s="68">
        <v>11.700000000000003</v>
      </c>
      <c r="K292"/>
      <c r="L292"/>
    </row>
    <row r="293" spans="1:12" x14ac:dyDescent="0.25">
      <c r="A293" s="67" t="s">
        <v>672</v>
      </c>
      <c r="B293" s="12">
        <v>41566</v>
      </c>
      <c r="C293" s="13">
        <v>10</v>
      </c>
      <c r="D293" s="14">
        <v>2013</v>
      </c>
      <c r="E293" s="7" t="s">
        <v>447</v>
      </c>
      <c r="F293" s="7" t="s">
        <v>433</v>
      </c>
      <c r="G293" s="5">
        <v>26</v>
      </c>
      <c r="H293" s="5">
        <v>33.800000000000004</v>
      </c>
      <c r="I293" s="68">
        <v>7.8000000000000043</v>
      </c>
      <c r="K293"/>
      <c r="L293"/>
    </row>
    <row r="294" spans="1:12" x14ac:dyDescent="0.25">
      <c r="A294" s="67" t="s">
        <v>673</v>
      </c>
      <c r="B294" s="12">
        <v>41567</v>
      </c>
      <c r="C294" s="13">
        <v>10</v>
      </c>
      <c r="D294" s="14">
        <v>2013</v>
      </c>
      <c r="E294" s="7" t="s">
        <v>442</v>
      </c>
      <c r="F294" s="7" t="s">
        <v>427</v>
      </c>
      <c r="G294" s="5">
        <v>136</v>
      </c>
      <c r="H294" s="5">
        <v>288.32</v>
      </c>
      <c r="I294" s="68">
        <v>152.32</v>
      </c>
      <c r="K294"/>
      <c r="L294"/>
    </row>
    <row r="295" spans="1:12" x14ac:dyDescent="0.25">
      <c r="A295" s="67" t="s">
        <v>674</v>
      </c>
      <c r="B295" s="12">
        <v>41568</v>
      </c>
      <c r="C295" s="13">
        <v>10</v>
      </c>
      <c r="D295" s="14">
        <v>2013</v>
      </c>
      <c r="E295" s="7" t="s">
        <v>437</v>
      </c>
      <c r="F295" s="7" t="s">
        <v>427</v>
      </c>
      <c r="G295" s="5">
        <v>118</v>
      </c>
      <c r="H295" s="5">
        <v>250.16000000000003</v>
      </c>
      <c r="I295" s="68">
        <v>132.16000000000003</v>
      </c>
      <c r="K295"/>
      <c r="L295"/>
    </row>
    <row r="296" spans="1:12" x14ac:dyDescent="0.25">
      <c r="A296" s="67" t="s">
        <v>663</v>
      </c>
      <c r="B296" s="12">
        <v>41569</v>
      </c>
      <c r="C296" s="13">
        <v>10</v>
      </c>
      <c r="D296" s="14">
        <v>2013</v>
      </c>
      <c r="E296" s="7" t="s">
        <v>435</v>
      </c>
      <c r="F296" s="7" t="s">
        <v>427</v>
      </c>
      <c r="G296" s="5">
        <v>84</v>
      </c>
      <c r="H296" s="5">
        <v>178.08</v>
      </c>
      <c r="I296" s="68">
        <v>94.080000000000013</v>
      </c>
      <c r="K296"/>
      <c r="L296"/>
    </row>
    <row r="297" spans="1:12" x14ac:dyDescent="0.25">
      <c r="A297" s="67" t="s">
        <v>675</v>
      </c>
      <c r="B297" s="12">
        <v>41570</v>
      </c>
      <c r="C297" s="13">
        <v>10</v>
      </c>
      <c r="D297" s="14">
        <v>2013</v>
      </c>
      <c r="E297" s="7" t="s">
        <v>465</v>
      </c>
      <c r="F297" s="7" t="s">
        <v>433</v>
      </c>
      <c r="G297" s="5">
        <v>37</v>
      </c>
      <c r="H297" s="5">
        <v>48.1</v>
      </c>
      <c r="I297" s="68">
        <v>11.100000000000001</v>
      </c>
      <c r="K297"/>
      <c r="L297"/>
    </row>
    <row r="298" spans="1:12" x14ac:dyDescent="0.25">
      <c r="A298" s="67" t="s">
        <v>676</v>
      </c>
      <c r="B298" s="12">
        <v>41571</v>
      </c>
      <c r="C298" s="13">
        <v>10</v>
      </c>
      <c r="D298" s="14">
        <v>2013</v>
      </c>
      <c r="E298" s="7" t="s">
        <v>450</v>
      </c>
      <c r="F298" s="7" t="s">
        <v>433</v>
      </c>
      <c r="G298" s="5">
        <v>39</v>
      </c>
      <c r="H298" s="5">
        <v>50.7</v>
      </c>
      <c r="I298" s="68">
        <v>11.700000000000003</v>
      </c>
      <c r="K298"/>
      <c r="L298"/>
    </row>
    <row r="299" spans="1:12" x14ac:dyDescent="0.25">
      <c r="A299" s="67" t="s">
        <v>677</v>
      </c>
      <c r="B299" s="12">
        <v>41572</v>
      </c>
      <c r="C299" s="13">
        <v>10</v>
      </c>
      <c r="D299" s="14">
        <v>2013</v>
      </c>
      <c r="E299" s="7" t="s">
        <v>426</v>
      </c>
      <c r="F299" s="7" t="s">
        <v>436</v>
      </c>
      <c r="G299" s="5">
        <v>64</v>
      </c>
      <c r="H299" s="5">
        <v>90.88</v>
      </c>
      <c r="I299" s="68">
        <v>26.879999999999995</v>
      </c>
      <c r="K299"/>
      <c r="L299"/>
    </row>
    <row r="300" spans="1:12" x14ac:dyDescent="0.25">
      <c r="A300" s="67" t="s">
        <v>587</v>
      </c>
      <c r="B300" s="12">
        <v>41572</v>
      </c>
      <c r="C300" s="13">
        <v>10</v>
      </c>
      <c r="D300" s="14">
        <v>2013</v>
      </c>
      <c r="E300" s="7" t="s">
        <v>426</v>
      </c>
      <c r="F300" s="7" t="s">
        <v>436</v>
      </c>
      <c r="G300" s="5">
        <v>67</v>
      </c>
      <c r="H300" s="5">
        <v>95.14</v>
      </c>
      <c r="I300" s="68">
        <v>28.14</v>
      </c>
      <c r="K300"/>
      <c r="L300"/>
    </row>
    <row r="301" spans="1:12" x14ac:dyDescent="0.25">
      <c r="A301" s="67" t="s">
        <v>678</v>
      </c>
      <c r="B301" s="12">
        <v>41572</v>
      </c>
      <c r="C301" s="13">
        <v>10</v>
      </c>
      <c r="D301" s="14">
        <v>2013</v>
      </c>
      <c r="E301" s="7" t="s">
        <v>465</v>
      </c>
      <c r="F301" s="7" t="s">
        <v>427</v>
      </c>
      <c r="G301" s="5">
        <v>97</v>
      </c>
      <c r="H301" s="5">
        <v>205.64000000000001</v>
      </c>
      <c r="I301" s="68">
        <v>108.64000000000001</v>
      </c>
      <c r="K301"/>
      <c r="L301"/>
    </row>
    <row r="302" spans="1:12" x14ac:dyDescent="0.25">
      <c r="A302" s="67" t="s">
        <v>679</v>
      </c>
      <c r="B302" s="12">
        <v>41572</v>
      </c>
      <c r="C302" s="13">
        <v>10</v>
      </c>
      <c r="D302" s="14">
        <v>2013</v>
      </c>
      <c r="E302" s="7" t="s">
        <v>435</v>
      </c>
      <c r="F302" s="7" t="s">
        <v>433</v>
      </c>
      <c r="G302" s="5">
        <v>24</v>
      </c>
      <c r="H302" s="5">
        <v>31.200000000000003</v>
      </c>
      <c r="I302" s="68">
        <v>7.2000000000000028</v>
      </c>
      <c r="K302"/>
      <c r="L302"/>
    </row>
    <row r="303" spans="1:12" x14ac:dyDescent="0.25">
      <c r="A303" s="67" t="s">
        <v>680</v>
      </c>
      <c r="B303" s="12">
        <v>41572</v>
      </c>
      <c r="C303" s="13">
        <v>10</v>
      </c>
      <c r="D303" s="14">
        <v>2013</v>
      </c>
      <c r="E303" s="7" t="s">
        <v>426</v>
      </c>
      <c r="F303" s="7" t="s">
        <v>427</v>
      </c>
      <c r="G303" s="5">
        <v>134</v>
      </c>
      <c r="H303" s="5">
        <v>284.08000000000004</v>
      </c>
      <c r="I303" s="68">
        <v>150.08000000000004</v>
      </c>
      <c r="K303"/>
      <c r="L303"/>
    </row>
    <row r="304" spans="1:12" x14ac:dyDescent="0.25">
      <c r="A304" s="67" t="s">
        <v>681</v>
      </c>
      <c r="B304" s="12">
        <v>41572</v>
      </c>
      <c r="C304" s="13">
        <v>10</v>
      </c>
      <c r="D304" s="14">
        <v>2013</v>
      </c>
      <c r="E304" s="7" t="s">
        <v>437</v>
      </c>
      <c r="F304" s="7" t="s">
        <v>433</v>
      </c>
      <c r="G304" s="5">
        <v>37</v>
      </c>
      <c r="H304" s="5">
        <v>48.1</v>
      </c>
      <c r="I304" s="68">
        <v>11.100000000000001</v>
      </c>
      <c r="K304"/>
      <c r="L304"/>
    </row>
    <row r="305" spans="1:12" x14ac:dyDescent="0.25">
      <c r="A305" s="67" t="s">
        <v>682</v>
      </c>
      <c r="B305" s="12">
        <v>41572</v>
      </c>
      <c r="C305" s="13">
        <v>10</v>
      </c>
      <c r="D305" s="14">
        <v>2013</v>
      </c>
      <c r="E305" s="7" t="s">
        <v>437</v>
      </c>
      <c r="F305" s="7" t="s">
        <v>433</v>
      </c>
      <c r="G305" s="5">
        <v>40</v>
      </c>
      <c r="H305" s="5">
        <v>52</v>
      </c>
      <c r="I305" s="68">
        <v>12</v>
      </c>
      <c r="K305"/>
      <c r="L305"/>
    </row>
    <row r="306" spans="1:12" x14ac:dyDescent="0.25">
      <c r="A306" s="67" t="s">
        <v>683</v>
      </c>
      <c r="B306" s="12">
        <v>41572</v>
      </c>
      <c r="C306" s="13">
        <v>10</v>
      </c>
      <c r="D306" s="14">
        <v>2013</v>
      </c>
      <c r="E306" s="7" t="s">
        <v>465</v>
      </c>
      <c r="F306" s="7" t="s">
        <v>436</v>
      </c>
      <c r="G306" s="5">
        <v>52</v>
      </c>
      <c r="H306" s="5">
        <v>73.84</v>
      </c>
      <c r="I306" s="68">
        <v>21.840000000000003</v>
      </c>
      <c r="K306"/>
      <c r="L306"/>
    </row>
    <row r="307" spans="1:12" x14ac:dyDescent="0.25">
      <c r="A307" s="67" t="s">
        <v>486</v>
      </c>
      <c r="B307" s="12">
        <v>41572</v>
      </c>
      <c r="C307" s="13">
        <v>10</v>
      </c>
      <c r="D307" s="14">
        <v>2013</v>
      </c>
      <c r="E307" s="7" t="s">
        <v>447</v>
      </c>
      <c r="F307" s="7" t="s">
        <v>433</v>
      </c>
      <c r="G307" s="5">
        <v>20</v>
      </c>
      <c r="H307" s="5">
        <v>26</v>
      </c>
      <c r="I307" s="68">
        <v>6</v>
      </c>
      <c r="K307"/>
      <c r="L307"/>
    </row>
    <row r="308" spans="1:12" x14ac:dyDescent="0.25">
      <c r="A308" s="67" t="s">
        <v>684</v>
      </c>
      <c r="B308" s="12">
        <v>41572</v>
      </c>
      <c r="C308" s="13">
        <v>10</v>
      </c>
      <c r="D308" s="14">
        <v>2013</v>
      </c>
      <c r="E308" s="7" t="s">
        <v>435</v>
      </c>
      <c r="F308" s="7" t="s">
        <v>433</v>
      </c>
      <c r="G308" s="5">
        <v>29</v>
      </c>
      <c r="H308" s="5">
        <v>37.700000000000003</v>
      </c>
      <c r="I308" s="68">
        <v>8.7000000000000028</v>
      </c>
      <c r="K308"/>
      <c r="L308"/>
    </row>
    <row r="309" spans="1:12" x14ac:dyDescent="0.25">
      <c r="A309" s="67" t="s">
        <v>666</v>
      </c>
      <c r="B309" s="12">
        <v>41572</v>
      </c>
      <c r="C309" s="13">
        <v>10</v>
      </c>
      <c r="D309" s="14">
        <v>2013</v>
      </c>
      <c r="E309" s="7" t="s">
        <v>437</v>
      </c>
      <c r="F309" s="7" t="s">
        <v>433</v>
      </c>
      <c r="G309" s="5">
        <v>20</v>
      </c>
      <c r="H309" s="5">
        <v>26</v>
      </c>
      <c r="I309" s="68">
        <v>6</v>
      </c>
      <c r="K309"/>
      <c r="L309"/>
    </row>
    <row r="310" spans="1:12" x14ac:dyDescent="0.25">
      <c r="A310" s="67" t="s">
        <v>507</v>
      </c>
      <c r="B310" s="12">
        <v>41572</v>
      </c>
      <c r="C310" s="13">
        <v>10</v>
      </c>
      <c r="D310" s="14">
        <v>2013</v>
      </c>
      <c r="E310" s="7" t="s">
        <v>439</v>
      </c>
      <c r="F310" s="7" t="s">
        <v>436</v>
      </c>
      <c r="G310" s="5">
        <v>49</v>
      </c>
      <c r="H310" s="5">
        <v>69.58</v>
      </c>
      <c r="I310" s="68">
        <v>20.58</v>
      </c>
      <c r="K310"/>
      <c r="L310"/>
    </row>
    <row r="311" spans="1:12" x14ac:dyDescent="0.25">
      <c r="A311" s="67" t="s">
        <v>685</v>
      </c>
      <c r="B311" s="12">
        <v>41572</v>
      </c>
      <c r="C311" s="13">
        <v>10</v>
      </c>
      <c r="D311" s="14">
        <v>2013</v>
      </c>
      <c r="E311" s="7" t="s">
        <v>439</v>
      </c>
      <c r="F311" s="7" t="s">
        <v>427</v>
      </c>
      <c r="G311" s="5">
        <v>93</v>
      </c>
      <c r="H311" s="5">
        <v>197.16</v>
      </c>
      <c r="I311" s="68">
        <v>104.16</v>
      </c>
      <c r="K311"/>
      <c r="L311"/>
    </row>
    <row r="312" spans="1:12" x14ac:dyDescent="0.25">
      <c r="A312" s="67" t="s">
        <v>686</v>
      </c>
      <c r="B312" s="12">
        <v>41572</v>
      </c>
      <c r="C312" s="13">
        <v>10</v>
      </c>
      <c r="D312" s="14">
        <v>2013</v>
      </c>
      <c r="E312" s="7" t="s">
        <v>439</v>
      </c>
      <c r="F312" s="7" t="s">
        <v>427</v>
      </c>
      <c r="G312" s="5">
        <v>101</v>
      </c>
      <c r="H312" s="5">
        <v>214.12</v>
      </c>
      <c r="I312" s="68">
        <v>113.12</v>
      </c>
      <c r="K312"/>
      <c r="L312"/>
    </row>
    <row r="313" spans="1:12" x14ac:dyDescent="0.25">
      <c r="A313" s="67" t="s">
        <v>687</v>
      </c>
      <c r="B313" s="12">
        <v>41572</v>
      </c>
      <c r="C313" s="13">
        <v>10</v>
      </c>
      <c r="D313" s="14">
        <v>2013</v>
      </c>
      <c r="E313" s="7" t="s">
        <v>432</v>
      </c>
      <c r="F313" s="7" t="s">
        <v>427</v>
      </c>
      <c r="G313" s="5">
        <v>113</v>
      </c>
      <c r="H313" s="5">
        <v>239.56</v>
      </c>
      <c r="I313" s="68">
        <v>126.56</v>
      </c>
      <c r="K313"/>
      <c r="L313"/>
    </row>
    <row r="314" spans="1:12" x14ac:dyDescent="0.25">
      <c r="A314" s="67" t="s">
        <v>573</v>
      </c>
      <c r="B314" s="12">
        <v>41572</v>
      </c>
      <c r="C314" s="13">
        <v>10</v>
      </c>
      <c r="D314" s="14">
        <v>2013</v>
      </c>
      <c r="E314" s="7" t="s">
        <v>426</v>
      </c>
      <c r="F314" s="7" t="s">
        <v>427</v>
      </c>
      <c r="G314" s="5">
        <v>108</v>
      </c>
      <c r="H314" s="5">
        <v>228.96</v>
      </c>
      <c r="I314" s="68">
        <v>120.96000000000001</v>
      </c>
      <c r="K314"/>
      <c r="L314"/>
    </row>
    <row r="315" spans="1:12" x14ac:dyDescent="0.25">
      <c r="A315" s="67" t="s">
        <v>688</v>
      </c>
      <c r="B315" s="12">
        <v>41588</v>
      </c>
      <c r="C315" s="13">
        <v>11</v>
      </c>
      <c r="D315" s="14">
        <v>2013</v>
      </c>
      <c r="E315" s="7" t="s">
        <v>450</v>
      </c>
      <c r="F315" s="7" t="s">
        <v>427</v>
      </c>
      <c r="G315" s="5">
        <v>89</v>
      </c>
      <c r="H315" s="5">
        <v>188.68</v>
      </c>
      <c r="I315" s="68">
        <v>99.68</v>
      </c>
      <c r="K315"/>
      <c r="L315"/>
    </row>
    <row r="316" spans="1:12" x14ac:dyDescent="0.25">
      <c r="A316" s="67" t="s">
        <v>689</v>
      </c>
      <c r="B316" s="12">
        <v>41589</v>
      </c>
      <c r="C316" s="13">
        <v>11</v>
      </c>
      <c r="D316" s="14">
        <v>2013</v>
      </c>
      <c r="E316" s="7" t="s">
        <v>465</v>
      </c>
      <c r="F316" s="7" t="s">
        <v>433</v>
      </c>
      <c r="G316" s="5">
        <v>36</v>
      </c>
      <c r="H316" s="5">
        <v>46.800000000000004</v>
      </c>
      <c r="I316" s="68">
        <v>10.800000000000004</v>
      </c>
      <c r="K316"/>
      <c r="L316"/>
    </row>
    <row r="317" spans="1:12" x14ac:dyDescent="0.25">
      <c r="A317" s="67" t="s">
        <v>690</v>
      </c>
      <c r="B317" s="12">
        <v>41590</v>
      </c>
      <c r="C317" s="13">
        <v>11</v>
      </c>
      <c r="D317" s="14">
        <v>2013</v>
      </c>
      <c r="E317" s="7" t="s">
        <v>426</v>
      </c>
      <c r="F317" s="7" t="s">
        <v>436</v>
      </c>
      <c r="G317" s="5">
        <v>100</v>
      </c>
      <c r="H317" s="5">
        <v>142</v>
      </c>
      <c r="I317" s="68">
        <v>42</v>
      </c>
      <c r="K317"/>
      <c r="L317"/>
    </row>
    <row r="318" spans="1:12" x14ac:dyDescent="0.25">
      <c r="A318" s="67" t="s">
        <v>691</v>
      </c>
      <c r="B318" s="12">
        <v>41591</v>
      </c>
      <c r="C318" s="13">
        <v>11</v>
      </c>
      <c r="D318" s="14">
        <v>2013</v>
      </c>
      <c r="E318" s="7" t="s">
        <v>447</v>
      </c>
      <c r="F318" s="7" t="s">
        <v>436</v>
      </c>
      <c r="G318" s="5">
        <v>50</v>
      </c>
      <c r="H318" s="5">
        <v>71</v>
      </c>
      <c r="I318" s="68">
        <v>21</v>
      </c>
      <c r="K318"/>
      <c r="L318"/>
    </row>
    <row r="319" spans="1:12" x14ac:dyDescent="0.25">
      <c r="A319" s="67" t="s">
        <v>692</v>
      </c>
      <c r="B319" s="12">
        <v>41591</v>
      </c>
      <c r="C319" s="13">
        <v>11</v>
      </c>
      <c r="D319" s="14">
        <v>2013</v>
      </c>
      <c r="E319" s="7" t="s">
        <v>450</v>
      </c>
      <c r="F319" s="7" t="s">
        <v>433</v>
      </c>
      <c r="G319" s="5">
        <v>39</v>
      </c>
      <c r="H319" s="5">
        <v>50.7</v>
      </c>
      <c r="I319" s="68">
        <v>11.700000000000003</v>
      </c>
      <c r="K319"/>
      <c r="L319"/>
    </row>
    <row r="320" spans="1:12" x14ac:dyDescent="0.25">
      <c r="A320" s="67" t="s">
        <v>693</v>
      </c>
      <c r="B320" s="12">
        <v>41591</v>
      </c>
      <c r="C320" s="13">
        <v>11</v>
      </c>
      <c r="D320" s="14">
        <v>2013</v>
      </c>
      <c r="E320" s="7" t="s">
        <v>447</v>
      </c>
      <c r="F320" s="7" t="s">
        <v>436</v>
      </c>
      <c r="G320" s="5">
        <v>77</v>
      </c>
      <c r="H320" s="5">
        <v>109.33999999999999</v>
      </c>
      <c r="I320" s="68">
        <v>32.339999999999989</v>
      </c>
      <c r="K320"/>
      <c r="L320"/>
    </row>
    <row r="321" spans="1:12" x14ac:dyDescent="0.25">
      <c r="A321" s="67" t="s">
        <v>694</v>
      </c>
      <c r="B321" s="12">
        <v>41591</v>
      </c>
      <c r="C321" s="13">
        <v>11</v>
      </c>
      <c r="D321" s="14">
        <v>2013</v>
      </c>
      <c r="E321" s="7" t="s">
        <v>447</v>
      </c>
      <c r="F321" s="7" t="s">
        <v>436</v>
      </c>
      <c r="G321" s="5">
        <v>82</v>
      </c>
      <c r="H321" s="5">
        <v>116.44</v>
      </c>
      <c r="I321" s="68">
        <v>34.44</v>
      </c>
      <c r="K321"/>
      <c r="L321"/>
    </row>
    <row r="322" spans="1:12" x14ac:dyDescent="0.25">
      <c r="A322" s="67" t="s">
        <v>540</v>
      </c>
      <c r="B322" s="12">
        <v>41591</v>
      </c>
      <c r="C322" s="13">
        <v>11</v>
      </c>
      <c r="D322" s="14">
        <v>2013</v>
      </c>
      <c r="E322" s="7" t="s">
        <v>435</v>
      </c>
      <c r="F322" s="7" t="s">
        <v>433</v>
      </c>
      <c r="G322" s="5">
        <v>36</v>
      </c>
      <c r="H322" s="5">
        <v>46.800000000000004</v>
      </c>
      <c r="I322" s="68">
        <v>10.800000000000004</v>
      </c>
      <c r="K322"/>
      <c r="L322"/>
    </row>
    <row r="323" spans="1:12" x14ac:dyDescent="0.25">
      <c r="A323" s="67" t="s">
        <v>695</v>
      </c>
      <c r="B323" s="12">
        <v>41591</v>
      </c>
      <c r="C323" s="13">
        <v>11</v>
      </c>
      <c r="D323" s="14">
        <v>2013</v>
      </c>
      <c r="E323" s="7" t="s">
        <v>426</v>
      </c>
      <c r="F323" s="7" t="s">
        <v>427</v>
      </c>
      <c r="G323" s="5">
        <v>90</v>
      </c>
      <c r="H323" s="5">
        <v>190.8</v>
      </c>
      <c r="I323" s="68">
        <v>100.80000000000001</v>
      </c>
      <c r="K323"/>
      <c r="L323"/>
    </row>
    <row r="324" spans="1:12" x14ac:dyDescent="0.25">
      <c r="A324" s="67" t="s">
        <v>696</v>
      </c>
      <c r="B324" s="12">
        <v>41591</v>
      </c>
      <c r="C324" s="13">
        <v>11</v>
      </c>
      <c r="D324" s="14">
        <v>2013</v>
      </c>
      <c r="E324" s="7" t="s">
        <v>439</v>
      </c>
      <c r="F324" s="7" t="s">
        <v>427</v>
      </c>
      <c r="G324" s="5">
        <v>133</v>
      </c>
      <c r="H324" s="5">
        <v>281.96000000000004</v>
      </c>
      <c r="I324" s="68">
        <v>148.96000000000004</v>
      </c>
      <c r="K324"/>
      <c r="L324"/>
    </row>
    <row r="325" spans="1:12" x14ac:dyDescent="0.25">
      <c r="A325" s="67" t="s">
        <v>697</v>
      </c>
      <c r="B325" s="12">
        <v>41591</v>
      </c>
      <c r="C325" s="13">
        <v>11</v>
      </c>
      <c r="D325" s="14">
        <v>2013</v>
      </c>
      <c r="E325" s="7" t="s">
        <v>426</v>
      </c>
      <c r="F325" s="7" t="s">
        <v>433</v>
      </c>
      <c r="G325" s="5">
        <v>38</v>
      </c>
      <c r="H325" s="5">
        <v>49.4</v>
      </c>
      <c r="I325" s="68">
        <v>11.399999999999999</v>
      </c>
      <c r="K325"/>
      <c r="L325"/>
    </row>
    <row r="326" spans="1:12" x14ac:dyDescent="0.25">
      <c r="A326" s="67" t="s">
        <v>644</v>
      </c>
      <c r="B326" s="12">
        <v>41591</v>
      </c>
      <c r="C326" s="13">
        <v>11</v>
      </c>
      <c r="D326" s="14">
        <v>2013</v>
      </c>
      <c r="E326" s="7" t="s">
        <v>450</v>
      </c>
      <c r="F326" s="7" t="s">
        <v>436</v>
      </c>
      <c r="G326" s="5">
        <v>65</v>
      </c>
      <c r="H326" s="5">
        <v>92.3</v>
      </c>
      <c r="I326" s="68">
        <v>27.299999999999997</v>
      </c>
      <c r="K326"/>
      <c r="L326"/>
    </row>
    <row r="327" spans="1:12" x14ac:dyDescent="0.25">
      <c r="A327" s="67" t="s">
        <v>698</v>
      </c>
      <c r="B327" s="12">
        <v>41591</v>
      </c>
      <c r="C327" s="13">
        <v>11</v>
      </c>
      <c r="D327" s="14">
        <v>2013</v>
      </c>
      <c r="E327" s="7" t="s">
        <v>447</v>
      </c>
      <c r="F327" s="7" t="s">
        <v>427</v>
      </c>
      <c r="G327" s="5">
        <v>123</v>
      </c>
      <c r="H327" s="5">
        <v>260.76</v>
      </c>
      <c r="I327" s="68">
        <v>137.76</v>
      </c>
      <c r="K327"/>
      <c r="L327"/>
    </row>
    <row r="328" spans="1:12" x14ac:dyDescent="0.25">
      <c r="A328" s="67" t="s">
        <v>475</v>
      </c>
      <c r="B328" s="12">
        <v>41591</v>
      </c>
      <c r="C328" s="13">
        <v>11</v>
      </c>
      <c r="D328" s="14">
        <v>2013</v>
      </c>
      <c r="E328" s="7" t="s">
        <v>439</v>
      </c>
      <c r="F328" s="7" t="s">
        <v>436</v>
      </c>
      <c r="G328" s="5">
        <v>42</v>
      </c>
      <c r="H328" s="5">
        <v>59.64</v>
      </c>
      <c r="I328" s="68">
        <v>17.64</v>
      </c>
      <c r="K328"/>
      <c r="L328"/>
    </row>
    <row r="329" spans="1:12" x14ac:dyDescent="0.25">
      <c r="A329" s="67" t="s">
        <v>699</v>
      </c>
      <c r="B329" s="12">
        <v>41591</v>
      </c>
      <c r="C329" s="13">
        <v>11</v>
      </c>
      <c r="D329" s="14">
        <v>2013</v>
      </c>
      <c r="E329" s="7" t="s">
        <v>437</v>
      </c>
      <c r="F329" s="7" t="s">
        <v>433</v>
      </c>
      <c r="G329" s="5">
        <v>36</v>
      </c>
      <c r="H329" s="5">
        <v>46.800000000000004</v>
      </c>
      <c r="I329" s="68">
        <v>10.800000000000004</v>
      </c>
      <c r="K329"/>
      <c r="L329"/>
    </row>
    <row r="330" spans="1:12" x14ac:dyDescent="0.25">
      <c r="A330" s="67" t="s">
        <v>700</v>
      </c>
      <c r="B330" s="12">
        <v>41591</v>
      </c>
      <c r="C330" s="13">
        <v>11</v>
      </c>
      <c r="D330" s="14">
        <v>2013</v>
      </c>
      <c r="E330" s="7" t="s">
        <v>442</v>
      </c>
      <c r="F330" s="7" t="s">
        <v>433</v>
      </c>
      <c r="G330" s="5">
        <v>36</v>
      </c>
      <c r="H330" s="5">
        <v>46.800000000000004</v>
      </c>
      <c r="I330" s="68">
        <v>10.800000000000004</v>
      </c>
      <c r="K330"/>
      <c r="L330"/>
    </row>
    <row r="331" spans="1:12" x14ac:dyDescent="0.25">
      <c r="A331" s="67" t="s">
        <v>701</v>
      </c>
      <c r="B331" s="12">
        <v>41591</v>
      </c>
      <c r="C331" s="13">
        <v>11</v>
      </c>
      <c r="D331" s="14">
        <v>2013</v>
      </c>
      <c r="E331" s="7" t="s">
        <v>426</v>
      </c>
      <c r="F331" s="7" t="s">
        <v>427</v>
      </c>
      <c r="G331" s="5">
        <v>97</v>
      </c>
      <c r="H331" s="5">
        <v>205.64000000000001</v>
      </c>
      <c r="I331" s="68">
        <v>108.64000000000001</v>
      </c>
      <c r="K331"/>
      <c r="L331"/>
    </row>
    <row r="332" spans="1:12" x14ac:dyDescent="0.25">
      <c r="A332" s="67" t="s">
        <v>702</v>
      </c>
      <c r="B332" s="12">
        <v>41591</v>
      </c>
      <c r="C332" s="13">
        <v>11</v>
      </c>
      <c r="D332" s="14">
        <v>2013</v>
      </c>
      <c r="E332" s="7" t="s">
        <v>435</v>
      </c>
      <c r="F332" s="7" t="s">
        <v>427</v>
      </c>
      <c r="G332" s="5">
        <v>136</v>
      </c>
      <c r="H332" s="5">
        <v>288.32</v>
      </c>
      <c r="I332" s="68">
        <v>152.32</v>
      </c>
      <c r="K332"/>
      <c r="L332"/>
    </row>
    <row r="333" spans="1:12" x14ac:dyDescent="0.25">
      <c r="A333" s="67" t="s">
        <v>703</v>
      </c>
      <c r="B333" s="12">
        <v>41591</v>
      </c>
      <c r="C333" s="13">
        <v>11</v>
      </c>
      <c r="D333" s="14">
        <v>2013</v>
      </c>
      <c r="E333" s="7" t="s">
        <v>465</v>
      </c>
      <c r="F333" s="7" t="s">
        <v>436</v>
      </c>
      <c r="G333" s="5">
        <v>74</v>
      </c>
      <c r="H333" s="5">
        <v>105.08</v>
      </c>
      <c r="I333" s="68">
        <v>31.08</v>
      </c>
      <c r="K333"/>
      <c r="L333"/>
    </row>
    <row r="334" spans="1:12" x14ac:dyDescent="0.25">
      <c r="A334" s="67" t="s">
        <v>704</v>
      </c>
      <c r="B334" s="12">
        <v>41607</v>
      </c>
      <c r="C334" s="13">
        <v>11</v>
      </c>
      <c r="D334" s="14">
        <v>2013</v>
      </c>
      <c r="E334" s="7" t="s">
        <v>439</v>
      </c>
      <c r="F334" s="7" t="s">
        <v>436</v>
      </c>
      <c r="G334" s="5">
        <v>65</v>
      </c>
      <c r="H334" s="5">
        <v>92.3</v>
      </c>
      <c r="I334" s="68">
        <v>27.299999999999997</v>
      </c>
      <c r="K334"/>
      <c r="L334"/>
    </row>
    <row r="335" spans="1:12" x14ac:dyDescent="0.25">
      <c r="A335" s="67" t="s">
        <v>705</v>
      </c>
      <c r="B335" s="12">
        <v>41608</v>
      </c>
      <c r="C335" s="13">
        <v>11</v>
      </c>
      <c r="D335" s="14">
        <v>2013</v>
      </c>
      <c r="E335" s="7" t="s">
        <v>447</v>
      </c>
      <c r="F335" s="7" t="s">
        <v>433</v>
      </c>
      <c r="G335" s="5">
        <v>37</v>
      </c>
      <c r="H335" s="5">
        <v>48.1</v>
      </c>
      <c r="I335" s="68">
        <v>11.100000000000001</v>
      </c>
      <c r="K335"/>
      <c r="L335"/>
    </row>
    <row r="336" spans="1:12" x14ac:dyDescent="0.25">
      <c r="A336" s="67" t="s">
        <v>706</v>
      </c>
      <c r="B336" s="12">
        <v>41608</v>
      </c>
      <c r="C336" s="13">
        <v>11</v>
      </c>
      <c r="D336" s="14">
        <v>2013</v>
      </c>
      <c r="E336" s="7" t="s">
        <v>450</v>
      </c>
      <c r="F336" s="7" t="s">
        <v>436</v>
      </c>
      <c r="G336" s="5">
        <v>40</v>
      </c>
      <c r="H336" s="5">
        <v>56.8</v>
      </c>
      <c r="I336" s="68">
        <v>16.799999999999997</v>
      </c>
      <c r="K336"/>
      <c r="L336"/>
    </row>
    <row r="337" spans="1:12" x14ac:dyDescent="0.25">
      <c r="A337" s="67" t="s">
        <v>707</v>
      </c>
      <c r="B337" s="12">
        <v>41608</v>
      </c>
      <c r="C337" s="13">
        <v>11</v>
      </c>
      <c r="D337" s="14">
        <v>2013</v>
      </c>
      <c r="E337" s="7" t="s">
        <v>435</v>
      </c>
      <c r="F337" s="7" t="s">
        <v>436</v>
      </c>
      <c r="G337" s="5">
        <v>57</v>
      </c>
      <c r="H337" s="5">
        <v>80.94</v>
      </c>
      <c r="I337" s="68">
        <v>23.939999999999998</v>
      </c>
      <c r="K337"/>
      <c r="L337"/>
    </row>
    <row r="338" spans="1:12" x14ac:dyDescent="0.25">
      <c r="A338" s="67" t="s">
        <v>708</v>
      </c>
      <c r="B338" s="12">
        <v>41608</v>
      </c>
      <c r="C338" s="13">
        <v>11</v>
      </c>
      <c r="D338" s="14">
        <v>2013</v>
      </c>
      <c r="E338" s="7" t="s">
        <v>439</v>
      </c>
      <c r="F338" s="7" t="s">
        <v>427</v>
      </c>
      <c r="G338" s="5">
        <v>119</v>
      </c>
      <c r="H338" s="5">
        <v>252.28</v>
      </c>
      <c r="I338" s="68">
        <v>133.28</v>
      </c>
      <c r="K338"/>
      <c r="L338"/>
    </row>
    <row r="339" spans="1:12" x14ac:dyDescent="0.25">
      <c r="A339" s="67" t="s">
        <v>709</v>
      </c>
      <c r="B339" s="12">
        <v>41608</v>
      </c>
      <c r="C339" s="13">
        <v>11</v>
      </c>
      <c r="D339" s="14">
        <v>2013</v>
      </c>
      <c r="E339" s="7" t="s">
        <v>465</v>
      </c>
      <c r="F339" s="7" t="s">
        <v>433</v>
      </c>
      <c r="G339" s="5">
        <v>32</v>
      </c>
      <c r="H339" s="5">
        <v>41.6</v>
      </c>
      <c r="I339" s="68">
        <v>9.6000000000000014</v>
      </c>
      <c r="K339"/>
      <c r="L339"/>
    </row>
    <row r="340" spans="1:12" x14ac:dyDescent="0.25">
      <c r="A340" s="67" t="s">
        <v>710</v>
      </c>
      <c r="B340" s="12">
        <v>41608</v>
      </c>
      <c r="C340" s="13">
        <v>11</v>
      </c>
      <c r="D340" s="14">
        <v>2013</v>
      </c>
      <c r="E340" s="7" t="s">
        <v>426</v>
      </c>
      <c r="F340" s="7" t="s">
        <v>433</v>
      </c>
      <c r="G340" s="5">
        <v>40</v>
      </c>
      <c r="H340" s="5">
        <v>52</v>
      </c>
      <c r="I340" s="68">
        <v>12</v>
      </c>
      <c r="K340"/>
      <c r="L340"/>
    </row>
    <row r="341" spans="1:12" x14ac:dyDescent="0.25">
      <c r="A341" s="67" t="s">
        <v>711</v>
      </c>
      <c r="B341" s="12">
        <v>41608</v>
      </c>
      <c r="C341" s="13">
        <v>11</v>
      </c>
      <c r="D341" s="14">
        <v>2013</v>
      </c>
      <c r="E341" s="7" t="s">
        <v>439</v>
      </c>
      <c r="F341" s="7" t="s">
        <v>433</v>
      </c>
      <c r="G341" s="5">
        <v>25</v>
      </c>
      <c r="H341" s="5">
        <v>32.5</v>
      </c>
      <c r="I341" s="68">
        <v>7.5</v>
      </c>
      <c r="K341"/>
      <c r="L341"/>
    </row>
    <row r="342" spans="1:12" x14ac:dyDescent="0.25">
      <c r="A342" s="67" t="s">
        <v>712</v>
      </c>
      <c r="B342" s="12">
        <v>41608</v>
      </c>
      <c r="C342" s="13">
        <v>11</v>
      </c>
      <c r="D342" s="14">
        <v>2013</v>
      </c>
      <c r="E342" s="7" t="s">
        <v>432</v>
      </c>
      <c r="F342" s="7" t="s">
        <v>436</v>
      </c>
      <c r="G342" s="5">
        <v>83</v>
      </c>
      <c r="H342" s="5">
        <v>117.86</v>
      </c>
      <c r="I342" s="68">
        <v>34.86</v>
      </c>
      <c r="K342"/>
      <c r="L342"/>
    </row>
    <row r="343" spans="1:12" x14ac:dyDescent="0.25">
      <c r="A343" s="67" t="s">
        <v>713</v>
      </c>
      <c r="B343" s="12">
        <v>41608</v>
      </c>
      <c r="C343" s="13">
        <v>11</v>
      </c>
      <c r="D343" s="14">
        <v>2013</v>
      </c>
      <c r="E343" s="7" t="s">
        <v>447</v>
      </c>
      <c r="F343" s="7" t="s">
        <v>427</v>
      </c>
      <c r="G343" s="5">
        <v>115</v>
      </c>
      <c r="H343" s="5">
        <v>243.8</v>
      </c>
      <c r="I343" s="68">
        <v>128.80000000000001</v>
      </c>
      <c r="K343"/>
      <c r="L343"/>
    </row>
    <row r="344" spans="1:12" x14ac:dyDescent="0.25">
      <c r="A344" s="67" t="s">
        <v>599</v>
      </c>
      <c r="B344" s="12">
        <v>41608</v>
      </c>
      <c r="C344" s="13">
        <v>11</v>
      </c>
      <c r="D344" s="14">
        <v>2013</v>
      </c>
      <c r="E344" s="7" t="s">
        <v>439</v>
      </c>
      <c r="F344" s="7" t="s">
        <v>433</v>
      </c>
      <c r="G344" s="5">
        <v>32</v>
      </c>
      <c r="H344" s="5">
        <v>41.6</v>
      </c>
      <c r="I344" s="68">
        <v>9.6000000000000014</v>
      </c>
      <c r="K344"/>
      <c r="L344"/>
    </row>
    <row r="345" spans="1:12" x14ac:dyDescent="0.25">
      <c r="A345" s="67" t="s">
        <v>714</v>
      </c>
      <c r="B345" s="12">
        <v>41618</v>
      </c>
      <c r="C345" s="13">
        <v>12</v>
      </c>
      <c r="D345" s="14">
        <v>2013</v>
      </c>
      <c r="E345" s="7" t="s">
        <v>426</v>
      </c>
      <c r="F345" s="7" t="s">
        <v>436</v>
      </c>
      <c r="G345" s="5">
        <v>67</v>
      </c>
      <c r="H345" s="5">
        <v>95.14</v>
      </c>
      <c r="I345" s="68">
        <v>28.14</v>
      </c>
      <c r="K345"/>
      <c r="L345"/>
    </row>
    <row r="346" spans="1:12" x14ac:dyDescent="0.25">
      <c r="A346" s="67" t="s">
        <v>715</v>
      </c>
      <c r="B346" s="12">
        <v>41619</v>
      </c>
      <c r="C346" s="13">
        <v>12</v>
      </c>
      <c r="D346" s="14">
        <v>2013</v>
      </c>
      <c r="E346" s="7" t="s">
        <v>432</v>
      </c>
      <c r="F346" s="7" t="s">
        <v>427</v>
      </c>
      <c r="G346" s="5">
        <v>135</v>
      </c>
      <c r="H346" s="5">
        <v>286.2</v>
      </c>
      <c r="I346" s="68">
        <v>151.19999999999999</v>
      </c>
      <c r="K346"/>
      <c r="L346"/>
    </row>
    <row r="347" spans="1:12" x14ac:dyDescent="0.25">
      <c r="A347" s="67" t="s">
        <v>564</v>
      </c>
      <c r="B347" s="12">
        <v>41620</v>
      </c>
      <c r="C347" s="13">
        <v>12</v>
      </c>
      <c r="D347" s="14">
        <v>2013</v>
      </c>
      <c r="E347" s="7" t="s">
        <v>435</v>
      </c>
      <c r="F347" s="7" t="s">
        <v>433</v>
      </c>
      <c r="G347" s="5">
        <v>21</v>
      </c>
      <c r="H347" s="5">
        <v>27.3</v>
      </c>
      <c r="I347" s="68">
        <v>6.3000000000000007</v>
      </c>
      <c r="K347"/>
      <c r="L347"/>
    </row>
    <row r="348" spans="1:12" x14ac:dyDescent="0.25">
      <c r="A348" s="67" t="s">
        <v>615</v>
      </c>
      <c r="B348" s="12">
        <v>41621</v>
      </c>
      <c r="C348" s="13">
        <v>12</v>
      </c>
      <c r="D348" s="14">
        <v>2013</v>
      </c>
      <c r="E348" s="7" t="s">
        <v>450</v>
      </c>
      <c r="F348" s="7" t="s">
        <v>427</v>
      </c>
      <c r="G348" s="5">
        <v>129</v>
      </c>
      <c r="H348" s="5">
        <v>273.48</v>
      </c>
      <c r="I348" s="68">
        <v>144.48000000000002</v>
      </c>
      <c r="K348"/>
      <c r="L348"/>
    </row>
    <row r="349" spans="1:12" x14ac:dyDescent="0.25">
      <c r="A349" s="67" t="s">
        <v>716</v>
      </c>
      <c r="B349" s="12">
        <v>41622</v>
      </c>
      <c r="C349" s="13">
        <v>12</v>
      </c>
      <c r="D349" s="14">
        <v>2013</v>
      </c>
      <c r="E349" s="7" t="s">
        <v>432</v>
      </c>
      <c r="F349" s="7" t="s">
        <v>433</v>
      </c>
      <c r="G349" s="5">
        <v>24</v>
      </c>
      <c r="H349" s="5">
        <v>31.200000000000003</v>
      </c>
      <c r="I349" s="68">
        <v>7.2000000000000028</v>
      </c>
      <c r="K349"/>
      <c r="L349"/>
    </row>
    <row r="350" spans="1:12" x14ac:dyDescent="0.25">
      <c r="A350" s="67" t="s">
        <v>717</v>
      </c>
      <c r="B350" s="12">
        <v>41623</v>
      </c>
      <c r="C350" s="13">
        <v>12</v>
      </c>
      <c r="D350" s="14">
        <v>2013</v>
      </c>
      <c r="E350" s="7" t="s">
        <v>439</v>
      </c>
      <c r="F350" s="7" t="s">
        <v>436</v>
      </c>
      <c r="G350" s="5">
        <v>96</v>
      </c>
      <c r="H350" s="5">
        <v>136.32</v>
      </c>
      <c r="I350" s="68">
        <v>40.319999999999993</v>
      </c>
      <c r="K350"/>
      <c r="L350"/>
    </row>
    <row r="351" spans="1:12" x14ac:dyDescent="0.25">
      <c r="A351" s="67" t="s">
        <v>616</v>
      </c>
      <c r="B351" s="12">
        <v>41624</v>
      </c>
      <c r="C351" s="13">
        <v>12</v>
      </c>
      <c r="D351" s="14">
        <v>2013</v>
      </c>
      <c r="E351" s="7" t="s">
        <v>442</v>
      </c>
      <c r="F351" s="7" t="s">
        <v>427</v>
      </c>
      <c r="G351" s="5">
        <v>82</v>
      </c>
      <c r="H351" s="5">
        <v>173.84</v>
      </c>
      <c r="I351" s="68">
        <v>91.84</v>
      </c>
      <c r="K351"/>
      <c r="L351"/>
    </row>
    <row r="352" spans="1:12" x14ac:dyDescent="0.25">
      <c r="A352" s="67" t="s">
        <v>445</v>
      </c>
      <c r="B352" s="12">
        <v>41625</v>
      </c>
      <c r="C352" s="13">
        <v>12</v>
      </c>
      <c r="D352" s="14">
        <v>2013</v>
      </c>
      <c r="E352" s="7" t="s">
        <v>437</v>
      </c>
      <c r="F352" s="7" t="s">
        <v>433</v>
      </c>
      <c r="G352" s="5">
        <v>32</v>
      </c>
      <c r="H352" s="5">
        <v>41.6</v>
      </c>
      <c r="I352" s="68">
        <v>9.6000000000000014</v>
      </c>
      <c r="K352"/>
      <c r="L352"/>
    </row>
    <row r="353" spans="1:12" x14ac:dyDescent="0.25">
      <c r="A353" s="67" t="s">
        <v>639</v>
      </c>
      <c r="B353" s="12">
        <v>41626</v>
      </c>
      <c r="C353" s="13">
        <v>12</v>
      </c>
      <c r="D353" s="14">
        <v>2013</v>
      </c>
      <c r="E353" s="7" t="s">
        <v>439</v>
      </c>
      <c r="F353" s="7" t="s">
        <v>427</v>
      </c>
      <c r="G353" s="5">
        <v>133</v>
      </c>
      <c r="H353" s="5">
        <v>281.96000000000004</v>
      </c>
      <c r="I353" s="68">
        <v>148.96000000000004</v>
      </c>
      <c r="K353"/>
      <c r="L353"/>
    </row>
    <row r="354" spans="1:12" x14ac:dyDescent="0.25">
      <c r="A354" s="67" t="s">
        <v>718</v>
      </c>
      <c r="B354" s="12">
        <v>41627</v>
      </c>
      <c r="C354" s="13">
        <v>12</v>
      </c>
      <c r="D354" s="14">
        <v>2013</v>
      </c>
      <c r="E354" s="7" t="s">
        <v>442</v>
      </c>
      <c r="F354" s="7" t="s">
        <v>433</v>
      </c>
      <c r="G354" s="5">
        <v>37</v>
      </c>
      <c r="H354" s="5">
        <v>48.1</v>
      </c>
      <c r="I354" s="68">
        <v>11.100000000000001</v>
      </c>
      <c r="K354"/>
      <c r="L354"/>
    </row>
    <row r="355" spans="1:12" x14ac:dyDescent="0.25">
      <c r="A355" s="67" t="s">
        <v>719</v>
      </c>
      <c r="B355" s="12">
        <v>41628</v>
      </c>
      <c r="C355" s="13">
        <v>12</v>
      </c>
      <c r="D355" s="14">
        <v>2013</v>
      </c>
      <c r="E355" s="7" t="s">
        <v>437</v>
      </c>
      <c r="F355" s="7" t="s">
        <v>433</v>
      </c>
      <c r="G355" s="5">
        <v>21</v>
      </c>
      <c r="H355" s="5">
        <v>27.3</v>
      </c>
      <c r="I355" s="68">
        <v>6.3000000000000007</v>
      </c>
      <c r="K355"/>
      <c r="L355"/>
    </row>
    <row r="356" spans="1:12" x14ac:dyDescent="0.25">
      <c r="A356" s="67" t="s">
        <v>537</v>
      </c>
      <c r="B356" s="12">
        <v>41629</v>
      </c>
      <c r="C356" s="13">
        <v>12</v>
      </c>
      <c r="D356" s="14">
        <v>2013</v>
      </c>
      <c r="E356" s="7" t="s">
        <v>447</v>
      </c>
      <c r="F356" s="7" t="s">
        <v>427</v>
      </c>
      <c r="G356" s="5">
        <v>108</v>
      </c>
      <c r="H356" s="5">
        <v>228.96</v>
      </c>
      <c r="I356" s="68">
        <v>120.96000000000001</v>
      </c>
      <c r="K356"/>
      <c r="L356"/>
    </row>
    <row r="357" spans="1:12" x14ac:dyDescent="0.25">
      <c r="A357" s="67" t="s">
        <v>720</v>
      </c>
      <c r="B357" s="12">
        <v>41630</v>
      </c>
      <c r="C357" s="13">
        <v>12</v>
      </c>
      <c r="D357" s="14">
        <v>2013</v>
      </c>
      <c r="E357" s="7" t="s">
        <v>465</v>
      </c>
      <c r="F357" s="7" t="s">
        <v>427</v>
      </c>
      <c r="G357" s="5">
        <v>122</v>
      </c>
      <c r="H357" s="5">
        <v>258.64</v>
      </c>
      <c r="I357" s="68">
        <v>136.63999999999999</v>
      </c>
      <c r="K357"/>
      <c r="L357"/>
    </row>
    <row r="358" spans="1:12" x14ac:dyDescent="0.25">
      <c r="A358" s="67" t="s">
        <v>557</v>
      </c>
      <c r="B358" s="12">
        <v>41631</v>
      </c>
      <c r="C358" s="13">
        <v>12</v>
      </c>
      <c r="D358" s="14">
        <v>2013</v>
      </c>
      <c r="E358" s="7" t="s">
        <v>437</v>
      </c>
      <c r="F358" s="7" t="s">
        <v>433</v>
      </c>
      <c r="G358" s="5">
        <v>39</v>
      </c>
      <c r="H358" s="5">
        <v>50.7</v>
      </c>
      <c r="I358" s="68">
        <v>11.700000000000003</v>
      </c>
      <c r="K358"/>
      <c r="L358"/>
    </row>
    <row r="359" spans="1:12" x14ac:dyDescent="0.25">
      <c r="A359" s="67" t="s">
        <v>721</v>
      </c>
      <c r="B359" s="12">
        <v>41632</v>
      </c>
      <c r="C359" s="13">
        <v>12</v>
      </c>
      <c r="D359" s="14">
        <v>2013</v>
      </c>
      <c r="E359" s="7" t="s">
        <v>465</v>
      </c>
      <c r="F359" s="7" t="s">
        <v>433</v>
      </c>
      <c r="G359" s="5">
        <v>34</v>
      </c>
      <c r="H359" s="5">
        <v>44.2</v>
      </c>
      <c r="I359" s="68">
        <v>10.200000000000003</v>
      </c>
      <c r="K359"/>
      <c r="L359"/>
    </row>
    <row r="360" spans="1:12" x14ac:dyDescent="0.25">
      <c r="A360" s="67" t="s">
        <v>649</v>
      </c>
      <c r="B360" s="12">
        <v>41633</v>
      </c>
      <c r="C360" s="13">
        <v>12</v>
      </c>
      <c r="D360" s="14">
        <v>2013</v>
      </c>
      <c r="E360" s="7" t="s">
        <v>465</v>
      </c>
      <c r="F360" s="7" t="s">
        <v>433</v>
      </c>
      <c r="G360" s="5">
        <v>39</v>
      </c>
      <c r="H360" s="5">
        <v>50.7</v>
      </c>
      <c r="I360" s="68">
        <v>11.700000000000003</v>
      </c>
      <c r="K360"/>
      <c r="L360"/>
    </row>
    <row r="361" spans="1:12" x14ac:dyDescent="0.25">
      <c r="A361" s="67" t="s">
        <v>537</v>
      </c>
      <c r="B361" s="12">
        <v>41634</v>
      </c>
      <c r="C361" s="13">
        <v>12</v>
      </c>
      <c r="D361" s="14">
        <v>2013</v>
      </c>
      <c r="E361" s="7" t="s">
        <v>465</v>
      </c>
      <c r="F361" s="7" t="s">
        <v>433</v>
      </c>
      <c r="G361" s="5">
        <v>39</v>
      </c>
      <c r="H361" s="5">
        <v>50.7</v>
      </c>
      <c r="I361" s="68">
        <v>11.700000000000003</v>
      </c>
      <c r="K361"/>
      <c r="L361"/>
    </row>
    <row r="362" spans="1:12" x14ac:dyDescent="0.25">
      <c r="A362" s="67" t="s">
        <v>722</v>
      </c>
      <c r="B362" s="12">
        <v>41635</v>
      </c>
      <c r="C362" s="13">
        <v>12</v>
      </c>
      <c r="D362" s="14">
        <v>2013</v>
      </c>
      <c r="E362" s="7" t="s">
        <v>432</v>
      </c>
      <c r="F362" s="7" t="s">
        <v>433</v>
      </c>
      <c r="G362" s="5">
        <v>39</v>
      </c>
      <c r="H362" s="5">
        <v>50.7</v>
      </c>
      <c r="I362" s="68">
        <v>11.700000000000003</v>
      </c>
      <c r="K362"/>
      <c r="L362"/>
    </row>
    <row r="363" spans="1:12" x14ac:dyDescent="0.25">
      <c r="A363" s="67" t="s">
        <v>557</v>
      </c>
      <c r="B363" s="12">
        <v>41634</v>
      </c>
      <c r="C363" s="13">
        <v>12</v>
      </c>
      <c r="D363" s="14">
        <v>2013</v>
      </c>
      <c r="E363" s="7" t="s">
        <v>426</v>
      </c>
      <c r="F363" s="7" t="s">
        <v>427</v>
      </c>
      <c r="G363" s="5">
        <v>134</v>
      </c>
      <c r="H363" s="5">
        <v>284.08000000000004</v>
      </c>
      <c r="I363" s="68">
        <v>150.08000000000004</v>
      </c>
      <c r="K363"/>
      <c r="L363"/>
    </row>
    <row r="364" spans="1:12" x14ac:dyDescent="0.25">
      <c r="A364" s="67" t="s">
        <v>723</v>
      </c>
      <c r="B364" s="12">
        <v>41635</v>
      </c>
      <c r="C364" s="13">
        <v>12</v>
      </c>
      <c r="D364" s="14">
        <v>2013</v>
      </c>
      <c r="E364" s="7" t="s">
        <v>465</v>
      </c>
      <c r="F364" s="7" t="s">
        <v>427</v>
      </c>
      <c r="G364" s="5">
        <v>81</v>
      </c>
      <c r="H364" s="5">
        <v>171.72</v>
      </c>
      <c r="I364" s="68">
        <v>90.72</v>
      </c>
      <c r="K364"/>
      <c r="L364"/>
    </row>
    <row r="365" spans="1:12" x14ac:dyDescent="0.25">
      <c r="A365" s="67" t="s">
        <v>636</v>
      </c>
      <c r="B365" s="12">
        <v>41634</v>
      </c>
      <c r="C365" s="13">
        <v>12</v>
      </c>
      <c r="D365" s="14">
        <v>2013</v>
      </c>
      <c r="E365" s="7" t="s">
        <v>450</v>
      </c>
      <c r="F365" s="7" t="s">
        <v>436</v>
      </c>
      <c r="G365" s="5">
        <v>99</v>
      </c>
      <c r="H365" s="5">
        <v>140.57999999999998</v>
      </c>
      <c r="I365" s="68">
        <v>41.579999999999984</v>
      </c>
      <c r="K365"/>
      <c r="L365"/>
    </row>
    <row r="366" spans="1:12" x14ac:dyDescent="0.25">
      <c r="A366" s="67" t="s">
        <v>589</v>
      </c>
      <c r="B366" s="12">
        <v>41635</v>
      </c>
      <c r="C366" s="13">
        <v>12</v>
      </c>
      <c r="D366" s="14">
        <v>2013</v>
      </c>
      <c r="E366" s="7" t="s">
        <v>450</v>
      </c>
      <c r="F366" s="7" t="s">
        <v>433</v>
      </c>
      <c r="G366" s="5">
        <v>36</v>
      </c>
      <c r="H366" s="5">
        <v>46.800000000000004</v>
      </c>
      <c r="I366" s="68">
        <v>10.800000000000004</v>
      </c>
      <c r="K366"/>
      <c r="L366"/>
    </row>
    <row r="367" spans="1:12" x14ac:dyDescent="0.25">
      <c r="A367" s="67" t="s">
        <v>707</v>
      </c>
      <c r="B367" s="12">
        <v>41634</v>
      </c>
      <c r="C367" s="13">
        <v>12</v>
      </c>
      <c r="D367" s="14">
        <v>2013</v>
      </c>
      <c r="E367" s="7" t="s">
        <v>442</v>
      </c>
      <c r="F367" s="7" t="s">
        <v>436</v>
      </c>
      <c r="G367" s="5">
        <v>61</v>
      </c>
      <c r="H367" s="5">
        <v>86.61999999999999</v>
      </c>
      <c r="I367" s="68">
        <v>25.61999999999999</v>
      </c>
      <c r="K367"/>
      <c r="L367"/>
    </row>
    <row r="368" spans="1:12" x14ac:dyDescent="0.25">
      <c r="A368" s="67" t="s">
        <v>724</v>
      </c>
      <c r="B368" s="12">
        <v>41635</v>
      </c>
      <c r="C368" s="13">
        <v>12</v>
      </c>
      <c r="D368" s="14">
        <v>2013</v>
      </c>
      <c r="E368" s="7" t="s">
        <v>426</v>
      </c>
      <c r="F368" s="7" t="s">
        <v>427</v>
      </c>
      <c r="G368" s="5">
        <v>128</v>
      </c>
      <c r="H368" s="5">
        <v>271.36</v>
      </c>
      <c r="I368" s="68">
        <v>143.36000000000001</v>
      </c>
      <c r="K368"/>
      <c r="L368"/>
    </row>
    <row r="369" spans="1:12" x14ac:dyDescent="0.25">
      <c r="A369" s="67" t="s">
        <v>618</v>
      </c>
      <c r="B369" s="12">
        <v>41634</v>
      </c>
      <c r="C369" s="13">
        <v>12</v>
      </c>
      <c r="D369" s="14">
        <v>2013</v>
      </c>
      <c r="E369" s="7" t="s">
        <v>437</v>
      </c>
      <c r="F369" s="7" t="s">
        <v>433</v>
      </c>
      <c r="G369" s="5">
        <v>39</v>
      </c>
      <c r="H369" s="5">
        <v>50.7</v>
      </c>
      <c r="I369" s="68">
        <v>11.700000000000003</v>
      </c>
      <c r="K369"/>
      <c r="L369"/>
    </row>
    <row r="370" spans="1:12" x14ac:dyDescent="0.25">
      <c r="A370" s="67" t="s">
        <v>725</v>
      </c>
      <c r="B370" s="12">
        <v>41635</v>
      </c>
      <c r="C370" s="13">
        <v>12</v>
      </c>
      <c r="D370" s="14">
        <v>2013</v>
      </c>
      <c r="E370" s="7" t="s">
        <v>450</v>
      </c>
      <c r="F370" s="7" t="s">
        <v>436</v>
      </c>
      <c r="G370" s="5">
        <v>68</v>
      </c>
      <c r="H370" s="5">
        <v>96.56</v>
      </c>
      <c r="I370" s="68">
        <v>28.560000000000002</v>
      </c>
      <c r="K370"/>
      <c r="L370"/>
    </row>
    <row r="371" spans="1:12" x14ac:dyDescent="0.25">
      <c r="A371" s="67" t="s">
        <v>726</v>
      </c>
      <c r="B371" s="12">
        <v>41634</v>
      </c>
      <c r="C371" s="13">
        <v>12</v>
      </c>
      <c r="D371" s="14">
        <v>2013</v>
      </c>
      <c r="E371" s="7" t="s">
        <v>465</v>
      </c>
      <c r="F371" s="7" t="s">
        <v>433</v>
      </c>
      <c r="G371" s="5">
        <v>20</v>
      </c>
      <c r="H371" s="5">
        <v>26</v>
      </c>
      <c r="I371" s="68">
        <v>6</v>
      </c>
      <c r="K371"/>
      <c r="L371"/>
    </row>
    <row r="372" spans="1:12" x14ac:dyDescent="0.25">
      <c r="A372" s="67" t="s">
        <v>723</v>
      </c>
      <c r="B372" s="12">
        <v>41635</v>
      </c>
      <c r="C372" s="13">
        <v>12</v>
      </c>
      <c r="D372" s="14">
        <v>2013</v>
      </c>
      <c r="E372" s="7" t="s">
        <v>435</v>
      </c>
      <c r="F372" s="7" t="s">
        <v>436</v>
      </c>
      <c r="G372" s="5">
        <v>99</v>
      </c>
      <c r="H372" s="5">
        <v>140.57999999999998</v>
      </c>
      <c r="I372" s="68">
        <v>41.579999999999984</v>
      </c>
      <c r="K372"/>
      <c r="L372"/>
    </row>
    <row r="373" spans="1:12" x14ac:dyDescent="0.25">
      <c r="A373" s="67" t="s">
        <v>727</v>
      </c>
      <c r="B373" s="12">
        <v>41634</v>
      </c>
      <c r="C373" s="13">
        <v>12</v>
      </c>
      <c r="D373" s="14">
        <v>2013</v>
      </c>
      <c r="E373" s="7" t="s">
        <v>432</v>
      </c>
      <c r="F373" s="7" t="s">
        <v>427</v>
      </c>
      <c r="G373" s="5">
        <v>105</v>
      </c>
      <c r="H373" s="5">
        <v>222.60000000000002</v>
      </c>
      <c r="I373" s="68">
        <v>117.60000000000002</v>
      </c>
      <c r="K373"/>
      <c r="L373"/>
    </row>
    <row r="374" spans="1:12" x14ac:dyDescent="0.25">
      <c r="A374" s="67" t="s">
        <v>519</v>
      </c>
      <c r="B374" s="12">
        <v>41635</v>
      </c>
      <c r="C374" s="13">
        <v>12</v>
      </c>
      <c r="D374" s="14">
        <v>2013</v>
      </c>
      <c r="E374" s="7" t="s">
        <v>437</v>
      </c>
      <c r="F374" s="7" t="s">
        <v>436</v>
      </c>
      <c r="G374" s="5">
        <v>66</v>
      </c>
      <c r="H374" s="5">
        <v>93.72</v>
      </c>
      <c r="I374" s="68">
        <v>27.72</v>
      </c>
      <c r="K374"/>
      <c r="L374"/>
    </row>
    <row r="375" spans="1:12" x14ac:dyDescent="0.25">
      <c r="A375" s="67" t="s">
        <v>728</v>
      </c>
      <c r="B375" s="12">
        <v>41648</v>
      </c>
      <c r="C375" s="13">
        <v>1</v>
      </c>
      <c r="D375" s="14">
        <v>2014</v>
      </c>
      <c r="E375" s="7" t="s">
        <v>439</v>
      </c>
      <c r="F375" s="7" t="s">
        <v>433</v>
      </c>
      <c r="G375" s="5">
        <v>38</v>
      </c>
      <c r="H375" s="5">
        <v>49.4</v>
      </c>
      <c r="I375" s="68">
        <v>11.399999999999999</v>
      </c>
      <c r="K375"/>
      <c r="L375"/>
    </row>
    <row r="376" spans="1:12" x14ac:dyDescent="0.25">
      <c r="A376" s="67" t="s">
        <v>637</v>
      </c>
      <c r="B376" s="12">
        <v>41649</v>
      </c>
      <c r="C376" s="13">
        <v>1</v>
      </c>
      <c r="D376" s="14">
        <v>2014</v>
      </c>
      <c r="E376" s="7" t="s">
        <v>439</v>
      </c>
      <c r="F376" s="7" t="s">
        <v>433</v>
      </c>
      <c r="G376" s="5">
        <v>24</v>
      </c>
      <c r="H376" s="5">
        <v>31.200000000000003</v>
      </c>
      <c r="I376" s="68">
        <v>7.2000000000000028</v>
      </c>
      <c r="K376"/>
      <c r="L376"/>
    </row>
    <row r="377" spans="1:12" x14ac:dyDescent="0.25">
      <c r="A377" s="67" t="s">
        <v>729</v>
      </c>
      <c r="B377" s="12">
        <v>41650</v>
      </c>
      <c r="C377" s="13">
        <v>1</v>
      </c>
      <c r="D377" s="14">
        <v>2014</v>
      </c>
      <c r="E377" s="7" t="s">
        <v>442</v>
      </c>
      <c r="F377" s="7" t="s">
        <v>433</v>
      </c>
      <c r="G377" s="5">
        <v>28</v>
      </c>
      <c r="H377" s="5">
        <v>36.4</v>
      </c>
      <c r="I377" s="68">
        <v>8.3999999999999986</v>
      </c>
      <c r="K377"/>
      <c r="L377"/>
    </row>
    <row r="378" spans="1:12" x14ac:dyDescent="0.25">
      <c r="A378" s="67" t="s">
        <v>532</v>
      </c>
      <c r="B378" s="12">
        <v>41651</v>
      </c>
      <c r="C378" s="13">
        <v>1</v>
      </c>
      <c r="D378" s="14">
        <v>2014</v>
      </c>
      <c r="E378" s="7" t="s">
        <v>432</v>
      </c>
      <c r="F378" s="7" t="s">
        <v>427</v>
      </c>
      <c r="G378" s="5">
        <v>122</v>
      </c>
      <c r="H378" s="5">
        <v>258.64</v>
      </c>
      <c r="I378" s="68">
        <v>136.63999999999999</v>
      </c>
      <c r="K378"/>
      <c r="L378"/>
    </row>
    <row r="379" spans="1:12" x14ac:dyDescent="0.25">
      <c r="A379" s="67" t="s">
        <v>730</v>
      </c>
      <c r="B379" s="12">
        <v>41652</v>
      </c>
      <c r="C379" s="13">
        <v>1</v>
      </c>
      <c r="D379" s="14">
        <v>2014</v>
      </c>
      <c r="E379" s="7" t="s">
        <v>439</v>
      </c>
      <c r="F379" s="7" t="s">
        <v>427</v>
      </c>
      <c r="G379" s="5">
        <v>87</v>
      </c>
      <c r="H379" s="5">
        <v>184.44</v>
      </c>
      <c r="I379" s="68">
        <v>97.44</v>
      </c>
      <c r="K379"/>
      <c r="L379"/>
    </row>
    <row r="380" spans="1:12" x14ac:dyDescent="0.25">
      <c r="A380" s="67" t="s">
        <v>731</v>
      </c>
      <c r="B380" s="12">
        <v>41653</v>
      </c>
      <c r="C380" s="13">
        <v>1</v>
      </c>
      <c r="D380" s="14">
        <v>2014</v>
      </c>
      <c r="E380" s="7" t="s">
        <v>426</v>
      </c>
      <c r="F380" s="7" t="s">
        <v>427</v>
      </c>
      <c r="G380" s="5">
        <v>82</v>
      </c>
      <c r="H380" s="5">
        <v>173.84</v>
      </c>
      <c r="I380" s="68">
        <v>91.84</v>
      </c>
      <c r="K380"/>
      <c r="L380"/>
    </row>
    <row r="381" spans="1:12" x14ac:dyDescent="0.25">
      <c r="A381" s="67" t="s">
        <v>660</v>
      </c>
      <c r="B381" s="12">
        <v>41654</v>
      </c>
      <c r="C381" s="13">
        <v>1</v>
      </c>
      <c r="D381" s="14">
        <v>2014</v>
      </c>
      <c r="E381" s="7" t="s">
        <v>442</v>
      </c>
      <c r="F381" s="7" t="s">
        <v>433</v>
      </c>
      <c r="G381" s="5">
        <v>32</v>
      </c>
      <c r="H381" s="5">
        <v>41.6</v>
      </c>
      <c r="I381" s="68">
        <v>9.6000000000000014</v>
      </c>
      <c r="K381"/>
      <c r="L381"/>
    </row>
    <row r="382" spans="1:12" x14ac:dyDescent="0.25">
      <c r="A382" s="67" t="s">
        <v>732</v>
      </c>
      <c r="B382" s="12">
        <v>41655</v>
      </c>
      <c r="C382" s="13">
        <v>1</v>
      </c>
      <c r="D382" s="14">
        <v>2014</v>
      </c>
      <c r="E382" s="7" t="s">
        <v>435</v>
      </c>
      <c r="F382" s="7" t="s">
        <v>433</v>
      </c>
      <c r="G382" s="5">
        <v>23</v>
      </c>
      <c r="H382" s="5">
        <v>29.900000000000002</v>
      </c>
      <c r="I382" s="68">
        <v>6.9000000000000021</v>
      </c>
      <c r="K382"/>
      <c r="L382"/>
    </row>
    <row r="383" spans="1:12" x14ac:dyDescent="0.25">
      <c r="A383" s="67" t="s">
        <v>733</v>
      </c>
      <c r="B383" s="12">
        <v>41656</v>
      </c>
      <c r="C383" s="13">
        <v>1</v>
      </c>
      <c r="D383" s="14">
        <v>2014</v>
      </c>
      <c r="E383" s="7" t="s">
        <v>426</v>
      </c>
      <c r="F383" s="7" t="s">
        <v>433</v>
      </c>
      <c r="G383" s="5">
        <v>26</v>
      </c>
      <c r="H383" s="5">
        <v>33.800000000000004</v>
      </c>
      <c r="I383" s="68">
        <v>7.8000000000000043</v>
      </c>
      <c r="K383"/>
      <c r="L383"/>
    </row>
    <row r="384" spans="1:12" x14ac:dyDescent="0.25">
      <c r="A384" s="67" t="s">
        <v>734</v>
      </c>
      <c r="B384" s="12">
        <v>41657</v>
      </c>
      <c r="C384" s="13">
        <v>1</v>
      </c>
      <c r="D384" s="14">
        <v>2014</v>
      </c>
      <c r="E384" s="7" t="s">
        <v>447</v>
      </c>
      <c r="F384" s="7" t="s">
        <v>433</v>
      </c>
      <c r="G384" s="5">
        <v>40</v>
      </c>
      <c r="H384" s="5">
        <v>52</v>
      </c>
      <c r="I384" s="68">
        <v>12</v>
      </c>
      <c r="K384"/>
      <c r="L384"/>
    </row>
    <row r="385" spans="1:12" x14ac:dyDescent="0.25">
      <c r="A385" s="67" t="s">
        <v>735</v>
      </c>
      <c r="B385" s="12">
        <v>41658</v>
      </c>
      <c r="C385" s="13">
        <v>1</v>
      </c>
      <c r="D385" s="14">
        <v>2014</v>
      </c>
      <c r="E385" s="7" t="s">
        <v>447</v>
      </c>
      <c r="F385" s="7" t="s">
        <v>433</v>
      </c>
      <c r="G385" s="5">
        <v>24</v>
      </c>
      <c r="H385" s="5">
        <v>31.200000000000003</v>
      </c>
      <c r="I385" s="68">
        <v>7.2000000000000028</v>
      </c>
      <c r="K385"/>
      <c r="L385"/>
    </row>
    <row r="386" spans="1:12" x14ac:dyDescent="0.25">
      <c r="A386" s="67" t="s">
        <v>552</v>
      </c>
      <c r="B386" s="12">
        <v>41659</v>
      </c>
      <c r="C386" s="13">
        <v>1</v>
      </c>
      <c r="D386" s="14">
        <v>2014</v>
      </c>
      <c r="E386" s="7" t="s">
        <v>439</v>
      </c>
      <c r="F386" s="7" t="s">
        <v>436</v>
      </c>
      <c r="G386" s="5">
        <v>64</v>
      </c>
      <c r="H386" s="5">
        <v>90.88</v>
      </c>
      <c r="I386" s="68">
        <v>26.879999999999995</v>
      </c>
      <c r="K386"/>
      <c r="L386"/>
    </row>
    <row r="387" spans="1:12" x14ac:dyDescent="0.25">
      <c r="A387" s="67" t="s">
        <v>611</v>
      </c>
      <c r="B387" s="12">
        <v>41660</v>
      </c>
      <c r="C387" s="13">
        <v>1</v>
      </c>
      <c r="D387" s="14">
        <v>2014</v>
      </c>
      <c r="E387" s="7" t="s">
        <v>437</v>
      </c>
      <c r="F387" s="7" t="s">
        <v>427</v>
      </c>
      <c r="G387" s="5">
        <v>137</v>
      </c>
      <c r="H387" s="5">
        <v>290.44</v>
      </c>
      <c r="I387" s="68">
        <v>153.44</v>
      </c>
      <c r="K387"/>
      <c r="L387"/>
    </row>
    <row r="388" spans="1:12" x14ac:dyDescent="0.25">
      <c r="A388" s="67" t="s">
        <v>545</v>
      </c>
      <c r="B388" s="12">
        <v>41661</v>
      </c>
      <c r="C388" s="13">
        <v>1</v>
      </c>
      <c r="D388" s="14">
        <v>2014</v>
      </c>
      <c r="E388" s="7" t="s">
        <v>432</v>
      </c>
      <c r="F388" s="7" t="s">
        <v>436</v>
      </c>
      <c r="G388" s="5">
        <v>61</v>
      </c>
      <c r="H388" s="5">
        <v>86.61999999999999</v>
      </c>
      <c r="I388" s="68">
        <v>25.61999999999999</v>
      </c>
      <c r="K388"/>
      <c r="L388"/>
    </row>
    <row r="389" spans="1:12" x14ac:dyDescent="0.25">
      <c r="A389" s="67" t="s">
        <v>736</v>
      </c>
      <c r="B389" s="12">
        <v>41662</v>
      </c>
      <c r="C389" s="13">
        <v>1</v>
      </c>
      <c r="D389" s="14">
        <v>2014</v>
      </c>
      <c r="E389" s="7" t="s">
        <v>437</v>
      </c>
      <c r="F389" s="7" t="s">
        <v>427</v>
      </c>
      <c r="G389" s="5">
        <v>130</v>
      </c>
      <c r="H389" s="5">
        <v>275.60000000000002</v>
      </c>
      <c r="I389" s="68">
        <v>145.60000000000002</v>
      </c>
      <c r="K389"/>
      <c r="L389"/>
    </row>
    <row r="390" spans="1:12" x14ac:dyDescent="0.25">
      <c r="A390" s="67" t="s">
        <v>696</v>
      </c>
      <c r="B390" s="12">
        <v>41663</v>
      </c>
      <c r="C390" s="13">
        <v>1</v>
      </c>
      <c r="D390" s="14">
        <v>2014</v>
      </c>
      <c r="E390" s="7" t="s">
        <v>437</v>
      </c>
      <c r="F390" s="7" t="s">
        <v>436</v>
      </c>
      <c r="G390" s="5">
        <v>77</v>
      </c>
      <c r="H390" s="5">
        <v>109.33999999999999</v>
      </c>
      <c r="I390" s="68">
        <v>32.339999999999989</v>
      </c>
      <c r="K390"/>
      <c r="L390"/>
    </row>
    <row r="391" spans="1:12" x14ac:dyDescent="0.25">
      <c r="A391" s="67" t="s">
        <v>737</v>
      </c>
      <c r="B391" s="12">
        <v>41664</v>
      </c>
      <c r="C391" s="13">
        <v>1</v>
      </c>
      <c r="D391" s="14">
        <v>2014</v>
      </c>
      <c r="E391" s="7" t="s">
        <v>465</v>
      </c>
      <c r="F391" s="7" t="s">
        <v>427</v>
      </c>
      <c r="G391" s="5">
        <v>125</v>
      </c>
      <c r="H391" s="5">
        <v>265</v>
      </c>
      <c r="I391" s="68">
        <v>140</v>
      </c>
      <c r="K391"/>
      <c r="L391"/>
    </row>
    <row r="392" spans="1:12" x14ac:dyDescent="0.25">
      <c r="A392" s="67" t="s">
        <v>738</v>
      </c>
      <c r="B392" s="12">
        <v>41665</v>
      </c>
      <c r="C392" s="13">
        <v>1</v>
      </c>
      <c r="D392" s="14">
        <v>2014</v>
      </c>
      <c r="E392" s="7" t="s">
        <v>447</v>
      </c>
      <c r="F392" s="7" t="s">
        <v>436</v>
      </c>
      <c r="G392" s="5">
        <v>93</v>
      </c>
      <c r="H392" s="5">
        <v>132.06</v>
      </c>
      <c r="I392" s="68">
        <v>39.06</v>
      </c>
      <c r="K392"/>
      <c r="L392"/>
    </row>
    <row r="393" spans="1:12" x14ac:dyDescent="0.25">
      <c r="A393" s="67" t="s">
        <v>739</v>
      </c>
      <c r="B393" s="12">
        <v>41666</v>
      </c>
      <c r="C393" s="13">
        <v>1</v>
      </c>
      <c r="D393" s="14">
        <v>2014</v>
      </c>
      <c r="E393" s="7" t="s">
        <v>465</v>
      </c>
      <c r="F393" s="7" t="s">
        <v>433</v>
      </c>
      <c r="G393" s="5">
        <v>24</v>
      </c>
      <c r="H393" s="5">
        <v>31.200000000000003</v>
      </c>
      <c r="I393" s="68">
        <v>7.2000000000000028</v>
      </c>
      <c r="K393"/>
      <c r="L393"/>
    </row>
    <row r="394" spans="1:12" x14ac:dyDescent="0.25">
      <c r="A394" s="67" t="s">
        <v>740</v>
      </c>
      <c r="B394" s="12">
        <v>41667</v>
      </c>
      <c r="C394" s="13">
        <v>1</v>
      </c>
      <c r="D394" s="14">
        <v>2014</v>
      </c>
      <c r="E394" s="7" t="s">
        <v>447</v>
      </c>
      <c r="F394" s="7" t="s">
        <v>433</v>
      </c>
      <c r="G394" s="5">
        <v>22</v>
      </c>
      <c r="H394" s="5">
        <v>28.6</v>
      </c>
      <c r="I394" s="68">
        <v>6.6000000000000014</v>
      </c>
      <c r="K394"/>
      <c r="L394"/>
    </row>
    <row r="395" spans="1:12" x14ac:dyDescent="0.25">
      <c r="A395" s="67" t="s">
        <v>462</v>
      </c>
      <c r="B395" s="12">
        <v>41668</v>
      </c>
      <c r="C395" s="13">
        <v>1</v>
      </c>
      <c r="D395" s="14">
        <v>2014</v>
      </c>
      <c r="E395" s="7" t="s">
        <v>426</v>
      </c>
      <c r="F395" s="7" t="s">
        <v>433</v>
      </c>
      <c r="G395" s="5">
        <v>21</v>
      </c>
      <c r="H395" s="5">
        <v>27.3</v>
      </c>
      <c r="I395" s="68">
        <v>6.3000000000000007</v>
      </c>
      <c r="K395"/>
      <c r="L395"/>
    </row>
    <row r="396" spans="1:12" x14ac:dyDescent="0.25">
      <c r="A396" s="67" t="s">
        <v>714</v>
      </c>
      <c r="B396" s="12">
        <v>41669</v>
      </c>
      <c r="C396" s="13">
        <v>1</v>
      </c>
      <c r="D396" s="14">
        <v>2014</v>
      </c>
      <c r="E396" s="7" t="s">
        <v>442</v>
      </c>
      <c r="F396" s="7" t="s">
        <v>427</v>
      </c>
      <c r="G396" s="5">
        <v>130</v>
      </c>
      <c r="H396" s="5">
        <v>275.60000000000002</v>
      </c>
      <c r="I396" s="68">
        <v>145.60000000000002</v>
      </c>
      <c r="K396"/>
      <c r="L396"/>
    </row>
    <row r="397" spans="1:12" x14ac:dyDescent="0.25">
      <c r="A397" s="67" t="s">
        <v>513</v>
      </c>
      <c r="B397" s="12">
        <v>41670</v>
      </c>
      <c r="C397" s="13">
        <v>1</v>
      </c>
      <c r="D397" s="14">
        <v>2014</v>
      </c>
      <c r="E397" s="7" t="s">
        <v>437</v>
      </c>
      <c r="F397" s="7" t="s">
        <v>433</v>
      </c>
      <c r="G397" s="5">
        <v>21</v>
      </c>
      <c r="H397" s="5">
        <v>27.3</v>
      </c>
      <c r="I397" s="68">
        <v>6.3000000000000007</v>
      </c>
      <c r="K397"/>
      <c r="L397"/>
    </row>
    <row r="398" spans="1:12" x14ac:dyDescent="0.25">
      <c r="A398" s="67" t="s">
        <v>741</v>
      </c>
      <c r="B398" s="12">
        <v>41670</v>
      </c>
      <c r="C398" s="13">
        <v>1</v>
      </c>
      <c r="D398" s="14">
        <v>2014</v>
      </c>
      <c r="E398" s="7" t="s">
        <v>435</v>
      </c>
      <c r="F398" s="7" t="s">
        <v>427</v>
      </c>
      <c r="G398" s="5">
        <v>111</v>
      </c>
      <c r="H398" s="5">
        <v>235.32000000000002</v>
      </c>
      <c r="I398" s="68">
        <v>124.32000000000002</v>
      </c>
      <c r="K398"/>
      <c r="L398"/>
    </row>
    <row r="399" spans="1:12" x14ac:dyDescent="0.25">
      <c r="A399" s="67" t="s">
        <v>742</v>
      </c>
      <c r="B399" s="12">
        <v>41670</v>
      </c>
      <c r="C399" s="13">
        <v>1</v>
      </c>
      <c r="D399" s="14">
        <v>2014</v>
      </c>
      <c r="E399" s="7" t="s">
        <v>437</v>
      </c>
      <c r="F399" s="7" t="s">
        <v>427</v>
      </c>
      <c r="G399" s="5">
        <v>81</v>
      </c>
      <c r="H399" s="5">
        <v>171.72</v>
      </c>
      <c r="I399" s="68">
        <v>90.72</v>
      </c>
      <c r="K399"/>
      <c r="L399"/>
    </row>
    <row r="400" spans="1:12" x14ac:dyDescent="0.25">
      <c r="A400" s="67" t="s">
        <v>461</v>
      </c>
      <c r="B400" s="12">
        <v>41670</v>
      </c>
      <c r="C400" s="13">
        <v>1</v>
      </c>
      <c r="D400" s="14">
        <v>2014</v>
      </c>
      <c r="E400" s="7" t="s">
        <v>437</v>
      </c>
      <c r="F400" s="7" t="s">
        <v>436</v>
      </c>
      <c r="G400" s="5">
        <v>73</v>
      </c>
      <c r="H400" s="5">
        <v>103.66</v>
      </c>
      <c r="I400" s="68">
        <v>30.659999999999997</v>
      </c>
      <c r="K400"/>
      <c r="L400"/>
    </row>
    <row r="401" spans="1:12" x14ac:dyDescent="0.25">
      <c r="A401" s="67" t="s">
        <v>743</v>
      </c>
      <c r="B401" s="12">
        <v>41670</v>
      </c>
      <c r="C401" s="13">
        <v>1</v>
      </c>
      <c r="D401" s="14">
        <v>2014</v>
      </c>
      <c r="E401" s="7" t="s">
        <v>435</v>
      </c>
      <c r="F401" s="7" t="s">
        <v>433</v>
      </c>
      <c r="G401" s="5">
        <v>22</v>
      </c>
      <c r="H401" s="5">
        <v>28.6</v>
      </c>
      <c r="I401" s="68">
        <v>6.6000000000000014</v>
      </c>
      <c r="K401"/>
      <c r="L401"/>
    </row>
    <row r="402" spans="1:12" x14ac:dyDescent="0.25">
      <c r="A402" s="67" t="s">
        <v>744</v>
      </c>
      <c r="B402" s="12">
        <v>41670</v>
      </c>
      <c r="C402" s="13">
        <v>1</v>
      </c>
      <c r="D402" s="14">
        <v>2014</v>
      </c>
      <c r="E402" s="7" t="s">
        <v>437</v>
      </c>
      <c r="F402" s="7" t="s">
        <v>427</v>
      </c>
      <c r="G402" s="5">
        <v>135</v>
      </c>
      <c r="H402" s="5">
        <v>286.2</v>
      </c>
      <c r="I402" s="68">
        <v>151.19999999999999</v>
      </c>
      <c r="K402"/>
      <c r="L402"/>
    </row>
    <row r="403" spans="1:12" x14ac:dyDescent="0.25">
      <c r="A403" s="67" t="s">
        <v>745</v>
      </c>
      <c r="B403" s="12">
        <v>41670</v>
      </c>
      <c r="C403" s="13">
        <v>1</v>
      </c>
      <c r="D403" s="14">
        <v>2014</v>
      </c>
      <c r="E403" s="7" t="s">
        <v>435</v>
      </c>
      <c r="F403" s="7" t="s">
        <v>427</v>
      </c>
      <c r="G403" s="5">
        <v>120</v>
      </c>
      <c r="H403" s="5">
        <v>254.4</v>
      </c>
      <c r="I403" s="68">
        <v>134.4</v>
      </c>
      <c r="K403"/>
      <c r="L403"/>
    </row>
    <row r="404" spans="1:12" x14ac:dyDescent="0.25">
      <c r="A404" s="67" t="s">
        <v>681</v>
      </c>
      <c r="B404" s="12">
        <v>41670</v>
      </c>
      <c r="C404" s="13">
        <v>1</v>
      </c>
      <c r="D404" s="14">
        <v>2014</v>
      </c>
      <c r="E404" s="7" t="s">
        <v>465</v>
      </c>
      <c r="F404" s="7" t="s">
        <v>436</v>
      </c>
      <c r="G404" s="5">
        <v>66</v>
      </c>
      <c r="H404" s="5">
        <v>93.72</v>
      </c>
      <c r="I404" s="68">
        <v>27.72</v>
      </c>
      <c r="K404"/>
      <c r="L404"/>
    </row>
    <row r="405" spans="1:12" x14ac:dyDescent="0.25">
      <c r="A405" s="67" t="s">
        <v>746</v>
      </c>
      <c r="B405" s="12">
        <v>41670</v>
      </c>
      <c r="C405" s="13">
        <v>1</v>
      </c>
      <c r="D405" s="14">
        <v>2014</v>
      </c>
      <c r="E405" s="7" t="s">
        <v>437</v>
      </c>
      <c r="F405" s="7" t="s">
        <v>433</v>
      </c>
      <c r="G405" s="5">
        <v>32</v>
      </c>
      <c r="H405" s="5">
        <v>41.6</v>
      </c>
      <c r="I405" s="68">
        <v>9.6000000000000014</v>
      </c>
      <c r="K405"/>
      <c r="L405"/>
    </row>
    <row r="406" spans="1:12" x14ac:dyDescent="0.25">
      <c r="A406" s="67" t="s">
        <v>468</v>
      </c>
      <c r="B406" s="12">
        <v>41670</v>
      </c>
      <c r="C406" s="13">
        <v>1</v>
      </c>
      <c r="D406" s="14">
        <v>2014</v>
      </c>
      <c r="E406" s="7" t="s">
        <v>435</v>
      </c>
      <c r="F406" s="7" t="s">
        <v>436</v>
      </c>
      <c r="G406" s="5">
        <v>70</v>
      </c>
      <c r="H406" s="5">
        <v>99.399999999999991</v>
      </c>
      <c r="I406" s="68">
        <v>29.399999999999991</v>
      </c>
      <c r="K406"/>
      <c r="L406"/>
    </row>
    <row r="407" spans="1:12" x14ac:dyDescent="0.25">
      <c r="A407" s="67" t="s">
        <v>747</v>
      </c>
      <c r="B407" s="12">
        <v>41670</v>
      </c>
      <c r="C407" s="13">
        <v>1</v>
      </c>
      <c r="D407" s="14">
        <v>2014</v>
      </c>
      <c r="E407" s="7" t="s">
        <v>426</v>
      </c>
      <c r="F407" s="7" t="s">
        <v>436</v>
      </c>
      <c r="G407" s="5">
        <v>53</v>
      </c>
      <c r="H407" s="5">
        <v>75.259999999999991</v>
      </c>
      <c r="I407" s="68">
        <v>22.259999999999991</v>
      </c>
      <c r="K407"/>
      <c r="L407"/>
    </row>
    <row r="408" spans="1:12" x14ac:dyDescent="0.25">
      <c r="A408" s="67" t="s">
        <v>748</v>
      </c>
      <c r="B408" s="12">
        <v>41670</v>
      </c>
      <c r="C408" s="13">
        <v>1</v>
      </c>
      <c r="D408" s="14">
        <v>2014</v>
      </c>
      <c r="E408" s="7" t="s">
        <v>447</v>
      </c>
      <c r="F408" s="7" t="s">
        <v>433</v>
      </c>
      <c r="G408" s="5">
        <v>40</v>
      </c>
      <c r="H408" s="5">
        <v>52</v>
      </c>
      <c r="I408" s="68">
        <v>12</v>
      </c>
      <c r="K408"/>
      <c r="L408"/>
    </row>
    <row r="409" spans="1:12" x14ac:dyDescent="0.25">
      <c r="A409" s="67" t="s">
        <v>749</v>
      </c>
      <c r="B409" s="12">
        <v>41670</v>
      </c>
      <c r="C409" s="13">
        <v>1</v>
      </c>
      <c r="D409" s="14">
        <v>2014</v>
      </c>
      <c r="E409" s="7" t="s">
        <v>439</v>
      </c>
      <c r="F409" s="7" t="s">
        <v>433</v>
      </c>
      <c r="G409" s="5">
        <v>36</v>
      </c>
      <c r="H409" s="5">
        <v>46.800000000000004</v>
      </c>
      <c r="I409" s="68">
        <v>10.800000000000004</v>
      </c>
      <c r="K409"/>
      <c r="L409"/>
    </row>
    <row r="410" spans="1:12" x14ac:dyDescent="0.25">
      <c r="A410" s="67" t="s">
        <v>750</v>
      </c>
      <c r="B410" s="12">
        <v>41670</v>
      </c>
      <c r="C410" s="13">
        <v>1</v>
      </c>
      <c r="D410" s="14">
        <v>2014</v>
      </c>
      <c r="E410" s="7" t="s">
        <v>450</v>
      </c>
      <c r="F410" s="7" t="s">
        <v>427</v>
      </c>
      <c r="G410" s="5">
        <v>119</v>
      </c>
      <c r="H410" s="5">
        <v>252.28</v>
      </c>
      <c r="I410" s="68">
        <v>133.28</v>
      </c>
      <c r="K410"/>
      <c r="L410"/>
    </row>
    <row r="411" spans="1:12" x14ac:dyDescent="0.25">
      <c r="A411" s="67" t="s">
        <v>565</v>
      </c>
      <c r="B411" s="12">
        <v>41670</v>
      </c>
      <c r="C411" s="13">
        <v>1</v>
      </c>
      <c r="D411" s="14">
        <v>2014</v>
      </c>
      <c r="E411" s="7" t="s">
        <v>439</v>
      </c>
      <c r="F411" s="7" t="s">
        <v>433</v>
      </c>
      <c r="G411" s="5">
        <v>22</v>
      </c>
      <c r="H411" s="5">
        <v>28.6</v>
      </c>
      <c r="I411" s="68">
        <v>6.6000000000000014</v>
      </c>
      <c r="K411"/>
      <c r="L411"/>
    </row>
    <row r="412" spans="1:12" x14ac:dyDescent="0.25">
      <c r="A412" s="67" t="s">
        <v>751</v>
      </c>
      <c r="B412" s="12">
        <v>41670</v>
      </c>
      <c r="C412" s="13">
        <v>1</v>
      </c>
      <c r="D412" s="14">
        <v>2014</v>
      </c>
      <c r="E412" s="7" t="s">
        <v>439</v>
      </c>
      <c r="F412" s="7" t="s">
        <v>436</v>
      </c>
      <c r="G412" s="5">
        <v>46</v>
      </c>
      <c r="H412" s="5">
        <v>65.319999999999993</v>
      </c>
      <c r="I412" s="68">
        <v>19.319999999999993</v>
      </c>
      <c r="K412"/>
      <c r="L412"/>
    </row>
    <row r="413" spans="1:12" x14ac:dyDescent="0.25">
      <c r="A413" s="67" t="s">
        <v>752</v>
      </c>
      <c r="B413" s="12">
        <v>41670</v>
      </c>
      <c r="C413" s="13">
        <v>1</v>
      </c>
      <c r="D413" s="14">
        <v>2014</v>
      </c>
      <c r="E413" s="7" t="s">
        <v>447</v>
      </c>
      <c r="F413" s="7" t="s">
        <v>427</v>
      </c>
      <c r="G413" s="5">
        <v>97</v>
      </c>
      <c r="H413" s="5">
        <v>205.64000000000001</v>
      </c>
      <c r="I413" s="68">
        <v>108.64000000000001</v>
      </c>
      <c r="K413"/>
      <c r="L413"/>
    </row>
    <row r="414" spans="1:12" x14ac:dyDescent="0.25">
      <c r="A414" s="67" t="s">
        <v>753</v>
      </c>
      <c r="B414" s="12">
        <v>41670</v>
      </c>
      <c r="C414" s="13">
        <v>1</v>
      </c>
      <c r="D414" s="14">
        <v>2014</v>
      </c>
      <c r="E414" s="7" t="s">
        <v>442</v>
      </c>
      <c r="F414" s="7" t="s">
        <v>427</v>
      </c>
      <c r="G414" s="5">
        <v>113</v>
      </c>
      <c r="H414" s="5">
        <v>239.56</v>
      </c>
      <c r="I414" s="68">
        <v>126.56</v>
      </c>
      <c r="K414"/>
      <c r="L414"/>
    </row>
    <row r="415" spans="1:12" x14ac:dyDescent="0.25">
      <c r="A415" s="67" t="s">
        <v>535</v>
      </c>
      <c r="B415" s="12">
        <v>41670</v>
      </c>
      <c r="C415" s="13">
        <v>1</v>
      </c>
      <c r="D415" s="14">
        <v>2014</v>
      </c>
      <c r="E415" s="7" t="s">
        <v>442</v>
      </c>
      <c r="F415" s="7" t="s">
        <v>436</v>
      </c>
      <c r="G415" s="5">
        <v>98</v>
      </c>
      <c r="H415" s="5">
        <v>139.16</v>
      </c>
      <c r="I415" s="68">
        <v>41.16</v>
      </c>
      <c r="K415"/>
      <c r="L415"/>
    </row>
    <row r="416" spans="1:12" x14ac:dyDescent="0.25">
      <c r="A416" s="67" t="s">
        <v>754</v>
      </c>
      <c r="B416" s="12">
        <v>41670</v>
      </c>
      <c r="C416" s="13">
        <v>1</v>
      </c>
      <c r="D416" s="14">
        <v>2014</v>
      </c>
      <c r="E416" s="7" t="s">
        <v>426</v>
      </c>
      <c r="F416" s="7" t="s">
        <v>433</v>
      </c>
      <c r="G416" s="5">
        <v>21</v>
      </c>
      <c r="H416" s="5">
        <v>27.3</v>
      </c>
      <c r="I416" s="68">
        <v>6.3000000000000007</v>
      </c>
      <c r="K416"/>
      <c r="L416"/>
    </row>
    <row r="417" spans="1:12" x14ac:dyDescent="0.25">
      <c r="A417" s="67" t="s">
        <v>755</v>
      </c>
      <c r="B417" s="12">
        <v>41690</v>
      </c>
      <c r="C417" s="13">
        <v>2</v>
      </c>
      <c r="D417" s="14">
        <v>2014</v>
      </c>
      <c r="E417" s="7" t="s">
        <v>432</v>
      </c>
      <c r="F417" s="7" t="s">
        <v>427</v>
      </c>
      <c r="G417" s="5">
        <v>91</v>
      </c>
      <c r="H417" s="5">
        <v>192.92000000000002</v>
      </c>
      <c r="I417" s="68">
        <v>101.92000000000002</v>
      </c>
      <c r="K417"/>
      <c r="L417"/>
    </row>
    <row r="418" spans="1:12" x14ac:dyDescent="0.25">
      <c r="A418" s="67" t="s">
        <v>756</v>
      </c>
      <c r="B418" s="12">
        <v>41691</v>
      </c>
      <c r="C418" s="13">
        <v>2</v>
      </c>
      <c r="D418" s="14">
        <v>2014</v>
      </c>
      <c r="E418" s="7" t="s">
        <v>437</v>
      </c>
      <c r="F418" s="7" t="s">
        <v>433</v>
      </c>
      <c r="G418" s="5">
        <v>28</v>
      </c>
      <c r="H418" s="5">
        <v>36.4</v>
      </c>
      <c r="I418" s="68">
        <v>8.3999999999999986</v>
      </c>
      <c r="K418"/>
      <c r="L418"/>
    </row>
    <row r="419" spans="1:12" x14ac:dyDescent="0.25">
      <c r="A419" s="67" t="s">
        <v>572</v>
      </c>
      <c r="B419" s="12">
        <v>41692</v>
      </c>
      <c r="C419" s="13">
        <v>2</v>
      </c>
      <c r="D419" s="14">
        <v>2014</v>
      </c>
      <c r="E419" s="7" t="s">
        <v>432</v>
      </c>
      <c r="F419" s="7" t="s">
        <v>436</v>
      </c>
      <c r="G419" s="5">
        <v>88</v>
      </c>
      <c r="H419" s="5">
        <v>124.96</v>
      </c>
      <c r="I419" s="68">
        <v>36.959999999999994</v>
      </c>
      <c r="K419"/>
      <c r="L419"/>
    </row>
    <row r="420" spans="1:12" x14ac:dyDescent="0.25">
      <c r="A420" s="67" t="s">
        <v>733</v>
      </c>
      <c r="B420" s="12">
        <v>41693</v>
      </c>
      <c r="C420" s="13">
        <v>2</v>
      </c>
      <c r="D420" s="14">
        <v>2014</v>
      </c>
      <c r="E420" s="7" t="s">
        <v>426</v>
      </c>
      <c r="F420" s="7" t="s">
        <v>433</v>
      </c>
      <c r="G420" s="5">
        <v>40</v>
      </c>
      <c r="H420" s="5">
        <v>52</v>
      </c>
      <c r="I420" s="68">
        <v>12</v>
      </c>
      <c r="K420"/>
      <c r="L420"/>
    </row>
    <row r="421" spans="1:12" x14ac:dyDescent="0.25">
      <c r="A421" s="67" t="s">
        <v>757</v>
      </c>
      <c r="B421" s="12">
        <v>41694</v>
      </c>
      <c r="C421" s="13">
        <v>2</v>
      </c>
      <c r="D421" s="14">
        <v>2014</v>
      </c>
      <c r="E421" s="7" t="s">
        <v>435</v>
      </c>
      <c r="F421" s="7" t="s">
        <v>433</v>
      </c>
      <c r="G421" s="5">
        <v>40</v>
      </c>
      <c r="H421" s="5">
        <v>52</v>
      </c>
      <c r="I421" s="68">
        <v>12</v>
      </c>
      <c r="K421"/>
      <c r="L421"/>
    </row>
    <row r="422" spans="1:12" x14ac:dyDescent="0.25">
      <c r="A422" s="67" t="s">
        <v>683</v>
      </c>
      <c r="B422" s="12">
        <v>41695</v>
      </c>
      <c r="C422" s="13">
        <v>2</v>
      </c>
      <c r="D422" s="14">
        <v>2014</v>
      </c>
      <c r="E422" s="7" t="s">
        <v>439</v>
      </c>
      <c r="F422" s="7" t="s">
        <v>433</v>
      </c>
      <c r="G422" s="5">
        <v>33</v>
      </c>
      <c r="H422" s="5">
        <v>42.9</v>
      </c>
      <c r="I422" s="68">
        <v>9.8999999999999986</v>
      </c>
      <c r="K422"/>
      <c r="L422"/>
    </row>
    <row r="423" spans="1:12" x14ac:dyDescent="0.25">
      <c r="A423" s="67" t="s">
        <v>758</v>
      </c>
      <c r="B423" s="12">
        <v>41696</v>
      </c>
      <c r="C423" s="13">
        <v>2</v>
      </c>
      <c r="D423" s="14">
        <v>2014</v>
      </c>
      <c r="E423" s="7" t="s">
        <v>426</v>
      </c>
      <c r="F423" s="7" t="s">
        <v>433</v>
      </c>
      <c r="G423" s="5">
        <v>26</v>
      </c>
      <c r="H423" s="5">
        <v>33.800000000000004</v>
      </c>
      <c r="I423" s="68">
        <v>7.8000000000000043</v>
      </c>
      <c r="K423"/>
      <c r="L423"/>
    </row>
    <row r="424" spans="1:12" x14ac:dyDescent="0.25">
      <c r="A424" s="67" t="s">
        <v>759</v>
      </c>
      <c r="B424" s="12">
        <v>41697</v>
      </c>
      <c r="C424" s="13">
        <v>2</v>
      </c>
      <c r="D424" s="14">
        <v>2014</v>
      </c>
      <c r="E424" s="7" t="s">
        <v>426</v>
      </c>
      <c r="F424" s="7" t="s">
        <v>427</v>
      </c>
      <c r="G424" s="5">
        <v>108</v>
      </c>
      <c r="H424" s="5">
        <v>228.96</v>
      </c>
      <c r="I424" s="68">
        <v>120.96000000000001</v>
      </c>
      <c r="K424"/>
      <c r="L424"/>
    </row>
    <row r="425" spans="1:12" x14ac:dyDescent="0.25">
      <c r="A425" s="67" t="s">
        <v>760</v>
      </c>
      <c r="B425" s="12">
        <v>41698</v>
      </c>
      <c r="C425" s="13">
        <v>2</v>
      </c>
      <c r="D425" s="14">
        <v>2014</v>
      </c>
      <c r="E425" s="7" t="s">
        <v>426</v>
      </c>
      <c r="F425" s="7" t="s">
        <v>427</v>
      </c>
      <c r="G425" s="5">
        <v>82</v>
      </c>
      <c r="H425" s="5">
        <v>173.84</v>
      </c>
      <c r="I425" s="68">
        <v>91.84</v>
      </c>
      <c r="K425"/>
      <c r="L425"/>
    </row>
    <row r="426" spans="1:12" x14ac:dyDescent="0.25">
      <c r="A426" s="67" t="s">
        <v>761</v>
      </c>
      <c r="B426" s="12">
        <v>41699</v>
      </c>
      <c r="C426" s="13">
        <v>3</v>
      </c>
      <c r="D426" s="14">
        <v>2014</v>
      </c>
      <c r="E426" s="7" t="s">
        <v>426</v>
      </c>
      <c r="F426" s="7" t="s">
        <v>427</v>
      </c>
      <c r="G426" s="5">
        <v>123</v>
      </c>
      <c r="H426" s="5">
        <v>260.76</v>
      </c>
      <c r="I426" s="68">
        <v>137.76</v>
      </c>
      <c r="K426"/>
      <c r="L426"/>
    </row>
    <row r="427" spans="1:12" x14ac:dyDescent="0.25">
      <c r="A427" s="67" t="s">
        <v>703</v>
      </c>
      <c r="B427" s="12">
        <v>41700</v>
      </c>
      <c r="C427" s="13">
        <v>3</v>
      </c>
      <c r="D427" s="14">
        <v>2014</v>
      </c>
      <c r="E427" s="7" t="s">
        <v>447</v>
      </c>
      <c r="F427" s="7" t="s">
        <v>436</v>
      </c>
      <c r="G427" s="5">
        <v>65</v>
      </c>
      <c r="H427" s="5">
        <v>92.3</v>
      </c>
      <c r="I427" s="68">
        <v>27.299999999999997</v>
      </c>
      <c r="K427"/>
      <c r="L427"/>
    </row>
    <row r="428" spans="1:12" x14ac:dyDescent="0.25">
      <c r="A428" s="67" t="s">
        <v>762</v>
      </c>
      <c r="B428" s="12">
        <v>41701</v>
      </c>
      <c r="C428" s="13">
        <v>3</v>
      </c>
      <c r="D428" s="14">
        <v>2014</v>
      </c>
      <c r="E428" s="7" t="s">
        <v>442</v>
      </c>
      <c r="F428" s="7" t="s">
        <v>433</v>
      </c>
      <c r="G428" s="5">
        <v>27</v>
      </c>
      <c r="H428" s="5">
        <v>35.1</v>
      </c>
      <c r="I428" s="68">
        <v>8.1000000000000014</v>
      </c>
      <c r="K428"/>
      <c r="L428"/>
    </row>
    <row r="429" spans="1:12" x14ac:dyDescent="0.25">
      <c r="A429" s="67" t="s">
        <v>727</v>
      </c>
      <c r="B429" s="12">
        <v>41702</v>
      </c>
      <c r="C429" s="13">
        <v>3</v>
      </c>
      <c r="D429" s="14">
        <v>2014</v>
      </c>
      <c r="E429" s="7" t="s">
        <v>447</v>
      </c>
      <c r="F429" s="7" t="s">
        <v>436</v>
      </c>
      <c r="G429" s="5">
        <v>73</v>
      </c>
      <c r="H429" s="5">
        <v>103.66</v>
      </c>
      <c r="I429" s="68">
        <v>30.659999999999997</v>
      </c>
      <c r="K429"/>
      <c r="L429"/>
    </row>
    <row r="430" spans="1:12" x14ac:dyDescent="0.25">
      <c r="A430" s="67" t="s">
        <v>763</v>
      </c>
      <c r="B430" s="12">
        <v>41703</v>
      </c>
      <c r="C430" s="13">
        <v>3</v>
      </c>
      <c r="D430" s="14">
        <v>2014</v>
      </c>
      <c r="E430" s="7" t="s">
        <v>437</v>
      </c>
      <c r="F430" s="7" t="s">
        <v>433</v>
      </c>
      <c r="G430" s="5">
        <v>39</v>
      </c>
      <c r="H430" s="5">
        <v>50.7</v>
      </c>
      <c r="I430" s="68">
        <v>11.700000000000003</v>
      </c>
      <c r="K430"/>
      <c r="L430"/>
    </row>
    <row r="431" spans="1:12" x14ac:dyDescent="0.25">
      <c r="A431" s="67" t="s">
        <v>612</v>
      </c>
      <c r="B431" s="12">
        <v>41704</v>
      </c>
      <c r="C431" s="13">
        <v>3</v>
      </c>
      <c r="D431" s="14">
        <v>2014</v>
      </c>
      <c r="E431" s="7" t="s">
        <v>432</v>
      </c>
      <c r="F431" s="7" t="s">
        <v>427</v>
      </c>
      <c r="G431" s="5">
        <v>104</v>
      </c>
      <c r="H431" s="5">
        <v>220.48000000000002</v>
      </c>
      <c r="I431" s="68">
        <v>116.48000000000002</v>
      </c>
      <c r="K431"/>
      <c r="L431"/>
    </row>
    <row r="432" spans="1:12" x14ac:dyDescent="0.25">
      <c r="A432" s="67" t="s">
        <v>764</v>
      </c>
      <c r="B432" s="12">
        <v>41705</v>
      </c>
      <c r="C432" s="13">
        <v>3</v>
      </c>
      <c r="D432" s="14">
        <v>2014</v>
      </c>
      <c r="E432" s="7" t="s">
        <v>426</v>
      </c>
      <c r="F432" s="7" t="s">
        <v>436</v>
      </c>
      <c r="G432" s="5">
        <v>93</v>
      </c>
      <c r="H432" s="5">
        <v>132.06</v>
      </c>
      <c r="I432" s="68">
        <v>39.06</v>
      </c>
      <c r="K432"/>
      <c r="L432"/>
    </row>
    <row r="433" spans="1:12" x14ac:dyDescent="0.25">
      <c r="A433" s="67" t="s">
        <v>632</v>
      </c>
      <c r="B433" s="12">
        <v>41706</v>
      </c>
      <c r="C433" s="13">
        <v>3</v>
      </c>
      <c r="D433" s="14">
        <v>2014</v>
      </c>
      <c r="E433" s="7" t="s">
        <v>465</v>
      </c>
      <c r="F433" s="7" t="s">
        <v>427</v>
      </c>
      <c r="G433" s="5">
        <v>113</v>
      </c>
      <c r="H433" s="5">
        <v>239.56</v>
      </c>
      <c r="I433" s="68">
        <v>126.56</v>
      </c>
      <c r="K433"/>
      <c r="L433"/>
    </row>
    <row r="434" spans="1:12" x14ac:dyDescent="0.25">
      <c r="A434" s="67" t="s">
        <v>438</v>
      </c>
      <c r="B434" s="12">
        <v>41707</v>
      </c>
      <c r="C434" s="13">
        <v>3</v>
      </c>
      <c r="D434" s="14">
        <v>2014</v>
      </c>
      <c r="E434" s="7" t="s">
        <v>450</v>
      </c>
      <c r="F434" s="7" t="s">
        <v>433</v>
      </c>
      <c r="G434" s="5">
        <v>24</v>
      </c>
      <c r="H434" s="5">
        <v>31.200000000000003</v>
      </c>
      <c r="I434" s="68">
        <v>7.2000000000000028</v>
      </c>
      <c r="K434"/>
      <c r="L434"/>
    </row>
    <row r="435" spans="1:12" x14ac:dyDescent="0.25">
      <c r="A435" s="67" t="s">
        <v>547</v>
      </c>
      <c r="B435" s="12">
        <v>41708</v>
      </c>
      <c r="C435" s="13">
        <v>3</v>
      </c>
      <c r="D435" s="14">
        <v>2014</v>
      </c>
      <c r="E435" s="7" t="s">
        <v>442</v>
      </c>
      <c r="F435" s="7" t="s">
        <v>436</v>
      </c>
      <c r="G435" s="5">
        <v>95</v>
      </c>
      <c r="H435" s="5">
        <v>134.9</v>
      </c>
      <c r="I435" s="68">
        <v>39.900000000000006</v>
      </c>
      <c r="K435"/>
      <c r="L435"/>
    </row>
    <row r="436" spans="1:12" x14ac:dyDescent="0.25">
      <c r="A436" s="67" t="s">
        <v>765</v>
      </c>
      <c r="B436" s="12">
        <v>41709</v>
      </c>
      <c r="C436" s="13">
        <v>3</v>
      </c>
      <c r="D436" s="14">
        <v>2014</v>
      </c>
      <c r="E436" s="7" t="s">
        <v>439</v>
      </c>
      <c r="F436" s="7" t="s">
        <v>436</v>
      </c>
      <c r="G436" s="5">
        <v>40</v>
      </c>
      <c r="H436" s="5">
        <v>56.8</v>
      </c>
      <c r="I436" s="68">
        <v>16.799999999999997</v>
      </c>
      <c r="K436"/>
      <c r="L436"/>
    </row>
    <row r="437" spans="1:12" x14ac:dyDescent="0.25">
      <c r="A437" s="67" t="s">
        <v>726</v>
      </c>
      <c r="B437" s="12">
        <v>41710</v>
      </c>
      <c r="C437" s="13">
        <v>3</v>
      </c>
      <c r="D437" s="14">
        <v>2014</v>
      </c>
      <c r="E437" s="7" t="s">
        <v>439</v>
      </c>
      <c r="F437" s="7" t="s">
        <v>427</v>
      </c>
      <c r="G437" s="5">
        <v>138</v>
      </c>
      <c r="H437" s="5">
        <v>292.56</v>
      </c>
      <c r="I437" s="68">
        <v>154.56</v>
      </c>
      <c r="K437"/>
      <c r="L437"/>
    </row>
    <row r="438" spans="1:12" x14ac:dyDescent="0.25">
      <c r="A438" s="67" t="s">
        <v>755</v>
      </c>
      <c r="B438" s="12">
        <v>41711</v>
      </c>
      <c r="C438" s="13">
        <v>3</v>
      </c>
      <c r="D438" s="14">
        <v>2014</v>
      </c>
      <c r="E438" s="7" t="s">
        <v>447</v>
      </c>
      <c r="F438" s="7" t="s">
        <v>427</v>
      </c>
      <c r="G438" s="5">
        <v>131</v>
      </c>
      <c r="H438" s="5">
        <v>277.72000000000003</v>
      </c>
      <c r="I438" s="68">
        <v>146.72000000000003</v>
      </c>
      <c r="K438"/>
      <c r="L438"/>
    </row>
    <row r="439" spans="1:12" x14ac:dyDescent="0.25">
      <c r="A439" s="67" t="s">
        <v>766</v>
      </c>
      <c r="B439" s="12">
        <v>41712</v>
      </c>
      <c r="C439" s="13">
        <v>3</v>
      </c>
      <c r="D439" s="14">
        <v>2014</v>
      </c>
      <c r="E439" s="7" t="s">
        <v>447</v>
      </c>
      <c r="F439" s="7" t="s">
        <v>433</v>
      </c>
      <c r="G439" s="5">
        <v>25</v>
      </c>
      <c r="H439" s="5">
        <v>32.5</v>
      </c>
      <c r="I439" s="68">
        <v>7.5</v>
      </c>
      <c r="K439"/>
      <c r="L439"/>
    </row>
    <row r="440" spans="1:12" x14ac:dyDescent="0.25">
      <c r="A440" s="67" t="s">
        <v>767</v>
      </c>
      <c r="B440" s="12">
        <v>41713</v>
      </c>
      <c r="C440" s="13">
        <v>3</v>
      </c>
      <c r="D440" s="14">
        <v>2014</v>
      </c>
      <c r="E440" s="7" t="s">
        <v>435</v>
      </c>
      <c r="F440" s="7" t="s">
        <v>427</v>
      </c>
      <c r="G440" s="5">
        <v>119</v>
      </c>
      <c r="H440" s="5">
        <v>252.28</v>
      </c>
      <c r="I440" s="68">
        <v>133.28</v>
      </c>
      <c r="K440"/>
      <c r="L440"/>
    </row>
    <row r="441" spans="1:12" x14ac:dyDescent="0.25">
      <c r="A441" s="67" t="s">
        <v>768</v>
      </c>
      <c r="B441" s="12">
        <v>41714</v>
      </c>
      <c r="C441" s="13">
        <v>3</v>
      </c>
      <c r="D441" s="14">
        <v>2014</v>
      </c>
      <c r="E441" s="7" t="s">
        <v>426</v>
      </c>
      <c r="F441" s="7" t="s">
        <v>427</v>
      </c>
      <c r="G441" s="5">
        <v>111</v>
      </c>
      <c r="H441" s="5">
        <v>235.32000000000002</v>
      </c>
      <c r="I441" s="68">
        <v>124.32000000000002</v>
      </c>
      <c r="K441"/>
      <c r="L441"/>
    </row>
    <row r="442" spans="1:12" x14ac:dyDescent="0.25">
      <c r="A442" s="67" t="s">
        <v>769</v>
      </c>
      <c r="B442" s="12">
        <v>41715</v>
      </c>
      <c r="C442" s="13">
        <v>3</v>
      </c>
      <c r="D442" s="14">
        <v>2014</v>
      </c>
      <c r="E442" s="7" t="s">
        <v>426</v>
      </c>
      <c r="F442" s="7" t="s">
        <v>433</v>
      </c>
      <c r="G442" s="5">
        <v>36</v>
      </c>
      <c r="H442" s="5">
        <v>46.800000000000004</v>
      </c>
      <c r="I442" s="68">
        <v>10.800000000000004</v>
      </c>
      <c r="K442"/>
      <c r="L442"/>
    </row>
    <row r="443" spans="1:12" x14ac:dyDescent="0.25">
      <c r="A443" s="67" t="s">
        <v>541</v>
      </c>
      <c r="B443" s="12">
        <v>41716</v>
      </c>
      <c r="C443" s="13">
        <v>3</v>
      </c>
      <c r="D443" s="14">
        <v>2014</v>
      </c>
      <c r="E443" s="7" t="s">
        <v>442</v>
      </c>
      <c r="F443" s="7" t="s">
        <v>436</v>
      </c>
      <c r="G443" s="5">
        <v>65</v>
      </c>
      <c r="H443" s="5">
        <v>92.3</v>
      </c>
      <c r="I443" s="68">
        <v>27.299999999999997</v>
      </c>
      <c r="K443"/>
      <c r="L443"/>
    </row>
    <row r="444" spans="1:12" x14ac:dyDescent="0.25">
      <c r="A444" s="67" t="s">
        <v>770</v>
      </c>
      <c r="B444" s="12">
        <v>41717</v>
      </c>
      <c r="C444" s="13">
        <v>3</v>
      </c>
      <c r="D444" s="14">
        <v>2014</v>
      </c>
      <c r="E444" s="7" t="s">
        <v>435</v>
      </c>
      <c r="F444" s="7" t="s">
        <v>427</v>
      </c>
      <c r="G444" s="5">
        <v>124</v>
      </c>
      <c r="H444" s="5">
        <v>262.88</v>
      </c>
      <c r="I444" s="68">
        <v>138.88</v>
      </c>
      <c r="K444"/>
      <c r="L444"/>
    </row>
    <row r="445" spans="1:12" x14ac:dyDescent="0.25">
      <c r="A445" s="67" t="s">
        <v>771</v>
      </c>
      <c r="B445" s="12">
        <v>41718</v>
      </c>
      <c r="C445" s="13">
        <v>3</v>
      </c>
      <c r="D445" s="14">
        <v>2014</v>
      </c>
      <c r="E445" s="7" t="s">
        <v>432</v>
      </c>
      <c r="F445" s="7" t="s">
        <v>427</v>
      </c>
      <c r="G445" s="5">
        <v>139</v>
      </c>
      <c r="H445" s="5">
        <v>294.68</v>
      </c>
      <c r="I445" s="68">
        <v>155.68</v>
      </c>
      <c r="K445"/>
      <c r="L445"/>
    </row>
    <row r="446" spans="1:12" x14ac:dyDescent="0.25">
      <c r="A446" s="67" t="s">
        <v>772</v>
      </c>
      <c r="B446" s="12">
        <v>41718</v>
      </c>
      <c r="C446" s="13">
        <v>3</v>
      </c>
      <c r="D446" s="14">
        <v>2014</v>
      </c>
      <c r="E446" s="7" t="s">
        <v>437</v>
      </c>
      <c r="F446" s="7" t="s">
        <v>433</v>
      </c>
      <c r="G446" s="5">
        <v>25</v>
      </c>
      <c r="H446" s="5">
        <v>32.5</v>
      </c>
      <c r="I446" s="68">
        <v>7.5</v>
      </c>
      <c r="K446"/>
      <c r="L446"/>
    </row>
    <row r="447" spans="1:12" x14ac:dyDescent="0.25">
      <c r="A447" s="67" t="s">
        <v>773</v>
      </c>
      <c r="B447" s="12">
        <v>41718</v>
      </c>
      <c r="C447" s="13">
        <v>3</v>
      </c>
      <c r="D447" s="14">
        <v>2014</v>
      </c>
      <c r="E447" s="7" t="s">
        <v>435</v>
      </c>
      <c r="F447" s="7" t="s">
        <v>436</v>
      </c>
      <c r="G447" s="5">
        <v>77</v>
      </c>
      <c r="H447" s="5">
        <v>109.33999999999999</v>
      </c>
      <c r="I447" s="68">
        <v>32.339999999999989</v>
      </c>
      <c r="K447"/>
      <c r="L447"/>
    </row>
    <row r="448" spans="1:12" x14ac:dyDescent="0.25">
      <c r="A448" s="67" t="s">
        <v>554</v>
      </c>
      <c r="B448" s="12">
        <v>41718</v>
      </c>
      <c r="C448" s="13">
        <v>3</v>
      </c>
      <c r="D448" s="14">
        <v>2014</v>
      </c>
      <c r="E448" s="7" t="s">
        <v>450</v>
      </c>
      <c r="F448" s="7" t="s">
        <v>436</v>
      </c>
      <c r="G448" s="5">
        <v>82</v>
      </c>
      <c r="H448" s="5">
        <v>116.44</v>
      </c>
      <c r="I448" s="68">
        <v>34.44</v>
      </c>
      <c r="K448"/>
      <c r="L448"/>
    </row>
    <row r="449" spans="1:12" x14ac:dyDescent="0.25">
      <c r="A449" s="67" t="s">
        <v>774</v>
      </c>
      <c r="B449" s="12">
        <v>41718</v>
      </c>
      <c r="C449" s="13">
        <v>3</v>
      </c>
      <c r="D449" s="14">
        <v>2014</v>
      </c>
      <c r="E449" s="7" t="s">
        <v>437</v>
      </c>
      <c r="F449" s="7" t="s">
        <v>427</v>
      </c>
      <c r="G449" s="5">
        <v>112</v>
      </c>
      <c r="H449" s="5">
        <v>237.44</v>
      </c>
      <c r="I449" s="68">
        <v>125.44</v>
      </c>
      <c r="K449"/>
      <c r="L449"/>
    </row>
    <row r="450" spans="1:12" x14ac:dyDescent="0.25">
      <c r="A450" s="67" t="s">
        <v>574</v>
      </c>
      <c r="B450" s="12">
        <v>41718</v>
      </c>
      <c r="C450" s="13">
        <v>3</v>
      </c>
      <c r="D450" s="14">
        <v>2014</v>
      </c>
      <c r="E450" s="7" t="s">
        <v>426</v>
      </c>
      <c r="F450" s="7" t="s">
        <v>433</v>
      </c>
      <c r="G450" s="5">
        <v>39</v>
      </c>
      <c r="H450" s="5">
        <v>50.7</v>
      </c>
      <c r="I450" s="68">
        <v>11.700000000000003</v>
      </c>
      <c r="K450"/>
      <c r="L450"/>
    </row>
    <row r="451" spans="1:12" x14ac:dyDescent="0.25">
      <c r="A451" s="67" t="s">
        <v>594</v>
      </c>
      <c r="B451" s="12">
        <v>41718</v>
      </c>
      <c r="C451" s="13">
        <v>3</v>
      </c>
      <c r="D451" s="14">
        <v>2014</v>
      </c>
      <c r="E451" s="7" t="s">
        <v>437</v>
      </c>
      <c r="F451" s="7" t="s">
        <v>436</v>
      </c>
      <c r="G451" s="5">
        <v>71</v>
      </c>
      <c r="H451" s="5">
        <v>100.82</v>
      </c>
      <c r="I451" s="68">
        <v>29.819999999999993</v>
      </c>
      <c r="K451"/>
      <c r="L451"/>
    </row>
    <row r="452" spans="1:12" x14ac:dyDescent="0.25">
      <c r="A452" s="67" t="s">
        <v>496</v>
      </c>
      <c r="B452" s="12">
        <v>41718</v>
      </c>
      <c r="C452" s="13">
        <v>3</v>
      </c>
      <c r="D452" s="14">
        <v>2014</v>
      </c>
      <c r="E452" s="7" t="s">
        <v>426</v>
      </c>
      <c r="F452" s="7" t="s">
        <v>436</v>
      </c>
      <c r="G452" s="5">
        <v>92</v>
      </c>
      <c r="H452" s="5">
        <v>130.63999999999999</v>
      </c>
      <c r="I452" s="68">
        <v>38.639999999999986</v>
      </c>
      <c r="K452"/>
      <c r="L452"/>
    </row>
    <row r="453" spans="1:12" x14ac:dyDescent="0.25">
      <c r="A453" s="67" t="s">
        <v>656</v>
      </c>
      <c r="B453" s="12">
        <v>41718</v>
      </c>
      <c r="C453" s="13">
        <v>3</v>
      </c>
      <c r="D453" s="14">
        <v>2014</v>
      </c>
      <c r="E453" s="7" t="s">
        <v>465</v>
      </c>
      <c r="F453" s="7" t="s">
        <v>436</v>
      </c>
      <c r="G453" s="5">
        <v>81</v>
      </c>
      <c r="H453" s="5">
        <v>115.02</v>
      </c>
      <c r="I453" s="68">
        <v>34.019999999999996</v>
      </c>
      <c r="K453"/>
      <c r="L453"/>
    </row>
    <row r="454" spans="1:12" x14ac:dyDescent="0.25">
      <c r="A454" s="67" t="s">
        <v>775</v>
      </c>
      <c r="B454" s="12">
        <v>41718</v>
      </c>
      <c r="C454" s="13">
        <v>3</v>
      </c>
      <c r="D454" s="14">
        <v>2014</v>
      </c>
      <c r="E454" s="7" t="s">
        <v>437</v>
      </c>
      <c r="F454" s="7" t="s">
        <v>427</v>
      </c>
      <c r="G454" s="5">
        <v>118</v>
      </c>
      <c r="H454" s="5">
        <v>250.16000000000003</v>
      </c>
      <c r="I454" s="68">
        <v>132.16000000000003</v>
      </c>
      <c r="K454"/>
      <c r="L454"/>
    </row>
    <row r="455" spans="1:12" x14ac:dyDescent="0.25">
      <c r="A455" s="67" t="s">
        <v>776</v>
      </c>
      <c r="B455" s="12">
        <v>41718</v>
      </c>
      <c r="C455" s="13">
        <v>3</v>
      </c>
      <c r="D455" s="14">
        <v>2014</v>
      </c>
      <c r="E455" s="7" t="s">
        <v>437</v>
      </c>
      <c r="F455" s="7" t="s">
        <v>436</v>
      </c>
      <c r="G455" s="5">
        <v>70</v>
      </c>
      <c r="H455" s="5">
        <v>99.399999999999991</v>
      </c>
      <c r="I455" s="68">
        <v>29.399999999999991</v>
      </c>
      <c r="K455"/>
      <c r="L455"/>
    </row>
    <row r="456" spans="1:12" x14ac:dyDescent="0.25">
      <c r="A456" s="67" t="s">
        <v>777</v>
      </c>
      <c r="B456" s="12">
        <v>41718</v>
      </c>
      <c r="C456" s="13">
        <v>3</v>
      </c>
      <c r="D456" s="14">
        <v>2014</v>
      </c>
      <c r="E456" s="7" t="s">
        <v>442</v>
      </c>
      <c r="F456" s="7" t="s">
        <v>433</v>
      </c>
      <c r="G456" s="5">
        <v>38</v>
      </c>
      <c r="H456" s="5">
        <v>49.4</v>
      </c>
      <c r="I456" s="68">
        <v>11.399999999999999</v>
      </c>
      <c r="K456"/>
      <c r="L456"/>
    </row>
    <row r="457" spans="1:12" x14ac:dyDescent="0.25">
      <c r="A457" s="67" t="s">
        <v>613</v>
      </c>
      <c r="B457" s="12">
        <v>41718</v>
      </c>
      <c r="C457" s="13">
        <v>3</v>
      </c>
      <c r="D457" s="14">
        <v>2014</v>
      </c>
      <c r="E457" s="7" t="s">
        <v>447</v>
      </c>
      <c r="F457" s="7" t="s">
        <v>436</v>
      </c>
      <c r="G457" s="5">
        <v>71</v>
      </c>
      <c r="H457" s="5">
        <v>100.82</v>
      </c>
      <c r="I457" s="68">
        <v>29.819999999999993</v>
      </c>
      <c r="K457"/>
      <c r="L457"/>
    </row>
    <row r="458" spans="1:12" x14ac:dyDescent="0.25">
      <c r="A458" s="67" t="s">
        <v>778</v>
      </c>
      <c r="B458" s="12">
        <v>41718</v>
      </c>
      <c r="C458" s="13">
        <v>3</v>
      </c>
      <c r="D458" s="14">
        <v>2014</v>
      </c>
      <c r="E458" s="7" t="s">
        <v>450</v>
      </c>
      <c r="F458" s="7" t="s">
        <v>427</v>
      </c>
      <c r="G458" s="5">
        <v>125</v>
      </c>
      <c r="H458" s="5">
        <v>265</v>
      </c>
      <c r="I458" s="68">
        <v>140</v>
      </c>
      <c r="K458"/>
      <c r="L458"/>
    </row>
    <row r="459" spans="1:12" x14ac:dyDescent="0.25">
      <c r="A459" s="67" t="s">
        <v>779</v>
      </c>
      <c r="B459" s="12">
        <v>41718</v>
      </c>
      <c r="C459" s="13">
        <v>3</v>
      </c>
      <c r="D459" s="14">
        <v>2014</v>
      </c>
      <c r="E459" s="7" t="s">
        <v>437</v>
      </c>
      <c r="F459" s="7" t="s">
        <v>436</v>
      </c>
      <c r="G459" s="5">
        <v>84</v>
      </c>
      <c r="H459" s="5">
        <v>119.28</v>
      </c>
      <c r="I459" s="68">
        <v>35.28</v>
      </c>
      <c r="K459"/>
      <c r="L459"/>
    </row>
    <row r="460" spans="1:12" x14ac:dyDescent="0.25">
      <c r="A460" s="67" t="s">
        <v>780</v>
      </c>
      <c r="B460" s="12">
        <v>41718</v>
      </c>
      <c r="C460" s="13">
        <v>3</v>
      </c>
      <c r="D460" s="14">
        <v>2014</v>
      </c>
      <c r="E460" s="7" t="s">
        <v>447</v>
      </c>
      <c r="F460" s="7" t="s">
        <v>433</v>
      </c>
      <c r="G460" s="5">
        <v>31</v>
      </c>
      <c r="H460" s="5">
        <v>40.300000000000004</v>
      </c>
      <c r="I460" s="68">
        <v>9.3000000000000043</v>
      </c>
      <c r="K460"/>
      <c r="L460"/>
    </row>
    <row r="461" spans="1:12" x14ac:dyDescent="0.25">
      <c r="A461" s="67" t="s">
        <v>663</v>
      </c>
      <c r="B461" s="12">
        <v>41734</v>
      </c>
      <c r="C461" s="13">
        <v>4</v>
      </c>
      <c r="D461" s="14">
        <v>2014</v>
      </c>
      <c r="E461" s="7" t="s">
        <v>432</v>
      </c>
      <c r="F461" s="7" t="s">
        <v>427</v>
      </c>
      <c r="G461" s="5">
        <v>136</v>
      </c>
      <c r="H461" s="5">
        <v>288.32</v>
      </c>
      <c r="I461" s="68">
        <v>152.32</v>
      </c>
      <c r="K461"/>
      <c r="L461"/>
    </row>
    <row r="462" spans="1:12" x14ac:dyDescent="0.25">
      <c r="A462" s="67" t="s">
        <v>781</v>
      </c>
      <c r="B462" s="12">
        <v>41735</v>
      </c>
      <c r="C462" s="13">
        <v>4</v>
      </c>
      <c r="D462" s="14">
        <v>2014</v>
      </c>
      <c r="E462" s="7" t="s">
        <v>447</v>
      </c>
      <c r="F462" s="7" t="s">
        <v>436</v>
      </c>
      <c r="G462" s="5">
        <v>54</v>
      </c>
      <c r="H462" s="5">
        <v>76.679999999999993</v>
      </c>
      <c r="I462" s="68">
        <v>22.679999999999993</v>
      </c>
      <c r="K462"/>
      <c r="L462"/>
    </row>
    <row r="463" spans="1:12" x14ac:dyDescent="0.25">
      <c r="A463" s="67" t="s">
        <v>782</v>
      </c>
      <c r="B463" s="12">
        <v>41736</v>
      </c>
      <c r="C463" s="13">
        <v>4</v>
      </c>
      <c r="D463" s="14">
        <v>2014</v>
      </c>
      <c r="E463" s="7" t="s">
        <v>437</v>
      </c>
      <c r="F463" s="7" t="s">
        <v>427</v>
      </c>
      <c r="G463" s="5">
        <v>140</v>
      </c>
      <c r="H463" s="5">
        <v>296.8</v>
      </c>
      <c r="I463" s="68">
        <v>156.80000000000001</v>
      </c>
      <c r="K463"/>
      <c r="L463"/>
    </row>
    <row r="464" spans="1:12" x14ac:dyDescent="0.25">
      <c r="A464" s="67" t="s">
        <v>529</v>
      </c>
      <c r="B464" s="12">
        <v>41737</v>
      </c>
      <c r="C464" s="13">
        <v>4</v>
      </c>
      <c r="D464" s="14">
        <v>2014</v>
      </c>
      <c r="E464" s="7" t="s">
        <v>465</v>
      </c>
      <c r="F464" s="7" t="s">
        <v>427</v>
      </c>
      <c r="G464" s="5">
        <v>116</v>
      </c>
      <c r="H464" s="5">
        <v>245.92000000000002</v>
      </c>
      <c r="I464" s="68">
        <v>129.92000000000002</v>
      </c>
      <c r="K464"/>
      <c r="L464"/>
    </row>
    <row r="465" spans="1:12" x14ac:dyDescent="0.25">
      <c r="A465" s="67" t="s">
        <v>783</v>
      </c>
      <c r="B465" s="12">
        <v>41737</v>
      </c>
      <c r="C465" s="13">
        <v>4</v>
      </c>
      <c r="D465" s="14">
        <v>2014</v>
      </c>
      <c r="E465" s="7" t="s">
        <v>432</v>
      </c>
      <c r="F465" s="7" t="s">
        <v>433</v>
      </c>
      <c r="G465" s="5">
        <v>37</v>
      </c>
      <c r="H465" s="5">
        <v>48.1</v>
      </c>
      <c r="I465" s="68">
        <v>11.100000000000001</v>
      </c>
      <c r="K465"/>
      <c r="L465"/>
    </row>
    <row r="466" spans="1:12" x14ac:dyDescent="0.25">
      <c r="A466" s="67" t="s">
        <v>644</v>
      </c>
      <c r="B466" s="12">
        <v>41739</v>
      </c>
      <c r="C466" s="13">
        <v>4</v>
      </c>
      <c r="D466" s="14">
        <v>2014</v>
      </c>
      <c r="E466" s="7" t="s">
        <v>432</v>
      </c>
      <c r="F466" s="7" t="s">
        <v>433</v>
      </c>
      <c r="G466" s="5">
        <v>25</v>
      </c>
      <c r="H466" s="5">
        <v>32.5</v>
      </c>
      <c r="I466" s="68">
        <v>7.5</v>
      </c>
      <c r="K466"/>
      <c r="L466"/>
    </row>
    <row r="467" spans="1:12" x14ac:dyDescent="0.25">
      <c r="A467" s="67" t="s">
        <v>784</v>
      </c>
      <c r="B467" s="12">
        <v>41740</v>
      </c>
      <c r="C467" s="13">
        <v>4</v>
      </c>
      <c r="D467" s="14">
        <v>2014</v>
      </c>
      <c r="E467" s="7" t="s">
        <v>450</v>
      </c>
      <c r="F467" s="7" t="s">
        <v>427</v>
      </c>
      <c r="G467" s="5">
        <v>135</v>
      </c>
      <c r="H467" s="5">
        <v>286.2</v>
      </c>
      <c r="I467" s="68">
        <v>151.19999999999999</v>
      </c>
      <c r="K467"/>
      <c r="L467"/>
    </row>
    <row r="468" spans="1:12" x14ac:dyDescent="0.25">
      <c r="A468" s="67" t="s">
        <v>584</v>
      </c>
      <c r="B468" s="12">
        <v>41741</v>
      </c>
      <c r="C468" s="13">
        <v>4</v>
      </c>
      <c r="D468" s="14">
        <v>2014</v>
      </c>
      <c r="E468" s="7" t="s">
        <v>442</v>
      </c>
      <c r="F468" s="7" t="s">
        <v>427</v>
      </c>
      <c r="G468" s="5">
        <v>131</v>
      </c>
      <c r="H468" s="5">
        <v>277.72000000000003</v>
      </c>
      <c r="I468" s="68">
        <v>146.72000000000003</v>
      </c>
      <c r="K468"/>
      <c r="L468"/>
    </row>
    <row r="469" spans="1:12" x14ac:dyDescent="0.25">
      <c r="A469" s="67" t="s">
        <v>785</v>
      </c>
      <c r="B469" s="12">
        <v>41742</v>
      </c>
      <c r="C469" s="13">
        <v>4</v>
      </c>
      <c r="D469" s="14">
        <v>2014</v>
      </c>
      <c r="E469" s="7" t="s">
        <v>432</v>
      </c>
      <c r="F469" s="7" t="s">
        <v>433</v>
      </c>
      <c r="G469" s="5">
        <v>32</v>
      </c>
      <c r="H469" s="5">
        <v>41.6</v>
      </c>
      <c r="I469" s="68">
        <v>9.6000000000000014</v>
      </c>
      <c r="K469"/>
      <c r="L469"/>
    </row>
    <row r="470" spans="1:12" x14ac:dyDescent="0.25">
      <c r="A470" s="67" t="s">
        <v>600</v>
      </c>
      <c r="B470" s="12">
        <v>41743</v>
      </c>
      <c r="C470" s="13">
        <v>4</v>
      </c>
      <c r="D470" s="14">
        <v>2014</v>
      </c>
      <c r="E470" s="7" t="s">
        <v>450</v>
      </c>
      <c r="F470" s="7" t="s">
        <v>436</v>
      </c>
      <c r="G470" s="5">
        <v>41</v>
      </c>
      <c r="H470" s="5">
        <v>58.22</v>
      </c>
      <c r="I470" s="68">
        <v>17.22</v>
      </c>
      <c r="K470"/>
      <c r="L470"/>
    </row>
    <row r="471" spans="1:12" x14ac:dyDescent="0.25">
      <c r="A471" s="67" t="s">
        <v>786</v>
      </c>
      <c r="B471" s="12">
        <v>41744</v>
      </c>
      <c r="C471" s="13">
        <v>4</v>
      </c>
      <c r="D471" s="14">
        <v>2014</v>
      </c>
      <c r="E471" s="7" t="s">
        <v>437</v>
      </c>
      <c r="F471" s="7" t="s">
        <v>427</v>
      </c>
      <c r="G471" s="5">
        <v>81</v>
      </c>
      <c r="H471" s="5">
        <v>171.72</v>
      </c>
      <c r="I471" s="68">
        <v>90.72</v>
      </c>
      <c r="K471"/>
      <c r="L471"/>
    </row>
    <row r="472" spans="1:12" x14ac:dyDescent="0.25">
      <c r="A472" s="67" t="s">
        <v>787</v>
      </c>
      <c r="B472" s="12">
        <v>41745</v>
      </c>
      <c r="C472" s="13">
        <v>4</v>
      </c>
      <c r="D472" s="14">
        <v>2014</v>
      </c>
      <c r="E472" s="7" t="s">
        <v>447</v>
      </c>
      <c r="F472" s="7" t="s">
        <v>427</v>
      </c>
      <c r="G472" s="5">
        <v>93</v>
      </c>
      <c r="H472" s="5">
        <v>197.16</v>
      </c>
      <c r="I472" s="68">
        <v>104.16</v>
      </c>
      <c r="K472"/>
      <c r="L472"/>
    </row>
    <row r="473" spans="1:12" x14ac:dyDescent="0.25">
      <c r="A473" s="67" t="s">
        <v>485</v>
      </c>
      <c r="B473" s="12">
        <v>41746</v>
      </c>
      <c r="C473" s="13">
        <v>4</v>
      </c>
      <c r="D473" s="14">
        <v>2014</v>
      </c>
      <c r="E473" s="7" t="s">
        <v>450</v>
      </c>
      <c r="F473" s="7" t="s">
        <v>427</v>
      </c>
      <c r="G473" s="5">
        <v>134</v>
      </c>
      <c r="H473" s="5">
        <v>284.08000000000004</v>
      </c>
      <c r="I473" s="68">
        <v>150.08000000000004</v>
      </c>
      <c r="K473"/>
      <c r="L473"/>
    </row>
    <row r="474" spans="1:12" x14ac:dyDescent="0.25">
      <c r="A474" s="67" t="s">
        <v>750</v>
      </c>
      <c r="B474" s="12">
        <v>41747</v>
      </c>
      <c r="C474" s="13">
        <v>4</v>
      </c>
      <c r="D474" s="14">
        <v>2014</v>
      </c>
      <c r="E474" s="7" t="s">
        <v>439</v>
      </c>
      <c r="F474" s="7" t="s">
        <v>436</v>
      </c>
      <c r="G474" s="5">
        <v>69</v>
      </c>
      <c r="H474" s="5">
        <v>97.97999999999999</v>
      </c>
      <c r="I474" s="68">
        <v>28.97999999999999</v>
      </c>
      <c r="K474"/>
      <c r="L474"/>
    </row>
    <row r="475" spans="1:12" x14ac:dyDescent="0.25">
      <c r="A475" s="67" t="s">
        <v>788</v>
      </c>
      <c r="B475" s="12">
        <v>41748</v>
      </c>
      <c r="C475" s="13">
        <v>4</v>
      </c>
      <c r="D475" s="14">
        <v>2014</v>
      </c>
      <c r="E475" s="7" t="s">
        <v>447</v>
      </c>
      <c r="F475" s="7" t="s">
        <v>433</v>
      </c>
      <c r="G475" s="5">
        <v>20</v>
      </c>
      <c r="H475" s="5">
        <v>26</v>
      </c>
      <c r="I475" s="68">
        <v>6</v>
      </c>
      <c r="K475"/>
      <c r="L475"/>
    </row>
    <row r="476" spans="1:12" x14ac:dyDescent="0.25">
      <c r="A476" s="67" t="s">
        <v>789</v>
      </c>
      <c r="B476" s="12">
        <v>41749</v>
      </c>
      <c r="C476" s="13">
        <v>4</v>
      </c>
      <c r="D476" s="14">
        <v>2014</v>
      </c>
      <c r="E476" s="7" t="s">
        <v>442</v>
      </c>
      <c r="F476" s="7" t="s">
        <v>433</v>
      </c>
      <c r="G476" s="5">
        <v>29</v>
      </c>
      <c r="H476" s="5">
        <v>37.700000000000003</v>
      </c>
      <c r="I476" s="68">
        <v>8.7000000000000028</v>
      </c>
      <c r="K476"/>
      <c r="L476"/>
    </row>
    <row r="477" spans="1:12" x14ac:dyDescent="0.25">
      <c r="A477" s="67" t="s">
        <v>470</v>
      </c>
      <c r="B477" s="12">
        <v>41750</v>
      </c>
      <c r="C477" s="13">
        <v>4</v>
      </c>
      <c r="D477" s="14">
        <v>2014</v>
      </c>
      <c r="E477" s="7" t="s">
        <v>465</v>
      </c>
      <c r="F477" s="7" t="s">
        <v>427</v>
      </c>
      <c r="G477" s="5">
        <v>131</v>
      </c>
      <c r="H477" s="5">
        <v>277.72000000000003</v>
      </c>
      <c r="I477" s="68">
        <v>146.72000000000003</v>
      </c>
      <c r="K477"/>
      <c r="L477"/>
    </row>
    <row r="478" spans="1:12" x14ac:dyDescent="0.25">
      <c r="A478" s="67" t="s">
        <v>790</v>
      </c>
      <c r="B478" s="12">
        <v>41751</v>
      </c>
      <c r="C478" s="13">
        <v>4</v>
      </c>
      <c r="D478" s="14">
        <v>2014</v>
      </c>
      <c r="E478" s="7" t="s">
        <v>432</v>
      </c>
      <c r="F478" s="7" t="s">
        <v>436</v>
      </c>
      <c r="G478" s="5">
        <v>44</v>
      </c>
      <c r="H478" s="5">
        <v>62.48</v>
      </c>
      <c r="I478" s="68">
        <v>18.479999999999997</v>
      </c>
      <c r="K478"/>
      <c r="L478"/>
    </row>
    <row r="479" spans="1:12" x14ac:dyDescent="0.25">
      <c r="A479" s="67" t="s">
        <v>791</v>
      </c>
      <c r="B479" s="12">
        <v>41752</v>
      </c>
      <c r="C479" s="13">
        <v>4</v>
      </c>
      <c r="D479" s="14">
        <v>2014</v>
      </c>
      <c r="E479" s="7" t="s">
        <v>439</v>
      </c>
      <c r="F479" s="7" t="s">
        <v>427</v>
      </c>
      <c r="G479" s="5">
        <v>139</v>
      </c>
      <c r="H479" s="5">
        <v>294.68</v>
      </c>
      <c r="I479" s="68">
        <v>155.68</v>
      </c>
      <c r="K479"/>
      <c r="L479"/>
    </row>
    <row r="480" spans="1:12" x14ac:dyDescent="0.25">
      <c r="A480" s="67" t="s">
        <v>663</v>
      </c>
      <c r="B480" s="12">
        <v>41753</v>
      </c>
      <c r="C480" s="13">
        <v>4</v>
      </c>
      <c r="D480" s="14">
        <v>2014</v>
      </c>
      <c r="E480" s="7" t="s">
        <v>435</v>
      </c>
      <c r="F480" s="7" t="s">
        <v>436</v>
      </c>
      <c r="G480" s="5">
        <v>71</v>
      </c>
      <c r="H480" s="5">
        <v>100.82</v>
      </c>
      <c r="I480" s="68">
        <v>29.819999999999993</v>
      </c>
      <c r="K480"/>
      <c r="L480"/>
    </row>
    <row r="481" spans="1:12" x14ac:dyDescent="0.25">
      <c r="A481" s="67" t="s">
        <v>792</v>
      </c>
      <c r="B481" s="12">
        <v>41754</v>
      </c>
      <c r="C481" s="13">
        <v>4</v>
      </c>
      <c r="D481" s="14">
        <v>2014</v>
      </c>
      <c r="E481" s="7" t="s">
        <v>465</v>
      </c>
      <c r="F481" s="7" t="s">
        <v>436</v>
      </c>
      <c r="G481" s="5">
        <v>66</v>
      </c>
      <c r="H481" s="5">
        <v>93.72</v>
      </c>
      <c r="I481" s="68">
        <v>27.72</v>
      </c>
      <c r="K481"/>
      <c r="L481"/>
    </row>
    <row r="482" spans="1:12" x14ac:dyDescent="0.25">
      <c r="A482" s="67" t="s">
        <v>793</v>
      </c>
      <c r="B482" s="12">
        <v>41752</v>
      </c>
      <c r="C482" s="13">
        <v>4</v>
      </c>
      <c r="D482" s="14">
        <v>2014</v>
      </c>
      <c r="E482" s="7" t="s">
        <v>439</v>
      </c>
      <c r="F482" s="7" t="s">
        <v>427</v>
      </c>
      <c r="G482" s="5">
        <v>114</v>
      </c>
      <c r="H482" s="5">
        <v>241.68</v>
      </c>
      <c r="I482" s="68">
        <v>127.68</v>
      </c>
      <c r="K482"/>
      <c r="L482"/>
    </row>
    <row r="483" spans="1:12" x14ac:dyDescent="0.25">
      <c r="A483" s="67" t="s">
        <v>556</v>
      </c>
      <c r="B483" s="12">
        <v>41756</v>
      </c>
      <c r="C483" s="13">
        <v>4</v>
      </c>
      <c r="D483" s="14">
        <v>2014</v>
      </c>
      <c r="E483" s="7" t="s">
        <v>426</v>
      </c>
      <c r="F483" s="7" t="s">
        <v>436</v>
      </c>
      <c r="G483" s="5">
        <v>83</v>
      </c>
      <c r="H483" s="5">
        <v>117.86</v>
      </c>
      <c r="I483" s="68">
        <v>34.86</v>
      </c>
      <c r="K483"/>
      <c r="L483"/>
    </row>
    <row r="484" spans="1:12" x14ac:dyDescent="0.25">
      <c r="A484" s="67" t="s">
        <v>794</v>
      </c>
      <c r="B484" s="12">
        <v>41757</v>
      </c>
      <c r="C484" s="13">
        <v>4</v>
      </c>
      <c r="D484" s="14">
        <v>2014</v>
      </c>
      <c r="E484" s="7" t="s">
        <v>435</v>
      </c>
      <c r="F484" s="7" t="s">
        <v>433</v>
      </c>
      <c r="G484" s="5">
        <v>29</v>
      </c>
      <c r="H484" s="5">
        <v>37.700000000000003</v>
      </c>
      <c r="I484" s="68">
        <v>8.7000000000000028</v>
      </c>
      <c r="K484"/>
      <c r="L484"/>
    </row>
    <row r="485" spans="1:12" x14ac:dyDescent="0.25">
      <c r="A485" s="67" t="s">
        <v>554</v>
      </c>
      <c r="B485" s="12">
        <v>41758</v>
      </c>
      <c r="C485" s="13">
        <v>4</v>
      </c>
      <c r="D485" s="14">
        <v>2014</v>
      </c>
      <c r="E485" s="7" t="s">
        <v>437</v>
      </c>
      <c r="F485" s="7" t="s">
        <v>436</v>
      </c>
      <c r="G485" s="5">
        <v>54</v>
      </c>
      <c r="H485" s="5">
        <v>76.679999999999993</v>
      </c>
      <c r="I485" s="68">
        <v>22.679999999999993</v>
      </c>
      <c r="K485"/>
      <c r="L485"/>
    </row>
    <row r="486" spans="1:12" x14ac:dyDescent="0.25">
      <c r="A486" s="67" t="s">
        <v>587</v>
      </c>
      <c r="B486" s="12">
        <v>41759</v>
      </c>
      <c r="C486" s="13">
        <v>4</v>
      </c>
      <c r="D486" s="14">
        <v>2014</v>
      </c>
      <c r="E486" s="7" t="s">
        <v>437</v>
      </c>
      <c r="F486" s="7" t="s">
        <v>436</v>
      </c>
      <c r="G486" s="5">
        <v>95</v>
      </c>
      <c r="H486" s="5">
        <v>134.9</v>
      </c>
      <c r="I486" s="68">
        <v>39.900000000000006</v>
      </c>
      <c r="K486"/>
      <c r="L486"/>
    </row>
    <row r="487" spans="1:12" x14ac:dyDescent="0.25">
      <c r="A487" s="67" t="s">
        <v>795</v>
      </c>
      <c r="B487" s="12">
        <v>41760</v>
      </c>
      <c r="C487" s="13">
        <v>5</v>
      </c>
      <c r="D487" s="14">
        <v>2014</v>
      </c>
      <c r="E487" s="7" t="s">
        <v>432</v>
      </c>
      <c r="F487" s="7" t="s">
        <v>436</v>
      </c>
      <c r="G487" s="5">
        <v>76</v>
      </c>
      <c r="H487" s="5">
        <v>107.91999999999999</v>
      </c>
      <c r="I487" s="68">
        <v>31.919999999999987</v>
      </c>
      <c r="K487"/>
      <c r="L487"/>
    </row>
    <row r="488" spans="1:12" x14ac:dyDescent="0.25">
      <c r="A488" s="67" t="s">
        <v>796</v>
      </c>
      <c r="B488" s="12">
        <v>41761</v>
      </c>
      <c r="C488" s="13">
        <v>5</v>
      </c>
      <c r="D488" s="14">
        <v>2014</v>
      </c>
      <c r="E488" s="7" t="s">
        <v>439</v>
      </c>
      <c r="F488" s="7" t="s">
        <v>427</v>
      </c>
      <c r="G488" s="5">
        <v>137</v>
      </c>
      <c r="H488" s="5">
        <v>290.44</v>
      </c>
      <c r="I488" s="68">
        <v>153.44</v>
      </c>
      <c r="K488"/>
      <c r="L488"/>
    </row>
    <row r="489" spans="1:12" x14ac:dyDescent="0.25">
      <c r="A489" s="67" t="s">
        <v>797</v>
      </c>
      <c r="B489" s="12">
        <v>41762</v>
      </c>
      <c r="C489" s="13">
        <v>5</v>
      </c>
      <c r="D489" s="14">
        <v>2014</v>
      </c>
      <c r="E489" s="7" t="s">
        <v>450</v>
      </c>
      <c r="F489" s="7" t="s">
        <v>427</v>
      </c>
      <c r="G489" s="5">
        <v>112</v>
      </c>
      <c r="H489" s="5">
        <v>237.44</v>
      </c>
      <c r="I489" s="68">
        <v>125.44</v>
      </c>
      <c r="K489"/>
      <c r="L489"/>
    </row>
    <row r="490" spans="1:12" x14ac:dyDescent="0.25">
      <c r="A490" s="67" t="s">
        <v>634</v>
      </c>
      <c r="B490" s="12">
        <v>41763</v>
      </c>
      <c r="C490" s="13">
        <v>5</v>
      </c>
      <c r="D490" s="14">
        <v>2014</v>
      </c>
      <c r="E490" s="7" t="s">
        <v>447</v>
      </c>
      <c r="F490" s="7" t="s">
        <v>427</v>
      </c>
      <c r="G490" s="5">
        <v>81</v>
      </c>
      <c r="H490" s="5">
        <v>171.72</v>
      </c>
      <c r="I490" s="68">
        <v>90.72</v>
      </c>
      <c r="K490"/>
      <c r="L490"/>
    </row>
    <row r="491" spans="1:12" x14ac:dyDescent="0.25">
      <c r="A491" s="67" t="s">
        <v>626</v>
      </c>
      <c r="B491" s="12">
        <v>41764</v>
      </c>
      <c r="C491" s="13">
        <v>5</v>
      </c>
      <c r="D491" s="14">
        <v>2014</v>
      </c>
      <c r="E491" s="7" t="s">
        <v>439</v>
      </c>
      <c r="F491" s="7" t="s">
        <v>427</v>
      </c>
      <c r="G491" s="5">
        <v>98</v>
      </c>
      <c r="H491" s="5">
        <v>207.76000000000002</v>
      </c>
      <c r="I491" s="68">
        <v>109.76000000000002</v>
      </c>
      <c r="K491"/>
      <c r="L491"/>
    </row>
    <row r="492" spans="1:12" x14ac:dyDescent="0.25">
      <c r="A492" s="67" t="s">
        <v>521</v>
      </c>
      <c r="B492" s="12">
        <v>41765</v>
      </c>
      <c r="C492" s="13">
        <v>5</v>
      </c>
      <c r="D492" s="14">
        <v>2014</v>
      </c>
      <c r="E492" s="7" t="s">
        <v>450</v>
      </c>
      <c r="F492" s="7" t="s">
        <v>433</v>
      </c>
      <c r="G492" s="5">
        <v>29</v>
      </c>
      <c r="H492" s="5">
        <v>37.700000000000003</v>
      </c>
      <c r="I492" s="68">
        <v>8.7000000000000028</v>
      </c>
      <c r="K492"/>
      <c r="L492"/>
    </row>
    <row r="493" spans="1:12" x14ac:dyDescent="0.25">
      <c r="A493" s="67" t="s">
        <v>785</v>
      </c>
      <c r="B493" s="12">
        <v>41766</v>
      </c>
      <c r="C493" s="13">
        <v>5</v>
      </c>
      <c r="D493" s="14">
        <v>2014</v>
      </c>
      <c r="E493" s="7" t="s">
        <v>439</v>
      </c>
      <c r="F493" s="7" t="s">
        <v>433</v>
      </c>
      <c r="G493" s="5">
        <v>24</v>
      </c>
      <c r="H493" s="5">
        <v>31.200000000000003</v>
      </c>
      <c r="I493" s="68">
        <v>7.2000000000000028</v>
      </c>
      <c r="K493"/>
      <c r="L493"/>
    </row>
    <row r="494" spans="1:12" x14ac:dyDescent="0.25">
      <c r="A494" s="67" t="s">
        <v>640</v>
      </c>
      <c r="B494" s="12">
        <v>41767</v>
      </c>
      <c r="C494" s="13">
        <v>5</v>
      </c>
      <c r="D494" s="14">
        <v>2014</v>
      </c>
      <c r="E494" s="7" t="s">
        <v>450</v>
      </c>
      <c r="F494" s="7" t="s">
        <v>433</v>
      </c>
      <c r="G494" s="5">
        <v>24</v>
      </c>
      <c r="H494" s="5">
        <v>31.200000000000003</v>
      </c>
      <c r="I494" s="68">
        <v>7.2000000000000028</v>
      </c>
      <c r="K494"/>
      <c r="L494"/>
    </row>
    <row r="495" spans="1:12" x14ac:dyDescent="0.25">
      <c r="A495" s="67" t="s">
        <v>798</v>
      </c>
      <c r="B495" s="12">
        <v>41768</v>
      </c>
      <c r="C495" s="13">
        <v>5</v>
      </c>
      <c r="D495" s="14">
        <v>2014</v>
      </c>
      <c r="E495" s="7" t="s">
        <v>465</v>
      </c>
      <c r="F495" s="7" t="s">
        <v>427</v>
      </c>
      <c r="G495" s="5">
        <v>87</v>
      </c>
      <c r="H495" s="5">
        <v>184.44</v>
      </c>
      <c r="I495" s="68">
        <v>97.44</v>
      </c>
      <c r="K495"/>
      <c r="L495"/>
    </row>
    <row r="496" spans="1:12" x14ac:dyDescent="0.25">
      <c r="A496" s="67" t="s">
        <v>530</v>
      </c>
      <c r="B496" s="12">
        <v>41769</v>
      </c>
      <c r="C496" s="13">
        <v>5</v>
      </c>
      <c r="D496" s="14">
        <v>2014</v>
      </c>
      <c r="E496" s="7" t="s">
        <v>450</v>
      </c>
      <c r="F496" s="7" t="s">
        <v>427</v>
      </c>
      <c r="G496" s="5">
        <v>96</v>
      </c>
      <c r="H496" s="5">
        <v>203.52</v>
      </c>
      <c r="I496" s="68">
        <v>107.52000000000001</v>
      </c>
      <c r="K496"/>
      <c r="L496"/>
    </row>
    <row r="497" spans="1:12" x14ac:dyDescent="0.25">
      <c r="A497" s="67" t="s">
        <v>782</v>
      </c>
      <c r="B497" s="12">
        <v>41768</v>
      </c>
      <c r="C497" s="13">
        <v>5</v>
      </c>
      <c r="D497" s="14">
        <v>2014</v>
      </c>
      <c r="E497" s="7" t="s">
        <v>432</v>
      </c>
      <c r="F497" s="7" t="s">
        <v>433</v>
      </c>
      <c r="G497" s="5">
        <v>37</v>
      </c>
      <c r="H497" s="5">
        <v>48.1</v>
      </c>
      <c r="I497" s="68">
        <v>11.100000000000001</v>
      </c>
      <c r="K497"/>
      <c r="L497"/>
    </row>
    <row r="498" spans="1:12" x14ac:dyDescent="0.25">
      <c r="A498" s="67" t="s">
        <v>799</v>
      </c>
      <c r="B498" s="12">
        <v>41771</v>
      </c>
      <c r="C498" s="13">
        <v>5</v>
      </c>
      <c r="D498" s="14">
        <v>2014</v>
      </c>
      <c r="E498" s="7" t="s">
        <v>437</v>
      </c>
      <c r="F498" s="7" t="s">
        <v>433</v>
      </c>
      <c r="G498" s="5">
        <v>30</v>
      </c>
      <c r="H498" s="5">
        <v>39</v>
      </c>
      <c r="I498" s="68">
        <v>9</v>
      </c>
      <c r="K498"/>
      <c r="L498"/>
    </row>
    <row r="499" spans="1:12" x14ac:dyDescent="0.25">
      <c r="A499" s="67" t="s">
        <v>565</v>
      </c>
      <c r="B499" s="12">
        <v>41772</v>
      </c>
      <c r="C499" s="13">
        <v>5</v>
      </c>
      <c r="D499" s="14">
        <v>2014</v>
      </c>
      <c r="E499" s="7" t="s">
        <v>442</v>
      </c>
      <c r="F499" s="7" t="s">
        <v>436</v>
      </c>
      <c r="G499" s="5">
        <v>56</v>
      </c>
      <c r="H499" s="5">
        <v>79.52</v>
      </c>
      <c r="I499" s="68">
        <v>23.519999999999996</v>
      </c>
      <c r="K499"/>
      <c r="L499"/>
    </row>
    <row r="500" spans="1:12" x14ac:dyDescent="0.25">
      <c r="A500" s="67" t="s">
        <v>755</v>
      </c>
      <c r="B500" s="12">
        <v>41773</v>
      </c>
      <c r="C500" s="13">
        <v>5</v>
      </c>
      <c r="D500" s="14">
        <v>2014</v>
      </c>
      <c r="E500" s="7" t="s">
        <v>435</v>
      </c>
      <c r="F500" s="7" t="s">
        <v>427</v>
      </c>
      <c r="G500" s="5">
        <v>121</v>
      </c>
      <c r="H500" s="5">
        <v>256.52000000000004</v>
      </c>
      <c r="I500" s="68">
        <v>135.52000000000004</v>
      </c>
      <c r="K500"/>
      <c r="L500"/>
    </row>
    <row r="501" spans="1:12" x14ac:dyDescent="0.25">
      <c r="A501" s="67" t="s">
        <v>800</v>
      </c>
      <c r="B501" s="12">
        <v>41774</v>
      </c>
      <c r="C501" s="13">
        <v>5</v>
      </c>
      <c r="D501" s="14">
        <v>2014</v>
      </c>
      <c r="E501" s="7" t="s">
        <v>432</v>
      </c>
      <c r="F501" s="7" t="s">
        <v>436</v>
      </c>
      <c r="G501" s="5">
        <v>87</v>
      </c>
      <c r="H501" s="5">
        <v>123.53999999999999</v>
      </c>
      <c r="I501" s="68">
        <v>36.539999999999992</v>
      </c>
      <c r="K501"/>
    </row>
    <row r="502" spans="1:12" x14ac:dyDescent="0.25">
      <c r="A502" s="67" t="s">
        <v>801</v>
      </c>
      <c r="B502" s="12">
        <v>41775</v>
      </c>
      <c r="C502" s="13">
        <v>5</v>
      </c>
      <c r="D502" s="14">
        <v>2014</v>
      </c>
      <c r="E502" s="7" t="s">
        <v>447</v>
      </c>
      <c r="F502" s="7" t="s">
        <v>427</v>
      </c>
      <c r="G502" s="5">
        <v>106</v>
      </c>
      <c r="H502" s="5">
        <v>224.72</v>
      </c>
      <c r="I502" s="68">
        <v>118.72</v>
      </c>
      <c r="K502"/>
    </row>
    <row r="503" spans="1:12" x14ac:dyDescent="0.25">
      <c r="A503" s="67" t="s">
        <v>802</v>
      </c>
      <c r="B503" s="12">
        <v>41776</v>
      </c>
      <c r="C503" s="13">
        <v>5</v>
      </c>
      <c r="D503" s="14">
        <v>2014</v>
      </c>
      <c r="E503" s="7" t="s">
        <v>426</v>
      </c>
      <c r="F503" s="7" t="s">
        <v>433</v>
      </c>
      <c r="G503" s="5">
        <v>36</v>
      </c>
      <c r="H503" s="5">
        <v>46.800000000000004</v>
      </c>
      <c r="I503" s="68">
        <v>10.800000000000004</v>
      </c>
      <c r="K503"/>
    </row>
    <row r="504" spans="1:12" x14ac:dyDescent="0.25">
      <c r="A504" s="67" t="s">
        <v>516</v>
      </c>
      <c r="B504" s="12">
        <v>41777</v>
      </c>
      <c r="C504" s="13">
        <v>5</v>
      </c>
      <c r="D504" s="14">
        <v>2014</v>
      </c>
      <c r="E504" s="7" t="s">
        <v>447</v>
      </c>
      <c r="F504" s="7" t="s">
        <v>433</v>
      </c>
      <c r="G504" s="5">
        <v>27</v>
      </c>
      <c r="H504" s="5">
        <v>35.1</v>
      </c>
      <c r="I504" s="68">
        <v>8.1000000000000014</v>
      </c>
      <c r="K504"/>
    </row>
    <row r="505" spans="1:12" x14ac:dyDescent="0.25">
      <c r="A505" s="67" t="s">
        <v>803</v>
      </c>
      <c r="B505" s="12">
        <v>41778</v>
      </c>
      <c r="C505" s="13">
        <v>5</v>
      </c>
      <c r="D505" s="14">
        <v>2014</v>
      </c>
      <c r="E505" s="7" t="s">
        <v>435</v>
      </c>
      <c r="F505" s="7" t="s">
        <v>427</v>
      </c>
      <c r="G505" s="5">
        <v>106</v>
      </c>
      <c r="H505" s="5">
        <v>224.72</v>
      </c>
      <c r="I505" s="68">
        <v>118.72</v>
      </c>
      <c r="K505"/>
    </row>
    <row r="506" spans="1:12" x14ac:dyDescent="0.25">
      <c r="A506" s="67" t="s">
        <v>764</v>
      </c>
      <c r="B506" s="12">
        <v>41779</v>
      </c>
      <c r="C506" s="13">
        <v>5</v>
      </c>
      <c r="D506" s="14">
        <v>2014</v>
      </c>
      <c r="E506" s="7" t="s">
        <v>442</v>
      </c>
      <c r="F506" s="7" t="s">
        <v>427</v>
      </c>
      <c r="G506" s="5">
        <v>83</v>
      </c>
      <c r="H506" s="5">
        <v>175.96</v>
      </c>
      <c r="I506" s="68">
        <v>92.960000000000008</v>
      </c>
      <c r="K506"/>
    </row>
    <row r="507" spans="1:12" x14ac:dyDescent="0.25">
      <c r="A507" s="67" t="s">
        <v>474</v>
      </c>
      <c r="B507" s="12">
        <v>41780</v>
      </c>
      <c r="C507" s="13">
        <v>5</v>
      </c>
      <c r="D507" s="14">
        <v>2014</v>
      </c>
      <c r="E507" s="7" t="s">
        <v>450</v>
      </c>
      <c r="F507" s="7" t="s">
        <v>436</v>
      </c>
      <c r="G507" s="5">
        <v>83</v>
      </c>
      <c r="H507" s="5">
        <v>117.86</v>
      </c>
      <c r="I507" s="68">
        <v>34.86</v>
      </c>
      <c r="K507"/>
    </row>
    <row r="508" spans="1:12" x14ac:dyDescent="0.25">
      <c r="A508" s="67" t="s">
        <v>804</v>
      </c>
      <c r="B508" s="12">
        <v>41781</v>
      </c>
      <c r="C508" s="13">
        <v>5</v>
      </c>
      <c r="D508" s="14">
        <v>2014</v>
      </c>
      <c r="E508" s="7" t="s">
        <v>437</v>
      </c>
      <c r="F508" s="7" t="s">
        <v>433</v>
      </c>
      <c r="G508" s="5">
        <v>28</v>
      </c>
      <c r="H508" s="5">
        <v>36.4</v>
      </c>
      <c r="I508" s="68">
        <v>8.3999999999999986</v>
      </c>
      <c r="K508"/>
    </row>
    <row r="509" spans="1:12" x14ac:dyDescent="0.25">
      <c r="A509" s="67" t="s">
        <v>805</v>
      </c>
      <c r="B509" s="12">
        <v>41782</v>
      </c>
      <c r="C509" s="13">
        <v>5</v>
      </c>
      <c r="D509" s="14">
        <v>2014</v>
      </c>
      <c r="E509" s="7" t="s">
        <v>437</v>
      </c>
      <c r="F509" s="7" t="s">
        <v>433</v>
      </c>
      <c r="G509" s="5">
        <v>22</v>
      </c>
      <c r="H509" s="5">
        <v>28.6</v>
      </c>
      <c r="I509" s="68">
        <v>6.6000000000000014</v>
      </c>
      <c r="K509"/>
    </row>
    <row r="510" spans="1:12" x14ac:dyDescent="0.25">
      <c r="A510" s="67" t="s">
        <v>732</v>
      </c>
      <c r="B510" s="12">
        <v>41783</v>
      </c>
      <c r="C510" s="13">
        <v>5</v>
      </c>
      <c r="D510" s="14">
        <v>2014</v>
      </c>
      <c r="E510" s="7" t="s">
        <v>432</v>
      </c>
      <c r="F510" s="7" t="s">
        <v>436</v>
      </c>
      <c r="G510" s="5">
        <v>41</v>
      </c>
      <c r="H510" s="5">
        <v>58.22</v>
      </c>
      <c r="I510" s="68">
        <v>17.22</v>
      </c>
      <c r="K510"/>
    </row>
    <row r="511" spans="1:12" x14ac:dyDescent="0.25">
      <c r="A511" s="67" t="s">
        <v>806</v>
      </c>
      <c r="B511" s="12">
        <v>41784</v>
      </c>
      <c r="C511" s="13">
        <v>5</v>
      </c>
      <c r="D511" s="14">
        <v>2014</v>
      </c>
      <c r="E511" s="7" t="s">
        <v>432</v>
      </c>
      <c r="F511" s="7" t="s">
        <v>433</v>
      </c>
      <c r="G511" s="5">
        <v>33</v>
      </c>
      <c r="H511" s="5">
        <v>42.9</v>
      </c>
      <c r="I511" s="68">
        <v>9.8999999999999986</v>
      </c>
      <c r="K511"/>
    </row>
    <row r="512" spans="1:12" x14ac:dyDescent="0.25">
      <c r="A512" s="67" t="s">
        <v>807</v>
      </c>
      <c r="B512" s="12">
        <v>41785</v>
      </c>
      <c r="C512" s="13">
        <v>5</v>
      </c>
      <c r="D512" s="14">
        <v>2014</v>
      </c>
      <c r="E512" s="7" t="s">
        <v>442</v>
      </c>
      <c r="F512" s="7" t="s">
        <v>433</v>
      </c>
      <c r="G512" s="5">
        <v>30</v>
      </c>
      <c r="H512" s="5">
        <v>39</v>
      </c>
      <c r="I512" s="68">
        <v>9</v>
      </c>
      <c r="K512"/>
    </row>
    <row r="513" spans="1:11" x14ac:dyDescent="0.25">
      <c r="A513" s="67" t="s">
        <v>790</v>
      </c>
      <c r="B513" s="12">
        <v>41786</v>
      </c>
      <c r="C513" s="13">
        <v>5</v>
      </c>
      <c r="D513" s="14">
        <v>2014</v>
      </c>
      <c r="E513" s="7" t="s">
        <v>447</v>
      </c>
      <c r="F513" s="7" t="s">
        <v>427</v>
      </c>
      <c r="G513" s="5">
        <v>83</v>
      </c>
      <c r="H513" s="5">
        <v>175.96</v>
      </c>
      <c r="I513" s="68">
        <v>92.960000000000008</v>
      </c>
      <c r="K513"/>
    </row>
    <row r="514" spans="1:11" x14ac:dyDescent="0.25">
      <c r="A514" s="67" t="s">
        <v>651</v>
      </c>
      <c r="B514" s="12">
        <v>41787</v>
      </c>
      <c r="C514" s="13">
        <v>5</v>
      </c>
      <c r="D514" s="14">
        <v>2014</v>
      </c>
      <c r="E514" s="7" t="s">
        <v>465</v>
      </c>
      <c r="F514" s="7" t="s">
        <v>436</v>
      </c>
      <c r="G514" s="5">
        <v>77</v>
      </c>
      <c r="H514" s="5">
        <v>109.33999999999999</v>
      </c>
      <c r="I514" s="68">
        <v>32.339999999999989</v>
      </c>
      <c r="K514"/>
    </row>
    <row r="515" spans="1:11" x14ac:dyDescent="0.25">
      <c r="A515" s="67" t="s">
        <v>790</v>
      </c>
      <c r="B515" s="12">
        <v>41788</v>
      </c>
      <c r="C515" s="13">
        <v>5</v>
      </c>
      <c r="D515" s="14">
        <v>2014</v>
      </c>
      <c r="E515" s="7" t="s">
        <v>450</v>
      </c>
      <c r="F515" s="7" t="s">
        <v>436</v>
      </c>
      <c r="G515" s="5">
        <v>83</v>
      </c>
      <c r="H515" s="5">
        <v>117.86</v>
      </c>
      <c r="I515" s="68">
        <v>34.86</v>
      </c>
      <c r="K515"/>
    </row>
    <row r="516" spans="1:11" x14ac:dyDescent="0.25">
      <c r="A516" s="67" t="s">
        <v>808</v>
      </c>
      <c r="B516" s="12">
        <v>41789</v>
      </c>
      <c r="C516" s="13">
        <v>5</v>
      </c>
      <c r="D516" s="14">
        <v>2014</v>
      </c>
      <c r="E516" s="7" t="s">
        <v>432</v>
      </c>
      <c r="F516" s="7" t="s">
        <v>433</v>
      </c>
      <c r="G516" s="5">
        <v>33</v>
      </c>
      <c r="H516" s="5">
        <v>42.9</v>
      </c>
      <c r="I516" s="68">
        <v>9.8999999999999986</v>
      </c>
      <c r="K516"/>
    </row>
    <row r="517" spans="1:11" x14ac:dyDescent="0.25">
      <c r="A517" s="67" t="s">
        <v>673</v>
      </c>
      <c r="B517" s="12">
        <v>41790</v>
      </c>
      <c r="C517" s="13">
        <v>5</v>
      </c>
      <c r="D517" s="14">
        <v>2014</v>
      </c>
      <c r="E517" s="7" t="s">
        <v>435</v>
      </c>
      <c r="F517" s="7" t="s">
        <v>427</v>
      </c>
      <c r="G517" s="5">
        <v>116</v>
      </c>
      <c r="H517" s="5">
        <v>245.92000000000002</v>
      </c>
      <c r="I517" s="68">
        <v>129.92000000000002</v>
      </c>
      <c r="K517"/>
    </row>
    <row r="518" spans="1:11" x14ac:dyDescent="0.25">
      <c r="A518" s="67" t="s">
        <v>797</v>
      </c>
      <c r="B518" s="12">
        <v>41791</v>
      </c>
      <c r="C518" s="13">
        <v>6</v>
      </c>
      <c r="D518" s="14">
        <v>2014</v>
      </c>
      <c r="E518" s="7" t="s">
        <v>442</v>
      </c>
      <c r="F518" s="7" t="s">
        <v>433</v>
      </c>
      <c r="G518" s="5">
        <v>34</v>
      </c>
      <c r="H518" s="5">
        <v>44.2</v>
      </c>
      <c r="I518" s="68">
        <v>10.200000000000003</v>
      </c>
      <c r="K518"/>
    </row>
    <row r="519" spans="1:11" x14ac:dyDescent="0.25">
      <c r="A519" s="67" t="s">
        <v>809</v>
      </c>
      <c r="B519" s="12">
        <v>41792</v>
      </c>
      <c r="C519" s="13">
        <v>6</v>
      </c>
      <c r="D519" s="14">
        <v>2014</v>
      </c>
      <c r="E519" s="7" t="s">
        <v>450</v>
      </c>
      <c r="F519" s="7" t="s">
        <v>433</v>
      </c>
      <c r="G519" s="5">
        <v>39</v>
      </c>
      <c r="H519" s="5">
        <v>50.7</v>
      </c>
      <c r="I519" s="68">
        <v>11.700000000000003</v>
      </c>
      <c r="K519"/>
    </row>
    <row r="520" spans="1:11" x14ac:dyDescent="0.25">
      <c r="A520" s="67" t="s">
        <v>810</v>
      </c>
      <c r="B520" s="12">
        <v>41793</v>
      </c>
      <c r="C520" s="13">
        <v>6</v>
      </c>
      <c r="D520" s="14">
        <v>2014</v>
      </c>
      <c r="E520" s="7" t="s">
        <v>450</v>
      </c>
      <c r="F520" s="7" t="s">
        <v>433</v>
      </c>
      <c r="G520" s="5">
        <v>37</v>
      </c>
      <c r="H520" s="5">
        <v>48.1</v>
      </c>
      <c r="I520" s="68">
        <v>11.100000000000001</v>
      </c>
      <c r="K520"/>
    </row>
    <row r="521" spans="1:11" x14ac:dyDescent="0.25">
      <c r="A521" s="67" t="s">
        <v>811</v>
      </c>
      <c r="B521" s="12">
        <v>41794</v>
      </c>
      <c r="C521" s="13">
        <v>6</v>
      </c>
      <c r="D521" s="14">
        <v>2014</v>
      </c>
      <c r="E521" s="7" t="s">
        <v>435</v>
      </c>
      <c r="F521" s="7" t="s">
        <v>433</v>
      </c>
      <c r="G521" s="5">
        <v>35</v>
      </c>
      <c r="H521" s="5">
        <v>45.5</v>
      </c>
      <c r="I521" s="68">
        <v>10.5</v>
      </c>
      <c r="K521"/>
    </row>
    <row r="522" spans="1:11" x14ac:dyDescent="0.25">
      <c r="A522" s="67" t="s">
        <v>812</v>
      </c>
      <c r="B522" s="12">
        <v>41795</v>
      </c>
      <c r="C522" s="13">
        <v>6</v>
      </c>
      <c r="D522" s="14">
        <v>2014</v>
      </c>
      <c r="E522" s="7" t="s">
        <v>426</v>
      </c>
      <c r="F522" s="7" t="s">
        <v>436</v>
      </c>
      <c r="G522" s="5">
        <v>57</v>
      </c>
      <c r="H522" s="5">
        <v>80.94</v>
      </c>
      <c r="I522" s="68">
        <v>23.939999999999998</v>
      </c>
      <c r="K522"/>
    </row>
    <row r="523" spans="1:11" x14ac:dyDescent="0.25">
      <c r="A523" s="67" t="s">
        <v>813</v>
      </c>
      <c r="B523" s="12">
        <v>41796</v>
      </c>
      <c r="C523" s="13">
        <v>6</v>
      </c>
      <c r="D523" s="14">
        <v>2014</v>
      </c>
      <c r="E523" s="7" t="s">
        <v>442</v>
      </c>
      <c r="F523" s="7" t="s">
        <v>433</v>
      </c>
      <c r="G523" s="5">
        <v>27</v>
      </c>
      <c r="H523" s="5">
        <v>35.1</v>
      </c>
      <c r="I523" s="68">
        <v>8.1000000000000014</v>
      </c>
      <c r="K523"/>
    </row>
    <row r="524" spans="1:11" x14ac:dyDescent="0.25">
      <c r="A524" s="67" t="s">
        <v>657</v>
      </c>
      <c r="B524" s="12">
        <v>41797</v>
      </c>
      <c r="C524" s="13">
        <v>6</v>
      </c>
      <c r="D524" s="14">
        <v>2014</v>
      </c>
      <c r="E524" s="7" t="s">
        <v>432</v>
      </c>
      <c r="F524" s="7" t="s">
        <v>427</v>
      </c>
      <c r="G524" s="5">
        <v>130</v>
      </c>
      <c r="H524" s="5">
        <v>275.60000000000002</v>
      </c>
      <c r="I524" s="68">
        <v>145.60000000000002</v>
      </c>
      <c r="K524"/>
    </row>
    <row r="525" spans="1:11" x14ac:dyDescent="0.25">
      <c r="A525" s="67" t="s">
        <v>548</v>
      </c>
      <c r="B525" s="12">
        <v>41798</v>
      </c>
      <c r="C525" s="13">
        <v>6</v>
      </c>
      <c r="D525" s="14">
        <v>2014</v>
      </c>
      <c r="E525" s="7" t="s">
        <v>432</v>
      </c>
      <c r="F525" s="7" t="s">
        <v>433</v>
      </c>
      <c r="G525" s="5">
        <v>30</v>
      </c>
      <c r="H525" s="5">
        <v>39</v>
      </c>
      <c r="I525" s="68">
        <v>9</v>
      </c>
      <c r="K525"/>
    </row>
    <row r="526" spans="1:11" x14ac:dyDescent="0.25">
      <c r="A526" s="67" t="s">
        <v>463</v>
      </c>
      <c r="B526" s="12">
        <v>41799</v>
      </c>
      <c r="C526" s="13">
        <v>6</v>
      </c>
      <c r="D526" s="14">
        <v>2014</v>
      </c>
      <c r="E526" s="7" t="s">
        <v>465</v>
      </c>
      <c r="F526" s="7" t="s">
        <v>436</v>
      </c>
      <c r="G526" s="5">
        <v>44</v>
      </c>
      <c r="H526" s="5">
        <v>62.48</v>
      </c>
      <c r="I526" s="68">
        <v>18.479999999999997</v>
      </c>
      <c r="K526"/>
    </row>
    <row r="527" spans="1:11" x14ac:dyDescent="0.25">
      <c r="A527" s="67" t="s">
        <v>460</v>
      </c>
      <c r="B527" s="12">
        <v>41800</v>
      </c>
      <c r="C527" s="13">
        <v>6</v>
      </c>
      <c r="D527" s="14">
        <v>2014</v>
      </c>
      <c r="E527" s="7" t="s">
        <v>432</v>
      </c>
      <c r="F527" s="7" t="s">
        <v>427</v>
      </c>
      <c r="G527" s="5">
        <v>125</v>
      </c>
      <c r="H527" s="5">
        <v>265</v>
      </c>
      <c r="I527" s="68">
        <v>140</v>
      </c>
      <c r="K527"/>
    </row>
    <row r="528" spans="1:11" x14ac:dyDescent="0.25">
      <c r="A528" s="67" t="s">
        <v>745</v>
      </c>
      <c r="B528" s="12">
        <v>41801</v>
      </c>
      <c r="C528" s="13">
        <v>6</v>
      </c>
      <c r="D528" s="14">
        <v>2014</v>
      </c>
      <c r="E528" s="7" t="s">
        <v>432</v>
      </c>
      <c r="F528" s="7" t="s">
        <v>427</v>
      </c>
      <c r="G528" s="5">
        <v>97</v>
      </c>
      <c r="H528" s="5">
        <v>205.64000000000001</v>
      </c>
      <c r="I528" s="68">
        <v>108.64000000000001</v>
      </c>
      <c r="K528"/>
    </row>
    <row r="529" spans="1:11" x14ac:dyDescent="0.25">
      <c r="A529" s="67" t="s">
        <v>798</v>
      </c>
      <c r="B529" s="12">
        <v>41802</v>
      </c>
      <c r="C529" s="13">
        <v>6</v>
      </c>
      <c r="D529" s="14">
        <v>2014</v>
      </c>
      <c r="E529" s="7" t="s">
        <v>447</v>
      </c>
      <c r="F529" s="7" t="s">
        <v>433</v>
      </c>
      <c r="G529" s="5">
        <v>25</v>
      </c>
      <c r="H529" s="5">
        <v>32.5</v>
      </c>
      <c r="I529" s="68">
        <v>7.5</v>
      </c>
      <c r="K529"/>
    </row>
    <row r="530" spans="1:11" x14ac:dyDescent="0.25">
      <c r="A530" s="67" t="s">
        <v>814</v>
      </c>
      <c r="B530" s="12">
        <v>41803</v>
      </c>
      <c r="C530" s="13">
        <v>6</v>
      </c>
      <c r="D530" s="14">
        <v>2014</v>
      </c>
      <c r="E530" s="7" t="s">
        <v>439</v>
      </c>
      <c r="F530" s="7" t="s">
        <v>433</v>
      </c>
      <c r="G530" s="5">
        <v>31</v>
      </c>
      <c r="H530" s="5">
        <v>40.300000000000004</v>
      </c>
      <c r="I530" s="68">
        <v>9.3000000000000043</v>
      </c>
      <c r="K530"/>
    </row>
    <row r="531" spans="1:11" x14ac:dyDescent="0.25">
      <c r="A531" s="67" t="s">
        <v>815</v>
      </c>
      <c r="B531" s="12">
        <v>41802</v>
      </c>
      <c r="C531" s="13">
        <v>6</v>
      </c>
      <c r="D531" s="14">
        <v>2014</v>
      </c>
      <c r="E531" s="7" t="s">
        <v>442</v>
      </c>
      <c r="F531" s="7" t="s">
        <v>436</v>
      </c>
      <c r="G531" s="5">
        <v>46</v>
      </c>
      <c r="H531" s="5">
        <v>65.319999999999993</v>
      </c>
      <c r="I531" s="68">
        <v>19.319999999999993</v>
      </c>
      <c r="K531"/>
    </row>
    <row r="532" spans="1:11" x14ac:dyDescent="0.25">
      <c r="A532" s="67" t="s">
        <v>489</v>
      </c>
      <c r="B532" s="12">
        <v>41805</v>
      </c>
      <c r="C532" s="13">
        <v>6</v>
      </c>
      <c r="D532" s="14">
        <v>2014</v>
      </c>
      <c r="E532" s="7" t="s">
        <v>437</v>
      </c>
      <c r="F532" s="7" t="s">
        <v>433</v>
      </c>
      <c r="G532" s="5">
        <v>35</v>
      </c>
      <c r="H532" s="5">
        <v>45.5</v>
      </c>
      <c r="I532" s="68">
        <v>10.5</v>
      </c>
      <c r="K532"/>
    </row>
    <row r="533" spans="1:11" x14ac:dyDescent="0.25">
      <c r="A533" s="67" t="s">
        <v>494</v>
      </c>
      <c r="B533" s="12">
        <v>41806</v>
      </c>
      <c r="C533" s="13">
        <v>6</v>
      </c>
      <c r="D533" s="14">
        <v>2014</v>
      </c>
      <c r="E533" s="7" t="s">
        <v>432</v>
      </c>
      <c r="F533" s="7" t="s">
        <v>427</v>
      </c>
      <c r="G533" s="5">
        <v>90</v>
      </c>
      <c r="H533" s="5">
        <v>190.8</v>
      </c>
      <c r="I533" s="68">
        <v>100.80000000000001</v>
      </c>
      <c r="K533"/>
    </row>
    <row r="534" spans="1:11" x14ac:dyDescent="0.25">
      <c r="A534" s="67" t="s">
        <v>514</v>
      </c>
      <c r="B534" s="12">
        <v>41807</v>
      </c>
      <c r="C534" s="13">
        <v>6</v>
      </c>
      <c r="D534" s="14">
        <v>2014</v>
      </c>
      <c r="E534" s="7" t="s">
        <v>432</v>
      </c>
      <c r="F534" s="7" t="s">
        <v>427</v>
      </c>
      <c r="G534" s="5">
        <v>124</v>
      </c>
      <c r="H534" s="5">
        <v>262.88</v>
      </c>
      <c r="I534" s="68">
        <v>138.88</v>
      </c>
      <c r="K534"/>
    </row>
    <row r="535" spans="1:11" x14ac:dyDescent="0.25">
      <c r="A535" s="67" t="s">
        <v>751</v>
      </c>
      <c r="B535" s="12">
        <v>41808</v>
      </c>
      <c r="C535" s="13">
        <v>6</v>
      </c>
      <c r="D535" s="14">
        <v>2014</v>
      </c>
      <c r="E535" s="7" t="s">
        <v>437</v>
      </c>
      <c r="F535" s="7" t="s">
        <v>427</v>
      </c>
      <c r="G535" s="5">
        <v>134</v>
      </c>
      <c r="H535" s="5">
        <v>284.08000000000004</v>
      </c>
      <c r="I535" s="68">
        <v>150.08000000000004</v>
      </c>
      <c r="K535"/>
    </row>
    <row r="536" spans="1:11" x14ac:dyDescent="0.25">
      <c r="A536" s="67" t="s">
        <v>494</v>
      </c>
      <c r="B536" s="12">
        <v>41809</v>
      </c>
      <c r="C536" s="13">
        <v>6</v>
      </c>
      <c r="D536" s="14">
        <v>2014</v>
      </c>
      <c r="E536" s="7" t="s">
        <v>437</v>
      </c>
      <c r="F536" s="7" t="s">
        <v>427</v>
      </c>
      <c r="G536" s="5">
        <v>82</v>
      </c>
      <c r="H536" s="5">
        <v>173.84</v>
      </c>
      <c r="I536" s="68">
        <v>91.84</v>
      </c>
      <c r="K536"/>
    </row>
    <row r="537" spans="1:11" x14ac:dyDescent="0.25">
      <c r="A537" s="67" t="s">
        <v>772</v>
      </c>
      <c r="B537" s="12">
        <v>41810</v>
      </c>
      <c r="C537" s="13">
        <v>6</v>
      </c>
      <c r="D537" s="14">
        <v>2014</v>
      </c>
      <c r="E537" s="7" t="s">
        <v>447</v>
      </c>
      <c r="F537" s="7" t="s">
        <v>436</v>
      </c>
      <c r="G537" s="5">
        <v>97</v>
      </c>
      <c r="H537" s="5">
        <v>137.73999999999998</v>
      </c>
      <c r="I537" s="68">
        <v>40.739999999999981</v>
      </c>
      <c r="K537"/>
    </row>
    <row r="538" spans="1:11" x14ac:dyDescent="0.25">
      <c r="A538" s="67" t="s">
        <v>816</v>
      </c>
      <c r="B538" s="12">
        <v>41811</v>
      </c>
      <c r="C538" s="13">
        <v>6</v>
      </c>
      <c r="D538" s="14">
        <v>2014</v>
      </c>
      <c r="E538" s="7" t="s">
        <v>442</v>
      </c>
      <c r="F538" s="7" t="s">
        <v>433</v>
      </c>
      <c r="G538" s="5">
        <v>38</v>
      </c>
      <c r="H538" s="5">
        <v>49.4</v>
      </c>
      <c r="I538" s="68">
        <v>11.399999999999999</v>
      </c>
      <c r="K538"/>
    </row>
    <row r="539" spans="1:11" x14ac:dyDescent="0.25">
      <c r="A539" s="67" t="s">
        <v>817</v>
      </c>
      <c r="B539" s="12">
        <v>41812</v>
      </c>
      <c r="C539" s="13">
        <v>6</v>
      </c>
      <c r="D539" s="14">
        <v>2014</v>
      </c>
      <c r="E539" s="7" t="s">
        <v>465</v>
      </c>
      <c r="F539" s="7" t="s">
        <v>427</v>
      </c>
      <c r="G539" s="5">
        <v>112</v>
      </c>
      <c r="H539" s="5">
        <v>237.44</v>
      </c>
      <c r="I539" s="68">
        <v>125.44</v>
      </c>
      <c r="K539"/>
    </row>
    <row r="540" spans="1:11" x14ac:dyDescent="0.25">
      <c r="A540" s="67" t="s">
        <v>542</v>
      </c>
      <c r="B540" s="12">
        <v>41813</v>
      </c>
      <c r="C540" s="13">
        <v>6</v>
      </c>
      <c r="D540" s="14">
        <v>2014</v>
      </c>
      <c r="E540" s="7" t="s">
        <v>447</v>
      </c>
      <c r="F540" s="7" t="s">
        <v>436</v>
      </c>
      <c r="G540" s="5">
        <v>52</v>
      </c>
      <c r="H540" s="5">
        <v>73.84</v>
      </c>
      <c r="I540" s="68">
        <v>21.840000000000003</v>
      </c>
      <c r="K540"/>
    </row>
    <row r="541" spans="1:11" x14ac:dyDescent="0.25">
      <c r="A541" s="67" t="s">
        <v>818</v>
      </c>
      <c r="B541" s="12">
        <v>41814</v>
      </c>
      <c r="C541" s="13">
        <v>6</v>
      </c>
      <c r="D541" s="14">
        <v>2014</v>
      </c>
      <c r="E541" s="7" t="s">
        <v>465</v>
      </c>
      <c r="F541" s="7" t="s">
        <v>433</v>
      </c>
      <c r="G541" s="5">
        <v>22</v>
      </c>
      <c r="H541" s="5">
        <v>28.6</v>
      </c>
      <c r="I541" s="68">
        <v>6.6000000000000014</v>
      </c>
      <c r="K541"/>
    </row>
    <row r="542" spans="1:11" x14ac:dyDescent="0.25">
      <c r="A542" s="67" t="s">
        <v>786</v>
      </c>
      <c r="B542" s="12">
        <v>41815</v>
      </c>
      <c r="C542" s="13">
        <v>6</v>
      </c>
      <c r="D542" s="14">
        <v>2014</v>
      </c>
      <c r="E542" s="7" t="s">
        <v>442</v>
      </c>
      <c r="F542" s="7" t="s">
        <v>433</v>
      </c>
      <c r="G542" s="5">
        <v>39</v>
      </c>
      <c r="H542" s="5">
        <v>50.7</v>
      </c>
      <c r="I542" s="68">
        <v>11.700000000000003</v>
      </c>
      <c r="K542"/>
    </row>
    <row r="543" spans="1:11" x14ac:dyDescent="0.25">
      <c r="A543" s="67" t="s">
        <v>819</v>
      </c>
      <c r="B543" s="12">
        <v>41816</v>
      </c>
      <c r="C543" s="13">
        <v>6</v>
      </c>
      <c r="D543" s="14">
        <v>2014</v>
      </c>
      <c r="E543" s="7" t="s">
        <v>432</v>
      </c>
      <c r="F543" s="7" t="s">
        <v>436</v>
      </c>
      <c r="G543" s="5">
        <v>74</v>
      </c>
      <c r="H543" s="5">
        <v>105.08</v>
      </c>
      <c r="I543" s="68">
        <v>31.08</v>
      </c>
      <c r="K543"/>
    </row>
    <row r="544" spans="1:11" x14ac:dyDescent="0.25">
      <c r="A544" s="67" t="s">
        <v>647</v>
      </c>
      <c r="B544" s="12">
        <v>41817</v>
      </c>
      <c r="C544" s="13">
        <v>6</v>
      </c>
      <c r="D544" s="14">
        <v>2014</v>
      </c>
      <c r="E544" s="7" t="s">
        <v>426</v>
      </c>
      <c r="F544" s="7" t="s">
        <v>427</v>
      </c>
      <c r="G544" s="5">
        <v>140</v>
      </c>
      <c r="H544" s="5">
        <v>296.8</v>
      </c>
      <c r="I544" s="68">
        <v>156.80000000000001</v>
      </c>
      <c r="K544"/>
    </row>
    <row r="545" spans="1:11" x14ac:dyDescent="0.25">
      <c r="A545" s="67" t="s">
        <v>784</v>
      </c>
      <c r="B545" s="12">
        <v>41818</v>
      </c>
      <c r="C545" s="13">
        <v>6</v>
      </c>
      <c r="D545" s="14">
        <v>2014</v>
      </c>
      <c r="E545" s="7" t="s">
        <v>465</v>
      </c>
      <c r="F545" s="7" t="s">
        <v>433</v>
      </c>
      <c r="G545" s="5">
        <v>27</v>
      </c>
      <c r="H545" s="5">
        <v>35.1</v>
      </c>
      <c r="I545" s="68">
        <v>8.1000000000000014</v>
      </c>
      <c r="K545"/>
    </row>
    <row r="546" spans="1:11" x14ac:dyDescent="0.25">
      <c r="A546" s="67" t="s">
        <v>592</v>
      </c>
      <c r="B546" s="12">
        <v>41819</v>
      </c>
      <c r="C546" s="13">
        <v>6</v>
      </c>
      <c r="D546" s="14">
        <v>2014</v>
      </c>
      <c r="E546" s="7" t="s">
        <v>447</v>
      </c>
      <c r="F546" s="7" t="s">
        <v>427</v>
      </c>
      <c r="G546" s="5">
        <v>133</v>
      </c>
      <c r="H546" s="5">
        <v>281.96000000000004</v>
      </c>
      <c r="I546" s="68">
        <v>148.96000000000004</v>
      </c>
      <c r="K546"/>
    </row>
    <row r="547" spans="1:11" x14ac:dyDescent="0.25">
      <c r="A547" s="67" t="s">
        <v>469</v>
      </c>
      <c r="B547" s="12">
        <v>41820</v>
      </c>
      <c r="C547" s="13">
        <v>6</v>
      </c>
      <c r="D547" s="14">
        <v>2014</v>
      </c>
      <c r="E547" s="7" t="s">
        <v>435</v>
      </c>
      <c r="F547" s="7" t="s">
        <v>436</v>
      </c>
      <c r="G547" s="5">
        <v>76</v>
      </c>
      <c r="H547" s="5">
        <v>107.91999999999999</v>
      </c>
      <c r="I547" s="68">
        <v>31.919999999999987</v>
      </c>
      <c r="K547"/>
    </row>
    <row r="548" spans="1:11" x14ac:dyDescent="0.25">
      <c r="A548" s="67" t="s">
        <v>457</v>
      </c>
      <c r="B548" s="12">
        <v>41821</v>
      </c>
      <c r="C548" s="13">
        <v>7</v>
      </c>
      <c r="D548" s="14">
        <v>2014</v>
      </c>
      <c r="E548" s="7" t="s">
        <v>432</v>
      </c>
      <c r="F548" s="7" t="s">
        <v>436</v>
      </c>
      <c r="G548" s="5">
        <v>79</v>
      </c>
      <c r="H548" s="5">
        <v>112.17999999999999</v>
      </c>
      <c r="I548" s="68">
        <v>33.179999999999993</v>
      </c>
      <c r="K548"/>
    </row>
    <row r="549" spans="1:11" x14ac:dyDescent="0.25">
      <c r="A549" s="67" t="s">
        <v>454</v>
      </c>
      <c r="B549" s="12">
        <v>41822</v>
      </c>
      <c r="C549" s="13">
        <v>7</v>
      </c>
      <c r="D549" s="14">
        <v>2014</v>
      </c>
      <c r="E549" s="7" t="s">
        <v>437</v>
      </c>
      <c r="F549" s="7" t="s">
        <v>436</v>
      </c>
      <c r="G549" s="5">
        <v>44</v>
      </c>
      <c r="H549" s="5">
        <v>62.48</v>
      </c>
      <c r="I549" s="68">
        <v>18.479999999999997</v>
      </c>
      <c r="K549"/>
    </row>
    <row r="550" spans="1:11" x14ac:dyDescent="0.25">
      <c r="A550" s="67" t="s">
        <v>459</v>
      </c>
      <c r="B550" s="12">
        <v>41823</v>
      </c>
      <c r="C550" s="13">
        <v>7</v>
      </c>
      <c r="D550" s="14">
        <v>2014</v>
      </c>
      <c r="E550" s="7" t="s">
        <v>426</v>
      </c>
      <c r="F550" s="7" t="s">
        <v>433</v>
      </c>
      <c r="G550" s="5">
        <v>34</v>
      </c>
      <c r="H550" s="5">
        <v>44.2</v>
      </c>
      <c r="I550" s="68">
        <v>10.200000000000003</v>
      </c>
      <c r="K550"/>
    </row>
    <row r="551" spans="1:11" x14ac:dyDescent="0.25">
      <c r="A551" s="67" t="s">
        <v>670</v>
      </c>
      <c r="B551" s="12">
        <v>41824</v>
      </c>
      <c r="C551" s="13">
        <v>7</v>
      </c>
      <c r="D551" s="14">
        <v>2014</v>
      </c>
      <c r="E551" s="7" t="s">
        <v>447</v>
      </c>
      <c r="F551" s="7" t="s">
        <v>436</v>
      </c>
      <c r="G551" s="5">
        <v>63</v>
      </c>
      <c r="H551" s="5">
        <v>89.46</v>
      </c>
      <c r="I551" s="68">
        <v>26.459999999999994</v>
      </c>
      <c r="K551"/>
    </row>
    <row r="552" spans="1:11" x14ac:dyDescent="0.25">
      <c r="A552" s="67" t="s">
        <v>820</v>
      </c>
      <c r="B552" s="12">
        <v>41825</v>
      </c>
      <c r="C552" s="13">
        <v>7</v>
      </c>
      <c r="D552" s="14">
        <v>2014</v>
      </c>
      <c r="E552" s="7" t="s">
        <v>437</v>
      </c>
      <c r="F552" s="7" t="s">
        <v>433</v>
      </c>
      <c r="G552" s="5">
        <v>40</v>
      </c>
      <c r="H552" s="5">
        <v>52</v>
      </c>
      <c r="I552" s="68">
        <v>12</v>
      </c>
      <c r="K552"/>
    </row>
    <row r="553" spans="1:11" x14ac:dyDescent="0.25">
      <c r="A553" s="67" t="s">
        <v>821</v>
      </c>
      <c r="B553" s="12">
        <v>41826</v>
      </c>
      <c r="C553" s="13">
        <v>7</v>
      </c>
      <c r="D553" s="14">
        <v>2014</v>
      </c>
      <c r="E553" s="7" t="s">
        <v>432</v>
      </c>
      <c r="F553" s="7" t="s">
        <v>433</v>
      </c>
      <c r="G553" s="5">
        <v>29</v>
      </c>
      <c r="H553" s="5">
        <v>37.700000000000003</v>
      </c>
      <c r="I553" s="68">
        <v>8.7000000000000028</v>
      </c>
      <c r="K553"/>
    </row>
    <row r="554" spans="1:11" x14ac:dyDescent="0.25">
      <c r="A554" s="67" t="s">
        <v>822</v>
      </c>
      <c r="B554" s="12">
        <v>41827</v>
      </c>
      <c r="C554" s="13">
        <v>7</v>
      </c>
      <c r="D554" s="14">
        <v>2014</v>
      </c>
      <c r="E554" s="7" t="s">
        <v>442</v>
      </c>
      <c r="F554" s="7" t="s">
        <v>436</v>
      </c>
      <c r="G554" s="5">
        <v>91</v>
      </c>
      <c r="H554" s="5">
        <v>129.22</v>
      </c>
      <c r="I554" s="68">
        <v>38.22</v>
      </c>
      <c r="K554"/>
    </row>
    <row r="555" spans="1:11" x14ac:dyDescent="0.25">
      <c r="A555" s="67" t="s">
        <v>823</v>
      </c>
      <c r="B555" s="12">
        <v>41828</v>
      </c>
      <c r="C555" s="13">
        <v>7</v>
      </c>
      <c r="D555" s="14">
        <v>2014</v>
      </c>
      <c r="E555" s="7" t="s">
        <v>437</v>
      </c>
      <c r="F555" s="7" t="s">
        <v>433</v>
      </c>
      <c r="G555" s="5">
        <v>23</v>
      </c>
      <c r="H555" s="5">
        <v>29.900000000000002</v>
      </c>
      <c r="I555" s="68">
        <v>6.9000000000000021</v>
      </c>
      <c r="K555"/>
    </row>
    <row r="556" spans="1:11" x14ac:dyDescent="0.25">
      <c r="A556" s="67" t="s">
        <v>554</v>
      </c>
      <c r="B556" s="12">
        <v>41829</v>
      </c>
      <c r="C556" s="13">
        <v>7</v>
      </c>
      <c r="D556" s="14">
        <v>2014</v>
      </c>
      <c r="E556" s="7" t="s">
        <v>432</v>
      </c>
      <c r="F556" s="7" t="s">
        <v>433</v>
      </c>
      <c r="G556" s="5">
        <v>29</v>
      </c>
      <c r="H556" s="5">
        <v>37.700000000000003</v>
      </c>
      <c r="I556" s="68">
        <v>8.7000000000000028</v>
      </c>
      <c r="K556"/>
    </row>
    <row r="557" spans="1:11" x14ac:dyDescent="0.25">
      <c r="A557" s="67" t="s">
        <v>517</v>
      </c>
      <c r="B557" s="12">
        <v>41830</v>
      </c>
      <c r="C557" s="13">
        <v>7</v>
      </c>
      <c r="D557" s="14">
        <v>2014</v>
      </c>
      <c r="E557" s="7" t="s">
        <v>447</v>
      </c>
      <c r="F557" s="7" t="s">
        <v>436</v>
      </c>
      <c r="G557" s="5">
        <v>56</v>
      </c>
      <c r="H557" s="5">
        <v>79.52</v>
      </c>
      <c r="I557" s="68">
        <v>23.519999999999996</v>
      </c>
      <c r="K557"/>
    </row>
    <row r="558" spans="1:11" x14ac:dyDescent="0.25">
      <c r="A558" s="67" t="s">
        <v>810</v>
      </c>
      <c r="B558" s="12">
        <v>41831</v>
      </c>
      <c r="C558" s="13">
        <v>7</v>
      </c>
      <c r="D558" s="14">
        <v>2014</v>
      </c>
      <c r="E558" s="7" t="s">
        <v>447</v>
      </c>
      <c r="F558" s="7" t="s">
        <v>436</v>
      </c>
      <c r="G558" s="5">
        <v>95</v>
      </c>
      <c r="H558" s="5">
        <v>134.9</v>
      </c>
      <c r="I558" s="68">
        <v>39.900000000000006</v>
      </c>
      <c r="K558"/>
    </row>
    <row r="559" spans="1:11" x14ac:dyDescent="0.25">
      <c r="A559" s="67" t="s">
        <v>824</v>
      </c>
      <c r="B559" s="12">
        <v>41832</v>
      </c>
      <c r="C559" s="13">
        <v>7</v>
      </c>
      <c r="D559" s="14">
        <v>2014</v>
      </c>
      <c r="E559" s="7" t="s">
        <v>435</v>
      </c>
      <c r="F559" s="7" t="s">
        <v>433</v>
      </c>
      <c r="G559" s="5">
        <v>29</v>
      </c>
      <c r="H559" s="5">
        <v>37.700000000000003</v>
      </c>
      <c r="I559" s="68">
        <v>8.7000000000000028</v>
      </c>
      <c r="K559"/>
    </row>
    <row r="560" spans="1:11" x14ac:dyDescent="0.25">
      <c r="A560" s="67" t="s">
        <v>484</v>
      </c>
      <c r="B560" s="12">
        <v>41833</v>
      </c>
      <c r="C560" s="13">
        <v>7</v>
      </c>
      <c r="D560" s="14">
        <v>2014</v>
      </c>
      <c r="E560" s="7" t="s">
        <v>435</v>
      </c>
      <c r="F560" s="7" t="s">
        <v>433</v>
      </c>
      <c r="G560" s="5">
        <v>26</v>
      </c>
      <c r="H560" s="5">
        <v>33.800000000000004</v>
      </c>
      <c r="I560" s="68">
        <v>7.8000000000000043</v>
      </c>
      <c r="K560"/>
    </row>
    <row r="561" spans="1:11" x14ac:dyDescent="0.25">
      <c r="A561" s="67" t="s">
        <v>825</v>
      </c>
      <c r="B561" s="12">
        <v>41834</v>
      </c>
      <c r="C561" s="13">
        <v>7</v>
      </c>
      <c r="D561" s="14">
        <v>2014</v>
      </c>
      <c r="E561" s="7" t="s">
        <v>435</v>
      </c>
      <c r="F561" s="7" t="s">
        <v>433</v>
      </c>
      <c r="G561" s="5">
        <v>25</v>
      </c>
      <c r="H561" s="5">
        <v>32.5</v>
      </c>
      <c r="I561" s="68">
        <v>7.5</v>
      </c>
      <c r="K561"/>
    </row>
    <row r="562" spans="1:11" x14ac:dyDescent="0.25">
      <c r="A562" s="67" t="s">
        <v>481</v>
      </c>
      <c r="B562" s="12">
        <v>41835</v>
      </c>
      <c r="C562" s="13">
        <v>7</v>
      </c>
      <c r="D562" s="14">
        <v>2014</v>
      </c>
      <c r="E562" s="7" t="s">
        <v>437</v>
      </c>
      <c r="F562" s="7" t="s">
        <v>436</v>
      </c>
      <c r="G562" s="5">
        <v>57</v>
      </c>
      <c r="H562" s="5">
        <v>80.94</v>
      </c>
      <c r="I562" s="68">
        <v>23.939999999999998</v>
      </c>
      <c r="K562"/>
    </row>
    <row r="563" spans="1:11" x14ac:dyDescent="0.25">
      <c r="A563" s="67" t="s">
        <v>434</v>
      </c>
      <c r="B563" s="12">
        <v>41836</v>
      </c>
      <c r="C563" s="13">
        <v>7</v>
      </c>
      <c r="D563" s="14">
        <v>2014</v>
      </c>
      <c r="E563" s="7" t="s">
        <v>432</v>
      </c>
      <c r="F563" s="7" t="s">
        <v>433</v>
      </c>
      <c r="G563" s="5">
        <v>28</v>
      </c>
      <c r="H563" s="5">
        <v>36.4</v>
      </c>
      <c r="I563" s="68">
        <v>8.3999999999999986</v>
      </c>
      <c r="K563"/>
    </row>
    <row r="564" spans="1:11" x14ac:dyDescent="0.25">
      <c r="A564" s="67" t="s">
        <v>574</v>
      </c>
      <c r="B564" s="12">
        <v>41837</v>
      </c>
      <c r="C564" s="13">
        <v>7</v>
      </c>
      <c r="D564" s="14">
        <v>2014</v>
      </c>
      <c r="E564" s="7" t="s">
        <v>465</v>
      </c>
      <c r="F564" s="7" t="s">
        <v>427</v>
      </c>
      <c r="G564" s="5">
        <v>123</v>
      </c>
      <c r="H564" s="5">
        <v>260.76</v>
      </c>
      <c r="I564" s="68">
        <v>137.76</v>
      </c>
      <c r="K564"/>
    </row>
    <row r="565" spans="1:11" x14ac:dyDescent="0.25">
      <c r="A565" s="67" t="s">
        <v>826</v>
      </c>
      <c r="B565" s="12">
        <v>41838</v>
      </c>
      <c r="C565" s="13">
        <v>7</v>
      </c>
      <c r="D565" s="14">
        <v>2014</v>
      </c>
      <c r="E565" s="7" t="s">
        <v>465</v>
      </c>
      <c r="F565" s="7" t="s">
        <v>436</v>
      </c>
      <c r="G565" s="5">
        <v>45</v>
      </c>
      <c r="H565" s="5">
        <v>63.9</v>
      </c>
      <c r="I565" s="68">
        <v>18.899999999999999</v>
      </c>
      <c r="K565"/>
    </row>
    <row r="566" spans="1:11" x14ac:dyDescent="0.25">
      <c r="A566" s="67" t="s">
        <v>827</v>
      </c>
      <c r="B566" s="12">
        <v>41839</v>
      </c>
      <c r="C566" s="13">
        <v>7</v>
      </c>
      <c r="D566" s="14">
        <v>2014</v>
      </c>
      <c r="E566" s="7" t="s">
        <v>435</v>
      </c>
      <c r="F566" s="7" t="s">
        <v>436</v>
      </c>
      <c r="G566" s="5">
        <v>77</v>
      </c>
      <c r="H566" s="5">
        <v>109.33999999999999</v>
      </c>
      <c r="I566" s="68">
        <v>32.339999999999989</v>
      </c>
      <c r="K566"/>
    </row>
    <row r="567" spans="1:11" x14ac:dyDescent="0.25">
      <c r="A567" s="67" t="s">
        <v>753</v>
      </c>
      <c r="B567" s="12">
        <v>41840</v>
      </c>
      <c r="C567" s="13">
        <v>7</v>
      </c>
      <c r="D567" s="14">
        <v>2014</v>
      </c>
      <c r="E567" s="7" t="s">
        <v>432</v>
      </c>
      <c r="F567" s="7" t="s">
        <v>433</v>
      </c>
      <c r="G567" s="5">
        <v>21</v>
      </c>
      <c r="H567" s="5">
        <v>27.3</v>
      </c>
      <c r="I567" s="68">
        <v>6.3000000000000007</v>
      </c>
      <c r="K567"/>
    </row>
    <row r="568" spans="1:11" x14ac:dyDescent="0.25">
      <c r="A568" s="67" t="s">
        <v>614</v>
      </c>
      <c r="B568" s="12">
        <v>41841</v>
      </c>
      <c r="C568" s="13">
        <v>7</v>
      </c>
      <c r="D568" s="14">
        <v>2014</v>
      </c>
      <c r="E568" s="7" t="s">
        <v>450</v>
      </c>
      <c r="F568" s="7" t="s">
        <v>427</v>
      </c>
      <c r="G568" s="5">
        <v>126</v>
      </c>
      <c r="H568" s="5">
        <v>267.12</v>
      </c>
      <c r="I568" s="68">
        <v>141.12</v>
      </c>
      <c r="K568"/>
    </row>
    <row r="569" spans="1:11" x14ac:dyDescent="0.25">
      <c r="A569" s="67" t="s">
        <v>828</v>
      </c>
      <c r="B569" s="12">
        <v>41842</v>
      </c>
      <c r="C569" s="13">
        <v>7</v>
      </c>
      <c r="D569" s="14">
        <v>2014</v>
      </c>
      <c r="E569" s="7" t="s">
        <v>447</v>
      </c>
      <c r="F569" s="7" t="s">
        <v>427</v>
      </c>
      <c r="G569" s="5">
        <v>89</v>
      </c>
      <c r="H569" s="5">
        <v>188.68</v>
      </c>
      <c r="I569" s="68">
        <v>99.68</v>
      </c>
      <c r="K569"/>
    </row>
    <row r="570" spans="1:11" x14ac:dyDescent="0.25">
      <c r="A570" s="67" t="s">
        <v>829</v>
      </c>
      <c r="B570" s="12">
        <v>41843</v>
      </c>
      <c r="C570" s="13">
        <v>7</v>
      </c>
      <c r="D570" s="14">
        <v>2014</v>
      </c>
      <c r="E570" s="7" t="s">
        <v>439</v>
      </c>
      <c r="F570" s="7" t="s">
        <v>427</v>
      </c>
      <c r="G570" s="5">
        <v>86</v>
      </c>
      <c r="H570" s="5">
        <v>182.32000000000002</v>
      </c>
      <c r="I570" s="68">
        <v>96.320000000000022</v>
      </c>
      <c r="K570"/>
    </row>
    <row r="571" spans="1:11" x14ac:dyDescent="0.25">
      <c r="A571" s="67" t="s">
        <v>553</v>
      </c>
      <c r="B571" s="12">
        <v>41841</v>
      </c>
      <c r="C571" s="13">
        <v>7</v>
      </c>
      <c r="D571" s="14">
        <v>2014</v>
      </c>
      <c r="E571" s="7" t="s">
        <v>437</v>
      </c>
      <c r="F571" s="7" t="s">
        <v>436</v>
      </c>
      <c r="G571" s="5">
        <v>44</v>
      </c>
      <c r="H571" s="5">
        <v>62.48</v>
      </c>
      <c r="I571" s="68">
        <v>18.479999999999997</v>
      </c>
      <c r="K571"/>
    </row>
    <row r="572" spans="1:11" x14ac:dyDescent="0.25">
      <c r="A572" s="67" t="s">
        <v>830</v>
      </c>
      <c r="B572" s="12">
        <v>41845</v>
      </c>
      <c r="C572" s="13">
        <v>7</v>
      </c>
      <c r="D572" s="14">
        <v>2014</v>
      </c>
      <c r="E572" s="7" t="s">
        <v>447</v>
      </c>
      <c r="F572" s="7" t="s">
        <v>436</v>
      </c>
      <c r="G572" s="5">
        <v>56</v>
      </c>
      <c r="H572" s="5">
        <v>79.52</v>
      </c>
      <c r="I572" s="68">
        <v>23.519999999999996</v>
      </c>
      <c r="K572"/>
    </row>
    <row r="573" spans="1:11" x14ac:dyDescent="0.25">
      <c r="A573" s="67" t="s">
        <v>810</v>
      </c>
      <c r="B573" s="12">
        <v>41846</v>
      </c>
      <c r="C573" s="13">
        <v>7</v>
      </c>
      <c r="D573" s="14">
        <v>2014</v>
      </c>
      <c r="E573" s="7" t="s">
        <v>439</v>
      </c>
      <c r="F573" s="7" t="s">
        <v>427</v>
      </c>
      <c r="G573" s="5">
        <v>83</v>
      </c>
      <c r="H573" s="5">
        <v>175.96</v>
      </c>
      <c r="I573" s="68">
        <v>92.960000000000008</v>
      </c>
      <c r="K573"/>
    </row>
    <row r="574" spans="1:11" x14ac:dyDescent="0.25">
      <c r="A574" s="67" t="s">
        <v>615</v>
      </c>
      <c r="B574" s="12">
        <v>41847</v>
      </c>
      <c r="C574" s="13">
        <v>7</v>
      </c>
      <c r="D574" s="14">
        <v>2014</v>
      </c>
      <c r="E574" s="7" t="s">
        <v>432</v>
      </c>
      <c r="F574" s="7" t="s">
        <v>433</v>
      </c>
      <c r="G574" s="5">
        <v>36</v>
      </c>
      <c r="H574" s="5">
        <v>46.800000000000004</v>
      </c>
      <c r="I574" s="68">
        <v>10.800000000000004</v>
      </c>
      <c r="K574"/>
    </row>
    <row r="575" spans="1:11" x14ac:dyDescent="0.25">
      <c r="A575" s="67" t="s">
        <v>831</v>
      </c>
      <c r="B575" s="12">
        <v>41848</v>
      </c>
      <c r="C575" s="13">
        <v>7</v>
      </c>
      <c r="D575" s="14">
        <v>2014</v>
      </c>
      <c r="E575" s="7" t="s">
        <v>439</v>
      </c>
      <c r="F575" s="7" t="s">
        <v>433</v>
      </c>
      <c r="G575" s="5">
        <v>36</v>
      </c>
      <c r="H575" s="5">
        <v>46.800000000000004</v>
      </c>
      <c r="I575" s="68">
        <v>10.800000000000004</v>
      </c>
      <c r="K575"/>
    </row>
    <row r="576" spans="1:11" x14ac:dyDescent="0.25">
      <c r="A576" s="67" t="s">
        <v>714</v>
      </c>
      <c r="B576" s="12">
        <v>41849</v>
      </c>
      <c r="C576" s="13">
        <v>7</v>
      </c>
      <c r="D576" s="14">
        <v>2014</v>
      </c>
      <c r="E576" s="7" t="s">
        <v>450</v>
      </c>
      <c r="F576" s="7" t="s">
        <v>433</v>
      </c>
      <c r="G576" s="5">
        <v>40</v>
      </c>
      <c r="H576" s="5">
        <v>52</v>
      </c>
      <c r="I576" s="68">
        <v>12</v>
      </c>
      <c r="K576"/>
    </row>
    <row r="577" spans="1:11" x14ac:dyDescent="0.25">
      <c r="A577" s="67" t="s">
        <v>573</v>
      </c>
      <c r="B577" s="12">
        <v>41850</v>
      </c>
      <c r="C577" s="13">
        <v>7</v>
      </c>
      <c r="D577" s="14">
        <v>2014</v>
      </c>
      <c r="E577" s="7" t="s">
        <v>437</v>
      </c>
      <c r="F577" s="7" t="s">
        <v>436</v>
      </c>
      <c r="G577" s="5">
        <v>80</v>
      </c>
      <c r="H577" s="5">
        <v>113.6</v>
      </c>
      <c r="I577" s="68">
        <v>33.599999999999994</v>
      </c>
      <c r="K577"/>
    </row>
    <row r="578" spans="1:11" x14ac:dyDescent="0.25">
      <c r="A578" s="67" t="s">
        <v>529</v>
      </c>
      <c r="B578" s="12">
        <v>41851</v>
      </c>
      <c r="C578" s="13">
        <v>7</v>
      </c>
      <c r="D578" s="14">
        <v>2014</v>
      </c>
      <c r="E578" s="7" t="s">
        <v>442</v>
      </c>
      <c r="F578" s="7" t="s">
        <v>436</v>
      </c>
      <c r="G578" s="5">
        <v>49</v>
      </c>
      <c r="H578" s="5">
        <v>69.58</v>
      </c>
      <c r="I578" s="68">
        <v>20.58</v>
      </c>
      <c r="K578"/>
    </row>
    <row r="579" spans="1:11" x14ac:dyDescent="0.25">
      <c r="A579" s="67" t="s">
        <v>492</v>
      </c>
      <c r="B579" s="12">
        <v>41852</v>
      </c>
      <c r="C579" s="13">
        <v>8</v>
      </c>
      <c r="D579" s="14">
        <v>2014</v>
      </c>
      <c r="E579" s="7" t="s">
        <v>450</v>
      </c>
      <c r="F579" s="7" t="s">
        <v>436</v>
      </c>
      <c r="G579" s="5">
        <v>100</v>
      </c>
      <c r="H579" s="5">
        <v>142</v>
      </c>
      <c r="I579" s="68">
        <v>42</v>
      </c>
      <c r="K579"/>
    </row>
    <row r="580" spans="1:11" x14ac:dyDescent="0.25">
      <c r="A580" s="67" t="s">
        <v>525</v>
      </c>
      <c r="B580" s="12">
        <v>41853</v>
      </c>
      <c r="C580" s="13">
        <v>8</v>
      </c>
      <c r="D580" s="14">
        <v>2014</v>
      </c>
      <c r="E580" s="7" t="s">
        <v>437</v>
      </c>
      <c r="F580" s="7" t="s">
        <v>436</v>
      </c>
      <c r="G580" s="5">
        <v>51</v>
      </c>
      <c r="H580" s="5">
        <v>72.42</v>
      </c>
      <c r="I580" s="68">
        <v>21.42</v>
      </c>
      <c r="K580"/>
    </row>
    <row r="581" spans="1:11" x14ac:dyDescent="0.25">
      <c r="A581" s="67" t="s">
        <v>555</v>
      </c>
      <c r="B581" s="12">
        <v>41854</v>
      </c>
      <c r="C581" s="13">
        <v>8</v>
      </c>
      <c r="D581" s="14">
        <v>2014</v>
      </c>
      <c r="E581" s="7" t="s">
        <v>447</v>
      </c>
      <c r="F581" s="7" t="s">
        <v>433</v>
      </c>
      <c r="G581" s="5">
        <v>23</v>
      </c>
      <c r="H581" s="5">
        <v>29.900000000000002</v>
      </c>
      <c r="I581" s="68">
        <v>6.9000000000000021</v>
      </c>
      <c r="K581"/>
    </row>
    <row r="582" spans="1:11" x14ac:dyDescent="0.25">
      <c r="A582" s="67" t="s">
        <v>483</v>
      </c>
      <c r="B582" s="12">
        <v>41855</v>
      </c>
      <c r="C582" s="13">
        <v>8</v>
      </c>
      <c r="D582" s="14">
        <v>2014</v>
      </c>
      <c r="E582" s="7" t="s">
        <v>442</v>
      </c>
      <c r="F582" s="7" t="s">
        <v>433</v>
      </c>
      <c r="G582" s="5">
        <v>27</v>
      </c>
      <c r="H582" s="5">
        <v>35.1</v>
      </c>
      <c r="I582" s="68">
        <v>8.1000000000000014</v>
      </c>
      <c r="K582"/>
    </row>
    <row r="583" spans="1:11" x14ac:dyDescent="0.25">
      <c r="A583" s="67" t="s">
        <v>670</v>
      </c>
      <c r="B583" s="12">
        <v>41856</v>
      </c>
      <c r="C583" s="13">
        <v>8</v>
      </c>
      <c r="D583" s="14">
        <v>2014</v>
      </c>
      <c r="E583" s="7" t="s">
        <v>426</v>
      </c>
      <c r="F583" s="7" t="s">
        <v>427</v>
      </c>
      <c r="G583" s="5">
        <v>137</v>
      </c>
      <c r="H583" s="5">
        <v>290.44</v>
      </c>
      <c r="I583" s="68">
        <v>153.44</v>
      </c>
      <c r="K583"/>
    </row>
    <row r="584" spans="1:11" x14ac:dyDescent="0.25">
      <c r="A584" s="67" t="s">
        <v>452</v>
      </c>
      <c r="B584" s="12">
        <v>41857</v>
      </c>
      <c r="C584" s="13">
        <v>8</v>
      </c>
      <c r="D584" s="14">
        <v>2014</v>
      </c>
      <c r="E584" s="7" t="s">
        <v>432</v>
      </c>
      <c r="F584" s="7" t="s">
        <v>427</v>
      </c>
      <c r="G584" s="5">
        <v>86</v>
      </c>
      <c r="H584" s="5">
        <v>182.32000000000002</v>
      </c>
      <c r="I584" s="68">
        <v>96.320000000000022</v>
      </c>
      <c r="K584"/>
    </row>
    <row r="585" spans="1:11" x14ac:dyDescent="0.25">
      <c r="A585" s="67" t="s">
        <v>578</v>
      </c>
      <c r="B585" s="12">
        <v>41858</v>
      </c>
      <c r="C585" s="13">
        <v>8</v>
      </c>
      <c r="D585" s="14">
        <v>2014</v>
      </c>
      <c r="E585" s="7" t="s">
        <v>435</v>
      </c>
      <c r="F585" s="7" t="s">
        <v>427</v>
      </c>
      <c r="G585" s="5">
        <v>128</v>
      </c>
      <c r="H585" s="5">
        <v>271.36</v>
      </c>
      <c r="I585" s="68">
        <v>143.36000000000001</v>
      </c>
      <c r="K585"/>
    </row>
    <row r="586" spans="1:11" x14ac:dyDescent="0.25">
      <c r="A586" s="67" t="s">
        <v>832</v>
      </c>
      <c r="B586" s="12">
        <v>41859</v>
      </c>
      <c r="C586" s="13">
        <v>8</v>
      </c>
      <c r="D586" s="14">
        <v>2014</v>
      </c>
      <c r="E586" s="7" t="s">
        <v>432</v>
      </c>
      <c r="F586" s="7" t="s">
        <v>436</v>
      </c>
      <c r="G586" s="5">
        <v>58</v>
      </c>
      <c r="H586" s="5">
        <v>82.36</v>
      </c>
      <c r="I586" s="68">
        <v>24.36</v>
      </c>
      <c r="K586"/>
    </row>
    <row r="587" spans="1:11" x14ac:dyDescent="0.25">
      <c r="A587" s="67" t="s">
        <v>833</v>
      </c>
      <c r="B587" s="12">
        <v>41860</v>
      </c>
      <c r="C587" s="13">
        <v>8</v>
      </c>
      <c r="D587" s="14">
        <v>2014</v>
      </c>
      <c r="E587" s="7" t="s">
        <v>432</v>
      </c>
      <c r="F587" s="7" t="s">
        <v>433</v>
      </c>
      <c r="G587" s="5">
        <v>32</v>
      </c>
      <c r="H587" s="5">
        <v>41.6</v>
      </c>
      <c r="I587" s="68">
        <v>9.6000000000000014</v>
      </c>
      <c r="K587"/>
    </row>
    <row r="588" spans="1:11" x14ac:dyDescent="0.25">
      <c r="A588" s="67" t="s">
        <v>834</v>
      </c>
      <c r="B588" s="12">
        <v>41861</v>
      </c>
      <c r="C588" s="13">
        <v>8</v>
      </c>
      <c r="D588" s="14">
        <v>2014</v>
      </c>
      <c r="E588" s="7" t="s">
        <v>439</v>
      </c>
      <c r="F588" s="7" t="s">
        <v>436</v>
      </c>
      <c r="G588" s="5">
        <v>74</v>
      </c>
      <c r="H588" s="5">
        <v>105.08</v>
      </c>
      <c r="I588" s="68">
        <v>31.08</v>
      </c>
      <c r="K588"/>
    </row>
    <row r="589" spans="1:11" x14ac:dyDescent="0.25">
      <c r="A589" s="67" t="s">
        <v>509</v>
      </c>
      <c r="B589" s="12">
        <v>41862</v>
      </c>
      <c r="C589" s="13">
        <v>8</v>
      </c>
      <c r="D589" s="14">
        <v>2014</v>
      </c>
      <c r="E589" s="7" t="s">
        <v>432</v>
      </c>
      <c r="F589" s="7" t="s">
        <v>436</v>
      </c>
      <c r="G589" s="5">
        <v>90</v>
      </c>
      <c r="H589" s="5">
        <v>127.8</v>
      </c>
      <c r="I589" s="68">
        <v>37.799999999999997</v>
      </c>
      <c r="K589"/>
    </row>
    <row r="590" spans="1:11" x14ac:dyDescent="0.25">
      <c r="A590" s="67" t="s">
        <v>680</v>
      </c>
      <c r="B590" s="12">
        <v>41863</v>
      </c>
      <c r="C590" s="13">
        <v>8</v>
      </c>
      <c r="D590" s="14">
        <v>2014</v>
      </c>
      <c r="E590" s="7" t="s">
        <v>435</v>
      </c>
      <c r="F590" s="7" t="s">
        <v>433</v>
      </c>
      <c r="G590" s="5">
        <v>26</v>
      </c>
      <c r="H590" s="5">
        <v>33.800000000000004</v>
      </c>
      <c r="I590" s="68">
        <v>7.8000000000000043</v>
      </c>
      <c r="K590"/>
    </row>
    <row r="591" spans="1:11" x14ac:dyDescent="0.25">
      <c r="A591" s="67" t="s">
        <v>714</v>
      </c>
      <c r="B591" s="12">
        <v>41864</v>
      </c>
      <c r="C591" s="13">
        <v>8</v>
      </c>
      <c r="D591" s="14">
        <v>2014</v>
      </c>
      <c r="E591" s="7" t="s">
        <v>447</v>
      </c>
      <c r="F591" s="7" t="s">
        <v>427</v>
      </c>
      <c r="G591" s="5">
        <v>124</v>
      </c>
      <c r="H591" s="5">
        <v>262.88</v>
      </c>
      <c r="I591" s="68">
        <v>138.88</v>
      </c>
      <c r="K591"/>
    </row>
    <row r="592" spans="1:11" x14ac:dyDescent="0.25">
      <c r="A592" s="67" t="s">
        <v>702</v>
      </c>
      <c r="B592" s="12">
        <v>41865</v>
      </c>
      <c r="C592" s="13">
        <v>8</v>
      </c>
      <c r="D592" s="14">
        <v>2014</v>
      </c>
      <c r="E592" s="7" t="s">
        <v>450</v>
      </c>
      <c r="F592" s="7" t="s">
        <v>433</v>
      </c>
      <c r="G592" s="5">
        <v>32</v>
      </c>
      <c r="H592" s="5">
        <v>41.6</v>
      </c>
      <c r="I592" s="68">
        <v>9.6000000000000014</v>
      </c>
      <c r="K592"/>
    </row>
    <row r="593" spans="1:11" x14ac:dyDescent="0.25">
      <c r="A593" s="67" t="s">
        <v>835</v>
      </c>
      <c r="B593" s="12">
        <v>41866</v>
      </c>
      <c r="C593" s="13">
        <v>8</v>
      </c>
      <c r="D593" s="14">
        <v>2014</v>
      </c>
      <c r="E593" s="7" t="s">
        <v>439</v>
      </c>
      <c r="F593" s="7" t="s">
        <v>433</v>
      </c>
      <c r="G593" s="5">
        <v>23</v>
      </c>
      <c r="H593" s="5">
        <v>29.900000000000002</v>
      </c>
      <c r="I593" s="68">
        <v>6.9000000000000021</v>
      </c>
      <c r="K593"/>
    </row>
    <row r="594" spans="1:11" x14ac:dyDescent="0.25">
      <c r="A594" s="67" t="s">
        <v>470</v>
      </c>
      <c r="B594" s="12">
        <v>41867</v>
      </c>
      <c r="C594" s="13">
        <v>8</v>
      </c>
      <c r="D594" s="14">
        <v>2014</v>
      </c>
      <c r="E594" s="7" t="s">
        <v>442</v>
      </c>
      <c r="F594" s="7" t="s">
        <v>436</v>
      </c>
      <c r="G594" s="5">
        <v>73</v>
      </c>
      <c r="H594" s="5">
        <v>103.66</v>
      </c>
      <c r="I594" s="68">
        <v>30.659999999999997</v>
      </c>
    </row>
    <row r="595" spans="1:11" x14ac:dyDescent="0.25">
      <c r="A595" s="67" t="s">
        <v>819</v>
      </c>
      <c r="B595" s="12">
        <v>41868</v>
      </c>
      <c r="C595" s="13">
        <v>8</v>
      </c>
      <c r="D595" s="14">
        <v>2014</v>
      </c>
      <c r="E595" s="7" t="s">
        <v>439</v>
      </c>
      <c r="F595" s="7" t="s">
        <v>433</v>
      </c>
      <c r="G595" s="5">
        <v>30</v>
      </c>
      <c r="H595" s="5">
        <v>39</v>
      </c>
      <c r="I595" s="68">
        <v>9</v>
      </c>
    </row>
    <row r="596" spans="1:11" x14ac:dyDescent="0.25">
      <c r="A596" s="67" t="s">
        <v>836</v>
      </c>
      <c r="B596" s="12">
        <v>41869</v>
      </c>
      <c r="C596" s="13">
        <v>8</v>
      </c>
      <c r="D596" s="14">
        <v>2014</v>
      </c>
      <c r="E596" s="7" t="s">
        <v>432</v>
      </c>
      <c r="F596" s="7" t="s">
        <v>433</v>
      </c>
      <c r="G596" s="5">
        <v>36</v>
      </c>
      <c r="H596" s="5">
        <v>46.800000000000004</v>
      </c>
      <c r="I596" s="68">
        <v>10.800000000000004</v>
      </c>
    </row>
    <row r="597" spans="1:11" x14ac:dyDescent="0.25">
      <c r="A597" s="67" t="s">
        <v>516</v>
      </c>
      <c r="B597" s="12">
        <v>41870</v>
      </c>
      <c r="C597" s="13">
        <v>8</v>
      </c>
      <c r="D597" s="14">
        <v>2014</v>
      </c>
      <c r="E597" s="7" t="s">
        <v>432</v>
      </c>
      <c r="F597" s="7" t="s">
        <v>436</v>
      </c>
      <c r="G597" s="5">
        <v>74</v>
      </c>
      <c r="H597" s="5">
        <v>105.08</v>
      </c>
      <c r="I597" s="68">
        <v>31.08</v>
      </c>
    </row>
    <row r="598" spans="1:11" x14ac:dyDescent="0.25">
      <c r="A598" s="67" t="s">
        <v>519</v>
      </c>
      <c r="B598" s="12">
        <v>41871</v>
      </c>
      <c r="C598" s="13">
        <v>8</v>
      </c>
      <c r="D598" s="14">
        <v>2014</v>
      </c>
      <c r="E598" s="7" t="s">
        <v>432</v>
      </c>
      <c r="F598" s="7" t="s">
        <v>427</v>
      </c>
      <c r="G598" s="5">
        <v>101</v>
      </c>
      <c r="H598" s="5">
        <v>214.12</v>
      </c>
      <c r="I598" s="68">
        <v>113.12</v>
      </c>
    </row>
    <row r="599" spans="1:11" x14ac:dyDescent="0.25">
      <c r="A599" s="67" t="s">
        <v>593</v>
      </c>
      <c r="B599" s="12">
        <v>41872</v>
      </c>
      <c r="C599" s="13">
        <v>8</v>
      </c>
      <c r="D599" s="14">
        <v>2014</v>
      </c>
      <c r="E599" s="7" t="s">
        <v>442</v>
      </c>
      <c r="F599" s="7" t="s">
        <v>433</v>
      </c>
      <c r="G599" s="5">
        <v>31</v>
      </c>
      <c r="H599" s="5">
        <v>40.300000000000004</v>
      </c>
      <c r="I599" s="68">
        <v>9.3000000000000043</v>
      </c>
    </row>
    <row r="600" spans="1:11" x14ac:dyDescent="0.25">
      <c r="A600" s="67" t="s">
        <v>837</v>
      </c>
      <c r="B600" s="12">
        <v>41873</v>
      </c>
      <c r="C600" s="13">
        <v>8</v>
      </c>
      <c r="D600" s="14">
        <v>2014</v>
      </c>
      <c r="E600" s="7" t="s">
        <v>437</v>
      </c>
      <c r="F600" s="7" t="s">
        <v>427</v>
      </c>
      <c r="G600" s="5">
        <v>86</v>
      </c>
      <c r="H600" s="5">
        <v>182.32000000000002</v>
      </c>
      <c r="I600" s="68">
        <v>96.320000000000022</v>
      </c>
    </row>
    <row r="601" spans="1:11" x14ac:dyDescent="0.25">
      <c r="A601" s="67" t="s">
        <v>759</v>
      </c>
      <c r="B601" s="12">
        <v>41874</v>
      </c>
      <c r="C601" s="13">
        <v>8</v>
      </c>
      <c r="D601" s="14">
        <v>2014</v>
      </c>
      <c r="E601" s="7" t="s">
        <v>437</v>
      </c>
      <c r="F601" s="7" t="s">
        <v>436</v>
      </c>
      <c r="G601" s="5">
        <v>100</v>
      </c>
      <c r="H601" s="5">
        <v>142</v>
      </c>
      <c r="I601" s="68">
        <v>42</v>
      </c>
    </row>
    <row r="602" spans="1:11" x14ac:dyDescent="0.25">
      <c r="A602" s="67" t="s">
        <v>838</v>
      </c>
      <c r="B602" s="12">
        <v>41875</v>
      </c>
      <c r="C602" s="13">
        <v>8</v>
      </c>
      <c r="D602" s="14">
        <v>2014</v>
      </c>
      <c r="E602" s="7" t="s">
        <v>432</v>
      </c>
      <c r="F602" s="7" t="s">
        <v>436</v>
      </c>
      <c r="G602" s="5">
        <v>97</v>
      </c>
      <c r="H602" s="5">
        <v>137.73999999999998</v>
      </c>
      <c r="I602" s="68">
        <v>40.739999999999981</v>
      </c>
    </row>
    <row r="603" spans="1:11" x14ac:dyDescent="0.25">
      <c r="A603" s="67" t="s">
        <v>839</v>
      </c>
      <c r="B603" s="12">
        <v>41874</v>
      </c>
      <c r="C603" s="13">
        <v>8</v>
      </c>
      <c r="D603" s="14">
        <v>2014</v>
      </c>
      <c r="E603" s="7" t="s">
        <v>465</v>
      </c>
      <c r="F603" s="7" t="s">
        <v>436</v>
      </c>
      <c r="G603" s="5">
        <v>64</v>
      </c>
      <c r="H603" s="5">
        <v>90.88</v>
      </c>
      <c r="I603" s="68">
        <v>26.879999999999995</v>
      </c>
    </row>
    <row r="604" spans="1:11" x14ac:dyDescent="0.25">
      <c r="A604" s="67" t="s">
        <v>683</v>
      </c>
      <c r="B604" s="12">
        <v>41877</v>
      </c>
      <c r="C604" s="13">
        <v>8</v>
      </c>
      <c r="D604" s="14">
        <v>2014</v>
      </c>
      <c r="E604" s="7" t="s">
        <v>450</v>
      </c>
      <c r="F604" s="7" t="s">
        <v>433</v>
      </c>
      <c r="G604" s="5">
        <v>38</v>
      </c>
      <c r="H604" s="5">
        <v>49.4</v>
      </c>
      <c r="I604" s="68">
        <v>11.399999999999999</v>
      </c>
    </row>
    <row r="605" spans="1:11" x14ac:dyDescent="0.25">
      <c r="A605" s="67" t="s">
        <v>840</v>
      </c>
      <c r="B605" s="12">
        <v>41878</v>
      </c>
      <c r="C605" s="13">
        <v>8</v>
      </c>
      <c r="D605" s="14">
        <v>2014</v>
      </c>
      <c r="E605" s="7" t="s">
        <v>450</v>
      </c>
      <c r="F605" s="7" t="s">
        <v>436</v>
      </c>
      <c r="G605" s="5">
        <v>68</v>
      </c>
      <c r="H605" s="5">
        <v>96.56</v>
      </c>
      <c r="I605" s="68">
        <v>28.560000000000002</v>
      </c>
    </row>
    <row r="606" spans="1:11" x14ac:dyDescent="0.25">
      <c r="A606" s="67" t="s">
        <v>683</v>
      </c>
      <c r="B606" s="12">
        <v>41879</v>
      </c>
      <c r="C606" s="13">
        <v>8</v>
      </c>
      <c r="D606" s="14">
        <v>2014</v>
      </c>
      <c r="E606" s="7" t="s">
        <v>435</v>
      </c>
      <c r="F606" s="7" t="s">
        <v>427</v>
      </c>
      <c r="G606" s="5">
        <v>106</v>
      </c>
      <c r="H606" s="5">
        <v>224.72</v>
      </c>
      <c r="I606" s="68">
        <v>118.72</v>
      </c>
    </row>
    <row r="607" spans="1:11" x14ac:dyDescent="0.25">
      <c r="A607" s="67" t="s">
        <v>765</v>
      </c>
      <c r="B607" s="12">
        <v>41880</v>
      </c>
      <c r="C607" s="13">
        <v>8</v>
      </c>
      <c r="D607" s="14">
        <v>2014</v>
      </c>
      <c r="E607" s="7" t="s">
        <v>439</v>
      </c>
      <c r="F607" s="7" t="s">
        <v>427</v>
      </c>
      <c r="G607" s="5">
        <v>101</v>
      </c>
      <c r="H607" s="5">
        <v>214.12</v>
      </c>
      <c r="I607" s="68">
        <v>113.12</v>
      </c>
    </row>
    <row r="608" spans="1:11" x14ac:dyDescent="0.25">
      <c r="A608" s="67" t="s">
        <v>550</v>
      </c>
      <c r="B608" s="12">
        <v>41881</v>
      </c>
      <c r="C608" s="13">
        <v>8</v>
      </c>
      <c r="D608" s="14">
        <v>2014</v>
      </c>
      <c r="E608" s="7" t="s">
        <v>426</v>
      </c>
      <c r="F608" s="7" t="s">
        <v>427</v>
      </c>
      <c r="G608" s="5">
        <v>101</v>
      </c>
      <c r="H608" s="5">
        <v>214.12</v>
      </c>
      <c r="I608" s="68">
        <v>113.12</v>
      </c>
    </row>
    <row r="609" spans="1:9" x14ac:dyDescent="0.25">
      <c r="A609" s="67" t="s">
        <v>731</v>
      </c>
      <c r="B609" s="12">
        <v>41882</v>
      </c>
      <c r="C609" s="13">
        <v>8</v>
      </c>
      <c r="D609" s="14">
        <v>2014</v>
      </c>
      <c r="E609" s="7" t="s">
        <v>442</v>
      </c>
      <c r="F609" s="7" t="s">
        <v>427</v>
      </c>
      <c r="G609" s="5">
        <v>127</v>
      </c>
      <c r="H609" s="5">
        <v>269.24</v>
      </c>
      <c r="I609" s="68">
        <v>142.24</v>
      </c>
    </row>
    <row r="610" spans="1:9" x14ac:dyDescent="0.25">
      <c r="A610" s="67" t="s">
        <v>643</v>
      </c>
      <c r="B610" s="12">
        <v>41883</v>
      </c>
      <c r="C610" s="13">
        <v>9</v>
      </c>
      <c r="D610" s="14">
        <v>2014</v>
      </c>
      <c r="E610" s="7" t="s">
        <v>439</v>
      </c>
      <c r="F610" s="7" t="s">
        <v>427</v>
      </c>
      <c r="G610" s="5">
        <v>134</v>
      </c>
      <c r="H610" s="5">
        <v>284.08000000000004</v>
      </c>
      <c r="I610" s="68">
        <v>150.08000000000004</v>
      </c>
    </row>
    <row r="611" spans="1:9" x14ac:dyDescent="0.25">
      <c r="A611" s="67" t="s">
        <v>606</v>
      </c>
      <c r="B611" s="12">
        <v>41884</v>
      </c>
      <c r="C611" s="13">
        <v>9</v>
      </c>
      <c r="D611" s="14">
        <v>2014</v>
      </c>
      <c r="E611" s="7" t="s">
        <v>432</v>
      </c>
      <c r="F611" s="7" t="s">
        <v>433</v>
      </c>
      <c r="G611" s="5">
        <v>31</v>
      </c>
      <c r="H611" s="5">
        <v>40.300000000000004</v>
      </c>
      <c r="I611" s="68">
        <v>9.3000000000000043</v>
      </c>
    </row>
    <row r="612" spans="1:9" x14ac:dyDescent="0.25">
      <c r="A612" s="67" t="s">
        <v>841</v>
      </c>
      <c r="B612" s="12">
        <v>41885</v>
      </c>
      <c r="C612" s="13">
        <v>9</v>
      </c>
      <c r="D612" s="14">
        <v>2014</v>
      </c>
      <c r="E612" s="7" t="s">
        <v>437</v>
      </c>
      <c r="F612" s="7" t="s">
        <v>436</v>
      </c>
      <c r="G612" s="5">
        <v>62</v>
      </c>
      <c r="H612" s="5">
        <v>88.039999999999992</v>
      </c>
      <c r="I612" s="68">
        <v>26.039999999999992</v>
      </c>
    </row>
    <row r="613" spans="1:9" x14ac:dyDescent="0.25">
      <c r="A613" s="67" t="s">
        <v>842</v>
      </c>
      <c r="B613" s="12">
        <v>41886</v>
      </c>
      <c r="C613" s="13">
        <v>9</v>
      </c>
      <c r="D613" s="14">
        <v>2014</v>
      </c>
      <c r="E613" s="7" t="s">
        <v>435</v>
      </c>
      <c r="F613" s="7" t="s">
        <v>436</v>
      </c>
      <c r="G613" s="5">
        <v>72</v>
      </c>
      <c r="H613" s="5">
        <v>102.24</v>
      </c>
      <c r="I613" s="68">
        <v>30.239999999999995</v>
      </c>
    </row>
    <row r="614" spans="1:9" x14ac:dyDescent="0.25">
      <c r="A614" s="67" t="s">
        <v>843</v>
      </c>
      <c r="B614" s="12">
        <v>41887</v>
      </c>
      <c r="C614" s="13">
        <v>9</v>
      </c>
      <c r="D614" s="14">
        <v>2014</v>
      </c>
      <c r="E614" s="7" t="s">
        <v>442</v>
      </c>
      <c r="F614" s="7" t="s">
        <v>436</v>
      </c>
      <c r="G614" s="5">
        <v>72</v>
      </c>
      <c r="H614" s="5">
        <v>102.24</v>
      </c>
      <c r="I614" s="68">
        <v>30.239999999999995</v>
      </c>
    </row>
    <row r="615" spans="1:9" x14ac:dyDescent="0.25">
      <c r="A615" s="67" t="s">
        <v>602</v>
      </c>
      <c r="B615" s="12">
        <v>41888</v>
      </c>
      <c r="C615" s="13">
        <v>9</v>
      </c>
      <c r="D615" s="14">
        <v>2014</v>
      </c>
      <c r="E615" s="7" t="s">
        <v>450</v>
      </c>
      <c r="F615" s="7" t="s">
        <v>436</v>
      </c>
      <c r="G615" s="5">
        <v>86</v>
      </c>
      <c r="H615" s="5">
        <v>122.11999999999999</v>
      </c>
      <c r="I615" s="68">
        <v>36.11999999999999</v>
      </c>
    </row>
    <row r="616" spans="1:9" x14ac:dyDescent="0.25">
      <c r="A616" s="67" t="s">
        <v>809</v>
      </c>
      <c r="B616" s="12">
        <v>41889</v>
      </c>
      <c r="C616" s="13">
        <v>9</v>
      </c>
      <c r="D616" s="14">
        <v>2014</v>
      </c>
      <c r="E616" s="7" t="s">
        <v>442</v>
      </c>
      <c r="F616" s="7" t="s">
        <v>433</v>
      </c>
      <c r="G616" s="5">
        <v>39</v>
      </c>
      <c r="H616" s="5">
        <v>50.7</v>
      </c>
      <c r="I616" s="68">
        <v>11.700000000000003</v>
      </c>
    </row>
    <row r="617" spans="1:9" x14ac:dyDescent="0.25">
      <c r="A617" s="67" t="s">
        <v>440</v>
      </c>
      <c r="B617" s="12">
        <v>41890</v>
      </c>
      <c r="C617" s="13">
        <v>9</v>
      </c>
      <c r="D617" s="14">
        <v>2014</v>
      </c>
      <c r="E617" s="7" t="s">
        <v>435</v>
      </c>
      <c r="F617" s="7" t="s">
        <v>436</v>
      </c>
      <c r="G617" s="5">
        <v>87</v>
      </c>
      <c r="H617" s="5">
        <v>123.53999999999999</v>
      </c>
      <c r="I617" s="68">
        <v>36.539999999999992</v>
      </c>
    </row>
    <row r="618" spans="1:9" x14ac:dyDescent="0.25">
      <c r="A618" s="67" t="s">
        <v>844</v>
      </c>
      <c r="B618" s="12">
        <v>41891</v>
      </c>
      <c r="C618" s="13">
        <v>9</v>
      </c>
      <c r="D618" s="14">
        <v>2014</v>
      </c>
      <c r="E618" s="7" t="s">
        <v>426</v>
      </c>
      <c r="F618" s="7" t="s">
        <v>436</v>
      </c>
      <c r="G618" s="5">
        <v>51</v>
      </c>
      <c r="H618" s="5">
        <v>72.42</v>
      </c>
      <c r="I618" s="68">
        <v>21.42</v>
      </c>
    </row>
    <row r="619" spans="1:9" x14ac:dyDescent="0.25">
      <c r="A619" s="67" t="s">
        <v>799</v>
      </c>
      <c r="B619" s="12">
        <v>41892</v>
      </c>
      <c r="C619" s="13">
        <v>9</v>
      </c>
      <c r="D619" s="14">
        <v>2014</v>
      </c>
      <c r="E619" s="7" t="s">
        <v>447</v>
      </c>
      <c r="F619" s="7" t="s">
        <v>427</v>
      </c>
      <c r="G619" s="5">
        <v>94</v>
      </c>
      <c r="H619" s="5">
        <v>199.28</v>
      </c>
      <c r="I619" s="68">
        <v>105.28</v>
      </c>
    </row>
    <row r="620" spans="1:9" x14ac:dyDescent="0.25">
      <c r="A620" s="67" t="s">
        <v>845</v>
      </c>
      <c r="B620" s="12">
        <v>41893</v>
      </c>
      <c r="C620" s="13">
        <v>9</v>
      </c>
      <c r="D620" s="14">
        <v>2014</v>
      </c>
      <c r="E620" s="7" t="s">
        <v>439</v>
      </c>
      <c r="F620" s="7" t="s">
        <v>436</v>
      </c>
      <c r="G620" s="5">
        <v>58</v>
      </c>
      <c r="H620" s="5">
        <v>82.36</v>
      </c>
      <c r="I620" s="68">
        <v>24.36</v>
      </c>
    </row>
    <row r="621" spans="1:9" x14ac:dyDescent="0.25">
      <c r="A621" s="67" t="s">
        <v>470</v>
      </c>
      <c r="B621" s="12">
        <v>41894</v>
      </c>
      <c r="C621" s="13">
        <v>9</v>
      </c>
      <c r="D621" s="14">
        <v>2014</v>
      </c>
      <c r="E621" s="7" t="s">
        <v>435</v>
      </c>
      <c r="F621" s="7" t="s">
        <v>433</v>
      </c>
      <c r="G621" s="5">
        <v>20</v>
      </c>
      <c r="H621" s="5">
        <v>26</v>
      </c>
      <c r="I621" s="68">
        <v>6</v>
      </c>
    </row>
    <row r="622" spans="1:9" x14ac:dyDescent="0.25">
      <c r="A622" s="67" t="s">
        <v>846</v>
      </c>
      <c r="B622" s="12">
        <v>41895</v>
      </c>
      <c r="C622" s="13">
        <v>9</v>
      </c>
      <c r="D622" s="14">
        <v>2014</v>
      </c>
      <c r="E622" s="7" t="s">
        <v>432</v>
      </c>
      <c r="F622" s="7" t="s">
        <v>436</v>
      </c>
      <c r="G622" s="5">
        <v>85</v>
      </c>
      <c r="H622" s="5">
        <v>120.69999999999999</v>
      </c>
      <c r="I622" s="68">
        <v>35.699999999999989</v>
      </c>
    </row>
    <row r="623" spans="1:9" x14ac:dyDescent="0.25">
      <c r="A623" s="67" t="s">
        <v>847</v>
      </c>
      <c r="B623" s="12">
        <v>41895</v>
      </c>
      <c r="C623" s="13">
        <v>9</v>
      </c>
      <c r="D623" s="14">
        <v>2014</v>
      </c>
      <c r="E623" s="7" t="s">
        <v>465</v>
      </c>
      <c r="F623" s="7" t="s">
        <v>436</v>
      </c>
      <c r="G623" s="5">
        <v>42</v>
      </c>
      <c r="H623" s="5">
        <v>59.64</v>
      </c>
      <c r="I623" s="68">
        <v>17.64</v>
      </c>
    </row>
    <row r="624" spans="1:9" x14ac:dyDescent="0.25">
      <c r="A624" s="67" t="s">
        <v>564</v>
      </c>
      <c r="B624" s="12">
        <v>41895</v>
      </c>
      <c r="C624" s="13">
        <v>9</v>
      </c>
      <c r="D624" s="14">
        <v>2014</v>
      </c>
      <c r="E624" s="7" t="s">
        <v>465</v>
      </c>
      <c r="F624" s="7" t="s">
        <v>427</v>
      </c>
      <c r="G624" s="5">
        <v>104</v>
      </c>
      <c r="H624" s="5">
        <v>220.48000000000002</v>
      </c>
      <c r="I624" s="68">
        <v>116.48000000000002</v>
      </c>
    </row>
    <row r="625" spans="1:9" x14ac:dyDescent="0.25">
      <c r="A625" s="67" t="s">
        <v>848</v>
      </c>
      <c r="B625" s="12">
        <v>41895</v>
      </c>
      <c r="C625" s="13">
        <v>9</v>
      </c>
      <c r="D625" s="14">
        <v>2014</v>
      </c>
      <c r="E625" s="7" t="s">
        <v>442</v>
      </c>
      <c r="F625" s="7" t="s">
        <v>436</v>
      </c>
      <c r="G625" s="5">
        <v>44</v>
      </c>
      <c r="H625" s="5">
        <v>62.48</v>
      </c>
      <c r="I625" s="68">
        <v>18.479999999999997</v>
      </c>
    </row>
    <row r="626" spans="1:9" x14ac:dyDescent="0.25">
      <c r="A626" s="67" t="s">
        <v>526</v>
      </c>
      <c r="B626" s="12">
        <v>41895</v>
      </c>
      <c r="C626" s="13">
        <v>9</v>
      </c>
      <c r="D626" s="14">
        <v>2014</v>
      </c>
      <c r="E626" s="7" t="s">
        <v>442</v>
      </c>
      <c r="F626" s="7" t="s">
        <v>436</v>
      </c>
      <c r="G626" s="5">
        <v>46</v>
      </c>
      <c r="H626" s="5">
        <v>65.319999999999993</v>
      </c>
      <c r="I626" s="68">
        <v>19.319999999999993</v>
      </c>
    </row>
    <row r="627" spans="1:9" x14ac:dyDescent="0.25">
      <c r="A627" s="67" t="s">
        <v>844</v>
      </c>
      <c r="B627" s="12">
        <v>41895</v>
      </c>
      <c r="C627" s="13">
        <v>9</v>
      </c>
      <c r="D627" s="14">
        <v>2014</v>
      </c>
      <c r="E627" s="7" t="s">
        <v>465</v>
      </c>
      <c r="F627" s="7" t="s">
        <v>427</v>
      </c>
      <c r="G627" s="5">
        <v>95</v>
      </c>
      <c r="H627" s="5">
        <v>201.4</v>
      </c>
      <c r="I627" s="68">
        <v>106.4</v>
      </c>
    </row>
    <row r="628" spans="1:9" x14ac:dyDescent="0.25">
      <c r="A628" s="67" t="s">
        <v>849</v>
      </c>
      <c r="B628" s="12">
        <v>41895</v>
      </c>
      <c r="C628" s="13">
        <v>9</v>
      </c>
      <c r="D628" s="14">
        <v>2014</v>
      </c>
      <c r="E628" s="7" t="s">
        <v>442</v>
      </c>
      <c r="F628" s="7" t="s">
        <v>427</v>
      </c>
      <c r="G628" s="5">
        <v>122</v>
      </c>
      <c r="H628" s="5">
        <v>258.64</v>
      </c>
      <c r="I628" s="68">
        <v>136.63999999999999</v>
      </c>
    </row>
    <row r="629" spans="1:9" x14ac:dyDescent="0.25">
      <c r="A629" s="67" t="s">
        <v>850</v>
      </c>
      <c r="B629" s="12">
        <v>41895</v>
      </c>
      <c r="C629" s="13">
        <v>9</v>
      </c>
      <c r="D629" s="14">
        <v>2014</v>
      </c>
      <c r="E629" s="7" t="s">
        <v>442</v>
      </c>
      <c r="F629" s="7" t="s">
        <v>427</v>
      </c>
      <c r="G629" s="5">
        <v>89</v>
      </c>
      <c r="H629" s="5">
        <v>188.68</v>
      </c>
      <c r="I629" s="68">
        <v>99.68</v>
      </c>
    </row>
    <row r="630" spans="1:9" x14ac:dyDescent="0.25">
      <c r="A630" s="67" t="s">
        <v>851</v>
      </c>
      <c r="B630" s="12">
        <v>41895</v>
      </c>
      <c r="C630" s="13">
        <v>9</v>
      </c>
      <c r="D630" s="14">
        <v>2014</v>
      </c>
      <c r="E630" s="7" t="s">
        <v>426</v>
      </c>
      <c r="F630" s="7" t="s">
        <v>427</v>
      </c>
      <c r="G630" s="5">
        <v>122</v>
      </c>
      <c r="H630" s="5">
        <v>258.64</v>
      </c>
      <c r="I630" s="68">
        <v>136.63999999999999</v>
      </c>
    </row>
    <row r="631" spans="1:9" x14ac:dyDescent="0.25">
      <c r="A631" s="67" t="s">
        <v>852</v>
      </c>
      <c r="B631" s="12">
        <v>41895</v>
      </c>
      <c r="C631" s="13">
        <v>9</v>
      </c>
      <c r="D631" s="14">
        <v>2014</v>
      </c>
      <c r="E631" s="7" t="s">
        <v>465</v>
      </c>
      <c r="F631" s="7" t="s">
        <v>433</v>
      </c>
      <c r="G631" s="5">
        <v>38</v>
      </c>
      <c r="H631" s="5">
        <v>49.4</v>
      </c>
      <c r="I631" s="68">
        <v>11.399999999999999</v>
      </c>
    </row>
    <row r="632" spans="1:9" x14ac:dyDescent="0.25">
      <c r="A632" s="67" t="s">
        <v>623</v>
      </c>
      <c r="B632" s="12">
        <v>41895</v>
      </c>
      <c r="C632" s="13">
        <v>9</v>
      </c>
      <c r="D632" s="14">
        <v>2014</v>
      </c>
      <c r="E632" s="7" t="s">
        <v>426</v>
      </c>
      <c r="F632" s="7" t="s">
        <v>436</v>
      </c>
      <c r="G632" s="5">
        <v>69</v>
      </c>
      <c r="H632" s="5">
        <v>97.97999999999999</v>
      </c>
      <c r="I632" s="68">
        <v>28.97999999999999</v>
      </c>
    </row>
    <row r="633" spans="1:9" x14ac:dyDescent="0.25">
      <c r="A633" s="67" t="s">
        <v>853</v>
      </c>
      <c r="B633" s="12">
        <v>41895</v>
      </c>
      <c r="C633" s="13">
        <v>9</v>
      </c>
      <c r="D633" s="14">
        <v>2014</v>
      </c>
      <c r="E633" s="7" t="s">
        <v>435</v>
      </c>
      <c r="F633" s="7" t="s">
        <v>436</v>
      </c>
      <c r="G633" s="5">
        <v>85</v>
      </c>
      <c r="H633" s="5">
        <v>120.69999999999999</v>
      </c>
      <c r="I633" s="68">
        <v>35.699999999999989</v>
      </c>
    </row>
    <row r="634" spans="1:9" x14ac:dyDescent="0.25">
      <c r="A634" s="67" t="s">
        <v>754</v>
      </c>
      <c r="B634" s="12">
        <v>41895</v>
      </c>
      <c r="C634" s="13">
        <v>9</v>
      </c>
      <c r="D634" s="14">
        <v>2014</v>
      </c>
      <c r="E634" s="7" t="s">
        <v>432</v>
      </c>
      <c r="F634" s="7" t="s">
        <v>427</v>
      </c>
      <c r="G634" s="5">
        <v>82</v>
      </c>
      <c r="H634" s="5">
        <v>173.84</v>
      </c>
      <c r="I634" s="68">
        <v>91.84</v>
      </c>
    </row>
    <row r="635" spans="1:9" x14ac:dyDescent="0.25">
      <c r="A635" s="67" t="s">
        <v>706</v>
      </c>
      <c r="B635" s="12">
        <v>41908</v>
      </c>
      <c r="C635" s="13">
        <v>9</v>
      </c>
      <c r="D635" s="14">
        <v>2014</v>
      </c>
      <c r="E635" s="7" t="s">
        <v>447</v>
      </c>
      <c r="F635" s="7" t="s">
        <v>433</v>
      </c>
      <c r="G635" s="5">
        <v>27</v>
      </c>
      <c r="H635" s="5">
        <v>35.1</v>
      </c>
      <c r="I635" s="68">
        <v>8.1000000000000014</v>
      </c>
    </row>
    <row r="636" spans="1:9" x14ac:dyDescent="0.25">
      <c r="A636" s="67" t="s">
        <v>497</v>
      </c>
      <c r="B636" s="12">
        <v>41909</v>
      </c>
      <c r="C636" s="13">
        <v>9</v>
      </c>
      <c r="D636" s="14">
        <v>2014</v>
      </c>
      <c r="E636" s="7" t="s">
        <v>435</v>
      </c>
      <c r="F636" s="7" t="s">
        <v>427</v>
      </c>
      <c r="G636" s="5">
        <v>111</v>
      </c>
      <c r="H636" s="5">
        <v>235.32000000000002</v>
      </c>
      <c r="I636" s="68">
        <v>124.32000000000002</v>
      </c>
    </row>
    <row r="637" spans="1:9" x14ac:dyDescent="0.25">
      <c r="A637" s="67" t="s">
        <v>702</v>
      </c>
      <c r="B637" s="12">
        <v>41910</v>
      </c>
      <c r="C637" s="13">
        <v>9</v>
      </c>
      <c r="D637" s="14">
        <v>2014</v>
      </c>
      <c r="E637" s="7" t="s">
        <v>465</v>
      </c>
      <c r="F637" s="7" t="s">
        <v>427</v>
      </c>
      <c r="G637" s="5">
        <v>131</v>
      </c>
      <c r="H637" s="5">
        <v>277.72000000000003</v>
      </c>
      <c r="I637" s="68">
        <v>146.72000000000003</v>
      </c>
    </row>
    <row r="638" spans="1:9" x14ac:dyDescent="0.25">
      <c r="A638" s="67" t="s">
        <v>854</v>
      </c>
      <c r="B638" s="12">
        <v>41911</v>
      </c>
      <c r="C638" s="13">
        <v>9</v>
      </c>
      <c r="D638" s="14">
        <v>2014</v>
      </c>
      <c r="E638" s="7" t="s">
        <v>432</v>
      </c>
      <c r="F638" s="7" t="s">
        <v>436</v>
      </c>
      <c r="G638" s="5">
        <v>48</v>
      </c>
      <c r="H638" s="5">
        <v>68.16</v>
      </c>
      <c r="I638" s="68">
        <v>20.159999999999997</v>
      </c>
    </row>
    <row r="639" spans="1:9" x14ac:dyDescent="0.25">
      <c r="A639" s="67" t="s">
        <v>855</v>
      </c>
      <c r="B639" s="12">
        <v>41911</v>
      </c>
      <c r="C639" s="13">
        <v>9</v>
      </c>
      <c r="D639" s="14">
        <v>2014</v>
      </c>
      <c r="E639" s="7" t="s">
        <v>447</v>
      </c>
      <c r="F639" s="7" t="s">
        <v>436</v>
      </c>
      <c r="G639" s="5">
        <v>90</v>
      </c>
      <c r="H639" s="5">
        <v>127.8</v>
      </c>
      <c r="I639" s="68">
        <v>37.799999999999997</v>
      </c>
    </row>
    <row r="640" spans="1:9" x14ac:dyDescent="0.25">
      <c r="A640" s="67" t="s">
        <v>856</v>
      </c>
      <c r="B640" s="12">
        <v>41913</v>
      </c>
      <c r="C640" s="13">
        <v>10</v>
      </c>
      <c r="D640" s="14">
        <v>2014</v>
      </c>
      <c r="E640" s="7" t="s">
        <v>450</v>
      </c>
      <c r="F640" s="7" t="s">
        <v>427</v>
      </c>
      <c r="G640" s="5">
        <v>101</v>
      </c>
      <c r="H640" s="5">
        <v>214.12</v>
      </c>
      <c r="I640" s="68">
        <v>113.12</v>
      </c>
    </row>
    <row r="641" spans="1:9" x14ac:dyDescent="0.25">
      <c r="A641" s="67" t="s">
        <v>690</v>
      </c>
      <c r="B641" s="12">
        <v>41914</v>
      </c>
      <c r="C641" s="13">
        <v>10</v>
      </c>
      <c r="D641" s="14">
        <v>2014</v>
      </c>
      <c r="E641" s="7" t="s">
        <v>432</v>
      </c>
      <c r="F641" s="7" t="s">
        <v>427</v>
      </c>
      <c r="G641" s="5">
        <v>107</v>
      </c>
      <c r="H641" s="5">
        <v>226.84</v>
      </c>
      <c r="I641" s="68">
        <v>119.84</v>
      </c>
    </row>
    <row r="642" spans="1:9" x14ac:dyDescent="0.25">
      <c r="A642" s="67" t="s">
        <v>857</v>
      </c>
      <c r="B642" s="12">
        <v>41915</v>
      </c>
      <c r="C642" s="13">
        <v>10</v>
      </c>
      <c r="D642" s="14">
        <v>2014</v>
      </c>
      <c r="E642" s="7" t="s">
        <v>442</v>
      </c>
      <c r="F642" s="7" t="s">
        <v>433</v>
      </c>
      <c r="G642" s="5">
        <v>40</v>
      </c>
      <c r="H642" s="5">
        <v>52</v>
      </c>
      <c r="I642" s="68">
        <v>12</v>
      </c>
    </row>
    <row r="643" spans="1:9" x14ac:dyDescent="0.25">
      <c r="A643" s="67" t="s">
        <v>633</v>
      </c>
      <c r="B643" s="12">
        <v>41916</v>
      </c>
      <c r="C643" s="13">
        <v>10</v>
      </c>
      <c r="D643" s="14">
        <v>2014</v>
      </c>
      <c r="E643" s="7" t="s">
        <v>465</v>
      </c>
      <c r="F643" s="7" t="s">
        <v>433</v>
      </c>
      <c r="G643" s="5">
        <v>25</v>
      </c>
      <c r="H643" s="5">
        <v>32.5</v>
      </c>
      <c r="I643" s="68">
        <v>7.5</v>
      </c>
    </row>
    <row r="644" spans="1:9" x14ac:dyDescent="0.25">
      <c r="A644" s="67" t="s">
        <v>557</v>
      </c>
      <c r="B644" s="12">
        <v>41917</v>
      </c>
      <c r="C644" s="13">
        <v>10</v>
      </c>
      <c r="D644" s="14">
        <v>2014</v>
      </c>
      <c r="E644" s="7" t="s">
        <v>465</v>
      </c>
      <c r="F644" s="7" t="s">
        <v>433</v>
      </c>
      <c r="G644" s="5">
        <v>27</v>
      </c>
      <c r="H644" s="5">
        <v>35.1</v>
      </c>
      <c r="I644" s="68">
        <v>8.1000000000000014</v>
      </c>
    </row>
    <row r="645" spans="1:9" x14ac:dyDescent="0.25">
      <c r="A645" s="67" t="s">
        <v>858</v>
      </c>
      <c r="B645" s="12">
        <v>41918</v>
      </c>
      <c r="C645" s="13">
        <v>10</v>
      </c>
      <c r="D645" s="14">
        <v>2014</v>
      </c>
      <c r="E645" s="7" t="s">
        <v>435</v>
      </c>
      <c r="F645" s="7" t="s">
        <v>436</v>
      </c>
      <c r="G645" s="5">
        <v>74</v>
      </c>
      <c r="H645" s="5">
        <v>105.08</v>
      </c>
      <c r="I645" s="68">
        <v>31.08</v>
      </c>
    </row>
    <row r="646" spans="1:9" x14ac:dyDescent="0.25">
      <c r="A646" s="67" t="s">
        <v>743</v>
      </c>
      <c r="B646" s="12">
        <v>41919</v>
      </c>
      <c r="C646" s="13">
        <v>10</v>
      </c>
      <c r="D646" s="14">
        <v>2014</v>
      </c>
      <c r="E646" s="7" t="s">
        <v>437</v>
      </c>
      <c r="F646" s="7" t="s">
        <v>427</v>
      </c>
      <c r="G646" s="5">
        <v>119</v>
      </c>
      <c r="H646" s="5">
        <v>252.28</v>
      </c>
      <c r="I646" s="68">
        <v>133.28</v>
      </c>
    </row>
    <row r="647" spans="1:9" x14ac:dyDescent="0.25">
      <c r="A647" s="67" t="s">
        <v>859</v>
      </c>
      <c r="B647" s="12">
        <v>41920</v>
      </c>
      <c r="C647" s="13">
        <v>10</v>
      </c>
      <c r="D647" s="14">
        <v>2014</v>
      </c>
      <c r="E647" s="7" t="s">
        <v>435</v>
      </c>
      <c r="F647" s="7" t="s">
        <v>427</v>
      </c>
      <c r="G647" s="5">
        <v>95</v>
      </c>
      <c r="H647" s="5">
        <v>201.4</v>
      </c>
      <c r="I647" s="68">
        <v>106.4</v>
      </c>
    </row>
    <row r="648" spans="1:9" x14ac:dyDescent="0.25">
      <c r="A648" s="67" t="s">
        <v>860</v>
      </c>
      <c r="B648" s="12">
        <v>41921</v>
      </c>
      <c r="C648" s="13">
        <v>10</v>
      </c>
      <c r="D648" s="14">
        <v>2014</v>
      </c>
      <c r="E648" s="7" t="s">
        <v>426</v>
      </c>
      <c r="F648" s="7" t="s">
        <v>436</v>
      </c>
      <c r="G648" s="5">
        <v>100</v>
      </c>
      <c r="H648" s="5">
        <v>142</v>
      </c>
      <c r="I648" s="68">
        <v>42</v>
      </c>
    </row>
    <row r="649" spans="1:9" x14ac:dyDescent="0.25">
      <c r="A649" s="67" t="s">
        <v>512</v>
      </c>
      <c r="B649" s="12">
        <v>41922</v>
      </c>
      <c r="C649" s="13">
        <v>10</v>
      </c>
      <c r="D649" s="14">
        <v>2014</v>
      </c>
      <c r="E649" s="7" t="s">
        <v>465</v>
      </c>
      <c r="F649" s="7" t="s">
        <v>427</v>
      </c>
      <c r="G649" s="5">
        <v>96</v>
      </c>
      <c r="H649" s="5">
        <v>203.52</v>
      </c>
      <c r="I649" s="68">
        <v>107.52000000000001</v>
      </c>
    </row>
    <row r="650" spans="1:9" x14ac:dyDescent="0.25">
      <c r="A650" s="67" t="s">
        <v>861</v>
      </c>
      <c r="B650" s="12">
        <v>41923</v>
      </c>
      <c r="C650" s="13">
        <v>10</v>
      </c>
      <c r="D650" s="14">
        <v>2014</v>
      </c>
      <c r="E650" s="7" t="s">
        <v>439</v>
      </c>
      <c r="F650" s="7" t="s">
        <v>427</v>
      </c>
      <c r="G650" s="5">
        <v>85</v>
      </c>
      <c r="H650" s="5">
        <v>180.20000000000002</v>
      </c>
      <c r="I650" s="68">
        <v>95.200000000000017</v>
      </c>
    </row>
    <row r="651" spans="1:9" x14ac:dyDescent="0.25">
      <c r="A651" s="67" t="s">
        <v>862</v>
      </c>
      <c r="B651" s="12">
        <v>41924</v>
      </c>
      <c r="C651" s="13">
        <v>10</v>
      </c>
      <c r="D651" s="14">
        <v>2014</v>
      </c>
      <c r="E651" s="7" t="s">
        <v>426</v>
      </c>
      <c r="F651" s="7" t="s">
        <v>427</v>
      </c>
      <c r="G651" s="5">
        <v>83</v>
      </c>
      <c r="H651" s="5">
        <v>175.96</v>
      </c>
      <c r="I651" s="68">
        <v>92.960000000000008</v>
      </c>
    </row>
    <row r="652" spans="1:9" x14ac:dyDescent="0.25">
      <c r="A652" s="67" t="s">
        <v>640</v>
      </c>
      <c r="B652" s="12">
        <v>41925</v>
      </c>
      <c r="C652" s="13">
        <v>10</v>
      </c>
      <c r="D652" s="14">
        <v>2014</v>
      </c>
      <c r="E652" s="7" t="s">
        <v>447</v>
      </c>
      <c r="F652" s="7" t="s">
        <v>427</v>
      </c>
      <c r="G652" s="5">
        <v>118</v>
      </c>
      <c r="H652" s="5">
        <v>250.16000000000003</v>
      </c>
      <c r="I652" s="68">
        <v>132.16000000000003</v>
      </c>
    </row>
    <row r="653" spans="1:9" x14ac:dyDescent="0.25">
      <c r="A653" s="67" t="s">
        <v>760</v>
      </c>
      <c r="B653" s="12">
        <v>41926</v>
      </c>
      <c r="C653" s="13">
        <v>10</v>
      </c>
      <c r="D653" s="14">
        <v>2014</v>
      </c>
      <c r="E653" s="7" t="s">
        <v>447</v>
      </c>
      <c r="F653" s="7" t="s">
        <v>433</v>
      </c>
      <c r="G653" s="5">
        <v>28</v>
      </c>
      <c r="H653" s="5">
        <v>36.4</v>
      </c>
      <c r="I653" s="68">
        <v>8.3999999999999986</v>
      </c>
    </row>
    <row r="654" spans="1:9" x14ac:dyDescent="0.25">
      <c r="A654" s="67" t="s">
        <v>585</v>
      </c>
      <c r="B654" s="12">
        <v>41927</v>
      </c>
      <c r="C654" s="13">
        <v>10</v>
      </c>
      <c r="D654" s="14">
        <v>2014</v>
      </c>
      <c r="E654" s="7" t="s">
        <v>439</v>
      </c>
      <c r="F654" s="7" t="s">
        <v>436</v>
      </c>
      <c r="G654" s="5">
        <v>64</v>
      </c>
      <c r="H654" s="5">
        <v>90.88</v>
      </c>
      <c r="I654" s="68">
        <v>26.879999999999995</v>
      </c>
    </row>
    <row r="655" spans="1:9" x14ac:dyDescent="0.25">
      <c r="A655" s="67" t="s">
        <v>824</v>
      </c>
      <c r="B655" s="12">
        <v>41928</v>
      </c>
      <c r="C655" s="13">
        <v>10</v>
      </c>
      <c r="D655" s="14">
        <v>2014</v>
      </c>
      <c r="E655" s="7" t="s">
        <v>437</v>
      </c>
      <c r="F655" s="7" t="s">
        <v>427</v>
      </c>
      <c r="G655" s="5">
        <v>105</v>
      </c>
      <c r="H655" s="5">
        <v>222.60000000000002</v>
      </c>
      <c r="I655" s="68">
        <v>117.60000000000002</v>
      </c>
    </row>
    <row r="656" spans="1:9" x14ac:dyDescent="0.25">
      <c r="A656" s="67" t="s">
        <v>557</v>
      </c>
      <c r="B656" s="12">
        <v>41929</v>
      </c>
      <c r="C656" s="13">
        <v>10</v>
      </c>
      <c r="D656" s="14">
        <v>2014</v>
      </c>
      <c r="E656" s="7" t="s">
        <v>435</v>
      </c>
      <c r="F656" s="7" t="s">
        <v>433</v>
      </c>
      <c r="G656" s="5">
        <v>33</v>
      </c>
      <c r="H656" s="5">
        <v>42.9</v>
      </c>
      <c r="I656" s="68">
        <v>9.8999999999999986</v>
      </c>
    </row>
    <row r="657" spans="1:9" x14ac:dyDescent="0.25">
      <c r="A657" s="67" t="s">
        <v>863</v>
      </c>
      <c r="B657" s="12">
        <v>41929</v>
      </c>
      <c r="C657" s="13">
        <v>10</v>
      </c>
      <c r="D657" s="14">
        <v>2014</v>
      </c>
      <c r="E657" s="7" t="s">
        <v>437</v>
      </c>
      <c r="F657" s="7" t="s">
        <v>436</v>
      </c>
      <c r="G657" s="5">
        <v>61</v>
      </c>
      <c r="H657" s="5">
        <v>86.61999999999999</v>
      </c>
      <c r="I657" s="68">
        <v>25.61999999999999</v>
      </c>
    </row>
    <row r="658" spans="1:9" x14ac:dyDescent="0.25">
      <c r="A658" s="67" t="s">
        <v>668</v>
      </c>
      <c r="B658" s="12">
        <v>41929</v>
      </c>
      <c r="C658" s="13">
        <v>10</v>
      </c>
      <c r="D658" s="14">
        <v>2014</v>
      </c>
      <c r="E658" s="7" t="s">
        <v>442</v>
      </c>
      <c r="F658" s="7" t="s">
        <v>433</v>
      </c>
      <c r="G658" s="5">
        <v>29</v>
      </c>
      <c r="H658" s="5">
        <v>37.700000000000003</v>
      </c>
      <c r="I658" s="68">
        <v>8.7000000000000028</v>
      </c>
    </row>
    <row r="659" spans="1:9" x14ac:dyDescent="0.25">
      <c r="A659" s="67" t="s">
        <v>431</v>
      </c>
      <c r="B659" s="12">
        <v>41929</v>
      </c>
      <c r="C659" s="13">
        <v>10</v>
      </c>
      <c r="D659" s="14">
        <v>2014</v>
      </c>
      <c r="E659" s="7" t="s">
        <v>447</v>
      </c>
      <c r="F659" s="7" t="s">
        <v>427</v>
      </c>
      <c r="G659" s="5">
        <v>94</v>
      </c>
      <c r="H659" s="5">
        <v>199.28</v>
      </c>
      <c r="I659" s="68">
        <v>105.28</v>
      </c>
    </row>
    <row r="660" spans="1:9" x14ac:dyDescent="0.25">
      <c r="A660" s="67" t="s">
        <v>864</v>
      </c>
      <c r="B660" s="12">
        <v>41929</v>
      </c>
      <c r="C660" s="13">
        <v>10</v>
      </c>
      <c r="D660" s="14">
        <v>2014</v>
      </c>
      <c r="E660" s="7" t="s">
        <v>432</v>
      </c>
      <c r="F660" s="7" t="s">
        <v>427</v>
      </c>
      <c r="G660" s="5">
        <v>111</v>
      </c>
      <c r="H660" s="5">
        <v>235.32000000000002</v>
      </c>
      <c r="I660" s="68">
        <v>124.32000000000002</v>
      </c>
    </row>
    <row r="661" spans="1:9" x14ac:dyDescent="0.25">
      <c r="A661" s="67" t="s">
        <v>865</v>
      </c>
      <c r="B661" s="12">
        <v>41929</v>
      </c>
      <c r="C661" s="13">
        <v>10</v>
      </c>
      <c r="D661" s="14">
        <v>2014</v>
      </c>
      <c r="E661" s="7" t="s">
        <v>439</v>
      </c>
      <c r="F661" s="7" t="s">
        <v>427</v>
      </c>
      <c r="G661" s="5">
        <v>97</v>
      </c>
      <c r="H661" s="5">
        <v>205.64000000000001</v>
      </c>
      <c r="I661" s="68">
        <v>108.64000000000001</v>
      </c>
    </row>
    <row r="662" spans="1:9" x14ac:dyDescent="0.25">
      <c r="A662" s="67" t="s">
        <v>500</v>
      </c>
      <c r="B662" s="12">
        <v>41929</v>
      </c>
      <c r="C662" s="13">
        <v>10</v>
      </c>
      <c r="D662" s="14">
        <v>2014</v>
      </c>
      <c r="E662" s="7" t="s">
        <v>465</v>
      </c>
      <c r="F662" s="7" t="s">
        <v>436</v>
      </c>
      <c r="G662" s="5">
        <v>40</v>
      </c>
      <c r="H662" s="5">
        <v>56.8</v>
      </c>
      <c r="I662" s="68">
        <v>16.799999999999997</v>
      </c>
    </row>
    <row r="663" spans="1:9" x14ac:dyDescent="0.25">
      <c r="A663" s="67" t="s">
        <v>537</v>
      </c>
      <c r="B663" s="12">
        <v>41929</v>
      </c>
      <c r="C663" s="13">
        <v>10</v>
      </c>
      <c r="D663" s="14">
        <v>2014</v>
      </c>
      <c r="E663" s="7" t="s">
        <v>465</v>
      </c>
      <c r="F663" s="7" t="s">
        <v>433</v>
      </c>
      <c r="G663" s="5">
        <v>25</v>
      </c>
      <c r="H663" s="5">
        <v>32.5</v>
      </c>
      <c r="I663" s="68">
        <v>7.5</v>
      </c>
    </row>
    <row r="664" spans="1:9" x14ac:dyDescent="0.25">
      <c r="A664" s="67" t="s">
        <v>698</v>
      </c>
      <c r="B664" s="12">
        <v>41929</v>
      </c>
      <c r="C664" s="13">
        <v>10</v>
      </c>
      <c r="D664" s="14">
        <v>2014</v>
      </c>
      <c r="E664" s="7" t="s">
        <v>437</v>
      </c>
      <c r="F664" s="7" t="s">
        <v>433</v>
      </c>
      <c r="G664" s="5">
        <v>36</v>
      </c>
      <c r="H664" s="5">
        <v>46.800000000000004</v>
      </c>
      <c r="I664" s="68">
        <v>10.800000000000004</v>
      </c>
    </row>
    <row r="665" spans="1:9" x14ac:dyDescent="0.25">
      <c r="A665" s="67" t="s">
        <v>557</v>
      </c>
      <c r="B665" s="12">
        <v>41929</v>
      </c>
      <c r="C665" s="13">
        <v>10</v>
      </c>
      <c r="D665" s="14">
        <v>2014</v>
      </c>
      <c r="E665" s="7" t="s">
        <v>432</v>
      </c>
      <c r="F665" s="7" t="s">
        <v>433</v>
      </c>
      <c r="G665" s="5">
        <v>32</v>
      </c>
      <c r="H665" s="5">
        <v>41.6</v>
      </c>
      <c r="I665" s="68">
        <v>9.6000000000000014</v>
      </c>
    </row>
    <row r="666" spans="1:9" x14ac:dyDescent="0.25">
      <c r="A666" s="67" t="s">
        <v>866</v>
      </c>
      <c r="B666" s="12">
        <v>41929</v>
      </c>
      <c r="C666" s="13">
        <v>10</v>
      </c>
      <c r="D666" s="14">
        <v>2014</v>
      </c>
      <c r="E666" s="7" t="s">
        <v>432</v>
      </c>
      <c r="F666" s="7" t="s">
        <v>436</v>
      </c>
      <c r="G666" s="5">
        <v>47</v>
      </c>
      <c r="H666" s="5">
        <v>66.739999999999995</v>
      </c>
      <c r="I666" s="68">
        <v>19.739999999999995</v>
      </c>
    </row>
    <row r="667" spans="1:9" x14ac:dyDescent="0.25">
      <c r="A667" s="67" t="s">
        <v>701</v>
      </c>
      <c r="B667" s="12">
        <v>41929</v>
      </c>
      <c r="C667" s="13">
        <v>10</v>
      </c>
      <c r="D667" s="14">
        <v>2014</v>
      </c>
      <c r="E667" s="7" t="s">
        <v>439</v>
      </c>
      <c r="F667" s="7" t="s">
        <v>436</v>
      </c>
      <c r="G667" s="5">
        <v>66</v>
      </c>
      <c r="H667" s="5">
        <v>93.72</v>
      </c>
      <c r="I667" s="68">
        <v>27.72</v>
      </c>
    </row>
    <row r="668" spans="1:9" x14ac:dyDescent="0.25">
      <c r="A668" s="67" t="s">
        <v>704</v>
      </c>
      <c r="B668" s="12">
        <v>41929</v>
      </c>
      <c r="C668" s="13">
        <v>10</v>
      </c>
      <c r="D668" s="14">
        <v>2014</v>
      </c>
      <c r="E668" s="7" t="s">
        <v>465</v>
      </c>
      <c r="F668" s="7" t="s">
        <v>436</v>
      </c>
      <c r="G668" s="5">
        <v>88</v>
      </c>
      <c r="H668" s="5">
        <v>124.96</v>
      </c>
      <c r="I668" s="68">
        <v>36.959999999999994</v>
      </c>
    </row>
    <row r="669" spans="1:9" x14ac:dyDescent="0.25">
      <c r="A669" s="67" t="s">
        <v>590</v>
      </c>
      <c r="B669" s="12">
        <v>41942</v>
      </c>
      <c r="C669" s="13">
        <v>10</v>
      </c>
      <c r="D669" s="14">
        <v>2014</v>
      </c>
      <c r="E669" s="7" t="s">
        <v>426</v>
      </c>
      <c r="F669" s="7" t="s">
        <v>427</v>
      </c>
      <c r="G669" s="5">
        <v>117</v>
      </c>
      <c r="H669" s="5">
        <v>248.04000000000002</v>
      </c>
      <c r="I669" s="68">
        <v>131.04000000000002</v>
      </c>
    </row>
    <row r="670" spans="1:9" x14ac:dyDescent="0.25">
      <c r="A670" s="67" t="s">
        <v>867</v>
      </c>
      <c r="B670" s="12">
        <v>41943</v>
      </c>
      <c r="C670" s="13">
        <v>10</v>
      </c>
      <c r="D670" s="14">
        <v>2014</v>
      </c>
      <c r="E670" s="7" t="s">
        <v>435</v>
      </c>
      <c r="F670" s="7" t="s">
        <v>427</v>
      </c>
      <c r="G670" s="5">
        <v>131</v>
      </c>
      <c r="H670" s="5">
        <v>277.72000000000003</v>
      </c>
      <c r="I670" s="68">
        <v>146.72000000000003</v>
      </c>
    </row>
    <row r="671" spans="1:9" x14ac:dyDescent="0.25">
      <c r="A671" s="67" t="s">
        <v>868</v>
      </c>
      <c r="B671" s="12">
        <v>41944</v>
      </c>
      <c r="C671" s="13">
        <v>11</v>
      </c>
      <c r="D671" s="14">
        <v>2014</v>
      </c>
      <c r="E671" s="7" t="s">
        <v>437</v>
      </c>
      <c r="F671" s="7" t="s">
        <v>436</v>
      </c>
      <c r="G671" s="5">
        <v>79</v>
      </c>
      <c r="H671" s="5">
        <v>112.17999999999999</v>
      </c>
      <c r="I671" s="68">
        <v>33.179999999999993</v>
      </c>
    </row>
    <row r="672" spans="1:9" x14ac:dyDescent="0.25">
      <c r="A672" s="67" t="s">
        <v>658</v>
      </c>
      <c r="B672" s="12">
        <v>41945</v>
      </c>
      <c r="C672" s="13">
        <v>11</v>
      </c>
      <c r="D672" s="14">
        <v>2014</v>
      </c>
      <c r="E672" s="7" t="s">
        <v>435</v>
      </c>
      <c r="F672" s="7" t="s">
        <v>436</v>
      </c>
      <c r="G672" s="5">
        <v>49</v>
      </c>
      <c r="H672" s="5">
        <v>69.58</v>
      </c>
      <c r="I672" s="68">
        <v>20.58</v>
      </c>
    </row>
    <row r="673" spans="1:9" x14ac:dyDescent="0.25">
      <c r="A673" s="67" t="s">
        <v>869</v>
      </c>
      <c r="B673" s="12">
        <v>41946</v>
      </c>
      <c r="C673" s="13">
        <v>11</v>
      </c>
      <c r="D673" s="14">
        <v>2014</v>
      </c>
      <c r="E673" s="7" t="s">
        <v>435</v>
      </c>
      <c r="F673" s="7" t="s">
        <v>433</v>
      </c>
      <c r="G673" s="5">
        <v>39</v>
      </c>
      <c r="H673" s="5">
        <v>50.7</v>
      </c>
      <c r="I673" s="68">
        <v>11.700000000000003</v>
      </c>
    </row>
    <row r="674" spans="1:9" x14ac:dyDescent="0.25">
      <c r="A674" s="67" t="s">
        <v>705</v>
      </c>
      <c r="B674" s="12">
        <v>41947</v>
      </c>
      <c r="C674" s="13">
        <v>11</v>
      </c>
      <c r="D674" s="14">
        <v>2014</v>
      </c>
      <c r="E674" s="7" t="s">
        <v>442</v>
      </c>
      <c r="F674" s="7" t="s">
        <v>436</v>
      </c>
      <c r="G674" s="5">
        <v>73</v>
      </c>
      <c r="H674" s="5">
        <v>103.66</v>
      </c>
      <c r="I674" s="68">
        <v>30.659999999999997</v>
      </c>
    </row>
    <row r="675" spans="1:9" x14ac:dyDescent="0.25">
      <c r="A675" s="67" t="s">
        <v>870</v>
      </c>
      <c r="B675" s="12">
        <v>41948</v>
      </c>
      <c r="C675" s="13">
        <v>11</v>
      </c>
      <c r="D675" s="14">
        <v>2014</v>
      </c>
      <c r="E675" s="7" t="s">
        <v>426</v>
      </c>
      <c r="F675" s="7" t="s">
        <v>436</v>
      </c>
      <c r="G675" s="5">
        <v>90</v>
      </c>
      <c r="H675" s="5">
        <v>127.8</v>
      </c>
      <c r="I675" s="68">
        <v>37.799999999999997</v>
      </c>
    </row>
    <row r="676" spans="1:9" x14ac:dyDescent="0.25">
      <c r="A676" s="67" t="s">
        <v>871</v>
      </c>
      <c r="B676" s="12">
        <v>41948</v>
      </c>
      <c r="C676" s="13">
        <v>11</v>
      </c>
      <c r="D676" s="14">
        <v>2014</v>
      </c>
      <c r="E676" s="7" t="s">
        <v>442</v>
      </c>
      <c r="F676" s="7" t="s">
        <v>433</v>
      </c>
      <c r="G676" s="5">
        <v>20</v>
      </c>
      <c r="H676" s="5">
        <v>26</v>
      </c>
      <c r="I676" s="68">
        <v>6</v>
      </c>
    </row>
    <row r="677" spans="1:9" x14ac:dyDescent="0.25">
      <c r="A677" s="67" t="s">
        <v>872</v>
      </c>
      <c r="B677" s="12">
        <v>41948</v>
      </c>
      <c r="C677" s="13">
        <v>11</v>
      </c>
      <c r="D677" s="14">
        <v>2014</v>
      </c>
      <c r="E677" s="7" t="s">
        <v>435</v>
      </c>
      <c r="F677" s="7" t="s">
        <v>436</v>
      </c>
      <c r="G677" s="5">
        <v>81</v>
      </c>
      <c r="H677" s="5">
        <v>115.02</v>
      </c>
      <c r="I677" s="68">
        <v>34.019999999999996</v>
      </c>
    </row>
    <row r="678" spans="1:9" x14ac:dyDescent="0.25">
      <c r="A678" s="67" t="s">
        <v>503</v>
      </c>
      <c r="B678" s="12">
        <v>41948</v>
      </c>
      <c r="C678" s="13">
        <v>11</v>
      </c>
      <c r="D678" s="14">
        <v>2014</v>
      </c>
      <c r="E678" s="7" t="s">
        <v>437</v>
      </c>
      <c r="F678" s="7" t="s">
        <v>433</v>
      </c>
      <c r="G678" s="5">
        <v>29</v>
      </c>
      <c r="H678" s="5">
        <v>37.700000000000003</v>
      </c>
      <c r="I678" s="68">
        <v>8.7000000000000028</v>
      </c>
    </row>
    <row r="679" spans="1:9" x14ac:dyDescent="0.25">
      <c r="A679" s="67" t="s">
        <v>747</v>
      </c>
      <c r="B679" s="12">
        <v>41948</v>
      </c>
      <c r="C679" s="13">
        <v>11</v>
      </c>
      <c r="D679" s="14">
        <v>2014</v>
      </c>
      <c r="E679" s="7" t="s">
        <v>450</v>
      </c>
      <c r="F679" s="7" t="s">
        <v>433</v>
      </c>
      <c r="G679" s="5">
        <v>37</v>
      </c>
      <c r="H679" s="5">
        <v>48.1</v>
      </c>
      <c r="I679" s="68">
        <v>11.100000000000001</v>
      </c>
    </row>
    <row r="680" spans="1:9" x14ac:dyDescent="0.25">
      <c r="A680" s="67" t="s">
        <v>873</v>
      </c>
      <c r="B680" s="12">
        <v>41948</v>
      </c>
      <c r="C680" s="13">
        <v>11</v>
      </c>
      <c r="D680" s="14">
        <v>2014</v>
      </c>
      <c r="E680" s="7" t="s">
        <v>426</v>
      </c>
      <c r="F680" s="7" t="s">
        <v>436</v>
      </c>
      <c r="G680" s="5">
        <v>74</v>
      </c>
      <c r="H680" s="5">
        <v>105.08</v>
      </c>
      <c r="I680" s="68">
        <v>31.08</v>
      </c>
    </row>
    <row r="681" spans="1:9" x14ac:dyDescent="0.25">
      <c r="A681" s="67" t="s">
        <v>870</v>
      </c>
      <c r="B681" s="12">
        <v>41948</v>
      </c>
      <c r="C681" s="13">
        <v>11</v>
      </c>
      <c r="D681" s="14">
        <v>2014</v>
      </c>
      <c r="E681" s="7" t="s">
        <v>442</v>
      </c>
      <c r="F681" s="7" t="s">
        <v>433</v>
      </c>
      <c r="G681" s="5">
        <v>23</v>
      </c>
      <c r="H681" s="5">
        <v>29.900000000000002</v>
      </c>
      <c r="I681" s="68">
        <v>6.9000000000000021</v>
      </c>
    </row>
    <row r="682" spans="1:9" x14ac:dyDescent="0.25">
      <c r="A682" s="67" t="s">
        <v>874</v>
      </c>
      <c r="B682" s="12">
        <v>41948</v>
      </c>
      <c r="C682" s="13">
        <v>11</v>
      </c>
      <c r="D682" s="14">
        <v>2014</v>
      </c>
      <c r="E682" s="7" t="s">
        <v>450</v>
      </c>
      <c r="F682" s="7" t="s">
        <v>427</v>
      </c>
      <c r="G682" s="5">
        <v>128</v>
      </c>
      <c r="H682" s="5">
        <v>271.36</v>
      </c>
      <c r="I682" s="68">
        <v>143.36000000000001</v>
      </c>
    </row>
    <row r="683" spans="1:9" x14ac:dyDescent="0.25">
      <c r="A683" s="67" t="s">
        <v>875</v>
      </c>
      <c r="B683" s="12">
        <v>41948</v>
      </c>
      <c r="C683" s="13">
        <v>11</v>
      </c>
      <c r="D683" s="14">
        <v>2014</v>
      </c>
      <c r="E683" s="7" t="s">
        <v>426</v>
      </c>
      <c r="F683" s="7" t="s">
        <v>427</v>
      </c>
      <c r="G683" s="5">
        <v>128</v>
      </c>
      <c r="H683" s="5">
        <v>271.36</v>
      </c>
      <c r="I683" s="68">
        <v>143.36000000000001</v>
      </c>
    </row>
    <row r="684" spans="1:9" x14ac:dyDescent="0.25">
      <c r="A684" s="67" t="s">
        <v>876</v>
      </c>
      <c r="B684" s="12">
        <v>41948</v>
      </c>
      <c r="C684" s="13">
        <v>11</v>
      </c>
      <c r="D684" s="14">
        <v>2014</v>
      </c>
      <c r="E684" s="7" t="s">
        <v>465</v>
      </c>
      <c r="F684" s="7" t="s">
        <v>436</v>
      </c>
      <c r="G684" s="5">
        <v>44</v>
      </c>
      <c r="H684" s="5">
        <v>62.48</v>
      </c>
      <c r="I684" s="68">
        <v>18.479999999999997</v>
      </c>
    </row>
    <row r="685" spans="1:9" x14ac:dyDescent="0.25">
      <c r="A685" s="67" t="s">
        <v>877</v>
      </c>
      <c r="B685" s="12">
        <v>41948</v>
      </c>
      <c r="C685" s="13">
        <v>11</v>
      </c>
      <c r="D685" s="14">
        <v>2014</v>
      </c>
      <c r="E685" s="7" t="s">
        <v>426</v>
      </c>
      <c r="F685" s="7" t="s">
        <v>436</v>
      </c>
      <c r="G685" s="5">
        <v>52</v>
      </c>
      <c r="H685" s="5">
        <v>73.84</v>
      </c>
      <c r="I685" s="68">
        <v>21.840000000000003</v>
      </c>
    </row>
    <row r="686" spans="1:9" x14ac:dyDescent="0.25">
      <c r="A686" s="67" t="s">
        <v>878</v>
      </c>
      <c r="B686" s="12">
        <v>41948</v>
      </c>
      <c r="C686" s="13">
        <v>11</v>
      </c>
      <c r="D686" s="14">
        <v>2014</v>
      </c>
      <c r="E686" s="7" t="s">
        <v>465</v>
      </c>
      <c r="F686" s="7" t="s">
        <v>427</v>
      </c>
      <c r="G686" s="5">
        <v>124</v>
      </c>
      <c r="H686" s="5">
        <v>262.88</v>
      </c>
      <c r="I686" s="68">
        <v>138.88</v>
      </c>
    </row>
    <row r="687" spans="1:9" x14ac:dyDescent="0.25">
      <c r="A687" s="67" t="s">
        <v>804</v>
      </c>
      <c r="B687" s="12">
        <v>41948</v>
      </c>
      <c r="C687" s="13">
        <v>11</v>
      </c>
      <c r="D687" s="14">
        <v>2014</v>
      </c>
      <c r="E687" s="7" t="s">
        <v>435</v>
      </c>
      <c r="F687" s="7" t="s">
        <v>427</v>
      </c>
      <c r="G687" s="5">
        <v>132</v>
      </c>
      <c r="H687" s="5">
        <v>279.84000000000003</v>
      </c>
      <c r="I687" s="68">
        <v>147.84000000000003</v>
      </c>
    </row>
    <row r="688" spans="1:9" x14ac:dyDescent="0.25">
      <c r="A688" s="67" t="s">
        <v>879</v>
      </c>
      <c r="B688" s="12">
        <v>41948</v>
      </c>
      <c r="C688" s="13">
        <v>11</v>
      </c>
      <c r="D688" s="14">
        <v>2014</v>
      </c>
      <c r="E688" s="7" t="s">
        <v>450</v>
      </c>
      <c r="F688" s="7" t="s">
        <v>436</v>
      </c>
      <c r="G688" s="5">
        <v>100</v>
      </c>
      <c r="H688" s="5">
        <v>142</v>
      </c>
      <c r="I688" s="68">
        <v>42</v>
      </c>
    </row>
    <row r="689" spans="1:9" x14ac:dyDescent="0.25">
      <c r="A689" s="67" t="s">
        <v>880</v>
      </c>
      <c r="B689" s="12">
        <v>41962</v>
      </c>
      <c r="C689" s="13">
        <v>11</v>
      </c>
      <c r="D689" s="14">
        <v>2014</v>
      </c>
      <c r="E689" s="7" t="s">
        <v>442</v>
      </c>
      <c r="F689" s="7" t="s">
        <v>436</v>
      </c>
      <c r="G689" s="5">
        <v>52</v>
      </c>
      <c r="H689" s="5">
        <v>73.84</v>
      </c>
      <c r="I689" s="68">
        <v>21.840000000000003</v>
      </c>
    </row>
    <row r="690" spans="1:9" x14ac:dyDescent="0.25">
      <c r="A690" s="67" t="s">
        <v>881</v>
      </c>
      <c r="B690" s="12">
        <v>41963</v>
      </c>
      <c r="C690" s="13">
        <v>11</v>
      </c>
      <c r="D690" s="14">
        <v>2014</v>
      </c>
      <c r="E690" s="7" t="s">
        <v>435</v>
      </c>
      <c r="F690" s="7" t="s">
        <v>436</v>
      </c>
      <c r="G690" s="5">
        <v>66</v>
      </c>
      <c r="H690" s="5">
        <v>93.72</v>
      </c>
      <c r="I690" s="68">
        <v>27.72</v>
      </c>
    </row>
    <row r="691" spans="1:9" x14ac:dyDescent="0.25">
      <c r="A691" s="67" t="s">
        <v>580</v>
      </c>
      <c r="B691" s="12">
        <v>41964</v>
      </c>
      <c r="C691" s="13">
        <v>11</v>
      </c>
      <c r="D691" s="14">
        <v>2014</v>
      </c>
      <c r="E691" s="7" t="s">
        <v>432</v>
      </c>
      <c r="F691" s="7" t="s">
        <v>433</v>
      </c>
      <c r="G691" s="5">
        <v>39</v>
      </c>
      <c r="H691" s="5">
        <v>50.7</v>
      </c>
      <c r="I691" s="68">
        <v>11.700000000000003</v>
      </c>
    </row>
    <row r="692" spans="1:9" x14ac:dyDescent="0.25">
      <c r="A692" s="67" t="s">
        <v>882</v>
      </c>
      <c r="B692" s="12">
        <v>41965</v>
      </c>
      <c r="C692" s="13">
        <v>11</v>
      </c>
      <c r="D692" s="14">
        <v>2014</v>
      </c>
      <c r="E692" s="7" t="s">
        <v>432</v>
      </c>
      <c r="F692" s="7" t="s">
        <v>433</v>
      </c>
      <c r="G692" s="5">
        <v>40</v>
      </c>
      <c r="H692" s="5">
        <v>52</v>
      </c>
      <c r="I692" s="68">
        <v>12</v>
      </c>
    </row>
    <row r="693" spans="1:9" x14ac:dyDescent="0.25">
      <c r="A693" s="67" t="s">
        <v>691</v>
      </c>
      <c r="B693" s="12">
        <v>41966</v>
      </c>
      <c r="C693" s="13">
        <v>11</v>
      </c>
      <c r="D693" s="14">
        <v>2014</v>
      </c>
      <c r="E693" s="7" t="s">
        <v>447</v>
      </c>
      <c r="F693" s="7" t="s">
        <v>436</v>
      </c>
      <c r="G693" s="5">
        <v>73</v>
      </c>
      <c r="H693" s="5">
        <v>103.66</v>
      </c>
      <c r="I693" s="68">
        <v>30.659999999999997</v>
      </c>
    </row>
    <row r="694" spans="1:9" x14ac:dyDescent="0.25">
      <c r="A694" s="67" t="s">
        <v>883</v>
      </c>
      <c r="B694" s="12">
        <v>41967</v>
      </c>
      <c r="C694" s="13">
        <v>11</v>
      </c>
      <c r="D694" s="14">
        <v>2014</v>
      </c>
      <c r="E694" s="7" t="s">
        <v>435</v>
      </c>
      <c r="F694" s="7" t="s">
        <v>427</v>
      </c>
      <c r="G694" s="5">
        <v>99</v>
      </c>
      <c r="H694" s="5">
        <v>209.88000000000002</v>
      </c>
      <c r="I694" s="68">
        <v>110.88000000000002</v>
      </c>
    </row>
    <row r="695" spans="1:9" x14ac:dyDescent="0.25">
      <c r="A695" s="67" t="s">
        <v>884</v>
      </c>
      <c r="B695" s="12">
        <v>41967</v>
      </c>
      <c r="C695" s="13">
        <v>11</v>
      </c>
      <c r="D695" s="14">
        <v>2014</v>
      </c>
      <c r="E695" s="7" t="s">
        <v>447</v>
      </c>
      <c r="F695" s="7" t="s">
        <v>433</v>
      </c>
      <c r="G695" s="5">
        <v>36</v>
      </c>
      <c r="H695" s="5">
        <v>46.800000000000004</v>
      </c>
      <c r="I695" s="68">
        <v>10.800000000000004</v>
      </c>
    </row>
    <row r="696" spans="1:9" x14ac:dyDescent="0.25">
      <c r="A696" s="67" t="s">
        <v>885</v>
      </c>
      <c r="B696" s="12">
        <v>41967</v>
      </c>
      <c r="C696" s="13">
        <v>11</v>
      </c>
      <c r="D696" s="14">
        <v>2014</v>
      </c>
      <c r="E696" s="7" t="s">
        <v>426</v>
      </c>
      <c r="F696" s="7" t="s">
        <v>436</v>
      </c>
      <c r="G696" s="5">
        <v>70</v>
      </c>
      <c r="H696" s="5">
        <v>99.399999999999991</v>
      </c>
      <c r="I696" s="68">
        <v>29.399999999999991</v>
      </c>
    </row>
    <row r="697" spans="1:9" x14ac:dyDescent="0.25">
      <c r="A697" s="67" t="s">
        <v>684</v>
      </c>
      <c r="B697" s="12">
        <v>41967</v>
      </c>
      <c r="C697" s="13">
        <v>11</v>
      </c>
      <c r="D697" s="14">
        <v>2014</v>
      </c>
      <c r="E697" s="7" t="s">
        <v>465</v>
      </c>
      <c r="F697" s="7" t="s">
        <v>433</v>
      </c>
      <c r="G697" s="5">
        <v>33</v>
      </c>
      <c r="H697" s="5">
        <v>42.9</v>
      </c>
      <c r="I697" s="68">
        <v>9.8999999999999986</v>
      </c>
    </row>
    <row r="698" spans="1:9" x14ac:dyDescent="0.25">
      <c r="A698" s="67" t="s">
        <v>886</v>
      </c>
      <c r="B698" s="12">
        <v>41967</v>
      </c>
      <c r="C698" s="13">
        <v>11</v>
      </c>
      <c r="D698" s="14">
        <v>2014</v>
      </c>
      <c r="E698" s="7" t="s">
        <v>450</v>
      </c>
      <c r="F698" s="7" t="s">
        <v>427</v>
      </c>
      <c r="G698" s="5">
        <v>97</v>
      </c>
      <c r="H698" s="5">
        <v>205.64000000000001</v>
      </c>
      <c r="I698" s="68">
        <v>108.64000000000001</v>
      </c>
    </row>
    <row r="699" spans="1:9" x14ac:dyDescent="0.25">
      <c r="A699" s="67" t="s">
        <v>620</v>
      </c>
      <c r="B699" s="12">
        <v>41967</v>
      </c>
      <c r="C699" s="13">
        <v>11</v>
      </c>
      <c r="D699" s="14">
        <v>2014</v>
      </c>
      <c r="E699" s="7" t="s">
        <v>439</v>
      </c>
      <c r="F699" s="7" t="s">
        <v>427</v>
      </c>
      <c r="G699" s="5">
        <v>125</v>
      </c>
      <c r="H699" s="5">
        <v>265</v>
      </c>
      <c r="I699" s="68">
        <v>140</v>
      </c>
    </row>
    <row r="700" spans="1:9" x14ac:dyDescent="0.25">
      <c r="A700" s="67" t="s">
        <v>519</v>
      </c>
      <c r="B700" s="12">
        <v>41967</v>
      </c>
      <c r="C700" s="13">
        <v>11</v>
      </c>
      <c r="D700" s="14">
        <v>2014</v>
      </c>
      <c r="E700" s="7" t="s">
        <v>465</v>
      </c>
      <c r="F700" s="7" t="s">
        <v>433</v>
      </c>
      <c r="G700" s="5">
        <v>35</v>
      </c>
      <c r="H700" s="5">
        <v>45.5</v>
      </c>
      <c r="I700" s="68">
        <v>10.5</v>
      </c>
    </row>
    <row r="701" spans="1:9" x14ac:dyDescent="0.25">
      <c r="A701" s="67" t="s">
        <v>798</v>
      </c>
      <c r="B701" s="12">
        <v>41967</v>
      </c>
      <c r="C701" s="13">
        <v>11</v>
      </c>
      <c r="D701" s="14">
        <v>2014</v>
      </c>
      <c r="E701" s="7" t="s">
        <v>447</v>
      </c>
      <c r="F701" s="7" t="s">
        <v>433</v>
      </c>
      <c r="G701" s="5">
        <v>23</v>
      </c>
      <c r="H701" s="5">
        <v>29.900000000000002</v>
      </c>
      <c r="I701" s="68">
        <v>6.9000000000000021</v>
      </c>
    </row>
    <row r="702" spans="1:9" x14ac:dyDescent="0.25">
      <c r="A702" s="67" t="s">
        <v>887</v>
      </c>
      <c r="B702" s="12">
        <v>41967</v>
      </c>
      <c r="C702" s="13">
        <v>11</v>
      </c>
      <c r="D702" s="14">
        <v>2014</v>
      </c>
      <c r="E702" s="7" t="s">
        <v>447</v>
      </c>
      <c r="F702" s="7" t="s">
        <v>433</v>
      </c>
      <c r="G702" s="5">
        <v>31</v>
      </c>
      <c r="H702" s="5">
        <v>40.300000000000004</v>
      </c>
      <c r="I702" s="68">
        <v>9.3000000000000043</v>
      </c>
    </row>
    <row r="703" spans="1:9" x14ac:dyDescent="0.25">
      <c r="A703" s="67" t="s">
        <v>511</v>
      </c>
      <c r="B703" s="12">
        <v>41967</v>
      </c>
      <c r="C703" s="13">
        <v>11</v>
      </c>
      <c r="D703" s="14">
        <v>2014</v>
      </c>
      <c r="E703" s="7" t="s">
        <v>439</v>
      </c>
      <c r="F703" s="7" t="s">
        <v>436</v>
      </c>
      <c r="G703" s="5">
        <v>77</v>
      </c>
      <c r="H703" s="5">
        <v>109.33999999999999</v>
      </c>
      <c r="I703" s="68">
        <v>32.339999999999989</v>
      </c>
    </row>
    <row r="704" spans="1:9" x14ac:dyDescent="0.25">
      <c r="A704" s="67" t="s">
        <v>764</v>
      </c>
      <c r="B704" s="12">
        <v>41967</v>
      </c>
      <c r="C704" s="13">
        <v>11</v>
      </c>
      <c r="D704" s="14">
        <v>2014</v>
      </c>
      <c r="E704" s="7" t="s">
        <v>426</v>
      </c>
      <c r="F704" s="7" t="s">
        <v>436</v>
      </c>
      <c r="G704" s="5">
        <v>73</v>
      </c>
      <c r="H704" s="5">
        <v>103.66</v>
      </c>
      <c r="I704" s="68">
        <v>30.659999999999997</v>
      </c>
    </row>
    <row r="705" spans="1:9" x14ac:dyDescent="0.25">
      <c r="A705" s="67" t="s">
        <v>888</v>
      </c>
      <c r="B705" s="12">
        <v>41967</v>
      </c>
      <c r="C705" s="13">
        <v>11</v>
      </c>
      <c r="D705" s="14">
        <v>2014</v>
      </c>
      <c r="E705" s="7" t="s">
        <v>432</v>
      </c>
      <c r="F705" s="7" t="s">
        <v>427</v>
      </c>
      <c r="G705" s="5">
        <v>86</v>
      </c>
      <c r="H705" s="5">
        <v>182.32000000000002</v>
      </c>
      <c r="I705" s="68">
        <v>96.320000000000022</v>
      </c>
    </row>
    <row r="706" spans="1:9" x14ac:dyDescent="0.25">
      <c r="A706" s="67" t="s">
        <v>889</v>
      </c>
      <c r="B706" s="12">
        <v>41967</v>
      </c>
      <c r="C706" s="13">
        <v>11</v>
      </c>
      <c r="D706" s="14">
        <v>2014</v>
      </c>
      <c r="E706" s="7" t="s">
        <v>435</v>
      </c>
      <c r="F706" s="7" t="s">
        <v>436</v>
      </c>
      <c r="G706" s="5">
        <v>72</v>
      </c>
      <c r="H706" s="5">
        <v>102.24</v>
      </c>
      <c r="I706" s="68">
        <v>30.239999999999995</v>
      </c>
    </row>
    <row r="707" spans="1:9" x14ac:dyDescent="0.25">
      <c r="A707" s="67" t="s">
        <v>506</v>
      </c>
      <c r="B707" s="12">
        <v>41967</v>
      </c>
      <c r="C707" s="13">
        <v>11</v>
      </c>
      <c r="D707" s="14">
        <v>2014</v>
      </c>
      <c r="E707" s="7" t="s">
        <v>465</v>
      </c>
      <c r="F707" s="7" t="s">
        <v>433</v>
      </c>
      <c r="G707" s="5">
        <v>33</v>
      </c>
      <c r="H707" s="5">
        <v>42.9</v>
      </c>
      <c r="I707" s="68">
        <v>9.8999999999999986</v>
      </c>
    </row>
    <row r="708" spans="1:9" x14ac:dyDescent="0.25">
      <c r="A708" s="67" t="s">
        <v>588</v>
      </c>
      <c r="B708" s="12">
        <v>41981</v>
      </c>
      <c r="C708" s="13">
        <v>12</v>
      </c>
      <c r="D708" s="14">
        <v>2014</v>
      </c>
      <c r="E708" s="7" t="s">
        <v>426</v>
      </c>
      <c r="F708" s="7" t="s">
        <v>433</v>
      </c>
      <c r="G708" s="5">
        <v>34</v>
      </c>
      <c r="H708" s="5">
        <v>44.2</v>
      </c>
      <c r="I708" s="68">
        <v>10.200000000000003</v>
      </c>
    </row>
    <row r="709" spans="1:9" x14ac:dyDescent="0.25">
      <c r="A709" s="67" t="s">
        <v>890</v>
      </c>
      <c r="B709" s="12">
        <v>41982</v>
      </c>
      <c r="C709" s="13">
        <v>12</v>
      </c>
      <c r="D709" s="14">
        <v>2014</v>
      </c>
      <c r="E709" s="7" t="s">
        <v>439</v>
      </c>
      <c r="F709" s="7" t="s">
        <v>427</v>
      </c>
      <c r="G709" s="5">
        <v>88</v>
      </c>
      <c r="H709" s="5">
        <v>186.56</v>
      </c>
      <c r="I709" s="68">
        <v>98.56</v>
      </c>
    </row>
    <row r="710" spans="1:9" x14ac:dyDescent="0.25">
      <c r="A710" s="67" t="s">
        <v>748</v>
      </c>
      <c r="B710" s="12">
        <v>41983</v>
      </c>
      <c r="C710" s="13">
        <v>12</v>
      </c>
      <c r="D710" s="14">
        <v>2014</v>
      </c>
      <c r="E710" s="7" t="s">
        <v>439</v>
      </c>
      <c r="F710" s="7" t="s">
        <v>433</v>
      </c>
      <c r="G710" s="5">
        <v>25</v>
      </c>
      <c r="H710" s="5">
        <v>32.5</v>
      </c>
      <c r="I710" s="68">
        <v>7.5</v>
      </c>
    </row>
    <row r="711" spans="1:9" x14ac:dyDescent="0.25">
      <c r="A711" s="67" t="s">
        <v>801</v>
      </c>
      <c r="B711" s="12">
        <v>41984</v>
      </c>
      <c r="C711" s="13">
        <v>12</v>
      </c>
      <c r="D711" s="14">
        <v>2014</v>
      </c>
      <c r="E711" s="7" t="s">
        <v>426</v>
      </c>
      <c r="F711" s="7" t="s">
        <v>433</v>
      </c>
      <c r="G711" s="5">
        <v>36</v>
      </c>
      <c r="H711" s="5">
        <v>46.800000000000004</v>
      </c>
      <c r="I711" s="68">
        <v>10.800000000000004</v>
      </c>
    </row>
    <row r="712" spans="1:9" x14ac:dyDescent="0.25">
      <c r="A712" s="67" t="s">
        <v>891</v>
      </c>
      <c r="B712" s="12">
        <v>41985</v>
      </c>
      <c r="C712" s="13">
        <v>12</v>
      </c>
      <c r="D712" s="14">
        <v>2014</v>
      </c>
      <c r="E712" s="7" t="s">
        <v>437</v>
      </c>
      <c r="F712" s="7" t="s">
        <v>433</v>
      </c>
      <c r="G712" s="5">
        <v>33</v>
      </c>
      <c r="H712" s="5">
        <v>42.9</v>
      </c>
      <c r="I712" s="68">
        <v>9.8999999999999986</v>
      </c>
    </row>
    <row r="713" spans="1:9" x14ac:dyDescent="0.25">
      <c r="A713" s="67" t="s">
        <v>605</v>
      </c>
      <c r="B713" s="12">
        <v>41986</v>
      </c>
      <c r="C713" s="13">
        <v>12</v>
      </c>
      <c r="D713" s="14">
        <v>2014</v>
      </c>
      <c r="E713" s="7" t="s">
        <v>465</v>
      </c>
      <c r="F713" s="7" t="s">
        <v>433</v>
      </c>
      <c r="G713" s="5">
        <v>30</v>
      </c>
      <c r="H713" s="5">
        <v>39</v>
      </c>
      <c r="I713" s="68">
        <v>9</v>
      </c>
    </row>
    <row r="714" spans="1:9" x14ac:dyDescent="0.25">
      <c r="A714" s="67" t="s">
        <v>884</v>
      </c>
      <c r="B714" s="12">
        <v>41987</v>
      </c>
      <c r="C714" s="13">
        <v>12</v>
      </c>
      <c r="D714" s="14">
        <v>2014</v>
      </c>
      <c r="E714" s="7" t="s">
        <v>450</v>
      </c>
      <c r="F714" s="7" t="s">
        <v>436</v>
      </c>
      <c r="G714" s="5">
        <v>51</v>
      </c>
      <c r="H714" s="5">
        <v>72.42</v>
      </c>
      <c r="I714" s="68">
        <v>21.42</v>
      </c>
    </row>
    <row r="715" spans="1:9" x14ac:dyDescent="0.25">
      <c r="A715" s="67" t="s">
        <v>892</v>
      </c>
      <c r="B715" s="12">
        <v>41988</v>
      </c>
      <c r="C715" s="13">
        <v>12</v>
      </c>
      <c r="D715" s="14">
        <v>2014</v>
      </c>
      <c r="E715" s="7" t="s">
        <v>447</v>
      </c>
      <c r="F715" s="7" t="s">
        <v>433</v>
      </c>
      <c r="G715" s="5">
        <v>31</v>
      </c>
      <c r="H715" s="5">
        <v>40.300000000000004</v>
      </c>
      <c r="I715" s="68">
        <v>9.3000000000000043</v>
      </c>
    </row>
    <row r="716" spans="1:9" x14ac:dyDescent="0.25">
      <c r="A716" s="67" t="s">
        <v>893</v>
      </c>
      <c r="B716" s="12">
        <v>41989</v>
      </c>
      <c r="C716" s="13">
        <v>12</v>
      </c>
      <c r="D716" s="14">
        <v>2014</v>
      </c>
      <c r="E716" s="7" t="s">
        <v>465</v>
      </c>
      <c r="F716" s="7" t="s">
        <v>436</v>
      </c>
      <c r="G716" s="5">
        <v>94</v>
      </c>
      <c r="H716" s="5">
        <v>133.47999999999999</v>
      </c>
      <c r="I716" s="68">
        <v>39.47999999999999</v>
      </c>
    </row>
    <row r="717" spans="1:9" x14ac:dyDescent="0.25">
      <c r="A717" s="67" t="s">
        <v>894</v>
      </c>
      <c r="B717" s="12">
        <v>41990</v>
      </c>
      <c r="C717" s="13">
        <v>12</v>
      </c>
      <c r="D717" s="14">
        <v>2014</v>
      </c>
      <c r="E717" s="7" t="s">
        <v>439</v>
      </c>
      <c r="F717" s="7" t="s">
        <v>427</v>
      </c>
      <c r="G717" s="5">
        <v>134</v>
      </c>
      <c r="H717" s="5">
        <v>284.08000000000004</v>
      </c>
      <c r="I717" s="68">
        <v>150.08000000000004</v>
      </c>
    </row>
    <row r="718" spans="1:9" x14ac:dyDescent="0.25">
      <c r="A718" s="67" t="s">
        <v>503</v>
      </c>
      <c r="B718" s="12">
        <v>41991</v>
      </c>
      <c r="C718" s="13">
        <v>12</v>
      </c>
      <c r="D718" s="14">
        <v>2014</v>
      </c>
      <c r="E718" s="7" t="s">
        <v>432</v>
      </c>
      <c r="F718" s="7" t="s">
        <v>436</v>
      </c>
      <c r="G718" s="5">
        <v>61</v>
      </c>
      <c r="H718" s="5">
        <v>86.61999999999999</v>
      </c>
      <c r="I718" s="68">
        <v>25.61999999999999</v>
      </c>
    </row>
    <row r="719" spans="1:9" x14ac:dyDescent="0.25">
      <c r="A719" s="67" t="s">
        <v>764</v>
      </c>
      <c r="B719" s="12">
        <v>41992</v>
      </c>
      <c r="C719" s="13">
        <v>12</v>
      </c>
      <c r="D719" s="14">
        <v>2014</v>
      </c>
      <c r="E719" s="7" t="s">
        <v>437</v>
      </c>
      <c r="F719" s="7" t="s">
        <v>436</v>
      </c>
      <c r="G719" s="5">
        <v>82</v>
      </c>
      <c r="H719" s="5">
        <v>116.44</v>
      </c>
      <c r="I719" s="68">
        <v>34.44</v>
      </c>
    </row>
    <row r="720" spans="1:9" x14ac:dyDescent="0.25">
      <c r="A720" s="67" t="s">
        <v>679</v>
      </c>
      <c r="B720" s="12">
        <v>41993</v>
      </c>
      <c r="C720" s="13">
        <v>12</v>
      </c>
      <c r="D720" s="14">
        <v>2014</v>
      </c>
      <c r="E720" s="7" t="s">
        <v>450</v>
      </c>
      <c r="F720" s="7" t="s">
        <v>427</v>
      </c>
      <c r="G720" s="5">
        <v>95</v>
      </c>
      <c r="H720" s="5">
        <v>201.4</v>
      </c>
      <c r="I720" s="68">
        <v>106.4</v>
      </c>
    </row>
    <row r="721" spans="1:9" x14ac:dyDescent="0.25">
      <c r="A721" s="67" t="s">
        <v>895</v>
      </c>
      <c r="B721" s="12">
        <v>41993</v>
      </c>
      <c r="C721" s="13">
        <v>12</v>
      </c>
      <c r="D721" s="14">
        <v>2014</v>
      </c>
      <c r="E721" s="7" t="s">
        <v>447</v>
      </c>
      <c r="F721" s="7" t="s">
        <v>427</v>
      </c>
      <c r="G721" s="5">
        <v>110</v>
      </c>
      <c r="H721" s="5">
        <v>233.20000000000002</v>
      </c>
      <c r="I721" s="68">
        <v>123.20000000000002</v>
      </c>
    </row>
    <row r="722" spans="1:9" x14ac:dyDescent="0.25">
      <c r="A722" s="67" t="s">
        <v>676</v>
      </c>
      <c r="B722" s="12">
        <v>41993</v>
      </c>
      <c r="C722" s="13">
        <v>12</v>
      </c>
      <c r="D722" s="14">
        <v>2014</v>
      </c>
      <c r="E722" s="7" t="s">
        <v>435</v>
      </c>
      <c r="F722" s="7" t="s">
        <v>433</v>
      </c>
      <c r="G722" s="5">
        <v>29</v>
      </c>
      <c r="H722" s="5">
        <v>37.700000000000003</v>
      </c>
      <c r="I722" s="68">
        <v>8.7000000000000028</v>
      </c>
    </row>
    <row r="723" spans="1:9" x14ac:dyDescent="0.25">
      <c r="A723" s="67" t="s">
        <v>643</v>
      </c>
      <c r="B723" s="12">
        <v>41993</v>
      </c>
      <c r="C723" s="13">
        <v>12</v>
      </c>
      <c r="D723" s="14">
        <v>2014</v>
      </c>
      <c r="E723" s="7" t="s">
        <v>435</v>
      </c>
      <c r="F723" s="7" t="s">
        <v>427</v>
      </c>
      <c r="G723" s="5">
        <v>108</v>
      </c>
      <c r="H723" s="5">
        <v>228.96</v>
      </c>
      <c r="I723" s="68">
        <v>120.96000000000001</v>
      </c>
    </row>
    <row r="724" spans="1:9" x14ac:dyDescent="0.25">
      <c r="A724" s="67" t="s">
        <v>581</v>
      </c>
      <c r="B724" s="12">
        <v>41997</v>
      </c>
      <c r="C724" s="13">
        <v>12</v>
      </c>
      <c r="D724" s="14">
        <v>2014</v>
      </c>
      <c r="E724" s="7" t="s">
        <v>447</v>
      </c>
      <c r="F724" s="7" t="s">
        <v>427</v>
      </c>
      <c r="G724" s="5">
        <v>112</v>
      </c>
      <c r="H724" s="5">
        <v>237.44</v>
      </c>
      <c r="I724" s="68">
        <v>125.44</v>
      </c>
    </row>
    <row r="725" spans="1:9" x14ac:dyDescent="0.25">
      <c r="A725" s="67" t="s">
        <v>760</v>
      </c>
      <c r="B725" s="12">
        <v>41998</v>
      </c>
      <c r="C725" s="13">
        <v>12</v>
      </c>
      <c r="D725" s="14">
        <v>2014</v>
      </c>
      <c r="E725" s="7" t="s">
        <v>450</v>
      </c>
      <c r="F725" s="7" t="s">
        <v>433</v>
      </c>
      <c r="G725" s="5">
        <v>30</v>
      </c>
      <c r="H725" s="5">
        <v>39</v>
      </c>
      <c r="I725" s="68">
        <v>9</v>
      </c>
    </row>
    <row r="726" spans="1:9" x14ac:dyDescent="0.25">
      <c r="A726" s="67" t="s">
        <v>569</v>
      </c>
      <c r="B726" s="12">
        <v>41999</v>
      </c>
      <c r="C726" s="13">
        <v>12</v>
      </c>
      <c r="D726" s="14">
        <v>2014</v>
      </c>
      <c r="E726" s="7" t="s">
        <v>435</v>
      </c>
      <c r="F726" s="7" t="s">
        <v>427</v>
      </c>
      <c r="G726" s="5">
        <v>105</v>
      </c>
      <c r="H726" s="5">
        <v>222.60000000000002</v>
      </c>
      <c r="I726" s="68">
        <v>117.60000000000002</v>
      </c>
    </row>
    <row r="727" spans="1:9" x14ac:dyDescent="0.25">
      <c r="A727" s="67" t="s">
        <v>896</v>
      </c>
      <c r="B727" s="12">
        <v>42000</v>
      </c>
      <c r="C727" s="13">
        <v>12</v>
      </c>
      <c r="D727" s="14">
        <v>2014</v>
      </c>
      <c r="E727" s="7" t="s">
        <v>465</v>
      </c>
      <c r="F727" s="7" t="s">
        <v>433</v>
      </c>
      <c r="G727" s="5">
        <v>28</v>
      </c>
      <c r="H727" s="5">
        <v>36.4</v>
      </c>
      <c r="I727" s="68">
        <v>8.3999999999999986</v>
      </c>
    </row>
    <row r="728" spans="1:9" x14ac:dyDescent="0.25">
      <c r="A728" s="67" t="s">
        <v>897</v>
      </c>
      <c r="B728" s="12">
        <v>42001</v>
      </c>
      <c r="C728" s="13">
        <v>12</v>
      </c>
      <c r="D728" s="14">
        <v>2014</v>
      </c>
      <c r="E728" s="7" t="s">
        <v>432</v>
      </c>
      <c r="F728" s="7" t="s">
        <v>433</v>
      </c>
      <c r="G728" s="5">
        <v>35</v>
      </c>
      <c r="H728" s="5">
        <v>45.5</v>
      </c>
      <c r="I728" s="68">
        <v>10.5</v>
      </c>
    </row>
    <row r="729" spans="1:9" x14ac:dyDescent="0.25">
      <c r="A729" s="67" t="s">
        <v>898</v>
      </c>
      <c r="B729" s="12">
        <v>42002</v>
      </c>
      <c r="C729" s="13">
        <v>12</v>
      </c>
      <c r="D729" s="14">
        <v>2014</v>
      </c>
      <c r="E729" s="7" t="s">
        <v>432</v>
      </c>
      <c r="F729" s="7" t="s">
        <v>427</v>
      </c>
      <c r="G729" s="5">
        <v>88</v>
      </c>
      <c r="H729" s="5">
        <v>186.56</v>
      </c>
      <c r="I729" s="68">
        <v>98.56</v>
      </c>
    </row>
    <row r="730" spans="1:9" x14ac:dyDescent="0.25">
      <c r="A730" s="67" t="s">
        <v>483</v>
      </c>
      <c r="B730" s="12">
        <v>42003</v>
      </c>
      <c r="C730" s="13">
        <v>12</v>
      </c>
      <c r="D730" s="14">
        <v>2014</v>
      </c>
      <c r="E730" s="7" t="s">
        <v>437</v>
      </c>
      <c r="F730" s="7" t="s">
        <v>433</v>
      </c>
      <c r="G730" s="5">
        <v>20</v>
      </c>
      <c r="H730" s="5">
        <v>26</v>
      </c>
      <c r="I730" s="68">
        <v>6</v>
      </c>
    </row>
    <row r="731" spans="1:9" x14ac:dyDescent="0.25">
      <c r="A731" s="72" t="s">
        <v>813</v>
      </c>
      <c r="B731" s="73">
        <v>42004</v>
      </c>
      <c r="C731" s="74">
        <v>12</v>
      </c>
      <c r="D731" s="75">
        <v>2014</v>
      </c>
      <c r="E731" s="76" t="s">
        <v>426</v>
      </c>
      <c r="F731" s="76" t="s">
        <v>433</v>
      </c>
      <c r="G731" s="77">
        <v>40</v>
      </c>
      <c r="H731" s="77">
        <v>52</v>
      </c>
      <c r="I731" s="78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3CE19-3B84-4EF7-B8EF-FB36BD9F2641}">
  <dimension ref="A1:O29"/>
  <sheetViews>
    <sheetView workbookViewId="0">
      <selection activeCell="P27" sqref="P27"/>
    </sheetView>
  </sheetViews>
  <sheetFormatPr defaultRowHeight="15" x14ac:dyDescent="0.25"/>
  <cols>
    <col min="1" max="1" width="11.140625" bestFit="1" customWidth="1"/>
    <col min="2" max="2" width="22.7109375" bestFit="1" customWidth="1"/>
    <col min="3" max="3" width="17.28515625" bestFit="1" customWidth="1"/>
    <col min="4" max="4" width="12.7109375" bestFit="1" customWidth="1"/>
    <col min="5" max="5" width="18.85546875" bestFit="1" customWidth="1"/>
    <col min="6" max="6" width="18" bestFit="1" customWidth="1"/>
    <col min="7" max="7" width="19.5703125" bestFit="1" customWidth="1"/>
    <col min="8" max="8" width="7.140625" bestFit="1" customWidth="1"/>
    <col min="9" max="9" width="8" bestFit="1" customWidth="1"/>
    <col min="10" max="10" width="22.7109375" bestFit="1" customWidth="1"/>
    <col min="11" max="11" width="19.5703125" bestFit="1" customWidth="1"/>
    <col min="12" max="13" width="10.5703125" bestFit="1" customWidth="1"/>
    <col min="14" max="14" width="10.7109375" bestFit="1" customWidth="1"/>
    <col min="15" max="15" width="12.7109375" bestFit="1" customWidth="1"/>
    <col min="16" max="16" width="14.140625" bestFit="1" customWidth="1"/>
    <col min="17" max="19" width="8.85546875" bestFit="1" customWidth="1"/>
    <col min="20" max="20" width="11.85546875" bestFit="1" customWidth="1"/>
    <col min="21" max="23" width="9.7109375" bestFit="1" customWidth="1"/>
    <col min="24" max="24" width="12.7109375" bestFit="1" customWidth="1"/>
    <col min="25" max="27" width="8" bestFit="1" customWidth="1"/>
    <col min="28" max="28" width="10.42578125" bestFit="1" customWidth="1"/>
    <col min="29" max="31" width="10.28515625" bestFit="1" customWidth="1"/>
    <col min="32" max="32" width="13.42578125" bestFit="1" customWidth="1"/>
    <col min="33" max="35" width="8.85546875" bestFit="1" customWidth="1"/>
    <col min="36" max="36" width="11.85546875" bestFit="1" customWidth="1"/>
    <col min="37" max="37" width="10.7109375" bestFit="1" customWidth="1"/>
  </cols>
  <sheetData>
    <row r="1" spans="1:15" x14ac:dyDescent="0.25">
      <c r="A1" s="95" t="s">
        <v>413</v>
      </c>
      <c r="B1" t="s">
        <v>948</v>
      </c>
    </row>
    <row r="3" spans="1:15" x14ac:dyDescent="0.25">
      <c r="A3" s="112" t="s">
        <v>953</v>
      </c>
      <c r="B3" s="109" t="s">
        <v>945</v>
      </c>
      <c r="C3" s="110" t="s">
        <v>951</v>
      </c>
      <c r="D3" s="110" t="s">
        <v>952</v>
      </c>
      <c r="F3" s="95" t="s">
        <v>951</v>
      </c>
      <c r="G3" s="95" t="s">
        <v>942</v>
      </c>
      <c r="N3" s="95" t="s">
        <v>944</v>
      </c>
      <c r="O3" t="s">
        <v>952</v>
      </c>
    </row>
    <row r="4" spans="1:15" x14ac:dyDescent="0.25">
      <c r="A4" s="96" t="s">
        <v>439</v>
      </c>
      <c r="B4" s="108">
        <v>10660.759999999997</v>
      </c>
      <c r="C4" s="97">
        <v>80</v>
      </c>
      <c r="D4" s="111">
        <v>0.11875799136403535</v>
      </c>
      <c r="F4" s="95" t="s">
        <v>944</v>
      </c>
      <c r="G4" t="s">
        <v>433</v>
      </c>
      <c r="H4" t="s">
        <v>436</v>
      </c>
      <c r="I4" t="s">
        <v>427</v>
      </c>
      <c r="J4" t="s">
        <v>943</v>
      </c>
      <c r="N4" s="96" t="s">
        <v>439</v>
      </c>
      <c r="O4" s="111">
        <v>0.11875799136403545</v>
      </c>
    </row>
    <row r="5" spans="1:15" x14ac:dyDescent="0.25">
      <c r="A5" s="96" t="s">
        <v>447</v>
      </c>
      <c r="B5" s="108">
        <v>9488.9000000000015</v>
      </c>
      <c r="C5" s="97">
        <v>81</v>
      </c>
      <c r="D5" s="111">
        <v>0.1057037869958798</v>
      </c>
      <c r="F5" s="96" t="s">
        <v>439</v>
      </c>
      <c r="G5" s="97">
        <v>25</v>
      </c>
      <c r="H5" s="97">
        <v>23</v>
      </c>
      <c r="I5" s="97">
        <v>32</v>
      </c>
      <c r="J5" s="97">
        <v>80</v>
      </c>
      <c r="N5" s="96" t="s">
        <v>447</v>
      </c>
      <c r="O5" s="111">
        <v>0.1057037869958799</v>
      </c>
    </row>
    <row r="6" spans="1:15" x14ac:dyDescent="0.25">
      <c r="A6" s="96" t="s">
        <v>426</v>
      </c>
      <c r="B6" s="108">
        <v>11346.820000000003</v>
      </c>
      <c r="C6" s="97">
        <v>83</v>
      </c>
      <c r="D6" s="111">
        <v>0.12640051474465841</v>
      </c>
      <c r="F6" s="96" t="s">
        <v>447</v>
      </c>
      <c r="G6" s="97">
        <v>28</v>
      </c>
      <c r="H6" s="97">
        <v>28</v>
      </c>
      <c r="I6" s="97">
        <v>25</v>
      </c>
      <c r="J6" s="97">
        <v>81</v>
      </c>
      <c r="N6" s="96" t="s">
        <v>426</v>
      </c>
      <c r="O6" s="111">
        <v>0.12640051474465849</v>
      </c>
    </row>
    <row r="7" spans="1:15" x14ac:dyDescent="0.25">
      <c r="A7" s="96" t="s">
        <v>435</v>
      </c>
      <c r="B7" s="108">
        <v>10798.499999999998</v>
      </c>
      <c r="C7" s="97">
        <v>83</v>
      </c>
      <c r="D7" s="111">
        <v>0.12029237781776683</v>
      </c>
      <c r="F7" s="96" t="s">
        <v>426</v>
      </c>
      <c r="G7" s="97">
        <v>27</v>
      </c>
      <c r="H7" s="97">
        <v>24</v>
      </c>
      <c r="I7" s="97">
        <v>32</v>
      </c>
      <c r="J7" s="97">
        <v>83</v>
      </c>
      <c r="N7" s="96" t="s">
        <v>435</v>
      </c>
      <c r="O7" s="111">
        <v>0.12029237781776693</v>
      </c>
    </row>
    <row r="8" spans="1:15" x14ac:dyDescent="0.25">
      <c r="A8" s="96" t="s">
        <v>432</v>
      </c>
      <c r="B8" s="108">
        <v>11613.199999999999</v>
      </c>
      <c r="C8" s="97">
        <v>100</v>
      </c>
      <c r="D8" s="111">
        <v>0.12936791610624532</v>
      </c>
      <c r="F8" s="96" t="s">
        <v>435</v>
      </c>
      <c r="G8" s="97">
        <v>27</v>
      </c>
      <c r="H8" s="97">
        <v>26</v>
      </c>
      <c r="I8" s="97">
        <v>30</v>
      </c>
      <c r="J8" s="97">
        <v>83</v>
      </c>
      <c r="N8" s="96" t="s">
        <v>432</v>
      </c>
      <c r="O8" s="111">
        <v>0.1293679161062454</v>
      </c>
    </row>
    <row r="9" spans="1:15" x14ac:dyDescent="0.25">
      <c r="A9" s="96" t="s">
        <v>450</v>
      </c>
      <c r="B9" s="108">
        <v>7378.2</v>
      </c>
      <c r="C9" s="97">
        <v>59</v>
      </c>
      <c r="D9" s="111">
        <v>8.2191158217812421E-2</v>
      </c>
      <c r="F9" s="96" t="s">
        <v>432</v>
      </c>
      <c r="G9" s="97">
        <v>43</v>
      </c>
      <c r="H9" s="97">
        <v>24</v>
      </c>
      <c r="I9" s="97">
        <v>33</v>
      </c>
      <c r="J9" s="97">
        <v>100</v>
      </c>
      <c r="N9" s="96" t="s">
        <v>450</v>
      </c>
      <c r="O9" s="111">
        <v>8.2191158217812491E-2</v>
      </c>
    </row>
    <row r="10" spans="1:15" x14ac:dyDescent="0.25">
      <c r="A10" s="96" t="s">
        <v>442</v>
      </c>
      <c r="B10" s="108">
        <v>8228.2200000000012</v>
      </c>
      <c r="C10" s="97">
        <v>76</v>
      </c>
      <c r="D10" s="111">
        <v>9.1660151781053453E-2</v>
      </c>
      <c r="F10" s="96" t="s">
        <v>450</v>
      </c>
      <c r="G10" s="97">
        <v>22</v>
      </c>
      <c r="H10" s="97">
        <v>18</v>
      </c>
      <c r="I10" s="97">
        <v>19</v>
      </c>
      <c r="J10" s="97">
        <v>59</v>
      </c>
      <c r="N10" s="96" t="s">
        <v>442</v>
      </c>
      <c r="O10" s="111">
        <v>9.1660151781053537E-2</v>
      </c>
    </row>
    <row r="11" spans="1:15" x14ac:dyDescent="0.25">
      <c r="A11" s="96" t="s">
        <v>437</v>
      </c>
      <c r="B11" s="108">
        <v>11067.4</v>
      </c>
      <c r="C11" s="97">
        <v>94</v>
      </c>
      <c r="D11" s="111">
        <v>0.12328785129975023</v>
      </c>
      <c r="F11" s="96" t="s">
        <v>442</v>
      </c>
      <c r="G11" s="97">
        <v>30</v>
      </c>
      <c r="H11" s="97">
        <v>28</v>
      </c>
      <c r="I11" s="97">
        <v>18</v>
      </c>
      <c r="J11" s="97">
        <v>76</v>
      </c>
      <c r="N11" s="96" t="s">
        <v>437</v>
      </c>
      <c r="O11" s="111">
        <v>0.12328785129975033</v>
      </c>
    </row>
    <row r="12" spans="1:15" x14ac:dyDescent="0.25">
      <c r="A12" s="96" t="s">
        <v>465</v>
      </c>
      <c r="B12" s="108">
        <v>9186.779999999997</v>
      </c>
      <c r="C12" s="97">
        <v>74</v>
      </c>
      <c r="D12" s="111">
        <v>0.1023382516727975</v>
      </c>
      <c r="F12" s="96" t="s">
        <v>437</v>
      </c>
      <c r="G12" s="97">
        <v>35</v>
      </c>
      <c r="H12" s="97">
        <v>33</v>
      </c>
      <c r="I12" s="97">
        <v>26</v>
      </c>
      <c r="J12" s="97">
        <v>94</v>
      </c>
      <c r="N12" s="96" t="s">
        <v>465</v>
      </c>
      <c r="O12" s="111">
        <v>0.10233825167279759</v>
      </c>
    </row>
    <row r="13" spans="1:15" x14ac:dyDescent="0.25">
      <c r="A13" s="96" t="s">
        <v>950</v>
      </c>
      <c r="B13" s="108">
        <v>89768.780000000057</v>
      </c>
      <c r="C13" s="97">
        <v>730</v>
      </c>
      <c r="D13" s="111">
        <v>1</v>
      </c>
      <c r="F13" s="96" t="s">
        <v>465</v>
      </c>
      <c r="G13" s="97">
        <v>27</v>
      </c>
      <c r="H13" s="97">
        <v>22</v>
      </c>
      <c r="I13" s="97">
        <v>25</v>
      </c>
      <c r="J13" s="97">
        <v>74</v>
      </c>
      <c r="N13" s="96" t="s">
        <v>943</v>
      </c>
      <c r="O13" s="111">
        <v>1</v>
      </c>
    </row>
    <row r="14" spans="1:15" x14ac:dyDescent="0.25">
      <c r="F14" s="96" t="s">
        <v>943</v>
      </c>
      <c r="G14" s="97">
        <v>264</v>
      </c>
      <c r="H14" s="97">
        <v>226</v>
      </c>
      <c r="I14" s="97">
        <v>240</v>
      </c>
      <c r="J14" s="97">
        <v>730</v>
      </c>
    </row>
    <row r="18" spans="10:14" x14ac:dyDescent="0.25">
      <c r="J18" s="95" t="s">
        <v>945</v>
      </c>
      <c r="K18" s="95" t="s">
        <v>942</v>
      </c>
    </row>
    <row r="19" spans="10:14" x14ac:dyDescent="0.25">
      <c r="J19" s="95" t="s">
        <v>944</v>
      </c>
      <c r="K19" t="s">
        <v>433</v>
      </c>
      <c r="L19" t="s">
        <v>436</v>
      </c>
      <c r="M19" t="s">
        <v>427</v>
      </c>
      <c r="N19" t="s">
        <v>943</v>
      </c>
    </row>
    <row r="20" spans="10:14" x14ac:dyDescent="0.25">
      <c r="J20" s="96" t="s">
        <v>439</v>
      </c>
      <c r="K20" s="108">
        <v>998.39999999999986</v>
      </c>
      <c r="L20" s="108">
        <v>2129.9999999999995</v>
      </c>
      <c r="M20" s="108">
        <v>7532.3600000000006</v>
      </c>
      <c r="N20" s="108">
        <v>10660.76</v>
      </c>
    </row>
    <row r="21" spans="10:14" x14ac:dyDescent="0.25">
      <c r="J21" s="96" t="s">
        <v>447</v>
      </c>
      <c r="K21" s="108">
        <v>1020.4999999999999</v>
      </c>
      <c r="L21" s="108">
        <v>2797.4</v>
      </c>
      <c r="M21" s="108">
        <v>5670.9999999999991</v>
      </c>
      <c r="N21" s="108">
        <v>9488.9</v>
      </c>
    </row>
    <row r="22" spans="10:14" x14ac:dyDescent="0.25">
      <c r="J22" s="96" t="s">
        <v>426</v>
      </c>
      <c r="K22" s="108">
        <v>1147.8999999999996</v>
      </c>
      <c r="L22" s="108">
        <v>2473.64</v>
      </c>
      <c r="M22" s="108">
        <v>7725.28</v>
      </c>
      <c r="N22" s="108">
        <v>11346.82</v>
      </c>
    </row>
    <row r="23" spans="10:14" x14ac:dyDescent="0.25">
      <c r="J23" s="96" t="s">
        <v>435</v>
      </c>
      <c r="K23" s="108">
        <v>1007.5000000000001</v>
      </c>
      <c r="L23" s="108">
        <v>2587.2399999999993</v>
      </c>
      <c r="M23" s="108">
        <v>7203.7600000000011</v>
      </c>
      <c r="N23" s="108">
        <v>10798.5</v>
      </c>
    </row>
    <row r="24" spans="10:14" x14ac:dyDescent="0.25">
      <c r="J24" s="96" t="s">
        <v>432</v>
      </c>
      <c r="K24" s="108">
        <v>1766.6999999999998</v>
      </c>
      <c r="L24" s="108">
        <v>2517.6599999999989</v>
      </c>
      <c r="M24" s="108">
        <v>7328.8399999999992</v>
      </c>
      <c r="N24" s="108">
        <v>11613.199999999997</v>
      </c>
    </row>
    <row r="25" spans="10:14" x14ac:dyDescent="0.25">
      <c r="J25" s="96" t="s">
        <v>450</v>
      </c>
      <c r="K25" s="108">
        <v>906.10000000000014</v>
      </c>
      <c r="L25" s="108">
        <v>1901.3799999999997</v>
      </c>
      <c r="M25" s="108">
        <v>4570.72</v>
      </c>
      <c r="N25" s="108">
        <v>7378.2</v>
      </c>
    </row>
    <row r="26" spans="10:14" x14ac:dyDescent="0.25">
      <c r="J26" s="96" t="s">
        <v>442</v>
      </c>
      <c r="K26" s="108">
        <v>1250.6000000000004</v>
      </c>
      <c r="L26" s="108">
        <v>2858.4599999999996</v>
      </c>
      <c r="M26" s="108">
        <v>4119.16</v>
      </c>
      <c r="N26" s="108">
        <v>8228.2199999999993</v>
      </c>
    </row>
    <row r="27" spans="10:14" x14ac:dyDescent="0.25">
      <c r="J27" s="96" t="s">
        <v>437</v>
      </c>
      <c r="K27" s="108">
        <v>1375.4</v>
      </c>
      <c r="L27" s="108">
        <v>3476.16</v>
      </c>
      <c r="M27" s="108">
        <v>6215.8399999999992</v>
      </c>
      <c r="N27" s="108">
        <v>11067.399999999998</v>
      </c>
    </row>
    <row r="28" spans="10:14" x14ac:dyDescent="0.25">
      <c r="J28" s="96" t="s">
        <v>465</v>
      </c>
      <c r="K28" s="108">
        <v>1066.0000000000002</v>
      </c>
      <c r="L28" s="108">
        <v>2208.1</v>
      </c>
      <c r="M28" s="108">
        <v>5912.68</v>
      </c>
      <c r="N28" s="108">
        <v>9186.7800000000007</v>
      </c>
    </row>
    <row r="29" spans="10:14" x14ac:dyDescent="0.25">
      <c r="J29" s="96" t="s">
        <v>943</v>
      </c>
      <c r="K29" s="108">
        <v>10539.1</v>
      </c>
      <c r="L29" s="108">
        <v>22950.039999999997</v>
      </c>
      <c r="M29" s="108">
        <v>56279.639999999992</v>
      </c>
      <c r="N29" s="108">
        <v>89768.779999999984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5C9-3F64-4F55-8DAC-7D749EB6FA6B}">
  <dimension ref="A1:AC26"/>
  <sheetViews>
    <sheetView tabSelected="1" workbookViewId="0">
      <selection activeCell="N26" sqref="N26"/>
    </sheetView>
  </sheetViews>
  <sheetFormatPr defaultRowHeight="15" x14ac:dyDescent="0.25"/>
  <cols>
    <col min="19" max="19" width="21.28515625" customWidth="1"/>
    <col min="20" max="20" width="21.7109375" bestFit="1" customWidth="1"/>
  </cols>
  <sheetData>
    <row r="1" spans="1:29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8"/>
      <c r="Y1" s="18"/>
      <c r="Z1" s="18"/>
      <c r="AA1" s="18"/>
      <c r="AB1" s="114"/>
      <c r="AC1" s="114"/>
    </row>
    <row r="2" spans="1:29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8"/>
      <c r="Y2" s="18"/>
      <c r="Z2" s="18"/>
      <c r="AA2" s="18"/>
      <c r="AB2" s="114"/>
      <c r="AC2" s="114"/>
    </row>
    <row r="3" spans="1:29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8"/>
      <c r="Y3" s="18"/>
      <c r="Z3" s="18"/>
      <c r="AA3" s="18"/>
      <c r="AB3" s="114"/>
      <c r="AC3" s="114"/>
    </row>
    <row r="4" spans="1:29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8"/>
      <c r="Y4" s="18"/>
      <c r="Z4" s="18"/>
      <c r="AA4" s="18"/>
      <c r="AB4" s="114"/>
      <c r="AC4" s="114"/>
    </row>
    <row r="5" spans="1:29" ht="21" x14ac:dyDescent="0.35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8"/>
      <c r="R5" s="118"/>
      <c r="S5" s="115"/>
      <c r="T5" s="121" t="s">
        <v>954</v>
      </c>
      <c r="U5" s="120"/>
      <c r="V5" s="118"/>
      <c r="W5" s="118"/>
      <c r="X5" s="123"/>
      <c r="Y5" s="18"/>
      <c r="Z5" s="18"/>
      <c r="AA5" s="18"/>
    </row>
    <row r="6" spans="1:29" ht="23.25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8"/>
      <c r="R6" s="118"/>
      <c r="S6" s="115"/>
      <c r="T6" s="122">
        <f>GETPIVOTDATA("Valor de venda",'Tabela SV'!$J$18)</f>
        <v>89768.779999999984</v>
      </c>
      <c r="U6" s="118"/>
      <c r="V6" s="118"/>
      <c r="W6" s="118"/>
      <c r="X6" s="123"/>
      <c r="Y6" s="18"/>
      <c r="Z6" s="18"/>
      <c r="AA6" s="18"/>
    </row>
    <row r="7" spans="1:29" x14ac:dyDescent="0.25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8"/>
      <c r="R7" s="118"/>
      <c r="S7" s="118"/>
      <c r="T7" s="115"/>
      <c r="U7" s="118"/>
      <c r="V7" s="118"/>
      <c r="W7" s="118"/>
      <c r="X7" s="123"/>
    </row>
    <row r="8" spans="1:29" x14ac:dyDescent="0.25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8"/>
      <c r="R8" s="118"/>
      <c r="S8" s="118"/>
      <c r="T8" s="118"/>
      <c r="U8" s="118"/>
      <c r="V8" s="118"/>
      <c r="W8" s="118"/>
      <c r="X8" s="123"/>
    </row>
    <row r="9" spans="1:29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8"/>
      <c r="R9" s="118"/>
      <c r="S9" s="118"/>
      <c r="T9" s="118"/>
      <c r="U9" s="118"/>
      <c r="V9" s="118"/>
      <c r="W9" s="118"/>
      <c r="X9" s="123"/>
    </row>
    <row r="10" spans="1:29" x14ac:dyDescent="0.25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8"/>
      <c r="R10" s="118"/>
      <c r="S10" s="118"/>
      <c r="T10" s="118"/>
      <c r="U10" s="118"/>
      <c r="V10" s="118"/>
      <c r="W10" s="118"/>
      <c r="X10" s="123"/>
    </row>
    <row r="11" spans="1:29" x14ac:dyDescent="0.25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8"/>
      <c r="R11" s="118"/>
      <c r="S11" s="118"/>
      <c r="T11" s="118"/>
      <c r="U11" s="118"/>
      <c r="V11" s="118"/>
      <c r="W11" s="118"/>
      <c r="X11" s="123"/>
    </row>
    <row r="12" spans="1:29" x14ac:dyDescent="0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8"/>
      <c r="R12" s="118"/>
      <c r="S12" s="118"/>
      <c r="T12" s="118"/>
      <c r="U12" s="118"/>
      <c r="V12" s="118"/>
      <c r="W12" s="118"/>
      <c r="X12" s="123"/>
    </row>
    <row r="13" spans="1:29" x14ac:dyDescent="0.25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8"/>
      <c r="R13" s="118"/>
      <c r="S13" s="118"/>
      <c r="T13" s="118"/>
      <c r="U13" s="118"/>
      <c r="V13" s="118"/>
      <c r="W13" s="118"/>
      <c r="X13" s="123"/>
    </row>
    <row r="14" spans="1:29" x14ac:dyDescent="0.25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8"/>
      <c r="R14" s="118"/>
      <c r="S14" s="118"/>
      <c r="T14" s="118"/>
      <c r="U14" s="118"/>
      <c r="V14" s="118"/>
      <c r="W14" s="118"/>
      <c r="X14" s="123"/>
    </row>
    <row r="15" spans="1:29" x14ac:dyDescent="0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8"/>
      <c r="R15" s="118"/>
      <c r="S15" s="118"/>
      <c r="T15" s="118"/>
      <c r="U15" s="118"/>
      <c r="V15" s="118"/>
      <c r="W15" s="118"/>
      <c r="X15" s="123"/>
    </row>
    <row r="16" spans="1:29" x14ac:dyDescent="0.2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8"/>
      <c r="R16" s="118"/>
      <c r="S16" s="118"/>
      <c r="T16" s="118"/>
      <c r="U16" s="118"/>
      <c r="V16" s="118"/>
      <c r="W16" s="118"/>
      <c r="X16" s="123"/>
    </row>
    <row r="17" spans="1:24" x14ac:dyDescent="0.2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8"/>
      <c r="R17" s="118"/>
      <c r="S17" s="118"/>
      <c r="T17" s="118"/>
      <c r="U17" s="118"/>
      <c r="V17" s="118"/>
      <c r="W17" s="118"/>
      <c r="X17" s="123"/>
    </row>
    <row r="18" spans="1:24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8"/>
      <c r="R18" s="118"/>
      <c r="S18" s="118"/>
      <c r="T18" s="118"/>
      <c r="U18" s="118"/>
      <c r="V18" s="118"/>
      <c r="W18" s="118"/>
      <c r="X18" s="123"/>
    </row>
    <row r="19" spans="1:24" x14ac:dyDescent="0.2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8"/>
      <c r="R19" s="118"/>
      <c r="S19" s="118"/>
      <c r="T19" s="118"/>
      <c r="U19" s="118"/>
      <c r="V19" s="118"/>
      <c r="W19" s="118"/>
      <c r="X19" s="123"/>
    </row>
    <row r="20" spans="1:24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8"/>
      <c r="R20" s="118"/>
      <c r="S20" s="118"/>
      <c r="T20" s="118"/>
      <c r="U20" s="118"/>
      <c r="V20" s="118"/>
      <c r="W20" s="118"/>
      <c r="X20" s="123"/>
    </row>
    <row r="21" spans="1:24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8"/>
      <c r="R21" s="118"/>
      <c r="S21" s="118"/>
      <c r="T21" s="118"/>
      <c r="U21" s="118"/>
      <c r="V21" s="118"/>
      <c r="W21" s="118"/>
      <c r="X21" s="123"/>
    </row>
    <row r="22" spans="1:24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8"/>
      <c r="R22" s="118"/>
      <c r="S22" s="118"/>
      <c r="T22" s="118"/>
      <c r="U22" s="118"/>
      <c r="V22" s="118"/>
      <c r="W22" s="118"/>
      <c r="X22" s="123"/>
    </row>
    <row r="23" spans="1:24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9"/>
      <c r="R23" s="119"/>
      <c r="S23" s="119"/>
      <c r="T23" s="119"/>
      <c r="U23" s="119"/>
      <c r="V23" s="119"/>
      <c r="W23" s="119"/>
      <c r="X23" s="123"/>
    </row>
    <row r="24" spans="1:24" x14ac:dyDescent="0.25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8"/>
    </row>
    <row r="25" spans="1:24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8"/>
    </row>
    <row r="26" spans="1:24" x14ac:dyDescent="0.25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8"/>
    </row>
  </sheetData>
  <mergeCells count="1">
    <mergeCell ref="A1:W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M10"/>
  <sheetViews>
    <sheetView showGridLines="0" zoomScale="130" zoomScaleNormal="130" workbookViewId="0">
      <selection activeCell="I10" sqref="I10"/>
    </sheetView>
  </sheetViews>
  <sheetFormatPr defaultColWidth="9.140625" defaultRowHeight="15" x14ac:dyDescent="0.25"/>
  <cols>
    <col min="1" max="1" width="3.42578125" style="18" customWidth="1"/>
    <col min="2" max="2" width="13.85546875" style="17" bestFit="1" customWidth="1"/>
    <col min="3" max="4" width="12.28515625" style="17" customWidth="1"/>
    <col min="5" max="5" width="12.28515625" style="18" customWidth="1"/>
    <col min="6" max="6" width="4.28515625" style="18" customWidth="1"/>
    <col min="7" max="7" width="12.42578125" style="18" customWidth="1"/>
    <col min="8" max="8" width="2.5703125" style="18" customWidth="1"/>
    <col min="9" max="9" width="12.42578125" style="18" customWidth="1"/>
    <col min="10" max="16384" width="9.140625" style="18"/>
  </cols>
  <sheetData>
    <row r="1" spans="2:13" ht="15.75" thickBot="1" x14ac:dyDescent="0.3"/>
    <row r="2" spans="2:13" ht="51.75" customHeight="1" thickBot="1" x14ac:dyDescent="0.3">
      <c r="B2" s="80" t="s">
        <v>901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2:13" ht="15.75" thickBot="1" x14ac:dyDescent="0.3"/>
    <row r="4" spans="2:13" ht="15.75" thickBot="1" x14ac:dyDescent="0.3">
      <c r="B4" s="19" t="s">
        <v>902</v>
      </c>
      <c r="C4" s="20" t="s">
        <v>903</v>
      </c>
      <c r="D4" s="20" t="s">
        <v>904</v>
      </c>
      <c r="E4" s="21" t="s">
        <v>905</v>
      </c>
    </row>
    <row r="5" spans="2:13" ht="15.75" thickBot="1" x14ac:dyDescent="0.3">
      <c r="B5" s="22" t="s">
        <v>906</v>
      </c>
      <c r="C5" s="23">
        <v>100</v>
      </c>
      <c r="D5" s="23">
        <v>300</v>
      </c>
      <c r="E5" s="24">
        <v>50</v>
      </c>
      <c r="G5" s="83" t="s">
        <v>907</v>
      </c>
      <c r="H5" s="84"/>
      <c r="I5" s="85"/>
    </row>
    <row r="6" spans="2:13" ht="31.5" customHeight="1" thickBot="1" x14ac:dyDescent="0.3">
      <c r="G6" s="25" t="s">
        <v>908</v>
      </c>
      <c r="H6" s="26"/>
      <c r="I6" s="27" t="s">
        <v>909</v>
      </c>
    </row>
    <row r="7" spans="2:13" x14ac:dyDescent="0.25">
      <c r="B7" s="19" t="s">
        <v>910</v>
      </c>
      <c r="C7" s="28">
        <v>300</v>
      </c>
      <c r="D7" s="28">
        <v>1200</v>
      </c>
      <c r="E7" s="29">
        <v>120</v>
      </c>
      <c r="G7" s="53"/>
      <c r="H7" s="30" t="s">
        <v>911</v>
      </c>
      <c r="I7" s="31">
        <v>93000</v>
      </c>
    </row>
    <row r="8" spans="2:13" ht="15.75" thickBot="1" x14ac:dyDescent="0.3">
      <c r="B8" s="22" t="s">
        <v>912</v>
      </c>
      <c r="C8" s="32">
        <v>0.5</v>
      </c>
      <c r="D8" s="32">
        <v>1</v>
      </c>
      <c r="E8" s="33">
        <v>0.5</v>
      </c>
      <c r="G8" s="54"/>
      <c r="H8" s="34" t="s">
        <v>911</v>
      </c>
      <c r="I8" s="35">
        <v>101</v>
      </c>
    </row>
    <row r="9" spans="2:13" ht="15.75" thickBot="1" x14ac:dyDescent="0.3"/>
    <row r="10" spans="2:13" ht="33.75" customHeight="1" thickBot="1" x14ac:dyDescent="0.3">
      <c r="B10" s="36" t="s">
        <v>913</v>
      </c>
      <c r="C10" s="51"/>
      <c r="D10" s="51"/>
      <c r="E10" s="52"/>
      <c r="G10" s="86" t="s">
        <v>914</v>
      </c>
      <c r="H10" s="87"/>
      <c r="I10" s="55"/>
    </row>
  </sheetData>
  <mergeCells count="3">
    <mergeCell ref="B2:M2"/>
    <mergeCell ref="G5:I5"/>
    <mergeCell ref="G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G12"/>
  <sheetViews>
    <sheetView showGridLines="0" zoomScale="145" zoomScaleNormal="145" workbookViewId="0">
      <selection activeCell="B4" sqref="B4"/>
    </sheetView>
  </sheetViews>
  <sheetFormatPr defaultColWidth="9.140625" defaultRowHeight="15" x14ac:dyDescent="0.25"/>
  <cols>
    <col min="1" max="1" width="4.7109375" style="37" customWidth="1"/>
    <col min="2" max="2" width="13.7109375" style="37" bestFit="1" customWidth="1"/>
    <col min="3" max="3" width="17.28515625" style="37" bestFit="1" customWidth="1"/>
    <col min="4" max="4" width="11.42578125" style="37" bestFit="1" customWidth="1"/>
    <col min="5" max="5" width="10.140625" style="37" bestFit="1" customWidth="1"/>
    <col min="6" max="6" width="9.7109375" style="37" bestFit="1" customWidth="1"/>
    <col min="7" max="7" width="13.140625" style="37" customWidth="1"/>
    <col min="8" max="12" width="10.42578125" style="37" customWidth="1"/>
    <col min="13" max="16384" width="9.140625" style="37"/>
  </cols>
  <sheetData>
    <row r="1" spans="2:7" ht="15.75" thickBot="1" x14ac:dyDescent="0.3"/>
    <row r="2" spans="2:7" ht="15.75" thickBot="1" x14ac:dyDescent="0.3">
      <c r="B2" s="88" t="s">
        <v>915</v>
      </c>
      <c r="C2" s="89"/>
      <c r="D2" s="89"/>
      <c r="E2" s="89"/>
      <c r="F2" s="89"/>
      <c r="G2" s="90"/>
    </row>
    <row r="3" spans="2:7" ht="15.75" thickBot="1" x14ac:dyDescent="0.3"/>
    <row r="4" spans="2:7" x14ac:dyDescent="0.25">
      <c r="B4" s="38" t="s">
        <v>916</v>
      </c>
      <c r="C4" s="39" t="s">
        <v>917</v>
      </c>
      <c r="D4" s="39" t="s">
        <v>918</v>
      </c>
      <c r="E4" s="40" t="s">
        <v>919</v>
      </c>
      <c r="F4" s="40" t="s">
        <v>920</v>
      </c>
      <c r="G4" s="41" t="s">
        <v>921</v>
      </c>
    </row>
    <row r="5" spans="2:7" x14ac:dyDescent="0.25">
      <c r="B5" s="42" t="s">
        <v>922</v>
      </c>
      <c r="C5" s="56"/>
      <c r="D5" s="43">
        <v>2</v>
      </c>
      <c r="E5" s="44">
        <v>30</v>
      </c>
      <c r="F5" s="44">
        <v>42</v>
      </c>
      <c r="G5" s="59"/>
    </row>
    <row r="6" spans="2:7" x14ac:dyDescent="0.25">
      <c r="B6" s="42" t="s">
        <v>923</v>
      </c>
      <c r="C6" s="56"/>
      <c r="D6" s="43">
        <v>3</v>
      </c>
      <c r="E6" s="44">
        <v>30</v>
      </c>
      <c r="F6" s="44">
        <v>52.5</v>
      </c>
      <c r="G6" s="59"/>
    </row>
    <row r="7" spans="2:7" x14ac:dyDescent="0.25">
      <c r="B7" s="42" t="s">
        <v>924</v>
      </c>
      <c r="C7" s="56"/>
      <c r="D7" s="43">
        <v>5</v>
      </c>
      <c r="E7" s="44">
        <v>30</v>
      </c>
      <c r="F7" s="44">
        <v>45</v>
      </c>
      <c r="G7" s="59"/>
    </row>
    <row r="8" spans="2:7" ht="15.75" thickBot="1" x14ac:dyDescent="0.3">
      <c r="B8" s="45" t="s">
        <v>925</v>
      </c>
      <c r="C8" s="57"/>
      <c r="D8" s="46">
        <v>2.5</v>
      </c>
      <c r="E8" s="47">
        <v>15</v>
      </c>
      <c r="F8" s="47">
        <v>37.5</v>
      </c>
      <c r="G8" s="59"/>
    </row>
    <row r="9" spans="2:7" ht="15.75" thickBot="1" x14ac:dyDescent="0.3"/>
    <row r="10" spans="2:7" ht="15.75" thickBot="1" x14ac:dyDescent="0.3">
      <c r="B10" s="48" t="s">
        <v>926</v>
      </c>
      <c r="C10" s="58"/>
      <c r="D10" s="91" t="s">
        <v>927</v>
      </c>
      <c r="E10" s="92"/>
      <c r="F10" s="92"/>
      <c r="G10" s="49">
        <v>150</v>
      </c>
    </row>
    <row r="11" spans="2:7" ht="15.75" thickBot="1" x14ac:dyDescent="0.3"/>
    <row r="12" spans="2:7" ht="15.75" thickBot="1" x14ac:dyDescent="0.3">
      <c r="B12" s="93" t="s">
        <v>928</v>
      </c>
      <c r="C12" s="94"/>
      <c r="D12" s="60"/>
    </row>
  </sheetData>
  <mergeCells count="3">
    <mergeCell ref="B2:G2"/>
    <mergeCell ref="D10:F10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3"/>
  <dimension ref="B1:I1253"/>
  <sheetViews>
    <sheetView showGridLines="0" topLeftCell="A10" workbookViewId="0">
      <selection activeCell="F17" sqref="F17"/>
    </sheetView>
  </sheetViews>
  <sheetFormatPr defaultRowHeight="15" x14ac:dyDescent="0.25"/>
  <cols>
    <col min="1" max="1" width="1.5703125" customWidth="1"/>
    <col min="2" max="2" width="10.7109375" bestFit="1" customWidth="1"/>
    <col min="3" max="3" width="20" bestFit="1" customWidth="1"/>
    <col min="4" max="4" width="10.85546875" bestFit="1" customWidth="1"/>
    <col min="5" max="5" width="13.7109375" bestFit="1" customWidth="1"/>
    <col min="6" max="6" width="16.140625" bestFit="1" customWidth="1"/>
    <col min="7" max="7" width="13.28515625" bestFit="1" customWidth="1"/>
    <col min="8" max="8" width="11.5703125" bestFit="1" customWidth="1"/>
    <col min="9" max="9" width="13.28515625" bestFit="1" customWidth="1"/>
  </cols>
  <sheetData>
    <row r="1" spans="2:9" ht="6.75" customHeight="1" x14ac:dyDescent="0.25"/>
    <row r="2" spans="2:9" x14ac:dyDescent="0.25">
      <c r="B2" s="62" t="s">
        <v>929</v>
      </c>
      <c r="C2" s="62" t="s">
        <v>931</v>
      </c>
      <c r="D2" s="62" t="s">
        <v>930</v>
      </c>
      <c r="E2" s="62" t="s">
        <v>932</v>
      </c>
      <c r="F2" s="62" t="s">
        <v>933</v>
      </c>
      <c r="G2" s="62" t="s">
        <v>934</v>
      </c>
      <c r="H2" s="62" t="s">
        <v>935</v>
      </c>
      <c r="I2" s="62" t="s">
        <v>936</v>
      </c>
    </row>
    <row r="3" spans="2:9" x14ac:dyDescent="0.25">
      <c r="B3" s="61">
        <v>42864</v>
      </c>
      <c r="C3" t="s">
        <v>939</v>
      </c>
      <c r="D3" t="str">
        <f>VLOOKUP(C3,'Base de Produtos'!A:B,2,0)</f>
        <v>Scanner</v>
      </c>
      <c r="E3">
        <v>10</v>
      </c>
      <c r="F3" s="63">
        <f>VLOOKUP(C3,'Base de Produtos'!A:C,3,0)</f>
        <v>400</v>
      </c>
      <c r="G3" s="63">
        <f t="shared" ref="G3:G66" si="0">E3*F3</f>
        <v>4000</v>
      </c>
      <c r="H3" s="64">
        <v>0.1</v>
      </c>
      <c r="I3" s="63">
        <f t="shared" ref="I3:I66" si="1">G3*(1-H3)</f>
        <v>3600</v>
      </c>
    </row>
    <row r="4" spans="2:9" x14ac:dyDescent="0.25">
      <c r="B4" s="61">
        <v>42826</v>
      </c>
      <c r="C4" t="s">
        <v>938</v>
      </c>
      <c r="D4" t="str">
        <f>VLOOKUP(C4,'Base de Produtos'!A:B,2,0)</f>
        <v>Laptop</v>
      </c>
      <c r="E4">
        <v>9</v>
      </c>
      <c r="F4" s="63">
        <f>VLOOKUP(C4,'Base de Produtos'!A:C,3,0)</f>
        <v>1500</v>
      </c>
      <c r="G4" s="63">
        <f t="shared" si="0"/>
        <v>13500</v>
      </c>
      <c r="H4" s="64">
        <v>0.125</v>
      </c>
      <c r="I4" s="63">
        <f t="shared" si="1"/>
        <v>11812.5</v>
      </c>
    </row>
    <row r="5" spans="2:9" x14ac:dyDescent="0.25">
      <c r="B5" s="61">
        <v>42779</v>
      </c>
      <c r="C5" t="s">
        <v>938</v>
      </c>
      <c r="D5" t="str">
        <f>VLOOKUP(C5,'Base de Produtos'!A:B,2,0)</f>
        <v>Laptop</v>
      </c>
      <c r="E5">
        <v>11</v>
      </c>
      <c r="F5" s="63">
        <f>VLOOKUP(C5,'Base de Produtos'!A:C,3,0)</f>
        <v>1500</v>
      </c>
      <c r="G5" s="63">
        <f t="shared" si="0"/>
        <v>16500</v>
      </c>
      <c r="H5" s="64">
        <v>0</v>
      </c>
      <c r="I5" s="63">
        <f t="shared" si="1"/>
        <v>16500</v>
      </c>
    </row>
    <row r="6" spans="2:9" x14ac:dyDescent="0.25">
      <c r="B6" s="61">
        <v>42840</v>
      </c>
      <c r="C6" t="s">
        <v>939</v>
      </c>
      <c r="D6" t="str">
        <f>VLOOKUP(C6,'Base de Produtos'!A:B,2,0)</f>
        <v>Scanner</v>
      </c>
      <c r="E6">
        <v>13</v>
      </c>
      <c r="F6" s="63">
        <f>VLOOKUP(C6,'Base de Produtos'!A:C,3,0)</f>
        <v>400</v>
      </c>
      <c r="G6" s="63">
        <f t="shared" si="0"/>
        <v>5200</v>
      </c>
      <c r="H6" s="64">
        <v>0</v>
      </c>
      <c r="I6" s="63">
        <f t="shared" si="1"/>
        <v>5200</v>
      </c>
    </row>
    <row r="7" spans="2:9" x14ac:dyDescent="0.25">
      <c r="B7" s="61">
        <v>42777</v>
      </c>
      <c r="C7" t="s">
        <v>939</v>
      </c>
      <c r="D7" t="str">
        <f>VLOOKUP(C7,'Base de Produtos'!A:B,2,0)</f>
        <v>Scanner</v>
      </c>
      <c r="E7">
        <v>1</v>
      </c>
      <c r="F7" s="63">
        <f>VLOOKUP(C7,'Base de Produtos'!A:C,3,0)</f>
        <v>400</v>
      </c>
      <c r="G7" s="63">
        <f t="shared" si="0"/>
        <v>400</v>
      </c>
      <c r="H7" s="64">
        <v>0.2</v>
      </c>
      <c r="I7" s="63">
        <f t="shared" si="1"/>
        <v>320</v>
      </c>
    </row>
    <row r="8" spans="2:9" x14ac:dyDescent="0.25">
      <c r="B8" s="61">
        <v>42835</v>
      </c>
      <c r="C8" t="s">
        <v>939</v>
      </c>
      <c r="D8" t="str">
        <f>VLOOKUP(C8,'Base de Produtos'!A:B,2,0)</f>
        <v>Scanner</v>
      </c>
      <c r="E8">
        <v>12</v>
      </c>
      <c r="F8" s="63">
        <f>VLOOKUP(C8,'Base de Produtos'!A:C,3,0)</f>
        <v>400</v>
      </c>
      <c r="G8" s="63">
        <f t="shared" si="0"/>
        <v>4800</v>
      </c>
      <c r="H8" s="64">
        <v>0</v>
      </c>
      <c r="I8" s="63">
        <f t="shared" si="1"/>
        <v>4800</v>
      </c>
    </row>
    <row r="9" spans="2:9" x14ac:dyDescent="0.25">
      <c r="B9" s="61">
        <v>42820</v>
      </c>
      <c r="C9" t="s">
        <v>937</v>
      </c>
      <c r="D9" t="str">
        <f>VLOOKUP(C9,'Base de Produtos'!A:B,2,0)</f>
        <v>Impressora</v>
      </c>
      <c r="E9">
        <v>13</v>
      </c>
      <c r="F9" s="63">
        <f>VLOOKUP(C9,'Base de Produtos'!A:C,3,0)</f>
        <v>170</v>
      </c>
      <c r="G9" s="63">
        <f t="shared" si="0"/>
        <v>2210</v>
      </c>
      <c r="H9" s="64">
        <v>0.2</v>
      </c>
      <c r="I9" s="63">
        <f t="shared" si="1"/>
        <v>1768</v>
      </c>
    </row>
    <row r="10" spans="2:9" x14ac:dyDescent="0.25">
      <c r="B10" s="61">
        <v>42838</v>
      </c>
      <c r="C10" t="s">
        <v>937</v>
      </c>
      <c r="D10" t="str">
        <f>VLOOKUP(C10,'Base de Produtos'!A:B,2,0)</f>
        <v>Impressora</v>
      </c>
      <c r="E10">
        <v>13</v>
      </c>
      <c r="F10" s="63">
        <f>VLOOKUP(C10,'Base de Produtos'!A:C,3,0)</f>
        <v>170</v>
      </c>
      <c r="G10" s="63">
        <f t="shared" si="0"/>
        <v>2210</v>
      </c>
      <c r="H10" s="64">
        <v>0.1</v>
      </c>
      <c r="I10" s="63">
        <f t="shared" si="1"/>
        <v>1989</v>
      </c>
    </row>
    <row r="11" spans="2:9" x14ac:dyDescent="0.25">
      <c r="B11" s="61">
        <v>42857</v>
      </c>
      <c r="C11" t="s">
        <v>937</v>
      </c>
      <c r="D11" t="str">
        <f>VLOOKUP(C11,'Base de Produtos'!A:B,2,0)</f>
        <v>Impressora</v>
      </c>
      <c r="E11">
        <v>5</v>
      </c>
      <c r="F11" s="63">
        <f>VLOOKUP(C11,'Base de Produtos'!A:C,3,0)</f>
        <v>170</v>
      </c>
      <c r="G11" s="63">
        <f t="shared" si="0"/>
        <v>850</v>
      </c>
      <c r="H11" s="64">
        <v>0.15</v>
      </c>
      <c r="I11" s="63">
        <f t="shared" si="1"/>
        <v>722.5</v>
      </c>
    </row>
    <row r="12" spans="2:9" x14ac:dyDescent="0.25">
      <c r="B12" s="61">
        <v>42857</v>
      </c>
      <c r="C12" t="s">
        <v>939</v>
      </c>
      <c r="D12" t="str">
        <f>VLOOKUP(C12,'Base de Produtos'!A:B,2,0)</f>
        <v>Scanner</v>
      </c>
      <c r="E12">
        <v>1</v>
      </c>
      <c r="F12" s="63">
        <f>VLOOKUP(C12,'Base de Produtos'!A:C,3,0)</f>
        <v>400</v>
      </c>
      <c r="G12" s="63">
        <f t="shared" si="0"/>
        <v>400</v>
      </c>
      <c r="H12" s="64">
        <v>0.2</v>
      </c>
      <c r="I12" s="63">
        <f t="shared" si="1"/>
        <v>320</v>
      </c>
    </row>
    <row r="13" spans="2:9" x14ac:dyDescent="0.25">
      <c r="B13" s="61">
        <v>42842</v>
      </c>
      <c r="C13" t="s">
        <v>938</v>
      </c>
      <c r="D13" t="str">
        <f>VLOOKUP(C13,'Base de Produtos'!A:B,2,0)</f>
        <v>Laptop</v>
      </c>
      <c r="E13">
        <v>15</v>
      </c>
      <c r="F13" s="63">
        <f>VLOOKUP(C13,'Base de Produtos'!A:C,3,0)</f>
        <v>1500</v>
      </c>
      <c r="G13" s="63">
        <f t="shared" si="0"/>
        <v>22500</v>
      </c>
      <c r="H13" s="64">
        <v>0</v>
      </c>
      <c r="I13" s="63">
        <f t="shared" si="1"/>
        <v>22500</v>
      </c>
    </row>
    <row r="14" spans="2:9" x14ac:dyDescent="0.25">
      <c r="B14" s="61">
        <v>42860</v>
      </c>
      <c r="C14" t="s">
        <v>938</v>
      </c>
      <c r="D14" t="str">
        <f>VLOOKUP(C14,'Base de Produtos'!A:B,2,0)</f>
        <v>Laptop</v>
      </c>
      <c r="E14">
        <v>10</v>
      </c>
      <c r="F14" s="63">
        <f>VLOOKUP(C14,'Base de Produtos'!A:C,3,0)</f>
        <v>1500</v>
      </c>
      <c r="G14" s="63">
        <f t="shared" si="0"/>
        <v>15000</v>
      </c>
      <c r="H14" s="64">
        <v>0</v>
      </c>
      <c r="I14" s="63">
        <f t="shared" si="1"/>
        <v>15000</v>
      </c>
    </row>
    <row r="15" spans="2:9" x14ac:dyDescent="0.25">
      <c r="B15" s="61">
        <v>42836</v>
      </c>
      <c r="C15" t="s">
        <v>939</v>
      </c>
      <c r="D15" t="str">
        <f>VLOOKUP(C15,'Base de Produtos'!A:B,2,0)</f>
        <v>Scanner</v>
      </c>
      <c r="E15">
        <v>12</v>
      </c>
      <c r="F15" s="63">
        <f>VLOOKUP(C15,'Base de Produtos'!A:C,3,0)</f>
        <v>400</v>
      </c>
      <c r="G15" s="63">
        <f t="shared" si="0"/>
        <v>4800</v>
      </c>
      <c r="H15" s="64">
        <v>0</v>
      </c>
      <c r="I15" s="63">
        <f t="shared" si="1"/>
        <v>4800</v>
      </c>
    </row>
    <row r="16" spans="2:9" x14ac:dyDescent="0.25">
      <c r="B16" s="61">
        <v>42771</v>
      </c>
      <c r="C16" t="s">
        <v>937</v>
      </c>
      <c r="D16" t="str">
        <f>VLOOKUP(C16,'Base de Produtos'!A:B,2,0)</f>
        <v>Impressora</v>
      </c>
      <c r="E16">
        <v>7</v>
      </c>
      <c r="F16" s="63">
        <f>VLOOKUP(C16,'Base de Produtos'!A:C,3,0)</f>
        <v>170</v>
      </c>
      <c r="G16" s="63">
        <f t="shared" si="0"/>
        <v>1190</v>
      </c>
      <c r="H16" s="64">
        <v>0.2</v>
      </c>
      <c r="I16" s="63">
        <f t="shared" si="1"/>
        <v>952</v>
      </c>
    </row>
    <row r="17" spans="2:9" x14ac:dyDescent="0.25">
      <c r="B17" s="61">
        <v>42872</v>
      </c>
      <c r="C17" t="s">
        <v>937</v>
      </c>
      <c r="D17" t="str">
        <f>VLOOKUP(C17,'Base de Produtos'!A:B,2,0)</f>
        <v>Impressora</v>
      </c>
      <c r="E17">
        <v>2</v>
      </c>
      <c r="F17" s="63">
        <f>VLOOKUP(C17,'Base de Produtos'!A:C,3,0)</f>
        <v>170</v>
      </c>
      <c r="G17" s="63">
        <f t="shared" si="0"/>
        <v>340</v>
      </c>
      <c r="H17" s="64">
        <v>0</v>
      </c>
      <c r="I17" s="63">
        <f t="shared" si="1"/>
        <v>340</v>
      </c>
    </row>
    <row r="18" spans="2:9" x14ac:dyDescent="0.25">
      <c r="B18" s="61">
        <v>42806</v>
      </c>
      <c r="C18" t="s">
        <v>938</v>
      </c>
      <c r="D18" t="str">
        <f>VLOOKUP(C18,'Base de Produtos'!A:B,2,0)</f>
        <v>Laptop</v>
      </c>
      <c r="E18">
        <v>14</v>
      </c>
      <c r="F18" s="63">
        <f>VLOOKUP(C18,'Base de Produtos'!A:C,3,0)</f>
        <v>1500</v>
      </c>
      <c r="G18" s="63">
        <f t="shared" si="0"/>
        <v>21000</v>
      </c>
      <c r="H18" s="64">
        <v>0</v>
      </c>
      <c r="I18" s="63">
        <f t="shared" si="1"/>
        <v>21000</v>
      </c>
    </row>
    <row r="19" spans="2:9" x14ac:dyDescent="0.25">
      <c r="B19" s="61">
        <v>42865</v>
      </c>
      <c r="C19" t="s">
        <v>938</v>
      </c>
      <c r="D19" t="str">
        <f>VLOOKUP(C19,'Base de Produtos'!A:B,2,0)</f>
        <v>Laptop</v>
      </c>
      <c r="E19">
        <v>15</v>
      </c>
      <c r="F19" s="63">
        <f>VLOOKUP(C19,'Base de Produtos'!A:C,3,0)</f>
        <v>1500</v>
      </c>
      <c r="G19" s="63">
        <f t="shared" si="0"/>
        <v>22500</v>
      </c>
      <c r="H19" s="64">
        <v>0</v>
      </c>
      <c r="I19" s="63">
        <f t="shared" si="1"/>
        <v>22500</v>
      </c>
    </row>
    <row r="20" spans="2:9" x14ac:dyDescent="0.25">
      <c r="B20" s="61">
        <v>42836</v>
      </c>
      <c r="C20" t="s">
        <v>938</v>
      </c>
      <c r="D20" t="str">
        <f>VLOOKUP(C20,'Base de Produtos'!A:B,2,0)</f>
        <v>Laptop</v>
      </c>
      <c r="E20">
        <v>15</v>
      </c>
      <c r="F20" s="63">
        <f>VLOOKUP(C20,'Base de Produtos'!A:C,3,0)</f>
        <v>1500</v>
      </c>
      <c r="G20" s="63">
        <f t="shared" si="0"/>
        <v>22500</v>
      </c>
      <c r="H20" s="64">
        <v>0.15</v>
      </c>
      <c r="I20" s="63">
        <f t="shared" si="1"/>
        <v>19125</v>
      </c>
    </row>
    <row r="21" spans="2:9" x14ac:dyDescent="0.25">
      <c r="B21" s="61">
        <v>42834</v>
      </c>
      <c r="C21" t="s">
        <v>938</v>
      </c>
      <c r="D21" t="str">
        <f>VLOOKUP(C21,'Base de Produtos'!A:B,2,0)</f>
        <v>Laptop</v>
      </c>
      <c r="E21">
        <v>5</v>
      </c>
      <c r="F21" s="63">
        <f>VLOOKUP(C21,'Base de Produtos'!A:C,3,0)</f>
        <v>1500</v>
      </c>
      <c r="G21" s="63">
        <f t="shared" si="0"/>
        <v>7500</v>
      </c>
      <c r="H21" s="64">
        <v>0</v>
      </c>
      <c r="I21" s="63">
        <f t="shared" si="1"/>
        <v>7500</v>
      </c>
    </row>
    <row r="22" spans="2:9" x14ac:dyDescent="0.25">
      <c r="B22" s="61">
        <v>42906</v>
      </c>
      <c r="C22" t="s">
        <v>939</v>
      </c>
      <c r="D22" t="str">
        <f>VLOOKUP(C22,'Base de Produtos'!A:B,2,0)</f>
        <v>Scanner</v>
      </c>
      <c r="E22">
        <v>12</v>
      </c>
      <c r="F22" s="63">
        <f>VLOOKUP(C22,'Base de Produtos'!A:C,3,0)</f>
        <v>400</v>
      </c>
      <c r="G22" s="63">
        <f t="shared" si="0"/>
        <v>4800</v>
      </c>
      <c r="H22" s="64">
        <v>0.1</v>
      </c>
      <c r="I22" s="63">
        <f t="shared" si="1"/>
        <v>4320</v>
      </c>
    </row>
    <row r="23" spans="2:9" x14ac:dyDescent="0.25">
      <c r="B23" s="61">
        <v>42898</v>
      </c>
      <c r="C23" t="s">
        <v>938</v>
      </c>
      <c r="D23" t="str">
        <f>VLOOKUP(C23,'Base de Produtos'!A:B,2,0)</f>
        <v>Laptop</v>
      </c>
      <c r="E23">
        <v>4</v>
      </c>
      <c r="F23" s="63">
        <f>VLOOKUP(C23,'Base de Produtos'!A:C,3,0)</f>
        <v>1500</v>
      </c>
      <c r="G23" s="63">
        <f t="shared" si="0"/>
        <v>6000</v>
      </c>
      <c r="H23" s="64">
        <v>0</v>
      </c>
      <c r="I23" s="63">
        <f t="shared" si="1"/>
        <v>6000</v>
      </c>
    </row>
    <row r="24" spans="2:9" x14ac:dyDescent="0.25">
      <c r="B24" s="61">
        <v>42758</v>
      </c>
      <c r="C24" t="s">
        <v>937</v>
      </c>
      <c r="D24" t="str">
        <f>VLOOKUP(C24,'Base de Produtos'!A:B,2,0)</f>
        <v>Impressora</v>
      </c>
      <c r="E24">
        <v>10</v>
      </c>
      <c r="F24" s="63">
        <f>VLOOKUP(C24,'Base de Produtos'!A:C,3,0)</f>
        <v>170</v>
      </c>
      <c r="G24" s="63">
        <f t="shared" si="0"/>
        <v>1700</v>
      </c>
      <c r="H24" s="64">
        <v>0.125</v>
      </c>
      <c r="I24" s="63">
        <f t="shared" si="1"/>
        <v>1487.5</v>
      </c>
    </row>
    <row r="25" spans="2:9" x14ac:dyDescent="0.25">
      <c r="B25" s="61">
        <v>42912</v>
      </c>
      <c r="C25" t="s">
        <v>937</v>
      </c>
      <c r="D25" t="str">
        <f>VLOOKUP(C25,'Base de Produtos'!A:B,2,0)</f>
        <v>Impressora</v>
      </c>
      <c r="E25">
        <v>4</v>
      </c>
      <c r="F25" s="63">
        <f>VLOOKUP(C25,'Base de Produtos'!A:C,3,0)</f>
        <v>170</v>
      </c>
      <c r="G25" s="63">
        <f t="shared" si="0"/>
        <v>680</v>
      </c>
      <c r="H25" s="64">
        <v>0.1</v>
      </c>
      <c r="I25" s="63">
        <f t="shared" si="1"/>
        <v>612</v>
      </c>
    </row>
    <row r="26" spans="2:9" x14ac:dyDescent="0.25">
      <c r="B26" s="61">
        <v>42812</v>
      </c>
      <c r="C26" t="s">
        <v>938</v>
      </c>
      <c r="D26" t="str">
        <f>VLOOKUP(C26,'Base de Produtos'!A:B,2,0)</f>
        <v>Laptop</v>
      </c>
      <c r="E26">
        <v>15</v>
      </c>
      <c r="F26" s="63">
        <f>VLOOKUP(C26,'Base de Produtos'!A:C,3,0)</f>
        <v>1500</v>
      </c>
      <c r="G26" s="63">
        <f t="shared" si="0"/>
        <v>22500</v>
      </c>
      <c r="H26" s="64">
        <v>0</v>
      </c>
      <c r="I26" s="63">
        <f t="shared" si="1"/>
        <v>22500</v>
      </c>
    </row>
    <row r="27" spans="2:9" x14ac:dyDescent="0.25">
      <c r="B27" s="61">
        <v>42879</v>
      </c>
      <c r="C27" t="s">
        <v>939</v>
      </c>
      <c r="D27" t="str">
        <f>VLOOKUP(C27,'Base de Produtos'!A:B,2,0)</f>
        <v>Scanner</v>
      </c>
      <c r="E27">
        <v>2</v>
      </c>
      <c r="F27" s="63">
        <f>VLOOKUP(C27,'Base de Produtos'!A:C,3,0)</f>
        <v>400</v>
      </c>
      <c r="G27" s="63">
        <f t="shared" si="0"/>
        <v>800</v>
      </c>
      <c r="H27" s="64">
        <v>0</v>
      </c>
      <c r="I27" s="63">
        <f t="shared" si="1"/>
        <v>800</v>
      </c>
    </row>
    <row r="28" spans="2:9" x14ac:dyDescent="0.25">
      <c r="B28" s="61">
        <v>42864</v>
      </c>
      <c r="C28" t="s">
        <v>938</v>
      </c>
      <c r="D28" t="str">
        <f>VLOOKUP(C28,'Base de Produtos'!A:B,2,0)</f>
        <v>Laptop</v>
      </c>
      <c r="E28">
        <v>12</v>
      </c>
      <c r="F28" s="63">
        <f>VLOOKUP(C28,'Base de Produtos'!A:C,3,0)</f>
        <v>1500</v>
      </c>
      <c r="G28" s="63">
        <f t="shared" si="0"/>
        <v>18000</v>
      </c>
      <c r="H28" s="64">
        <v>0</v>
      </c>
      <c r="I28" s="63">
        <f t="shared" si="1"/>
        <v>18000</v>
      </c>
    </row>
    <row r="29" spans="2:9" x14ac:dyDescent="0.25">
      <c r="B29" s="61">
        <v>42752</v>
      </c>
      <c r="C29" t="s">
        <v>937</v>
      </c>
      <c r="D29" t="str">
        <f>VLOOKUP(C29,'Base de Produtos'!A:B,2,0)</f>
        <v>Impressora</v>
      </c>
      <c r="E29">
        <v>2</v>
      </c>
      <c r="F29" s="63">
        <f>VLOOKUP(C29,'Base de Produtos'!A:C,3,0)</f>
        <v>170</v>
      </c>
      <c r="G29" s="63">
        <f t="shared" si="0"/>
        <v>340</v>
      </c>
      <c r="H29" s="64">
        <v>0</v>
      </c>
      <c r="I29" s="63">
        <f t="shared" si="1"/>
        <v>340</v>
      </c>
    </row>
    <row r="30" spans="2:9" x14ac:dyDescent="0.25">
      <c r="B30" s="61">
        <v>42884</v>
      </c>
      <c r="C30" t="s">
        <v>938</v>
      </c>
      <c r="D30" t="str">
        <f>VLOOKUP(C30,'Base de Produtos'!A:B,2,0)</f>
        <v>Laptop</v>
      </c>
      <c r="E30">
        <v>3</v>
      </c>
      <c r="F30" s="63">
        <f>VLOOKUP(C30,'Base de Produtos'!A:C,3,0)</f>
        <v>1500</v>
      </c>
      <c r="G30" s="63">
        <f t="shared" si="0"/>
        <v>4500</v>
      </c>
      <c r="H30" s="64">
        <v>0.15</v>
      </c>
      <c r="I30" s="63">
        <f t="shared" si="1"/>
        <v>3825</v>
      </c>
    </row>
    <row r="31" spans="2:9" x14ac:dyDescent="0.25">
      <c r="B31" s="61">
        <v>42893</v>
      </c>
      <c r="C31" t="s">
        <v>939</v>
      </c>
      <c r="D31" t="str">
        <f>VLOOKUP(C31,'Base de Produtos'!A:B,2,0)</f>
        <v>Scanner</v>
      </c>
      <c r="E31">
        <v>4</v>
      </c>
      <c r="F31" s="63">
        <f>VLOOKUP(C31,'Base de Produtos'!A:C,3,0)</f>
        <v>400</v>
      </c>
      <c r="G31" s="63">
        <f t="shared" si="0"/>
        <v>1600</v>
      </c>
      <c r="H31" s="64">
        <v>0.1</v>
      </c>
      <c r="I31" s="63">
        <f t="shared" si="1"/>
        <v>1440</v>
      </c>
    </row>
    <row r="32" spans="2:9" x14ac:dyDescent="0.25">
      <c r="B32" s="61">
        <v>42843</v>
      </c>
      <c r="C32" t="s">
        <v>939</v>
      </c>
      <c r="D32" t="str">
        <f>VLOOKUP(C32,'Base de Produtos'!A:B,2,0)</f>
        <v>Scanner</v>
      </c>
      <c r="E32">
        <v>5</v>
      </c>
      <c r="F32" s="63">
        <f>VLOOKUP(C32,'Base de Produtos'!A:C,3,0)</f>
        <v>400</v>
      </c>
      <c r="G32" s="63">
        <f t="shared" si="0"/>
        <v>2000</v>
      </c>
      <c r="H32" s="64">
        <v>0</v>
      </c>
      <c r="I32" s="63">
        <f t="shared" si="1"/>
        <v>2000</v>
      </c>
    </row>
    <row r="33" spans="2:9" x14ac:dyDescent="0.25">
      <c r="B33" s="61">
        <v>42854</v>
      </c>
      <c r="C33" t="s">
        <v>937</v>
      </c>
      <c r="D33" t="str">
        <f>VLOOKUP(C33,'Base de Produtos'!A:B,2,0)</f>
        <v>Impressora</v>
      </c>
      <c r="E33">
        <v>6</v>
      </c>
      <c r="F33" s="63">
        <f>VLOOKUP(C33,'Base de Produtos'!A:C,3,0)</f>
        <v>170</v>
      </c>
      <c r="G33" s="63">
        <f t="shared" si="0"/>
        <v>1020</v>
      </c>
      <c r="H33" s="64">
        <v>0.15</v>
      </c>
      <c r="I33" s="63">
        <f t="shared" si="1"/>
        <v>867</v>
      </c>
    </row>
    <row r="34" spans="2:9" x14ac:dyDescent="0.25">
      <c r="B34" s="61">
        <v>42870</v>
      </c>
      <c r="C34" t="s">
        <v>938</v>
      </c>
      <c r="D34" t="str">
        <f>VLOOKUP(C34,'Base de Produtos'!A:B,2,0)</f>
        <v>Laptop</v>
      </c>
      <c r="E34">
        <v>7</v>
      </c>
      <c r="F34" s="63">
        <f>VLOOKUP(C34,'Base de Produtos'!A:C,3,0)</f>
        <v>1500</v>
      </c>
      <c r="G34" s="63">
        <f t="shared" si="0"/>
        <v>10500</v>
      </c>
      <c r="H34" s="64">
        <v>0</v>
      </c>
      <c r="I34" s="63">
        <f t="shared" si="1"/>
        <v>10500</v>
      </c>
    </row>
    <row r="35" spans="2:9" x14ac:dyDescent="0.25">
      <c r="B35" s="61">
        <v>42870</v>
      </c>
      <c r="C35" t="s">
        <v>937</v>
      </c>
      <c r="D35" t="str">
        <f>VLOOKUP(C35,'Base de Produtos'!A:B,2,0)</f>
        <v>Impressora</v>
      </c>
      <c r="E35">
        <v>11</v>
      </c>
      <c r="F35" s="63">
        <f>VLOOKUP(C35,'Base de Produtos'!A:C,3,0)</f>
        <v>170</v>
      </c>
      <c r="G35" s="63">
        <f t="shared" si="0"/>
        <v>1870</v>
      </c>
      <c r="H35" s="64">
        <v>0</v>
      </c>
      <c r="I35" s="63">
        <f t="shared" si="1"/>
        <v>1870</v>
      </c>
    </row>
    <row r="36" spans="2:9" x14ac:dyDescent="0.25">
      <c r="B36" s="61">
        <v>42841</v>
      </c>
      <c r="C36" t="s">
        <v>939</v>
      </c>
      <c r="D36" t="str">
        <f>VLOOKUP(C36,'Base de Produtos'!A:B,2,0)</f>
        <v>Scanner</v>
      </c>
      <c r="E36">
        <v>3</v>
      </c>
      <c r="F36" s="63">
        <f>VLOOKUP(C36,'Base de Produtos'!A:C,3,0)</f>
        <v>400</v>
      </c>
      <c r="G36" s="63">
        <f t="shared" si="0"/>
        <v>1200</v>
      </c>
      <c r="H36" s="64">
        <v>0</v>
      </c>
      <c r="I36" s="63">
        <f t="shared" si="1"/>
        <v>1200</v>
      </c>
    </row>
    <row r="37" spans="2:9" x14ac:dyDescent="0.25">
      <c r="B37" s="61">
        <v>42839</v>
      </c>
      <c r="C37" t="s">
        <v>939</v>
      </c>
      <c r="D37" t="str">
        <f>VLOOKUP(C37,'Base de Produtos'!A:B,2,0)</f>
        <v>Scanner</v>
      </c>
      <c r="E37">
        <v>13</v>
      </c>
      <c r="F37" s="63">
        <f>VLOOKUP(C37,'Base de Produtos'!A:C,3,0)</f>
        <v>400</v>
      </c>
      <c r="G37" s="63">
        <f t="shared" si="0"/>
        <v>5200</v>
      </c>
      <c r="H37" s="64">
        <v>0.125</v>
      </c>
      <c r="I37" s="63">
        <f t="shared" si="1"/>
        <v>4550</v>
      </c>
    </row>
    <row r="38" spans="2:9" x14ac:dyDescent="0.25">
      <c r="B38" s="61">
        <v>42836</v>
      </c>
      <c r="C38" t="s">
        <v>938</v>
      </c>
      <c r="D38" t="str">
        <f>VLOOKUP(C38,'Base de Produtos'!A:B,2,0)</f>
        <v>Laptop</v>
      </c>
      <c r="E38">
        <v>15</v>
      </c>
      <c r="F38" s="63">
        <f>VLOOKUP(C38,'Base de Produtos'!A:C,3,0)</f>
        <v>1500</v>
      </c>
      <c r="G38" s="63">
        <f t="shared" si="0"/>
        <v>22500</v>
      </c>
      <c r="H38" s="64">
        <v>0</v>
      </c>
      <c r="I38" s="63">
        <f t="shared" si="1"/>
        <v>22500</v>
      </c>
    </row>
    <row r="39" spans="2:9" x14ac:dyDescent="0.25">
      <c r="B39" s="61">
        <v>42897</v>
      </c>
      <c r="C39" t="s">
        <v>939</v>
      </c>
      <c r="D39" t="str">
        <f>VLOOKUP(C39,'Base de Produtos'!A:B,2,0)</f>
        <v>Scanner</v>
      </c>
      <c r="E39">
        <v>7</v>
      </c>
      <c r="F39" s="63">
        <f>VLOOKUP(C39,'Base de Produtos'!A:C,3,0)</f>
        <v>400</v>
      </c>
      <c r="G39" s="63">
        <f t="shared" si="0"/>
        <v>2800</v>
      </c>
      <c r="H39" s="64">
        <v>0.125</v>
      </c>
      <c r="I39" s="63">
        <f t="shared" si="1"/>
        <v>2450</v>
      </c>
    </row>
    <row r="40" spans="2:9" x14ac:dyDescent="0.25">
      <c r="B40" s="61">
        <v>42833</v>
      </c>
      <c r="C40" t="s">
        <v>937</v>
      </c>
      <c r="D40" t="str">
        <f>VLOOKUP(C40,'Base de Produtos'!A:B,2,0)</f>
        <v>Impressora</v>
      </c>
      <c r="E40">
        <v>11</v>
      </c>
      <c r="F40" s="63">
        <f>VLOOKUP(C40,'Base de Produtos'!A:C,3,0)</f>
        <v>170</v>
      </c>
      <c r="G40" s="63">
        <f t="shared" si="0"/>
        <v>1870</v>
      </c>
      <c r="H40" s="64">
        <v>0</v>
      </c>
      <c r="I40" s="63">
        <f t="shared" si="1"/>
        <v>1870</v>
      </c>
    </row>
    <row r="41" spans="2:9" x14ac:dyDescent="0.25">
      <c r="B41" s="61">
        <v>42881</v>
      </c>
      <c r="C41" t="s">
        <v>939</v>
      </c>
      <c r="D41" t="str">
        <f>VLOOKUP(C41,'Base de Produtos'!A:B,2,0)</f>
        <v>Scanner</v>
      </c>
      <c r="E41">
        <v>3</v>
      </c>
      <c r="F41" s="63">
        <f>VLOOKUP(C41,'Base de Produtos'!A:C,3,0)</f>
        <v>400</v>
      </c>
      <c r="G41" s="63">
        <f t="shared" si="0"/>
        <v>1200</v>
      </c>
      <c r="H41" s="64">
        <v>0</v>
      </c>
      <c r="I41" s="63">
        <f t="shared" si="1"/>
        <v>1200</v>
      </c>
    </row>
    <row r="42" spans="2:9" x14ac:dyDescent="0.25">
      <c r="B42" s="61">
        <v>42836</v>
      </c>
      <c r="C42" t="s">
        <v>939</v>
      </c>
      <c r="D42" t="str">
        <f>VLOOKUP(C42,'Base de Produtos'!A:B,2,0)</f>
        <v>Scanner</v>
      </c>
      <c r="E42">
        <v>7</v>
      </c>
      <c r="F42" s="63">
        <f>VLOOKUP(C42,'Base de Produtos'!A:C,3,0)</f>
        <v>400</v>
      </c>
      <c r="G42" s="63">
        <f t="shared" si="0"/>
        <v>2800</v>
      </c>
      <c r="H42" s="64">
        <v>0</v>
      </c>
      <c r="I42" s="63">
        <f t="shared" si="1"/>
        <v>2800</v>
      </c>
    </row>
    <row r="43" spans="2:9" x14ac:dyDescent="0.25">
      <c r="B43" s="61">
        <v>42857</v>
      </c>
      <c r="C43" t="s">
        <v>937</v>
      </c>
      <c r="D43" t="str">
        <f>VLOOKUP(C43,'Base de Produtos'!A:B,2,0)</f>
        <v>Impressora</v>
      </c>
      <c r="E43">
        <v>7</v>
      </c>
      <c r="F43" s="63">
        <f>VLOOKUP(C43,'Base de Produtos'!A:C,3,0)</f>
        <v>170</v>
      </c>
      <c r="G43" s="63">
        <f t="shared" si="0"/>
        <v>1190</v>
      </c>
      <c r="H43" s="64">
        <v>0</v>
      </c>
      <c r="I43" s="63">
        <f t="shared" si="1"/>
        <v>1190</v>
      </c>
    </row>
    <row r="44" spans="2:9" x14ac:dyDescent="0.25">
      <c r="B44" s="61">
        <v>42843</v>
      </c>
      <c r="C44" t="s">
        <v>938</v>
      </c>
      <c r="D44" t="str">
        <f>VLOOKUP(C44,'Base de Produtos'!A:B,2,0)</f>
        <v>Laptop</v>
      </c>
      <c r="E44">
        <v>12</v>
      </c>
      <c r="F44" s="63">
        <f>VLOOKUP(C44,'Base de Produtos'!A:C,3,0)</f>
        <v>1500</v>
      </c>
      <c r="G44" s="63">
        <f t="shared" si="0"/>
        <v>18000</v>
      </c>
      <c r="H44" s="64">
        <v>0</v>
      </c>
      <c r="I44" s="63">
        <f t="shared" si="1"/>
        <v>18000</v>
      </c>
    </row>
    <row r="45" spans="2:9" x14ac:dyDescent="0.25">
      <c r="B45" s="61">
        <v>42813</v>
      </c>
      <c r="C45" t="s">
        <v>938</v>
      </c>
      <c r="D45" t="str">
        <f>VLOOKUP(C45,'Base de Produtos'!A:B,2,0)</f>
        <v>Laptop</v>
      </c>
      <c r="E45">
        <v>12</v>
      </c>
      <c r="F45" s="63">
        <f>VLOOKUP(C45,'Base de Produtos'!A:C,3,0)</f>
        <v>1500</v>
      </c>
      <c r="G45" s="63">
        <f t="shared" si="0"/>
        <v>18000</v>
      </c>
      <c r="H45" s="64">
        <v>0</v>
      </c>
      <c r="I45" s="63">
        <f t="shared" si="1"/>
        <v>18000</v>
      </c>
    </row>
    <row r="46" spans="2:9" x14ac:dyDescent="0.25">
      <c r="B46" s="61">
        <v>42851</v>
      </c>
      <c r="C46" t="s">
        <v>938</v>
      </c>
      <c r="D46" t="str">
        <f>VLOOKUP(C46,'Base de Produtos'!A:B,2,0)</f>
        <v>Laptop</v>
      </c>
      <c r="E46">
        <v>8</v>
      </c>
      <c r="F46" s="63">
        <f>VLOOKUP(C46,'Base de Produtos'!A:C,3,0)</f>
        <v>1500</v>
      </c>
      <c r="G46" s="63">
        <f t="shared" si="0"/>
        <v>12000</v>
      </c>
      <c r="H46" s="64">
        <v>0</v>
      </c>
      <c r="I46" s="63">
        <f t="shared" si="1"/>
        <v>12000</v>
      </c>
    </row>
    <row r="47" spans="2:9" x14ac:dyDescent="0.25">
      <c r="B47" s="61">
        <v>42893</v>
      </c>
      <c r="C47" t="s">
        <v>938</v>
      </c>
      <c r="D47" t="str">
        <f>VLOOKUP(C47,'Base de Produtos'!A:B,2,0)</f>
        <v>Laptop</v>
      </c>
      <c r="E47">
        <v>4</v>
      </c>
      <c r="F47" s="63">
        <f>VLOOKUP(C47,'Base de Produtos'!A:C,3,0)</f>
        <v>1500</v>
      </c>
      <c r="G47" s="63">
        <f t="shared" si="0"/>
        <v>6000</v>
      </c>
      <c r="H47" s="64">
        <v>0</v>
      </c>
      <c r="I47" s="63">
        <f t="shared" si="1"/>
        <v>6000</v>
      </c>
    </row>
    <row r="48" spans="2:9" x14ac:dyDescent="0.25">
      <c r="B48" s="61">
        <v>42861</v>
      </c>
      <c r="C48" t="s">
        <v>938</v>
      </c>
      <c r="D48" t="str">
        <f>VLOOKUP(C48,'Base de Produtos'!A:B,2,0)</f>
        <v>Laptop</v>
      </c>
      <c r="E48">
        <v>13</v>
      </c>
      <c r="F48" s="63">
        <f>VLOOKUP(C48,'Base de Produtos'!A:C,3,0)</f>
        <v>1500</v>
      </c>
      <c r="G48" s="63">
        <f t="shared" si="0"/>
        <v>19500</v>
      </c>
      <c r="H48" s="64">
        <v>0</v>
      </c>
      <c r="I48" s="63">
        <f t="shared" si="1"/>
        <v>19500</v>
      </c>
    </row>
    <row r="49" spans="2:9" x14ac:dyDescent="0.25">
      <c r="B49" s="61">
        <v>42813</v>
      </c>
      <c r="C49" t="s">
        <v>939</v>
      </c>
      <c r="D49" t="str">
        <f>VLOOKUP(C49,'Base de Produtos'!A:B,2,0)</f>
        <v>Scanner</v>
      </c>
      <c r="E49">
        <v>3</v>
      </c>
      <c r="F49" s="63">
        <f>VLOOKUP(C49,'Base de Produtos'!A:C,3,0)</f>
        <v>400</v>
      </c>
      <c r="G49" s="63">
        <f t="shared" si="0"/>
        <v>1200</v>
      </c>
      <c r="H49" s="64">
        <v>0.1</v>
      </c>
      <c r="I49" s="63">
        <f t="shared" si="1"/>
        <v>1080</v>
      </c>
    </row>
    <row r="50" spans="2:9" x14ac:dyDescent="0.25">
      <c r="B50" s="61">
        <v>42870</v>
      </c>
      <c r="C50" t="s">
        <v>939</v>
      </c>
      <c r="D50" t="str">
        <f>VLOOKUP(C50,'Base de Produtos'!A:B,2,0)</f>
        <v>Scanner</v>
      </c>
      <c r="E50">
        <v>13</v>
      </c>
      <c r="F50" s="63">
        <f>VLOOKUP(C50,'Base de Produtos'!A:C,3,0)</f>
        <v>400</v>
      </c>
      <c r="G50" s="63">
        <f t="shared" si="0"/>
        <v>5200</v>
      </c>
      <c r="H50" s="64">
        <v>0</v>
      </c>
      <c r="I50" s="63">
        <f t="shared" si="1"/>
        <v>5200</v>
      </c>
    </row>
    <row r="51" spans="2:9" x14ac:dyDescent="0.25">
      <c r="B51" s="61">
        <v>42800</v>
      </c>
      <c r="C51" t="s">
        <v>937</v>
      </c>
      <c r="D51" t="str">
        <f>VLOOKUP(C51,'Base de Produtos'!A:B,2,0)</f>
        <v>Impressora</v>
      </c>
      <c r="E51">
        <v>3</v>
      </c>
      <c r="F51" s="63">
        <f>VLOOKUP(C51,'Base de Produtos'!A:C,3,0)</f>
        <v>170</v>
      </c>
      <c r="G51" s="63">
        <f t="shared" si="0"/>
        <v>510</v>
      </c>
      <c r="H51" s="64">
        <v>0.1</v>
      </c>
      <c r="I51" s="63">
        <f t="shared" si="1"/>
        <v>459</v>
      </c>
    </row>
    <row r="52" spans="2:9" x14ac:dyDescent="0.25">
      <c r="B52" s="61">
        <v>42777</v>
      </c>
      <c r="C52" t="s">
        <v>937</v>
      </c>
      <c r="D52" t="str">
        <f>VLOOKUP(C52,'Base de Produtos'!A:B,2,0)</f>
        <v>Impressora</v>
      </c>
      <c r="E52">
        <v>13</v>
      </c>
      <c r="F52" s="63">
        <f>VLOOKUP(C52,'Base de Produtos'!A:C,3,0)</f>
        <v>170</v>
      </c>
      <c r="G52" s="63">
        <f t="shared" si="0"/>
        <v>2210</v>
      </c>
      <c r="H52" s="64">
        <v>0</v>
      </c>
      <c r="I52" s="63">
        <f t="shared" si="1"/>
        <v>2210</v>
      </c>
    </row>
    <row r="53" spans="2:9" x14ac:dyDescent="0.25">
      <c r="B53" s="61">
        <v>42896</v>
      </c>
      <c r="C53" t="s">
        <v>937</v>
      </c>
      <c r="D53" t="str">
        <f>VLOOKUP(C53,'Base de Produtos'!A:B,2,0)</f>
        <v>Impressora</v>
      </c>
      <c r="E53">
        <v>11</v>
      </c>
      <c r="F53" s="63">
        <f>VLOOKUP(C53,'Base de Produtos'!A:C,3,0)</f>
        <v>170</v>
      </c>
      <c r="G53" s="63">
        <f t="shared" si="0"/>
        <v>1870</v>
      </c>
      <c r="H53" s="64">
        <v>0.15</v>
      </c>
      <c r="I53" s="63">
        <f t="shared" si="1"/>
        <v>1589.5</v>
      </c>
    </row>
    <row r="54" spans="2:9" x14ac:dyDescent="0.25">
      <c r="B54" s="61">
        <v>42816</v>
      </c>
      <c r="C54" t="s">
        <v>937</v>
      </c>
      <c r="D54" t="str">
        <f>VLOOKUP(C54,'Base de Produtos'!A:B,2,0)</f>
        <v>Impressora</v>
      </c>
      <c r="E54">
        <v>5</v>
      </c>
      <c r="F54" s="63">
        <f>VLOOKUP(C54,'Base de Produtos'!A:C,3,0)</f>
        <v>170</v>
      </c>
      <c r="G54" s="63">
        <f t="shared" si="0"/>
        <v>850</v>
      </c>
      <c r="H54" s="64">
        <v>0</v>
      </c>
      <c r="I54" s="63">
        <f t="shared" si="1"/>
        <v>850</v>
      </c>
    </row>
    <row r="55" spans="2:9" x14ac:dyDescent="0.25">
      <c r="B55" s="61">
        <v>42832</v>
      </c>
      <c r="C55" t="s">
        <v>937</v>
      </c>
      <c r="D55" t="str">
        <f>VLOOKUP(C55,'Base de Produtos'!A:B,2,0)</f>
        <v>Impressora</v>
      </c>
      <c r="E55">
        <v>5</v>
      </c>
      <c r="F55" s="63">
        <f>VLOOKUP(C55,'Base de Produtos'!A:C,3,0)</f>
        <v>170</v>
      </c>
      <c r="G55" s="63">
        <f t="shared" si="0"/>
        <v>850</v>
      </c>
      <c r="H55" s="64">
        <v>0.15</v>
      </c>
      <c r="I55" s="63">
        <f t="shared" si="1"/>
        <v>722.5</v>
      </c>
    </row>
    <row r="56" spans="2:9" x14ac:dyDescent="0.25">
      <c r="B56" s="61">
        <v>42831</v>
      </c>
      <c r="C56" t="s">
        <v>939</v>
      </c>
      <c r="D56" t="str">
        <f>VLOOKUP(C56,'Base de Produtos'!A:B,2,0)</f>
        <v>Scanner</v>
      </c>
      <c r="E56">
        <v>11</v>
      </c>
      <c r="F56" s="63">
        <f>VLOOKUP(C56,'Base de Produtos'!A:C,3,0)</f>
        <v>400</v>
      </c>
      <c r="G56" s="63">
        <f t="shared" si="0"/>
        <v>4400</v>
      </c>
      <c r="H56" s="64">
        <v>0.15</v>
      </c>
      <c r="I56" s="63">
        <f t="shared" si="1"/>
        <v>3740</v>
      </c>
    </row>
    <row r="57" spans="2:9" x14ac:dyDescent="0.25">
      <c r="B57" s="61">
        <v>42783</v>
      </c>
      <c r="C57" t="s">
        <v>939</v>
      </c>
      <c r="D57" t="str">
        <f>VLOOKUP(C57,'Base de Produtos'!A:B,2,0)</f>
        <v>Scanner</v>
      </c>
      <c r="E57">
        <v>5</v>
      </c>
      <c r="F57" s="63">
        <f>VLOOKUP(C57,'Base de Produtos'!A:C,3,0)</f>
        <v>400</v>
      </c>
      <c r="G57" s="63">
        <f t="shared" si="0"/>
        <v>2000</v>
      </c>
      <c r="H57" s="64">
        <v>0.125</v>
      </c>
      <c r="I57" s="63">
        <f t="shared" si="1"/>
        <v>1750</v>
      </c>
    </row>
    <row r="58" spans="2:9" x14ac:dyDescent="0.25">
      <c r="B58" s="61">
        <v>42798</v>
      </c>
      <c r="C58" t="s">
        <v>937</v>
      </c>
      <c r="D58" t="str">
        <f>VLOOKUP(C58,'Base de Produtos'!A:B,2,0)</f>
        <v>Impressora</v>
      </c>
      <c r="E58">
        <v>12</v>
      </c>
      <c r="F58" s="63">
        <f>VLOOKUP(C58,'Base de Produtos'!A:C,3,0)</f>
        <v>170</v>
      </c>
      <c r="G58" s="63">
        <f t="shared" si="0"/>
        <v>2040</v>
      </c>
      <c r="H58" s="64">
        <v>0</v>
      </c>
      <c r="I58" s="63">
        <f t="shared" si="1"/>
        <v>2040</v>
      </c>
    </row>
    <row r="59" spans="2:9" x14ac:dyDescent="0.25">
      <c r="B59" s="61">
        <v>42828</v>
      </c>
      <c r="C59" t="s">
        <v>937</v>
      </c>
      <c r="D59" t="str">
        <f>VLOOKUP(C59,'Base de Produtos'!A:B,2,0)</f>
        <v>Impressora</v>
      </c>
      <c r="E59">
        <v>11</v>
      </c>
      <c r="F59" s="63">
        <f>VLOOKUP(C59,'Base de Produtos'!A:C,3,0)</f>
        <v>170</v>
      </c>
      <c r="G59" s="63">
        <f t="shared" si="0"/>
        <v>1870</v>
      </c>
      <c r="H59" s="64">
        <v>0</v>
      </c>
      <c r="I59" s="63">
        <f t="shared" si="1"/>
        <v>1870</v>
      </c>
    </row>
    <row r="60" spans="2:9" x14ac:dyDescent="0.25">
      <c r="B60" s="61">
        <v>42850</v>
      </c>
      <c r="C60" t="s">
        <v>939</v>
      </c>
      <c r="D60" t="str">
        <f>VLOOKUP(C60,'Base de Produtos'!A:B,2,0)</f>
        <v>Scanner</v>
      </c>
      <c r="E60">
        <v>5</v>
      </c>
      <c r="F60" s="63">
        <f>VLOOKUP(C60,'Base de Produtos'!A:C,3,0)</f>
        <v>400</v>
      </c>
      <c r="G60" s="63">
        <f t="shared" si="0"/>
        <v>2000</v>
      </c>
      <c r="H60" s="64">
        <v>0</v>
      </c>
      <c r="I60" s="63">
        <f t="shared" si="1"/>
        <v>2000</v>
      </c>
    </row>
    <row r="61" spans="2:9" x14ac:dyDescent="0.25">
      <c r="B61" s="61">
        <v>42832</v>
      </c>
      <c r="C61" t="s">
        <v>937</v>
      </c>
      <c r="D61" t="str">
        <f>VLOOKUP(C61,'Base de Produtos'!A:B,2,0)</f>
        <v>Impressora</v>
      </c>
      <c r="E61">
        <v>12</v>
      </c>
      <c r="F61" s="63">
        <f>VLOOKUP(C61,'Base de Produtos'!A:C,3,0)</f>
        <v>170</v>
      </c>
      <c r="G61" s="63">
        <f t="shared" si="0"/>
        <v>2040</v>
      </c>
      <c r="H61" s="64">
        <v>0.125</v>
      </c>
      <c r="I61" s="63">
        <f t="shared" si="1"/>
        <v>1785</v>
      </c>
    </row>
    <row r="62" spans="2:9" x14ac:dyDescent="0.25">
      <c r="B62" s="61">
        <v>42844</v>
      </c>
      <c r="C62" t="s">
        <v>937</v>
      </c>
      <c r="D62" t="str">
        <f>VLOOKUP(C62,'Base de Produtos'!A:B,2,0)</f>
        <v>Impressora</v>
      </c>
      <c r="E62">
        <v>15</v>
      </c>
      <c r="F62" s="63">
        <f>VLOOKUP(C62,'Base de Produtos'!A:C,3,0)</f>
        <v>170</v>
      </c>
      <c r="G62" s="63">
        <f t="shared" si="0"/>
        <v>2550</v>
      </c>
      <c r="H62" s="64">
        <v>0</v>
      </c>
      <c r="I62" s="63">
        <f t="shared" si="1"/>
        <v>2550</v>
      </c>
    </row>
    <row r="63" spans="2:9" x14ac:dyDescent="0.25">
      <c r="B63" s="61">
        <v>42816</v>
      </c>
      <c r="C63" t="s">
        <v>937</v>
      </c>
      <c r="D63" t="str">
        <f>VLOOKUP(C63,'Base de Produtos'!A:B,2,0)</f>
        <v>Impressora</v>
      </c>
      <c r="E63">
        <v>6</v>
      </c>
      <c r="F63" s="63">
        <f>VLOOKUP(C63,'Base de Produtos'!A:C,3,0)</f>
        <v>170</v>
      </c>
      <c r="G63" s="63">
        <f t="shared" si="0"/>
        <v>1020</v>
      </c>
      <c r="H63" s="64">
        <v>0</v>
      </c>
      <c r="I63" s="63">
        <f t="shared" si="1"/>
        <v>1020</v>
      </c>
    </row>
    <row r="64" spans="2:9" x14ac:dyDescent="0.25">
      <c r="B64" s="61">
        <v>42856</v>
      </c>
      <c r="C64" t="s">
        <v>939</v>
      </c>
      <c r="D64" t="str">
        <f>VLOOKUP(C64,'Base de Produtos'!A:B,2,0)</f>
        <v>Scanner</v>
      </c>
      <c r="E64">
        <v>15</v>
      </c>
      <c r="F64" s="63">
        <f>VLOOKUP(C64,'Base de Produtos'!A:C,3,0)</f>
        <v>400</v>
      </c>
      <c r="G64" s="63">
        <f t="shared" si="0"/>
        <v>6000</v>
      </c>
      <c r="H64" s="64">
        <v>0</v>
      </c>
      <c r="I64" s="63">
        <f t="shared" si="1"/>
        <v>6000</v>
      </c>
    </row>
    <row r="65" spans="2:9" x14ac:dyDescent="0.25">
      <c r="B65" s="61">
        <v>42830</v>
      </c>
      <c r="C65" t="s">
        <v>938</v>
      </c>
      <c r="D65" t="str">
        <f>VLOOKUP(C65,'Base de Produtos'!A:B,2,0)</f>
        <v>Laptop</v>
      </c>
      <c r="E65">
        <v>15</v>
      </c>
      <c r="F65" s="63">
        <f>VLOOKUP(C65,'Base de Produtos'!A:C,3,0)</f>
        <v>1500</v>
      </c>
      <c r="G65" s="63">
        <f t="shared" si="0"/>
        <v>22500</v>
      </c>
      <c r="H65" s="64">
        <v>0.2</v>
      </c>
      <c r="I65" s="63">
        <f t="shared" si="1"/>
        <v>18000</v>
      </c>
    </row>
    <row r="66" spans="2:9" x14ac:dyDescent="0.25">
      <c r="B66" s="61">
        <v>42765</v>
      </c>
      <c r="C66" t="s">
        <v>937</v>
      </c>
      <c r="D66" t="str">
        <f>VLOOKUP(C66,'Base de Produtos'!A:B,2,0)</f>
        <v>Impressora</v>
      </c>
      <c r="E66">
        <v>8</v>
      </c>
      <c r="F66" s="63">
        <f>VLOOKUP(C66,'Base de Produtos'!A:C,3,0)</f>
        <v>170</v>
      </c>
      <c r="G66" s="63">
        <f t="shared" si="0"/>
        <v>1360</v>
      </c>
      <c r="H66" s="64">
        <v>0.125</v>
      </c>
      <c r="I66" s="63">
        <f t="shared" si="1"/>
        <v>1190</v>
      </c>
    </row>
    <row r="67" spans="2:9" x14ac:dyDescent="0.25">
      <c r="B67" s="61">
        <v>42820</v>
      </c>
      <c r="C67" t="s">
        <v>938</v>
      </c>
      <c r="D67" t="str">
        <f>VLOOKUP(C67,'Base de Produtos'!A:B,2,0)</f>
        <v>Laptop</v>
      </c>
      <c r="E67">
        <v>7</v>
      </c>
      <c r="F67" s="63">
        <f>VLOOKUP(C67,'Base de Produtos'!A:C,3,0)</f>
        <v>1500</v>
      </c>
      <c r="G67" s="63">
        <f t="shared" ref="G67:G130" si="2">E67*F67</f>
        <v>10500</v>
      </c>
      <c r="H67" s="64">
        <v>0</v>
      </c>
      <c r="I67" s="63">
        <f t="shared" ref="I67:I130" si="3">G67*(1-H67)</f>
        <v>10500</v>
      </c>
    </row>
    <row r="68" spans="2:9" x14ac:dyDescent="0.25">
      <c r="B68" s="61">
        <v>42867</v>
      </c>
      <c r="C68" t="s">
        <v>939</v>
      </c>
      <c r="D68" t="str">
        <f>VLOOKUP(C68,'Base de Produtos'!A:B,2,0)</f>
        <v>Scanner</v>
      </c>
      <c r="E68">
        <v>12</v>
      </c>
      <c r="F68" s="63">
        <f>VLOOKUP(C68,'Base de Produtos'!A:C,3,0)</f>
        <v>400</v>
      </c>
      <c r="G68" s="63">
        <f t="shared" si="2"/>
        <v>4800</v>
      </c>
      <c r="H68" s="64">
        <v>0</v>
      </c>
      <c r="I68" s="63">
        <f t="shared" si="3"/>
        <v>4800</v>
      </c>
    </row>
    <row r="69" spans="2:9" x14ac:dyDescent="0.25">
      <c r="B69" s="61">
        <v>42804</v>
      </c>
      <c r="C69" t="s">
        <v>937</v>
      </c>
      <c r="D69" t="str">
        <f>VLOOKUP(C69,'Base de Produtos'!A:B,2,0)</f>
        <v>Impressora</v>
      </c>
      <c r="E69">
        <v>1</v>
      </c>
      <c r="F69" s="63">
        <f>VLOOKUP(C69,'Base de Produtos'!A:C,3,0)</f>
        <v>170</v>
      </c>
      <c r="G69" s="63">
        <f t="shared" si="2"/>
        <v>170</v>
      </c>
      <c r="H69" s="64">
        <v>0.2</v>
      </c>
      <c r="I69" s="63">
        <f t="shared" si="3"/>
        <v>136</v>
      </c>
    </row>
    <row r="70" spans="2:9" x14ac:dyDescent="0.25">
      <c r="B70" s="61">
        <v>42834</v>
      </c>
      <c r="C70" t="s">
        <v>937</v>
      </c>
      <c r="D70" t="str">
        <f>VLOOKUP(C70,'Base de Produtos'!A:B,2,0)</f>
        <v>Impressora</v>
      </c>
      <c r="E70">
        <v>5</v>
      </c>
      <c r="F70" s="63">
        <f>VLOOKUP(C70,'Base de Produtos'!A:C,3,0)</f>
        <v>170</v>
      </c>
      <c r="G70" s="63">
        <f t="shared" si="2"/>
        <v>850</v>
      </c>
      <c r="H70" s="64">
        <v>0</v>
      </c>
      <c r="I70" s="63">
        <f t="shared" si="3"/>
        <v>850</v>
      </c>
    </row>
    <row r="71" spans="2:9" x14ac:dyDescent="0.25">
      <c r="B71" s="61">
        <v>42892</v>
      </c>
      <c r="C71" t="s">
        <v>938</v>
      </c>
      <c r="D71" t="str">
        <f>VLOOKUP(C71,'Base de Produtos'!A:B,2,0)</f>
        <v>Laptop</v>
      </c>
      <c r="E71">
        <v>13</v>
      </c>
      <c r="F71" s="63">
        <f>VLOOKUP(C71,'Base de Produtos'!A:C,3,0)</f>
        <v>1500</v>
      </c>
      <c r="G71" s="63">
        <f t="shared" si="2"/>
        <v>19500</v>
      </c>
      <c r="H71" s="64">
        <v>0</v>
      </c>
      <c r="I71" s="63">
        <f t="shared" si="3"/>
        <v>19500</v>
      </c>
    </row>
    <row r="72" spans="2:9" x14ac:dyDescent="0.25">
      <c r="B72" s="61">
        <v>42878</v>
      </c>
      <c r="C72" t="s">
        <v>937</v>
      </c>
      <c r="D72" t="str">
        <f>VLOOKUP(C72,'Base de Produtos'!A:B,2,0)</f>
        <v>Impressora</v>
      </c>
      <c r="E72">
        <v>5</v>
      </c>
      <c r="F72" s="63">
        <f>VLOOKUP(C72,'Base de Produtos'!A:C,3,0)</f>
        <v>170</v>
      </c>
      <c r="G72" s="63">
        <f t="shared" si="2"/>
        <v>850</v>
      </c>
      <c r="H72" s="64">
        <v>0</v>
      </c>
      <c r="I72" s="63">
        <f t="shared" si="3"/>
        <v>850</v>
      </c>
    </row>
    <row r="73" spans="2:9" x14ac:dyDescent="0.25">
      <c r="B73" s="61">
        <v>42801</v>
      </c>
      <c r="C73" t="s">
        <v>937</v>
      </c>
      <c r="D73" t="str">
        <f>VLOOKUP(C73,'Base de Produtos'!A:B,2,0)</f>
        <v>Impressora</v>
      </c>
      <c r="E73">
        <v>10</v>
      </c>
      <c r="F73" s="63">
        <f>VLOOKUP(C73,'Base de Produtos'!A:C,3,0)</f>
        <v>170</v>
      </c>
      <c r="G73" s="63">
        <f t="shared" si="2"/>
        <v>1700</v>
      </c>
      <c r="H73" s="64">
        <v>0.125</v>
      </c>
      <c r="I73" s="63">
        <f t="shared" si="3"/>
        <v>1487.5</v>
      </c>
    </row>
    <row r="74" spans="2:9" x14ac:dyDescent="0.25">
      <c r="B74" s="61">
        <v>42778</v>
      </c>
      <c r="C74" t="s">
        <v>939</v>
      </c>
      <c r="D74" t="str">
        <f>VLOOKUP(C74,'Base de Produtos'!A:B,2,0)</f>
        <v>Scanner</v>
      </c>
      <c r="E74">
        <v>5</v>
      </c>
      <c r="F74" s="63">
        <f>VLOOKUP(C74,'Base de Produtos'!A:C,3,0)</f>
        <v>400</v>
      </c>
      <c r="G74" s="63">
        <f t="shared" si="2"/>
        <v>2000</v>
      </c>
      <c r="H74" s="64">
        <v>0.15</v>
      </c>
      <c r="I74" s="63">
        <f t="shared" si="3"/>
        <v>1700</v>
      </c>
    </row>
    <row r="75" spans="2:9" x14ac:dyDescent="0.25">
      <c r="B75" s="61">
        <v>42767</v>
      </c>
      <c r="C75" t="s">
        <v>937</v>
      </c>
      <c r="D75" t="str">
        <f>VLOOKUP(C75,'Base de Produtos'!A:B,2,0)</f>
        <v>Impressora</v>
      </c>
      <c r="E75">
        <v>15</v>
      </c>
      <c r="F75" s="63">
        <f>VLOOKUP(C75,'Base de Produtos'!A:C,3,0)</f>
        <v>170</v>
      </c>
      <c r="G75" s="63">
        <f t="shared" si="2"/>
        <v>2550</v>
      </c>
      <c r="H75" s="64">
        <v>0</v>
      </c>
      <c r="I75" s="63">
        <f t="shared" si="3"/>
        <v>2550</v>
      </c>
    </row>
    <row r="76" spans="2:9" x14ac:dyDescent="0.25">
      <c r="B76" s="61">
        <v>42906</v>
      </c>
      <c r="C76" t="s">
        <v>938</v>
      </c>
      <c r="D76" t="str">
        <f>VLOOKUP(C76,'Base de Produtos'!A:B,2,0)</f>
        <v>Laptop</v>
      </c>
      <c r="E76">
        <v>9</v>
      </c>
      <c r="F76" s="63">
        <f>VLOOKUP(C76,'Base de Produtos'!A:C,3,0)</f>
        <v>1500</v>
      </c>
      <c r="G76" s="63">
        <f t="shared" si="2"/>
        <v>13500</v>
      </c>
      <c r="H76" s="64">
        <v>0.15</v>
      </c>
      <c r="I76" s="63">
        <f t="shared" si="3"/>
        <v>11475</v>
      </c>
    </row>
    <row r="77" spans="2:9" x14ac:dyDescent="0.25">
      <c r="B77" s="61">
        <v>42860</v>
      </c>
      <c r="C77" t="s">
        <v>937</v>
      </c>
      <c r="D77" t="str">
        <f>VLOOKUP(C77,'Base de Produtos'!A:B,2,0)</f>
        <v>Impressora</v>
      </c>
      <c r="E77">
        <v>15</v>
      </c>
      <c r="F77" s="63">
        <f>VLOOKUP(C77,'Base de Produtos'!A:C,3,0)</f>
        <v>170</v>
      </c>
      <c r="G77" s="63">
        <f t="shared" si="2"/>
        <v>2550</v>
      </c>
      <c r="H77" s="64">
        <v>0.15</v>
      </c>
      <c r="I77" s="63">
        <f t="shared" si="3"/>
        <v>2167.5</v>
      </c>
    </row>
    <row r="78" spans="2:9" x14ac:dyDescent="0.25">
      <c r="B78" s="61">
        <v>42843</v>
      </c>
      <c r="C78" t="s">
        <v>939</v>
      </c>
      <c r="D78" t="str">
        <f>VLOOKUP(C78,'Base de Produtos'!A:B,2,0)</f>
        <v>Scanner</v>
      </c>
      <c r="E78">
        <v>6</v>
      </c>
      <c r="F78" s="63">
        <f>VLOOKUP(C78,'Base de Produtos'!A:C,3,0)</f>
        <v>400</v>
      </c>
      <c r="G78" s="63">
        <f t="shared" si="2"/>
        <v>2400</v>
      </c>
      <c r="H78" s="64">
        <v>0</v>
      </c>
      <c r="I78" s="63">
        <f t="shared" si="3"/>
        <v>2400</v>
      </c>
    </row>
    <row r="79" spans="2:9" x14ac:dyDescent="0.25">
      <c r="B79" s="61">
        <v>42825</v>
      </c>
      <c r="C79" t="s">
        <v>937</v>
      </c>
      <c r="D79" t="str">
        <f>VLOOKUP(C79,'Base de Produtos'!A:B,2,0)</f>
        <v>Impressora</v>
      </c>
      <c r="E79">
        <v>7</v>
      </c>
      <c r="F79" s="63">
        <f>VLOOKUP(C79,'Base de Produtos'!A:C,3,0)</f>
        <v>170</v>
      </c>
      <c r="G79" s="63">
        <f t="shared" si="2"/>
        <v>1190</v>
      </c>
      <c r="H79" s="64">
        <v>0.125</v>
      </c>
      <c r="I79" s="63">
        <f t="shared" si="3"/>
        <v>1041.25</v>
      </c>
    </row>
    <row r="80" spans="2:9" x14ac:dyDescent="0.25">
      <c r="B80" s="61">
        <v>42810</v>
      </c>
      <c r="C80" t="s">
        <v>938</v>
      </c>
      <c r="D80" t="str">
        <f>VLOOKUP(C80,'Base de Produtos'!A:B,2,0)</f>
        <v>Laptop</v>
      </c>
      <c r="E80">
        <v>9</v>
      </c>
      <c r="F80" s="63">
        <f>VLOOKUP(C80,'Base de Produtos'!A:C,3,0)</f>
        <v>1500</v>
      </c>
      <c r="G80" s="63">
        <f t="shared" si="2"/>
        <v>13500</v>
      </c>
      <c r="H80" s="64">
        <v>0</v>
      </c>
      <c r="I80" s="63">
        <f t="shared" si="3"/>
        <v>13500</v>
      </c>
    </row>
    <row r="81" spans="2:9" x14ac:dyDescent="0.25">
      <c r="B81" s="61">
        <v>42834</v>
      </c>
      <c r="C81" t="s">
        <v>937</v>
      </c>
      <c r="D81" t="str">
        <f>VLOOKUP(C81,'Base de Produtos'!A:B,2,0)</f>
        <v>Impressora</v>
      </c>
      <c r="E81">
        <v>11</v>
      </c>
      <c r="F81" s="63">
        <f>VLOOKUP(C81,'Base de Produtos'!A:C,3,0)</f>
        <v>170</v>
      </c>
      <c r="G81" s="63">
        <f t="shared" si="2"/>
        <v>1870</v>
      </c>
      <c r="H81" s="64">
        <v>0.1</v>
      </c>
      <c r="I81" s="63">
        <f t="shared" si="3"/>
        <v>1683</v>
      </c>
    </row>
    <row r="82" spans="2:9" x14ac:dyDescent="0.25">
      <c r="B82" s="61">
        <v>42825</v>
      </c>
      <c r="C82" t="s">
        <v>937</v>
      </c>
      <c r="D82" t="str">
        <f>VLOOKUP(C82,'Base de Produtos'!A:B,2,0)</f>
        <v>Impressora</v>
      </c>
      <c r="E82">
        <v>11</v>
      </c>
      <c r="F82" s="63">
        <f>VLOOKUP(C82,'Base de Produtos'!A:C,3,0)</f>
        <v>170</v>
      </c>
      <c r="G82" s="63">
        <f t="shared" si="2"/>
        <v>1870</v>
      </c>
      <c r="H82" s="64">
        <v>0.15</v>
      </c>
      <c r="I82" s="63">
        <f t="shared" si="3"/>
        <v>1589.5</v>
      </c>
    </row>
    <row r="83" spans="2:9" x14ac:dyDescent="0.25">
      <c r="B83" s="61">
        <v>42857</v>
      </c>
      <c r="C83" t="s">
        <v>939</v>
      </c>
      <c r="D83" t="str">
        <f>VLOOKUP(C83,'Base de Produtos'!A:B,2,0)</f>
        <v>Scanner</v>
      </c>
      <c r="E83">
        <v>6</v>
      </c>
      <c r="F83" s="63">
        <f>VLOOKUP(C83,'Base de Produtos'!A:C,3,0)</f>
        <v>400</v>
      </c>
      <c r="G83" s="63">
        <f t="shared" si="2"/>
        <v>2400</v>
      </c>
      <c r="H83" s="64">
        <v>0</v>
      </c>
      <c r="I83" s="63">
        <f t="shared" si="3"/>
        <v>2400</v>
      </c>
    </row>
    <row r="84" spans="2:9" x14ac:dyDescent="0.25">
      <c r="B84" s="61">
        <v>42877</v>
      </c>
      <c r="C84" t="s">
        <v>937</v>
      </c>
      <c r="D84" t="str">
        <f>VLOOKUP(C84,'Base de Produtos'!A:B,2,0)</f>
        <v>Impressora</v>
      </c>
      <c r="E84">
        <v>6</v>
      </c>
      <c r="F84" s="63">
        <f>VLOOKUP(C84,'Base de Produtos'!A:C,3,0)</f>
        <v>170</v>
      </c>
      <c r="G84" s="63">
        <f t="shared" si="2"/>
        <v>1020</v>
      </c>
      <c r="H84" s="64">
        <v>0.1</v>
      </c>
      <c r="I84" s="63">
        <f t="shared" si="3"/>
        <v>918</v>
      </c>
    </row>
    <row r="85" spans="2:9" x14ac:dyDescent="0.25">
      <c r="B85" s="61">
        <v>42786</v>
      </c>
      <c r="C85" t="s">
        <v>937</v>
      </c>
      <c r="D85" t="str">
        <f>VLOOKUP(C85,'Base de Produtos'!A:B,2,0)</f>
        <v>Impressora</v>
      </c>
      <c r="E85">
        <v>11</v>
      </c>
      <c r="F85" s="63">
        <f>VLOOKUP(C85,'Base de Produtos'!A:C,3,0)</f>
        <v>170</v>
      </c>
      <c r="G85" s="63">
        <f t="shared" si="2"/>
        <v>1870</v>
      </c>
      <c r="H85" s="64">
        <v>0</v>
      </c>
      <c r="I85" s="63">
        <f t="shared" si="3"/>
        <v>1870</v>
      </c>
    </row>
    <row r="86" spans="2:9" x14ac:dyDescent="0.25">
      <c r="B86" s="61">
        <v>42861</v>
      </c>
      <c r="C86" t="s">
        <v>938</v>
      </c>
      <c r="D86" t="str">
        <f>VLOOKUP(C86,'Base de Produtos'!A:B,2,0)</f>
        <v>Laptop</v>
      </c>
      <c r="E86">
        <v>3</v>
      </c>
      <c r="F86" s="63">
        <f>VLOOKUP(C86,'Base de Produtos'!A:C,3,0)</f>
        <v>1500</v>
      </c>
      <c r="G86" s="63">
        <f t="shared" si="2"/>
        <v>4500</v>
      </c>
      <c r="H86" s="64">
        <v>0</v>
      </c>
      <c r="I86" s="63">
        <f t="shared" si="3"/>
        <v>4500</v>
      </c>
    </row>
    <row r="87" spans="2:9" x14ac:dyDescent="0.25">
      <c r="B87" s="61">
        <v>42869</v>
      </c>
      <c r="C87" t="s">
        <v>938</v>
      </c>
      <c r="D87" t="str">
        <f>VLOOKUP(C87,'Base de Produtos'!A:B,2,0)</f>
        <v>Laptop</v>
      </c>
      <c r="E87">
        <v>5</v>
      </c>
      <c r="F87" s="63">
        <f>VLOOKUP(C87,'Base de Produtos'!A:C,3,0)</f>
        <v>1500</v>
      </c>
      <c r="G87" s="63">
        <f t="shared" si="2"/>
        <v>7500</v>
      </c>
      <c r="H87" s="64">
        <v>0</v>
      </c>
      <c r="I87" s="63">
        <f t="shared" si="3"/>
        <v>7500</v>
      </c>
    </row>
    <row r="88" spans="2:9" x14ac:dyDescent="0.25">
      <c r="B88" s="61">
        <v>42825</v>
      </c>
      <c r="C88" t="s">
        <v>938</v>
      </c>
      <c r="D88" t="str">
        <f>VLOOKUP(C88,'Base de Produtos'!A:B,2,0)</f>
        <v>Laptop</v>
      </c>
      <c r="E88">
        <v>15</v>
      </c>
      <c r="F88" s="63">
        <f>VLOOKUP(C88,'Base de Produtos'!A:C,3,0)</f>
        <v>1500</v>
      </c>
      <c r="G88" s="63">
        <f t="shared" si="2"/>
        <v>22500</v>
      </c>
      <c r="H88" s="64">
        <v>0</v>
      </c>
      <c r="I88" s="63">
        <f t="shared" si="3"/>
        <v>22500</v>
      </c>
    </row>
    <row r="89" spans="2:9" x14ac:dyDescent="0.25">
      <c r="B89" s="61">
        <v>42866</v>
      </c>
      <c r="C89" t="s">
        <v>939</v>
      </c>
      <c r="D89" t="str">
        <f>VLOOKUP(C89,'Base de Produtos'!A:B,2,0)</f>
        <v>Scanner</v>
      </c>
      <c r="E89">
        <v>8</v>
      </c>
      <c r="F89" s="63">
        <f>VLOOKUP(C89,'Base de Produtos'!A:C,3,0)</f>
        <v>400</v>
      </c>
      <c r="G89" s="63">
        <f t="shared" si="2"/>
        <v>3200</v>
      </c>
      <c r="H89" s="64">
        <v>0.15</v>
      </c>
      <c r="I89" s="63">
        <f t="shared" si="3"/>
        <v>2720</v>
      </c>
    </row>
    <row r="90" spans="2:9" x14ac:dyDescent="0.25">
      <c r="B90" s="61">
        <v>42843</v>
      </c>
      <c r="C90" t="s">
        <v>938</v>
      </c>
      <c r="D90" t="str">
        <f>VLOOKUP(C90,'Base de Produtos'!A:B,2,0)</f>
        <v>Laptop</v>
      </c>
      <c r="E90">
        <v>8</v>
      </c>
      <c r="F90" s="63">
        <f>VLOOKUP(C90,'Base de Produtos'!A:C,3,0)</f>
        <v>1500</v>
      </c>
      <c r="G90" s="63">
        <f t="shared" si="2"/>
        <v>12000</v>
      </c>
      <c r="H90" s="64">
        <v>0</v>
      </c>
      <c r="I90" s="63">
        <f t="shared" si="3"/>
        <v>12000</v>
      </c>
    </row>
    <row r="91" spans="2:9" x14ac:dyDescent="0.25">
      <c r="B91" s="61">
        <v>42805</v>
      </c>
      <c r="C91" t="s">
        <v>938</v>
      </c>
      <c r="D91" t="str">
        <f>VLOOKUP(C91,'Base de Produtos'!A:B,2,0)</f>
        <v>Laptop</v>
      </c>
      <c r="E91">
        <v>12</v>
      </c>
      <c r="F91" s="63">
        <f>VLOOKUP(C91,'Base de Produtos'!A:C,3,0)</f>
        <v>1500</v>
      </c>
      <c r="G91" s="63">
        <f t="shared" si="2"/>
        <v>18000</v>
      </c>
      <c r="H91" s="64">
        <v>0</v>
      </c>
      <c r="I91" s="63">
        <f t="shared" si="3"/>
        <v>18000</v>
      </c>
    </row>
    <row r="92" spans="2:9" x14ac:dyDescent="0.25">
      <c r="B92" s="61">
        <v>42808</v>
      </c>
      <c r="C92" t="s">
        <v>939</v>
      </c>
      <c r="D92" t="str">
        <f>VLOOKUP(C92,'Base de Produtos'!A:B,2,0)</f>
        <v>Scanner</v>
      </c>
      <c r="E92">
        <v>12</v>
      </c>
      <c r="F92" s="63">
        <f>VLOOKUP(C92,'Base de Produtos'!A:C,3,0)</f>
        <v>400</v>
      </c>
      <c r="G92" s="63">
        <f t="shared" si="2"/>
        <v>4800</v>
      </c>
      <c r="H92" s="64">
        <v>0.15</v>
      </c>
      <c r="I92" s="63">
        <f t="shared" si="3"/>
        <v>4080</v>
      </c>
    </row>
    <row r="93" spans="2:9" x14ac:dyDescent="0.25">
      <c r="B93" s="61">
        <v>42849</v>
      </c>
      <c r="C93" t="s">
        <v>938</v>
      </c>
      <c r="D93" t="str">
        <f>VLOOKUP(C93,'Base de Produtos'!A:B,2,0)</f>
        <v>Laptop</v>
      </c>
      <c r="E93">
        <v>3</v>
      </c>
      <c r="F93" s="63">
        <f>VLOOKUP(C93,'Base de Produtos'!A:C,3,0)</f>
        <v>1500</v>
      </c>
      <c r="G93" s="63">
        <f t="shared" si="2"/>
        <v>4500</v>
      </c>
      <c r="H93" s="64">
        <v>0.15</v>
      </c>
      <c r="I93" s="63">
        <f t="shared" si="3"/>
        <v>3825</v>
      </c>
    </row>
    <row r="94" spans="2:9" x14ac:dyDescent="0.25">
      <c r="B94" s="61">
        <v>42884</v>
      </c>
      <c r="C94" t="s">
        <v>937</v>
      </c>
      <c r="D94" t="str">
        <f>VLOOKUP(C94,'Base de Produtos'!A:B,2,0)</f>
        <v>Impressora</v>
      </c>
      <c r="E94">
        <v>10</v>
      </c>
      <c r="F94" s="63">
        <f>VLOOKUP(C94,'Base de Produtos'!A:C,3,0)</f>
        <v>170</v>
      </c>
      <c r="G94" s="63">
        <f t="shared" si="2"/>
        <v>1700</v>
      </c>
      <c r="H94" s="64">
        <v>0.1</v>
      </c>
      <c r="I94" s="63">
        <f t="shared" si="3"/>
        <v>1530</v>
      </c>
    </row>
    <row r="95" spans="2:9" x14ac:dyDescent="0.25">
      <c r="B95" s="61">
        <v>42840</v>
      </c>
      <c r="C95" t="s">
        <v>937</v>
      </c>
      <c r="D95" t="str">
        <f>VLOOKUP(C95,'Base de Produtos'!A:B,2,0)</f>
        <v>Impressora</v>
      </c>
      <c r="E95">
        <v>12</v>
      </c>
      <c r="F95" s="63">
        <f>VLOOKUP(C95,'Base de Produtos'!A:C,3,0)</f>
        <v>170</v>
      </c>
      <c r="G95" s="63">
        <f t="shared" si="2"/>
        <v>2040</v>
      </c>
      <c r="H95" s="64">
        <v>0.1</v>
      </c>
      <c r="I95" s="63">
        <f t="shared" si="3"/>
        <v>1836</v>
      </c>
    </row>
    <row r="96" spans="2:9" x14ac:dyDescent="0.25">
      <c r="B96" s="61">
        <v>42906</v>
      </c>
      <c r="C96" t="s">
        <v>939</v>
      </c>
      <c r="D96" t="str">
        <f>VLOOKUP(C96,'Base de Produtos'!A:B,2,0)</f>
        <v>Scanner</v>
      </c>
      <c r="E96">
        <v>4</v>
      </c>
      <c r="F96" s="63">
        <f>VLOOKUP(C96,'Base de Produtos'!A:C,3,0)</f>
        <v>400</v>
      </c>
      <c r="G96" s="63">
        <f t="shared" si="2"/>
        <v>1600</v>
      </c>
      <c r="H96" s="64">
        <v>0.15</v>
      </c>
      <c r="I96" s="63">
        <f t="shared" si="3"/>
        <v>1360</v>
      </c>
    </row>
    <row r="97" spans="2:9" x14ac:dyDescent="0.25">
      <c r="B97" s="61">
        <v>42868</v>
      </c>
      <c r="C97" t="s">
        <v>937</v>
      </c>
      <c r="D97" t="str">
        <f>VLOOKUP(C97,'Base de Produtos'!A:B,2,0)</f>
        <v>Impressora</v>
      </c>
      <c r="E97">
        <v>6</v>
      </c>
      <c r="F97" s="63">
        <f>VLOOKUP(C97,'Base de Produtos'!A:C,3,0)</f>
        <v>170</v>
      </c>
      <c r="G97" s="63">
        <f t="shared" si="2"/>
        <v>1020</v>
      </c>
      <c r="H97" s="64">
        <v>0</v>
      </c>
      <c r="I97" s="63">
        <f t="shared" si="3"/>
        <v>1020</v>
      </c>
    </row>
    <row r="98" spans="2:9" x14ac:dyDescent="0.25">
      <c r="B98" s="61">
        <v>42850</v>
      </c>
      <c r="C98" t="s">
        <v>939</v>
      </c>
      <c r="D98" t="str">
        <f>VLOOKUP(C98,'Base de Produtos'!A:B,2,0)</f>
        <v>Scanner</v>
      </c>
      <c r="E98">
        <v>3</v>
      </c>
      <c r="F98" s="63">
        <f>VLOOKUP(C98,'Base de Produtos'!A:C,3,0)</f>
        <v>400</v>
      </c>
      <c r="G98" s="63">
        <f t="shared" si="2"/>
        <v>1200</v>
      </c>
      <c r="H98" s="64">
        <v>0</v>
      </c>
      <c r="I98" s="63">
        <f t="shared" si="3"/>
        <v>1200</v>
      </c>
    </row>
    <row r="99" spans="2:9" x14ac:dyDescent="0.25">
      <c r="B99" s="61">
        <v>42874</v>
      </c>
      <c r="C99" t="s">
        <v>939</v>
      </c>
      <c r="D99" t="str">
        <f>VLOOKUP(C99,'Base de Produtos'!A:B,2,0)</f>
        <v>Scanner</v>
      </c>
      <c r="E99">
        <v>11</v>
      </c>
      <c r="F99" s="63">
        <f>VLOOKUP(C99,'Base de Produtos'!A:C,3,0)</f>
        <v>400</v>
      </c>
      <c r="G99" s="63">
        <f t="shared" si="2"/>
        <v>4400</v>
      </c>
      <c r="H99" s="64">
        <v>0.125</v>
      </c>
      <c r="I99" s="63">
        <f t="shared" si="3"/>
        <v>3850</v>
      </c>
    </row>
    <row r="100" spans="2:9" x14ac:dyDescent="0.25">
      <c r="B100" s="61">
        <v>42838</v>
      </c>
      <c r="C100" t="s">
        <v>939</v>
      </c>
      <c r="D100" t="str">
        <f>VLOOKUP(C100,'Base de Produtos'!A:B,2,0)</f>
        <v>Scanner</v>
      </c>
      <c r="E100">
        <v>13</v>
      </c>
      <c r="F100" s="63">
        <f>VLOOKUP(C100,'Base de Produtos'!A:C,3,0)</f>
        <v>400</v>
      </c>
      <c r="G100" s="63">
        <f t="shared" si="2"/>
        <v>5200</v>
      </c>
      <c r="H100" s="64">
        <v>0</v>
      </c>
      <c r="I100" s="63">
        <f t="shared" si="3"/>
        <v>5200</v>
      </c>
    </row>
    <row r="101" spans="2:9" x14ac:dyDescent="0.25">
      <c r="B101" s="61">
        <v>42799</v>
      </c>
      <c r="C101" t="s">
        <v>939</v>
      </c>
      <c r="D101" t="str">
        <f>VLOOKUP(C101,'Base de Produtos'!A:B,2,0)</f>
        <v>Scanner</v>
      </c>
      <c r="E101">
        <v>14</v>
      </c>
      <c r="F101" s="63">
        <f>VLOOKUP(C101,'Base de Produtos'!A:C,3,0)</f>
        <v>400</v>
      </c>
      <c r="G101" s="63">
        <f t="shared" si="2"/>
        <v>5600</v>
      </c>
      <c r="H101" s="64">
        <v>0</v>
      </c>
      <c r="I101" s="63">
        <f t="shared" si="3"/>
        <v>5600</v>
      </c>
    </row>
    <row r="102" spans="2:9" x14ac:dyDescent="0.25">
      <c r="B102" s="61">
        <v>42799</v>
      </c>
      <c r="C102" t="s">
        <v>938</v>
      </c>
      <c r="D102" t="str">
        <f>VLOOKUP(C102,'Base de Produtos'!A:B,2,0)</f>
        <v>Laptop</v>
      </c>
      <c r="E102">
        <v>10</v>
      </c>
      <c r="F102" s="63">
        <f>VLOOKUP(C102,'Base de Produtos'!A:C,3,0)</f>
        <v>1500</v>
      </c>
      <c r="G102" s="63">
        <f t="shared" si="2"/>
        <v>15000</v>
      </c>
      <c r="H102" s="64">
        <v>0</v>
      </c>
      <c r="I102" s="63">
        <f t="shared" si="3"/>
        <v>15000</v>
      </c>
    </row>
    <row r="103" spans="2:9" x14ac:dyDescent="0.25">
      <c r="B103" s="61">
        <v>42808</v>
      </c>
      <c r="C103" t="s">
        <v>937</v>
      </c>
      <c r="D103" t="str">
        <f>VLOOKUP(C103,'Base de Produtos'!A:B,2,0)</f>
        <v>Impressora</v>
      </c>
      <c r="E103">
        <v>7</v>
      </c>
      <c r="F103" s="63">
        <f>VLOOKUP(C103,'Base de Produtos'!A:C,3,0)</f>
        <v>170</v>
      </c>
      <c r="G103" s="63">
        <f t="shared" si="2"/>
        <v>1190</v>
      </c>
      <c r="H103" s="64">
        <v>0.1</v>
      </c>
      <c r="I103" s="63">
        <f t="shared" si="3"/>
        <v>1071</v>
      </c>
    </row>
    <row r="104" spans="2:9" x14ac:dyDescent="0.25">
      <c r="B104" s="61">
        <v>42829</v>
      </c>
      <c r="C104" t="s">
        <v>937</v>
      </c>
      <c r="D104" t="str">
        <f>VLOOKUP(C104,'Base de Produtos'!A:B,2,0)</f>
        <v>Impressora</v>
      </c>
      <c r="E104">
        <v>5</v>
      </c>
      <c r="F104" s="63">
        <f>VLOOKUP(C104,'Base de Produtos'!A:C,3,0)</f>
        <v>170</v>
      </c>
      <c r="G104" s="63">
        <f t="shared" si="2"/>
        <v>850</v>
      </c>
      <c r="H104" s="64">
        <v>0</v>
      </c>
      <c r="I104" s="63">
        <f t="shared" si="3"/>
        <v>850</v>
      </c>
    </row>
    <row r="105" spans="2:9" x14ac:dyDescent="0.25">
      <c r="B105" s="61">
        <v>42829</v>
      </c>
      <c r="C105" t="s">
        <v>938</v>
      </c>
      <c r="D105" t="str">
        <f>VLOOKUP(C105,'Base de Produtos'!A:B,2,0)</f>
        <v>Laptop</v>
      </c>
      <c r="E105">
        <v>8</v>
      </c>
      <c r="F105" s="63">
        <f>VLOOKUP(C105,'Base de Produtos'!A:C,3,0)</f>
        <v>1500</v>
      </c>
      <c r="G105" s="63">
        <f t="shared" si="2"/>
        <v>12000</v>
      </c>
      <c r="H105" s="64">
        <v>0</v>
      </c>
      <c r="I105" s="63">
        <f t="shared" si="3"/>
        <v>12000</v>
      </c>
    </row>
    <row r="106" spans="2:9" x14ac:dyDescent="0.25">
      <c r="B106" s="61">
        <v>42815</v>
      </c>
      <c r="C106" t="s">
        <v>938</v>
      </c>
      <c r="D106" t="str">
        <f>VLOOKUP(C106,'Base de Produtos'!A:B,2,0)</f>
        <v>Laptop</v>
      </c>
      <c r="E106">
        <v>15</v>
      </c>
      <c r="F106" s="63">
        <f>VLOOKUP(C106,'Base de Produtos'!A:C,3,0)</f>
        <v>1500</v>
      </c>
      <c r="G106" s="63">
        <f t="shared" si="2"/>
        <v>22500</v>
      </c>
      <c r="H106" s="64">
        <v>0.15</v>
      </c>
      <c r="I106" s="63">
        <f t="shared" si="3"/>
        <v>19125</v>
      </c>
    </row>
    <row r="107" spans="2:9" x14ac:dyDescent="0.25">
      <c r="B107" s="61">
        <v>42884</v>
      </c>
      <c r="C107" t="s">
        <v>939</v>
      </c>
      <c r="D107" t="str">
        <f>VLOOKUP(C107,'Base de Produtos'!A:B,2,0)</f>
        <v>Scanner</v>
      </c>
      <c r="E107">
        <v>6</v>
      </c>
      <c r="F107" s="63">
        <f>VLOOKUP(C107,'Base de Produtos'!A:C,3,0)</f>
        <v>400</v>
      </c>
      <c r="G107" s="63">
        <f t="shared" si="2"/>
        <v>2400</v>
      </c>
      <c r="H107" s="64">
        <v>0</v>
      </c>
      <c r="I107" s="63">
        <f t="shared" si="3"/>
        <v>2400</v>
      </c>
    </row>
    <row r="108" spans="2:9" x14ac:dyDescent="0.25">
      <c r="B108" s="61">
        <v>42864</v>
      </c>
      <c r="C108" t="s">
        <v>939</v>
      </c>
      <c r="D108" t="str">
        <f>VLOOKUP(C108,'Base de Produtos'!A:B,2,0)</f>
        <v>Scanner</v>
      </c>
      <c r="E108">
        <v>6</v>
      </c>
      <c r="F108" s="63">
        <f>VLOOKUP(C108,'Base de Produtos'!A:C,3,0)</f>
        <v>400</v>
      </c>
      <c r="G108" s="63">
        <f t="shared" si="2"/>
        <v>2400</v>
      </c>
      <c r="H108" s="64">
        <v>0.2</v>
      </c>
      <c r="I108" s="63">
        <f t="shared" si="3"/>
        <v>1920</v>
      </c>
    </row>
    <row r="109" spans="2:9" x14ac:dyDescent="0.25">
      <c r="B109" s="61">
        <v>42825</v>
      </c>
      <c r="C109" t="s">
        <v>938</v>
      </c>
      <c r="D109" t="str">
        <f>VLOOKUP(C109,'Base de Produtos'!A:B,2,0)</f>
        <v>Laptop</v>
      </c>
      <c r="E109">
        <v>5</v>
      </c>
      <c r="F109" s="63">
        <f>VLOOKUP(C109,'Base de Produtos'!A:C,3,0)</f>
        <v>1500</v>
      </c>
      <c r="G109" s="63">
        <f t="shared" si="2"/>
        <v>7500</v>
      </c>
      <c r="H109" s="64">
        <v>0.1</v>
      </c>
      <c r="I109" s="63">
        <f t="shared" si="3"/>
        <v>6750</v>
      </c>
    </row>
    <row r="110" spans="2:9" x14ac:dyDescent="0.25">
      <c r="B110" s="61">
        <v>42833</v>
      </c>
      <c r="C110" t="s">
        <v>939</v>
      </c>
      <c r="D110" t="str">
        <f>VLOOKUP(C110,'Base de Produtos'!A:B,2,0)</f>
        <v>Scanner</v>
      </c>
      <c r="E110">
        <v>5</v>
      </c>
      <c r="F110" s="63">
        <f>VLOOKUP(C110,'Base de Produtos'!A:C,3,0)</f>
        <v>400</v>
      </c>
      <c r="G110" s="63">
        <f t="shared" si="2"/>
        <v>2000</v>
      </c>
      <c r="H110" s="64">
        <v>0</v>
      </c>
      <c r="I110" s="63">
        <f t="shared" si="3"/>
        <v>2000</v>
      </c>
    </row>
    <row r="111" spans="2:9" x14ac:dyDescent="0.25">
      <c r="B111" s="61">
        <v>42828</v>
      </c>
      <c r="C111" t="s">
        <v>939</v>
      </c>
      <c r="D111" t="str">
        <f>VLOOKUP(C111,'Base de Produtos'!A:B,2,0)</f>
        <v>Scanner</v>
      </c>
      <c r="E111">
        <v>6</v>
      </c>
      <c r="F111" s="63">
        <f>VLOOKUP(C111,'Base de Produtos'!A:C,3,0)</f>
        <v>400</v>
      </c>
      <c r="G111" s="63">
        <f t="shared" si="2"/>
        <v>2400</v>
      </c>
      <c r="H111" s="64">
        <v>0</v>
      </c>
      <c r="I111" s="63">
        <f t="shared" si="3"/>
        <v>2400</v>
      </c>
    </row>
    <row r="112" spans="2:9" x14ac:dyDescent="0.25">
      <c r="B112" s="61">
        <v>42827</v>
      </c>
      <c r="C112" t="s">
        <v>937</v>
      </c>
      <c r="D112" t="str">
        <f>VLOOKUP(C112,'Base de Produtos'!A:B,2,0)</f>
        <v>Impressora</v>
      </c>
      <c r="E112">
        <v>4</v>
      </c>
      <c r="F112" s="63">
        <f>VLOOKUP(C112,'Base de Produtos'!A:C,3,0)</f>
        <v>170</v>
      </c>
      <c r="G112" s="63">
        <f t="shared" si="2"/>
        <v>680</v>
      </c>
      <c r="H112" s="64">
        <v>0.2</v>
      </c>
      <c r="I112" s="63">
        <f t="shared" si="3"/>
        <v>544</v>
      </c>
    </row>
    <row r="113" spans="2:9" x14ac:dyDescent="0.25">
      <c r="B113" s="61">
        <v>42822</v>
      </c>
      <c r="C113" t="s">
        <v>939</v>
      </c>
      <c r="D113" t="str">
        <f>VLOOKUP(C113,'Base de Produtos'!A:B,2,0)</f>
        <v>Scanner</v>
      </c>
      <c r="E113">
        <v>8</v>
      </c>
      <c r="F113" s="63">
        <f>VLOOKUP(C113,'Base de Produtos'!A:C,3,0)</f>
        <v>400</v>
      </c>
      <c r="G113" s="63">
        <f t="shared" si="2"/>
        <v>3200</v>
      </c>
      <c r="H113" s="64">
        <v>0</v>
      </c>
      <c r="I113" s="63">
        <f t="shared" si="3"/>
        <v>3200</v>
      </c>
    </row>
    <row r="114" spans="2:9" x14ac:dyDescent="0.25">
      <c r="B114" s="61">
        <v>42792</v>
      </c>
      <c r="C114" t="s">
        <v>939</v>
      </c>
      <c r="D114" t="str">
        <f>VLOOKUP(C114,'Base de Produtos'!A:B,2,0)</f>
        <v>Scanner</v>
      </c>
      <c r="E114">
        <v>11</v>
      </c>
      <c r="F114" s="63">
        <f>VLOOKUP(C114,'Base de Produtos'!A:C,3,0)</f>
        <v>400</v>
      </c>
      <c r="G114" s="63">
        <f t="shared" si="2"/>
        <v>4400</v>
      </c>
      <c r="H114" s="64">
        <v>0.125</v>
      </c>
      <c r="I114" s="63">
        <f t="shared" si="3"/>
        <v>3850</v>
      </c>
    </row>
    <row r="115" spans="2:9" x14ac:dyDescent="0.25">
      <c r="B115" s="61">
        <v>42860</v>
      </c>
      <c r="C115" t="s">
        <v>939</v>
      </c>
      <c r="D115" t="str">
        <f>VLOOKUP(C115,'Base de Produtos'!A:B,2,0)</f>
        <v>Scanner</v>
      </c>
      <c r="E115">
        <v>13</v>
      </c>
      <c r="F115" s="63">
        <f>VLOOKUP(C115,'Base de Produtos'!A:C,3,0)</f>
        <v>400</v>
      </c>
      <c r="G115" s="63">
        <f t="shared" si="2"/>
        <v>5200</v>
      </c>
      <c r="H115" s="64">
        <v>0</v>
      </c>
      <c r="I115" s="63">
        <f t="shared" si="3"/>
        <v>5200</v>
      </c>
    </row>
    <row r="116" spans="2:9" x14ac:dyDescent="0.25">
      <c r="B116" s="61">
        <v>42849</v>
      </c>
      <c r="C116" t="s">
        <v>938</v>
      </c>
      <c r="D116" t="str">
        <f>VLOOKUP(C116,'Base de Produtos'!A:B,2,0)</f>
        <v>Laptop</v>
      </c>
      <c r="E116">
        <v>2</v>
      </c>
      <c r="F116" s="63">
        <f>VLOOKUP(C116,'Base de Produtos'!A:C,3,0)</f>
        <v>1500</v>
      </c>
      <c r="G116" s="63">
        <f t="shared" si="2"/>
        <v>3000</v>
      </c>
      <c r="H116" s="64">
        <v>0.15</v>
      </c>
      <c r="I116" s="63">
        <f t="shared" si="3"/>
        <v>2550</v>
      </c>
    </row>
    <row r="117" spans="2:9" x14ac:dyDescent="0.25">
      <c r="B117" s="61">
        <v>42827</v>
      </c>
      <c r="C117" t="s">
        <v>939</v>
      </c>
      <c r="D117" t="str">
        <f>VLOOKUP(C117,'Base de Produtos'!A:B,2,0)</f>
        <v>Scanner</v>
      </c>
      <c r="E117">
        <v>4</v>
      </c>
      <c r="F117" s="63">
        <f>VLOOKUP(C117,'Base de Produtos'!A:C,3,0)</f>
        <v>400</v>
      </c>
      <c r="G117" s="63">
        <f t="shared" si="2"/>
        <v>1600</v>
      </c>
      <c r="H117" s="64">
        <v>0</v>
      </c>
      <c r="I117" s="63">
        <f t="shared" si="3"/>
        <v>1600</v>
      </c>
    </row>
    <row r="118" spans="2:9" x14ac:dyDescent="0.25">
      <c r="B118" s="61">
        <v>42818</v>
      </c>
      <c r="C118" t="s">
        <v>937</v>
      </c>
      <c r="D118" t="str">
        <f>VLOOKUP(C118,'Base de Produtos'!A:B,2,0)</f>
        <v>Impressora</v>
      </c>
      <c r="E118">
        <v>3</v>
      </c>
      <c r="F118" s="63">
        <f>VLOOKUP(C118,'Base de Produtos'!A:C,3,0)</f>
        <v>170</v>
      </c>
      <c r="G118" s="63">
        <f t="shared" si="2"/>
        <v>510</v>
      </c>
      <c r="H118" s="64">
        <v>0</v>
      </c>
      <c r="I118" s="63">
        <f t="shared" si="3"/>
        <v>510</v>
      </c>
    </row>
    <row r="119" spans="2:9" x14ac:dyDescent="0.25">
      <c r="B119" s="61">
        <v>42870</v>
      </c>
      <c r="C119" t="s">
        <v>938</v>
      </c>
      <c r="D119" t="str">
        <f>VLOOKUP(C119,'Base de Produtos'!A:B,2,0)</f>
        <v>Laptop</v>
      </c>
      <c r="E119">
        <v>9</v>
      </c>
      <c r="F119" s="63">
        <f>VLOOKUP(C119,'Base de Produtos'!A:C,3,0)</f>
        <v>1500</v>
      </c>
      <c r="G119" s="63">
        <f t="shared" si="2"/>
        <v>13500</v>
      </c>
      <c r="H119" s="64">
        <v>0</v>
      </c>
      <c r="I119" s="63">
        <f t="shared" si="3"/>
        <v>13500</v>
      </c>
    </row>
    <row r="120" spans="2:9" x14ac:dyDescent="0.25">
      <c r="B120" s="61">
        <v>42832</v>
      </c>
      <c r="C120" t="s">
        <v>938</v>
      </c>
      <c r="D120" t="str">
        <f>VLOOKUP(C120,'Base de Produtos'!A:B,2,0)</f>
        <v>Laptop</v>
      </c>
      <c r="E120">
        <v>8</v>
      </c>
      <c r="F120" s="63">
        <f>VLOOKUP(C120,'Base de Produtos'!A:C,3,0)</f>
        <v>1500</v>
      </c>
      <c r="G120" s="63">
        <f t="shared" si="2"/>
        <v>12000</v>
      </c>
      <c r="H120" s="64">
        <v>0.2</v>
      </c>
      <c r="I120" s="63">
        <f t="shared" si="3"/>
        <v>9600</v>
      </c>
    </row>
    <row r="121" spans="2:9" x14ac:dyDescent="0.25">
      <c r="B121" s="61">
        <v>42815</v>
      </c>
      <c r="C121" t="s">
        <v>939</v>
      </c>
      <c r="D121" t="str">
        <f>VLOOKUP(C121,'Base de Produtos'!A:B,2,0)</f>
        <v>Scanner</v>
      </c>
      <c r="E121">
        <v>2</v>
      </c>
      <c r="F121" s="63">
        <f>VLOOKUP(C121,'Base de Produtos'!A:C,3,0)</f>
        <v>400</v>
      </c>
      <c r="G121" s="63">
        <f t="shared" si="2"/>
        <v>800</v>
      </c>
      <c r="H121" s="64">
        <v>0.2</v>
      </c>
      <c r="I121" s="63">
        <f t="shared" si="3"/>
        <v>640</v>
      </c>
    </row>
    <row r="122" spans="2:9" x14ac:dyDescent="0.25">
      <c r="B122" s="61">
        <v>42897</v>
      </c>
      <c r="C122" t="s">
        <v>939</v>
      </c>
      <c r="D122" t="str">
        <f>VLOOKUP(C122,'Base de Produtos'!A:B,2,0)</f>
        <v>Scanner</v>
      </c>
      <c r="E122">
        <v>1</v>
      </c>
      <c r="F122" s="63">
        <f>VLOOKUP(C122,'Base de Produtos'!A:C,3,0)</f>
        <v>400</v>
      </c>
      <c r="G122" s="63">
        <f t="shared" si="2"/>
        <v>400</v>
      </c>
      <c r="H122" s="64">
        <v>0</v>
      </c>
      <c r="I122" s="63">
        <f t="shared" si="3"/>
        <v>400</v>
      </c>
    </row>
    <row r="123" spans="2:9" x14ac:dyDescent="0.25">
      <c r="B123" s="61">
        <v>42842</v>
      </c>
      <c r="C123" t="s">
        <v>937</v>
      </c>
      <c r="D123" t="str">
        <f>VLOOKUP(C123,'Base de Produtos'!A:B,2,0)</f>
        <v>Impressora</v>
      </c>
      <c r="E123">
        <v>15</v>
      </c>
      <c r="F123" s="63">
        <f>VLOOKUP(C123,'Base de Produtos'!A:C,3,0)</f>
        <v>170</v>
      </c>
      <c r="G123" s="63">
        <f t="shared" si="2"/>
        <v>2550</v>
      </c>
      <c r="H123" s="64">
        <v>0</v>
      </c>
      <c r="I123" s="63">
        <f t="shared" si="3"/>
        <v>2550</v>
      </c>
    </row>
    <row r="124" spans="2:9" x14ac:dyDescent="0.25">
      <c r="B124" s="61">
        <v>42784</v>
      </c>
      <c r="C124" t="s">
        <v>938</v>
      </c>
      <c r="D124" t="str">
        <f>VLOOKUP(C124,'Base de Produtos'!A:B,2,0)</f>
        <v>Laptop</v>
      </c>
      <c r="E124">
        <v>14</v>
      </c>
      <c r="F124" s="63">
        <f>VLOOKUP(C124,'Base de Produtos'!A:C,3,0)</f>
        <v>1500</v>
      </c>
      <c r="G124" s="63">
        <f t="shared" si="2"/>
        <v>21000</v>
      </c>
      <c r="H124" s="64">
        <v>0.15</v>
      </c>
      <c r="I124" s="63">
        <f t="shared" si="3"/>
        <v>17850</v>
      </c>
    </row>
    <row r="125" spans="2:9" x14ac:dyDescent="0.25">
      <c r="B125" s="61">
        <v>42773</v>
      </c>
      <c r="C125" t="s">
        <v>939</v>
      </c>
      <c r="D125" t="str">
        <f>VLOOKUP(C125,'Base de Produtos'!A:B,2,0)</f>
        <v>Scanner</v>
      </c>
      <c r="E125">
        <v>13</v>
      </c>
      <c r="F125" s="63">
        <f>VLOOKUP(C125,'Base de Produtos'!A:C,3,0)</f>
        <v>400</v>
      </c>
      <c r="G125" s="63">
        <f t="shared" si="2"/>
        <v>5200</v>
      </c>
      <c r="H125" s="64">
        <v>0</v>
      </c>
      <c r="I125" s="63">
        <f t="shared" si="3"/>
        <v>5200</v>
      </c>
    </row>
    <row r="126" spans="2:9" x14ac:dyDescent="0.25">
      <c r="B126" s="61">
        <v>42833</v>
      </c>
      <c r="C126" t="s">
        <v>938</v>
      </c>
      <c r="D126" t="str">
        <f>VLOOKUP(C126,'Base de Produtos'!A:B,2,0)</f>
        <v>Laptop</v>
      </c>
      <c r="E126">
        <v>10</v>
      </c>
      <c r="F126" s="63">
        <f>VLOOKUP(C126,'Base de Produtos'!A:C,3,0)</f>
        <v>1500</v>
      </c>
      <c r="G126" s="63">
        <f t="shared" si="2"/>
        <v>15000</v>
      </c>
      <c r="H126" s="64">
        <v>0</v>
      </c>
      <c r="I126" s="63">
        <f t="shared" si="3"/>
        <v>15000</v>
      </c>
    </row>
    <row r="127" spans="2:9" x14ac:dyDescent="0.25">
      <c r="B127" s="61">
        <v>42846</v>
      </c>
      <c r="C127" t="s">
        <v>937</v>
      </c>
      <c r="D127" t="str">
        <f>VLOOKUP(C127,'Base de Produtos'!A:B,2,0)</f>
        <v>Impressora</v>
      </c>
      <c r="E127">
        <v>4</v>
      </c>
      <c r="F127" s="63">
        <f>VLOOKUP(C127,'Base de Produtos'!A:C,3,0)</f>
        <v>170</v>
      </c>
      <c r="G127" s="63">
        <f t="shared" si="2"/>
        <v>680</v>
      </c>
      <c r="H127" s="64">
        <v>0.2</v>
      </c>
      <c r="I127" s="63">
        <f t="shared" si="3"/>
        <v>544</v>
      </c>
    </row>
    <row r="128" spans="2:9" x14ac:dyDescent="0.25">
      <c r="B128" s="61">
        <v>42833</v>
      </c>
      <c r="C128" t="s">
        <v>939</v>
      </c>
      <c r="D128" t="str">
        <f>VLOOKUP(C128,'Base de Produtos'!A:B,2,0)</f>
        <v>Scanner</v>
      </c>
      <c r="E128">
        <v>12</v>
      </c>
      <c r="F128" s="63">
        <f>VLOOKUP(C128,'Base de Produtos'!A:C,3,0)</f>
        <v>400</v>
      </c>
      <c r="G128" s="63">
        <f t="shared" si="2"/>
        <v>4800</v>
      </c>
      <c r="H128" s="64">
        <v>0</v>
      </c>
      <c r="I128" s="63">
        <f t="shared" si="3"/>
        <v>4800</v>
      </c>
    </row>
    <row r="129" spans="2:9" x14ac:dyDescent="0.25">
      <c r="B129" s="61">
        <v>42817</v>
      </c>
      <c r="C129" t="s">
        <v>937</v>
      </c>
      <c r="D129" t="str">
        <f>VLOOKUP(C129,'Base de Produtos'!A:B,2,0)</f>
        <v>Impressora</v>
      </c>
      <c r="E129">
        <v>11</v>
      </c>
      <c r="F129" s="63">
        <f>VLOOKUP(C129,'Base de Produtos'!A:C,3,0)</f>
        <v>170</v>
      </c>
      <c r="G129" s="63">
        <f t="shared" si="2"/>
        <v>1870</v>
      </c>
      <c r="H129" s="64">
        <v>0</v>
      </c>
      <c r="I129" s="63">
        <f t="shared" si="3"/>
        <v>1870</v>
      </c>
    </row>
    <row r="130" spans="2:9" x14ac:dyDescent="0.25">
      <c r="B130" s="61">
        <v>42837</v>
      </c>
      <c r="C130" t="s">
        <v>939</v>
      </c>
      <c r="D130" t="str">
        <f>VLOOKUP(C130,'Base de Produtos'!A:B,2,0)</f>
        <v>Scanner</v>
      </c>
      <c r="E130">
        <v>14</v>
      </c>
      <c r="F130" s="63">
        <f>VLOOKUP(C130,'Base de Produtos'!A:C,3,0)</f>
        <v>400</v>
      </c>
      <c r="G130" s="63">
        <f t="shared" si="2"/>
        <v>5600</v>
      </c>
      <c r="H130" s="64">
        <v>0</v>
      </c>
      <c r="I130" s="63">
        <f t="shared" si="3"/>
        <v>5600</v>
      </c>
    </row>
    <row r="131" spans="2:9" x14ac:dyDescent="0.25">
      <c r="B131" s="61">
        <v>42889</v>
      </c>
      <c r="C131" t="s">
        <v>937</v>
      </c>
      <c r="D131" t="str">
        <f>VLOOKUP(C131,'Base de Produtos'!A:B,2,0)</f>
        <v>Impressora</v>
      </c>
      <c r="E131">
        <v>1</v>
      </c>
      <c r="F131" s="63">
        <f>VLOOKUP(C131,'Base de Produtos'!A:C,3,0)</f>
        <v>170</v>
      </c>
      <c r="G131" s="63">
        <f t="shared" ref="G131:G194" si="4">E131*F131</f>
        <v>170</v>
      </c>
      <c r="H131" s="64">
        <v>0.15</v>
      </c>
      <c r="I131" s="63">
        <f t="shared" ref="I131:I194" si="5">G131*(1-H131)</f>
        <v>144.5</v>
      </c>
    </row>
    <row r="132" spans="2:9" x14ac:dyDescent="0.25">
      <c r="B132" s="61">
        <v>42817</v>
      </c>
      <c r="C132" t="s">
        <v>937</v>
      </c>
      <c r="D132" t="str">
        <f>VLOOKUP(C132,'Base de Produtos'!A:B,2,0)</f>
        <v>Impressora</v>
      </c>
      <c r="E132">
        <v>8</v>
      </c>
      <c r="F132" s="63">
        <f>VLOOKUP(C132,'Base de Produtos'!A:C,3,0)</f>
        <v>170</v>
      </c>
      <c r="G132" s="63">
        <f t="shared" si="4"/>
        <v>1360</v>
      </c>
      <c r="H132" s="64">
        <v>0</v>
      </c>
      <c r="I132" s="63">
        <f t="shared" si="5"/>
        <v>1360</v>
      </c>
    </row>
    <row r="133" spans="2:9" x14ac:dyDescent="0.25">
      <c r="B133" s="61">
        <v>42915</v>
      </c>
      <c r="C133" t="s">
        <v>939</v>
      </c>
      <c r="D133" t="str">
        <f>VLOOKUP(C133,'Base de Produtos'!A:B,2,0)</f>
        <v>Scanner</v>
      </c>
      <c r="E133">
        <v>7</v>
      </c>
      <c r="F133" s="63">
        <f>VLOOKUP(C133,'Base de Produtos'!A:C,3,0)</f>
        <v>400</v>
      </c>
      <c r="G133" s="63">
        <f t="shared" si="4"/>
        <v>2800</v>
      </c>
      <c r="H133" s="64">
        <v>0.125</v>
      </c>
      <c r="I133" s="63">
        <f t="shared" si="5"/>
        <v>2450</v>
      </c>
    </row>
    <row r="134" spans="2:9" x14ac:dyDescent="0.25">
      <c r="B134" s="61">
        <v>42760</v>
      </c>
      <c r="C134" t="s">
        <v>938</v>
      </c>
      <c r="D134" t="str">
        <f>VLOOKUP(C134,'Base de Produtos'!A:B,2,0)</f>
        <v>Laptop</v>
      </c>
      <c r="E134">
        <v>3</v>
      </c>
      <c r="F134" s="63">
        <f>VLOOKUP(C134,'Base de Produtos'!A:C,3,0)</f>
        <v>1500</v>
      </c>
      <c r="G134" s="63">
        <f t="shared" si="4"/>
        <v>4500</v>
      </c>
      <c r="H134" s="64">
        <v>0</v>
      </c>
      <c r="I134" s="63">
        <f t="shared" si="5"/>
        <v>4500</v>
      </c>
    </row>
    <row r="135" spans="2:9" x14ac:dyDescent="0.25">
      <c r="B135" s="61">
        <v>42887</v>
      </c>
      <c r="C135" t="s">
        <v>937</v>
      </c>
      <c r="D135" t="str">
        <f>VLOOKUP(C135,'Base de Produtos'!A:B,2,0)</f>
        <v>Impressora</v>
      </c>
      <c r="E135">
        <v>9</v>
      </c>
      <c r="F135" s="63">
        <f>VLOOKUP(C135,'Base de Produtos'!A:C,3,0)</f>
        <v>170</v>
      </c>
      <c r="G135" s="63">
        <f t="shared" si="4"/>
        <v>1530</v>
      </c>
      <c r="H135" s="64">
        <v>0.125</v>
      </c>
      <c r="I135" s="63">
        <f t="shared" si="5"/>
        <v>1338.75</v>
      </c>
    </row>
    <row r="136" spans="2:9" x14ac:dyDescent="0.25">
      <c r="B136" s="61">
        <v>42795</v>
      </c>
      <c r="C136" t="s">
        <v>937</v>
      </c>
      <c r="D136" t="str">
        <f>VLOOKUP(C136,'Base de Produtos'!A:B,2,0)</f>
        <v>Impressora</v>
      </c>
      <c r="E136">
        <v>9</v>
      </c>
      <c r="F136" s="63">
        <f>VLOOKUP(C136,'Base de Produtos'!A:C,3,0)</f>
        <v>170</v>
      </c>
      <c r="G136" s="63">
        <f t="shared" si="4"/>
        <v>1530</v>
      </c>
      <c r="H136" s="64">
        <v>0</v>
      </c>
      <c r="I136" s="63">
        <f t="shared" si="5"/>
        <v>1530</v>
      </c>
    </row>
    <row r="137" spans="2:9" x14ac:dyDescent="0.25">
      <c r="B137" s="61">
        <v>42787</v>
      </c>
      <c r="C137" t="s">
        <v>938</v>
      </c>
      <c r="D137" t="str">
        <f>VLOOKUP(C137,'Base de Produtos'!A:B,2,0)</f>
        <v>Laptop</v>
      </c>
      <c r="E137">
        <v>11</v>
      </c>
      <c r="F137" s="63">
        <f>VLOOKUP(C137,'Base de Produtos'!A:C,3,0)</f>
        <v>1500</v>
      </c>
      <c r="G137" s="63">
        <f t="shared" si="4"/>
        <v>16500</v>
      </c>
      <c r="H137" s="64">
        <v>0.1</v>
      </c>
      <c r="I137" s="63">
        <f t="shared" si="5"/>
        <v>14850</v>
      </c>
    </row>
    <row r="138" spans="2:9" x14ac:dyDescent="0.25">
      <c r="B138" s="61">
        <v>42899</v>
      </c>
      <c r="C138" t="s">
        <v>939</v>
      </c>
      <c r="D138" t="str">
        <f>VLOOKUP(C138,'Base de Produtos'!A:B,2,0)</f>
        <v>Scanner</v>
      </c>
      <c r="E138">
        <v>1</v>
      </c>
      <c r="F138" s="63">
        <f>VLOOKUP(C138,'Base de Produtos'!A:C,3,0)</f>
        <v>400</v>
      </c>
      <c r="G138" s="63">
        <f t="shared" si="4"/>
        <v>400</v>
      </c>
      <c r="H138" s="64">
        <v>0</v>
      </c>
      <c r="I138" s="63">
        <f t="shared" si="5"/>
        <v>400</v>
      </c>
    </row>
    <row r="139" spans="2:9" x14ac:dyDescent="0.25">
      <c r="B139" s="61">
        <v>42863</v>
      </c>
      <c r="C139" t="s">
        <v>938</v>
      </c>
      <c r="D139" t="str">
        <f>VLOOKUP(C139,'Base de Produtos'!A:B,2,0)</f>
        <v>Laptop</v>
      </c>
      <c r="E139">
        <v>10</v>
      </c>
      <c r="F139" s="63">
        <f>VLOOKUP(C139,'Base de Produtos'!A:C,3,0)</f>
        <v>1500</v>
      </c>
      <c r="G139" s="63">
        <f t="shared" si="4"/>
        <v>15000</v>
      </c>
      <c r="H139" s="64">
        <v>0</v>
      </c>
      <c r="I139" s="63">
        <f t="shared" si="5"/>
        <v>15000</v>
      </c>
    </row>
    <row r="140" spans="2:9" x14ac:dyDescent="0.25">
      <c r="B140" s="61">
        <v>42859</v>
      </c>
      <c r="C140" t="s">
        <v>937</v>
      </c>
      <c r="D140" t="str">
        <f>VLOOKUP(C140,'Base de Produtos'!A:B,2,0)</f>
        <v>Impressora</v>
      </c>
      <c r="E140">
        <v>12</v>
      </c>
      <c r="F140" s="63">
        <f>VLOOKUP(C140,'Base de Produtos'!A:C,3,0)</f>
        <v>170</v>
      </c>
      <c r="G140" s="63">
        <f t="shared" si="4"/>
        <v>2040</v>
      </c>
      <c r="H140" s="64">
        <v>0</v>
      </c>
      <c r="I140" s="63">
        <f t="shared" si="5"/>
        <v>2040</v>
      </c>
    </row>
    <row r="141" spans="2:9" x14ac:dyDescent="0.25">
      <c r="B141" s="61">
        <v>42835</v>
      </c>
      <c r="C141" t="s">
        <v>938</v>
      </c>
      <c r="D141" t="str">
        <f>VLOOKUP(C141,'Base de Produtos'!A:B,2,0)</f>
        <v>Laptop</v>
      </c>
      <c r="E141">
        <v>1</v>
      </c>
      <c r="F141" s="63">
        <f>VLOOKUP(C141,'Base de Produtos'!A:C,3,0)</f>
        <v>1500</v>
      </c>
      <c r="G141" s="63">
        <f t="shared" si="4"/>
        <v>1500</v>
      </c>
      <c r="H141" s="64">
        <v>0.2</v>
      </c>
      <c r="I141" s="63">
        <f t="shared" si="5"/>
        <v>1200</v>
      </c>
    </row>
    <row r="142" spans="2:9" x14ac:dyDescent="0.25">
      <c r="B142" s="61">
        <v>42906</v>
      </c>
      <c r="C142" t="s">
        <v>937</v>
      </c>
      <c r="D142" t="str">
        <f>VLOOKUP(C142,'Base de Produtos'!A:B,2,0)</f>
        <v>Impressora</v>
      </c>
      <c r="E142">
        <v>4</v>
      </c>
      <c r="F142" s="63">
        <f>VLOOKUP(C142,'Base de Produtos'!A:C,3,0)</f>
        <v>170</v>
      </c>
      <c r="G142" s="63">
        <f t="shared" si="4"/>
        <v>680</v>
      </c>
      <c r="H142" s="64">
        <v>0</v>
      </c>
      <c r="I142" s="63">
        <f t="shared" si="5"/>
        <v>680</v>
      </c>
    </row>
    <row r="143" spans="2:9" x14ac:dyDescent="0.25">
      <c r="B143" s="61">
        <v>42784</v>
      </c>
      <c r="C143" t="s">
        <v>939</v>
      </c>
      <c r="D143" t="str">
        <f>VLOOKUP(C143,'Base de Produtos'!A:B,2,0)</f>
        <v>Scanner</v>
      </c>
      <c r="E143">
        <v>9</v>
      </c>
      <c r="F143" s="63">
        <f>VLOOKUP(C143,'Base de Produtos'!A:C,3,0)</f>
        <v>400</v>
      </c>
      <c r="G143" s="63">
        <f t="shared" si="4"/>
        <v>3600</v>
      </c>
      <c r="H143" s="64">
        <v>0</v>
      </c>
      <c r="I143" s="63">
        <f t="shared" si="5"/>
        <v>3600</v>
      </c>
    </row>
    <row r="144" spans="2:9" x14ac:dyDescent="0.25">
      <c r="B144" s="61">
        <v>42825</v>
      </c>
      <c r="C144" t="s">
        <v>937</v>
      </c>
      <c r="D144" t="str">
        <f>VLOOKUP(C144,'Base de Produtos'!A:B,2,0)</f>
        <v>Impressora</v>
      </c>
      <c r="E144">
        <v>5</v>
      </c>
      <c r="F144" s="63">
        <f>VLOOKUP(C144,'Base de Produtos'!A:C,3,0)</f>
        <v>170</v>
      </c>
      <c r="G144" s="63">
        <f t="shared" si="4"/>
        <v>850</v>
      </c>
      <c r="H144" s="64">
        <v>0</v>
      </c>
      <c r="I144" s="63">
        <f t="shared" si="5"/>
        <v>850</v>
      </c>
    </row>
    <row r="145" spans="2:9" x14ac:dyDescent="0.25">
      <c r="B145" s="61">
        <v>42816</v>
      </c>
      <c r="C145" t="s">
        <v>939</v>
      </c>
      <c r="D145" t="str">
        <f>VLOOKUP(C145,'Base de Produtos'!A:B,2,0)</f>
        <v>Scanner</v>
      </c>
      <c r="E145">
        <v>11</v>
      </c>
      <c r="F145" s="63">
        <f>VLOOKUP(C145,'Base de Produtos'!A:C,3,0)</f>
        <v>400</v>
      </c>
      <c r="G145" s="63">
        <f t="shared" si="4"/>
        <v>4400</v>
      </c>
      <c r="H145" s="64">
        <v>0.15</v>
      </c>
      <c r="I145" s="63">
        <f t="shared" si="5"/>
        <v>3740</v>
      </c>
    </row>
    <row r="146" spans="2:9" x14ac:dyDescent="0.25">
      <c r="B146" s="61">
        <v>42803</v>
      </c>
      <c r="C146" t="s">
        <v>938</v>
      </c>
      <c r="D146" t="str">
        <f>VLOOKUP(C146,'Base de Produtos'!A:B,2,0)</f>
        <v>Laptop</v>
      </c>
      <c r="E146">
        <v>9</v>
      </c>
      <c r="F146" s="63">
        <f>VLOOKUP(C146,'Base de Produtos'!A:C,3,0)</f>
        <v>1500</v>
      </c>
      <c r="G146" s="63">
        <f t="shared" si="4"/>
        <v>13500</v>
      </c>
      <c r="H146" s="64">
        <v>0</v>
      </c>
      <c r="I146" s="63">
        <f t="shared" si="5"/>
        <v>13500</v>
      </c>
    </row>
    <row r="147" spans="2:9" x14ac:dyDescent="0.25">
      <c r="B147" s="61">
        <v>42858</v>
      </c>
      <c r="C147" t="s">
        <v>939</v>
      </c>
      <c r="D147" t="str">
        <f>VLOOKUP(C147,'Base de Produtos'!A:B,2,0)</f>
        <v>Scanner</v>
      </c>
      <c r="E147">
        <v>5</v>
      </c>
      <c r="F147" s="63">
        <f>VLOOKUP(C147,'Base de Produtos'!A:C,3,0)</f>
        <v>400</v>
      </c>
      <c r="G147" s="63">
        <f t="shared" si="4"/>
        <v>2000</v>
      </c>
      <c r="H147" s="64">
        <v>0.1</v>
      </c>
      <c r="I147" s="63">
        <f t="shared" si="5"/>
        <v>1800</v>
      </c>
    </row>
    <row r="148" spans="2:9" x14ac:dyDescent="0.25">
      <c r="B148" s="61">
        <v>42845</v>
      </c>
      <c r="C148" t="s">
        <v>939</v>
      </c>
      <c r="D148" t="str">
        <f>VLOOKUP(C148,'Base de Produtos'!A:B,2,0)</f>
        <v>Scanner</v>
      </c>
      <c r="E148">
        <v>15</v>
      </c>
      <c r="F148" s="63">
        <f>VLOOKUP(C148,'Base de Produtos'!A:C,3,0)</f>
        <v>400</v>
      </c>
      <c r="G148" s="63">
        <f t="shared" si="4"/>
        <v>6000</v>
      </c>
      <c r="H148" s="64">
        <v>0</v>
      </c>
      <c r="I148" s="63">
        <f t="shared" si="5"/>
        <v>6000</v>
      </c>
    </row>
    <row r="149" spans="2:9" x14ac:dyDescent="0.25">
      <c r="B149" s="61">
        <v>42803</v>
      </c>
      <c r="C149" t="s">
        <v>937</v>
      </c>
      <c r="D149" t="str">
        <f>VLOOKUP(C149,'Base de Produtos'!A:B,2,0)</f>
        <v>Impressora</v>
      </c>
      <c r="E149">
        <v>10</v>
      </c>
      <c r="F149" s="63">
        <f>VLOOKUP(C149,'Base de Produtos'!A:C,3,0)</f>
        <v>170</v>
      </c>
      <c r="G149" s="63">
        <f t="shared" si="4"/>
        <v>1700</v>
      </c>
      <c r="H149" s="64">
        <v>0</v>
      </c>
      <c r="I149" s="63">
        <f t="shared" si="5"/>
        <v>1700</v>
      </c>
    </row>
    <row r="150" spans="2:9" x14ac:dyDescent="0.25">
      <c r="B150" s="61">
        <v>42901</v>
      </c>
      <c r="C150" t="s">
        <v>938</v>
      </c>
      <c r="D150" t="str">
        <f>VLOOKUP(C150,'Base de Produtos'!A:B,2,0)</f>
        <v>Laptop</v>
      </c>
      <c r="E150">
        <v>4</v>
      </c>
      <c r="F150" s="63">
        <f>VLOOKUP(C150,'Base de Produtos'!A:C,3,0)</f>
        <v>1500</v>
      </c>
      <c r="G150" s="63">
        <f t="shared" si="4"/>
        <v>6000</v>
      </c>
      <c r="H150" s="64">
        <v>0.125</v>
      </c>
      <c r="I150" s="63">
        <f t="shared" si="5"/>
        <v>5250</v>
      </c>
    </row>
    <row r="151" spans="2:9" x14ac:dyDescent="0.25">
      <c r="B151" s="61">
        <v>42867</v>
      </c>
      <c r="C151" t="s">
        <v>938</v>
      </c>
      <c r="D151" t="str">
        <f>VLOOKUP(C151,'Base de Produtos'!A:B,2,0)</f>
        <v>Laptop</v>
      </c>
      <c r="E151">
        <v>9</v>
      </c>
      <c r="F151" s="63">
        <f>VLOOKUP(C151,'Base de Produtos'!A:C,3,0)</f>
        <v>1500</v>
      </c>
      <c r="G151" s="63">
        <f t="shared" si="4"/>
        <v>13500</v>
      </c>
      <c r="H151" s="64">
        <v>0</v>
      </c>
      <c r="I151" s="63">
        <f t="shared" si="5"/>
        <v>13500</v>
      </c>
    </row>
    <row r="152" spans="2:9" x14ac:dyDescent="0.25">
      <c r="B152" s="61">
        <v>42907</v>
      </c>
      <c r="C152" t="s">
        <v>937</v>
      </c>
      <c r="D152" t="str">
        <f>VLOOKUP(C152,'Base de Produtos'!A:B,2,0)</f>
        <v>Impressora</v>
      </c>
      <c r="E152">
        <v>11</v>
      </c>
      <c r="F152" s="63">
        <f>VLOOKUP(C152,'Base de Produtos'!A:C,3,0)</f>
        <v>170</v>
      </c>
      <c r="G152" s="63">
        <f t="shared" si="4"/>
        <v>1870</v>
      </c>
      <c r="H152" s="64">
        <v>0.15</v>
      </c>
      <c r="I152" s="63">
        <f t="shared" si="5"/>
        <v>1589.5</v>
      </c>
    </row>
    <row r="153" spans="2:9" x14ac:dyDescent="0.25">
      <c r="B153" s="61">
        <v>42857</v>
      </c>
      <c r="C153" t="s">
        <v>937</v>
      </c>
      <c r="D153" t="str">
        <f>VLOOKUP(C153,'Base de Produtos'!A:B,2,0)</f>
        <v>Impressora</v>
      </c>
      <c r="E153">
        <v>6</v>
      </c>
      <c r="F153" s="63">
        <f>VLOOKUP(C153,'Base de Produtos'!A:C,3,0)</f>
        <v>170</v>
      </c>
      <c r="G153" s="63">
        <f t="shared" si="4"/>
        <v>1020</v>
      </c>
      <c r="H153" s="64">
        <v>0.1</v>
      </c>
      <c r="I153" s="63">
        <f t="shared" si="5"/>
        <v>918</v>
      </c>
    </row>
    <row r="154" spans="2:9" x14ac:dyDescent="0.25">
      <c r="B154" s="61">
        <v>42832</v>
      </c>
      <c r="C154" t="s">
        <v>937</v>
      </c>
      <c r="D154" t="str">
        <f>VLOOKUP(C154,'Base de Produtos'!A:B,2,0)</f>
        <v>Impressora</v>
      </c>
      <c r="E154">
        <v>4</v>
      </c>
      <c r="F154" s="63">
        <f>VLOOKUP(C154,'Base de Produtos'!A:C,3,0)</f>
        <v>170</v>
      </c>
      <c r="G154" s="63">
        <f t="shared" si="4"/>
        <v>680</v>
      </c>
      <c r="H154" s="64">
        <v>0</v>
      </c>
      <c r="I154" s="63">
        <f t="shared" si="5"/>
        <v>680</v>
      </c>
    </row>
    <row r="155" spans="2:9" x14ac:dyDescent="0.25">
      <c r="B155" s="61">
        <v>42844</v>
      </c>
      <c r="C155" t="s">
        <v>938</v>
      </c>
      <c r="D155" t="str">
        <f>VLOOKUP(C155,'Base de Produtos'!A:B,2,0)</f>
        <v>Laptop</v>
      </c>
      <c r="E155">
        <v>6</v>
      </c>
      <c r="F155" s="63">
        <f>VLOOKUP(C155,'Base de Produtos'!A:C,3,0)</f>
        <v>1500</v>
      </c>
      <c r="G155" s="63">
        <f t="shared" si="4"/>
        <v>9000</v>
      </c>
      <c r="H155" s="64">
        <v>0.1</v>
      </c>
      <c r="I155" s="63">
        <f t="shared" si="5"/>
        <v>8100</v>
      </c>
    </row>
    <row r="156" spans="2:9" x14ac:dyDescent="0.25">
      <c r="B156" s="61">
        <v>42860</v>
      </c>
      <c r="C156" t="s">
        <v>938</v>
      </c>
      <c r="D156" t="str">
        <f>VLOOKUP(C156,'Base de Produtos'!A:B,2,0)</f>
        <v>Laptop</v>
      </c>
      <c r="E156">
        <v>7</v>
      </c>
      <c r="F156" s="63">
        <f>VLOOKUP(C156,'Base de Produtos'!A:C,3,0)</f>
        <v>1500</v>
      </c>
      <c r="G156" s="63">
        <f t="shared" si="4"/>
        <v>10500</v>
      </c>
      <c r="H156" s="64">
        <v>0</v>
      </c>
      <c r="I156" s="63">
        <f t="shared" si="5"/>
        <v>10500</v>
      </c>
    </row>
    <row r="157" spans="2:9" x14ac:dyDescent="0.25">
      <c r="B157" s="61">
        <v>42883</v>
      </c>
      <c r="C157" t="s">
        <v>939</v>
      </c>
      <c r="D157" t="str">
        <f>VLOOKUP(C157,'Base de Produtos'!A:B,2,0)</f>
        <v>Scanner</v>
      </c>
      <c r="E157">
        <v>8</v>
      </c>
      <c r="F157" s="63">
        <f>VLOOKUP(C157,'Base de Produtos'!A:C,3,0)</f>
        <v>400</v>
      </c>
      <c r="G157" s="63">
        <f t="shared" si="4"/>
        <v>3200</v>
      </c>
      <c r="H157" s="64">
        <v>0.2</v>
      </c>
      <c r="I157" s="63">
        <f t="shared" si="5"/>
        <v>2560</v>
      </c>
    </row>
    <row r="158" spans="2:9" x14ac:dyDescent="0.25">
      <c r="B158" s="61">
        <v>42844</v>
      </c>
      <c r="C158" t="s">
        <v>938</v>
      </c>
      <c r="D158" t="str">
        <f>VLOOKUP(C158,'Base de Produtos'!A:B,2,0)</f>
        <v>Laptop</v>
      </c>
      <c r="E158">
        <v>10</v>
      </c>
      <c r="F158" s="63">
        <f>VLOOKUP(C158,'Base de Produtos'!A:C,3,0)</f>
        <v>1500</v>
      </c>
      <c r="G158" s="63">
        <f t="shared" si="4"/>
        <v>15000</v>
      </c>
      <c r="H158" s="64">
        <v>0</v>
      </c>
      <c r="I158" s="63">
        <f t="shared" si="5"/>
        <v>15000</v>
      </c>
    </row>
    <row r="159" spans="2:9" x14ac:dyDescent="0.25">
      <c r="B159" s="61">
        <v>42917</v>
      </c>
      <c r="C159" t="s">
        <v>937</v>
      </c>
      <c r="D159" t="str">
        <f>VLOOKUP(C159,'Base de Produtos'!A:B,2,0)</f>
        <v>Impressora</v>
      </c>
      <c r="E159">
        <v>8</v>
      </c>
      <c r="F159" s="63">
        <f>VLOOKUP(C159,'Base de Produtos'!A:C,3,0)</f>
        <v>170</v>
      </c>
      <c r="G159" s="63">
        <f t="shared" si="4"/>
        <v>1360</v>
      </c>
      <c r="H159" s="64">
        <v>0.2</v>
      </c>
      <c r="I159" s="63">
        <f t="shared" si="5"/>
        <v>1088</v>
      </c>
    </row>
    <row r="160" spans="2:9" x14ac:dyDescent="0.25">
      <c r="B160" s="61">
        <v>42932</v>
      </c>
      <c r="C160" t="s">
        <v>938</v>
      </c>
      <c r="D160" t="str">
        <f>VLOOKUP(C160,'Base de Produtos'!A:B,2,0)</f>
        <v>Laptop</v>
      </c>
      <c r="E160">
        <v>9</v>
      </c>
      <c r="F160" s="63">
        <f>VLOOKUP(C160,'Base de Produtos'!A:C,3,0)</f>
        <v>1500</v>
      </c>
      <c r="G160" s="63">
        <f t="shared" si="4"/>
        <v>13500</v>
      </c>
      <c r="H160" s="64">
        <v>0</v>
      </c>
      <c r="I160" s="63">
        <f t="shared" si="5"/>
        <v>13500</v>
      </c>
    </row>
    <row r="161" spans="2:9" x14ac:dyDescent="0.25">
      <c r="B161" s="61">
        <v>42823</v>
      </c>
      <c r="C161" t="s">
        <v>937</v>
      </c>
      <c r="D161" t="str">
        <f>VLOOKUP(C161,'Base de Produtos'!A:B,2,0)</f>
        <v>Impressora</v>
      </c>
      <c r="E161">
        <v>4</v>
      </c>
      <c r="F161" s="63">
        <f>VLOOKUP(C161,'Base de Produtos'!A:C,3,0)</f>
        <v>170</v>
      </c>
      <c r="G161" s="63">
        <f t="shared" si="4"/>
        <v>680</v>
      </c>
      <c r="H161" s="64">
        <v>0</v>
      </c>
      <c r="I161" s="63">
        <f t="shared" si="5"/>
        <v>680</v>
      </c>
    </row>
    <row r="162" spans="2:9" x14ac:dyDescent="0.25">
      <c r="B162" s="61">
        <v>42833</v>
      </c>
      <c r="C162" t="s">
        <v>938</v>
      </c>
      <c r="D162" t="str">
        <f>VLOOKUP(C162,'Base de Produtos'!A:B,2,0)</f>
        <v>Laptop</v>
      </c>
      <c r="E162">
        <v>11</v>
      </c>
      <c r="F162" s="63">
        <f>VLOOKUP(C162,'Base de Produtos'!A:C,3,0)</f>
        <v>1500</v>
      </c>
      <c r="G162" s="63">
        <f t="shared" si="4"/>
        <v>16500</v>
      </c>
      <c r="H162" s="64">
        <v>0</v>
      </c>
      <c r="I162" s="63">
        <f t="shared" si="5"/>
        <v>16500</v>
      </c>
    </row>
    <row r="163" spans="2:9" x14ac:dyDescent="0.25">
      <c r="B163" s="61">
        <v>42843</v>
      </c>
      <c r="C163" t="s">
        <v>938</v>
      </c>
      <c r="D163" t="str">
        <f>VLOOKUP(C163,'Base de Produtos'!A:B,2,0)</f>
        <v>Laptop</v>
      </c>
      <c r="E163">
        <v>9</v>
      </c>
      <c r="F163" s="63">
        <f>VLOOKUP(C163,'Base de Produtos'!A:C,3,0)</f>
        <v>1500</v>
      </c>
      <c r="G163" s="63">
        <f t="shared" si="4"/>
        <v>13500</v>
      </c>
      <c r="H163" s="64">
        <v>0</v>
      </c>
      <c r="I163" s="63">
        <f t="shared" si="5"/>
        <v>13500</v>
      </c>
    </row>
    <row r="164" spans="2:9" x14ac:dyDescent="0.25">
      <c r="B164" s="61">
        <v>42799</v>
      </c>
      <c r="C164" t="s">
        <v>937</v>
      </c>
      <c r="D164" t="str">
        <f>VLOOKUP(C164,'Base de Produtos'!A:B,2,0)</f>
        <v>Impressora</v>
      </c>
      <c r="E164">
        <v>10</v>
      </c>
      <c r="F164" s="63">
        <f>VLOOKUP(C164,'Base de Produtos'!A:C,3,0)</f>
        <v>170</v>
      </c>
      <c r="G164" s="63">
        <f t="shared" si="4"/>
        <v>1700</v>
      </c>
      <c r="H164" s="64">
        <v>0.125</v>
      </c>
      <c r="I164" s="63">
        <f t="shared" si="5"/>
        <v>1487.5</v>
      </c>
    </row>
    <row r="165" spans="2:9" x14ac:dyDescent="0.25">
      <c r="B165" s="61">
        <v>42855</v>
      </c>
      <c r="C165" t="s">
        <v>938</v>
      </c>
      <c r="D165" t="str">
        <f>VLOOKUP(C165,'Base de Produtos'!A:B,2,0)</f>
        <v>Laptop</v>
      </c>
      <c r="E165">
        <v>13</v>
      </c>
      <c r="F165" s="63">
        <f>VLOOKUP(C165,'Base de Produtos'!A:C,3,0)</f>
        <v>1500</v>
      </c>
      <c r="G165" s="63">
        <f t="shared" si="4"/>
        <v>19500</v>
      </c>
      <c r="H165" s="64">
        <v>0</v>
      </c>
      <c r="I165" s="63">
        <f t="shared" si="5"/>
        <v>19500</v>
      </c>
    </row>
    <row r="166" spans="2:9" x14ac:dyDescent="0.25">
      <c r="B166" s="61">
        <v>42861</v>
      </c>
      <c r="C166" t="s">
        <v>937</v>
      </c>
      <c r="D166" t="str">
        <f>VLOOKUP(C166,'Base de Produtos'!A:B,2,0)</f>
        <v>Impressora</v>
      </c>
      <c r="E166">
        <v>1</v>
      </c>
      <c r="F166" s="63">
        <f>VLOOKUP(C166,'Base de Produtos'!A:C,3,0)</f>
        <v>170</v>
      </c>
      <c r="G166" s="63">
        <f t="shared" si="4"/>
        <v>170</v>
      </c>
      <c r="H166" s="64">
        <v>0.2</v>
      </c>
      <c r="I166" s="63">
        <f t="shared" si="5"/>
        <v>136</v>
      </c>
    </row>
    <row r="167" spans="2:9" x14ac:dyDescent="0.25">
      <c r="B167" s="61">
        <v>42795</v>
      </c>
      <c r="C167" t="s">
        <v>938</v>
      </c>
      <c r="D167" t="str">
        <f>VLOOKUP(C167,'Base de Produtos'!A:B,2,0)</f>
        <v>Laptop</v>
      </c>
      <c r="E167">
        <v>5</v>
      </c>
      <c r="F167" s="63">
        <f>VLOOKUP(C167,'Base de Produtos'!A:C,3,0)</f>
        <v>1500</v>
      </c>
      <c r="G167" s="63">
        <f t="shared" si="4"/>
        <v>7500</v>
      </c>
      <c r="H167" s="64">
        <v>0</v>
      </c>
      <c r="I167" s="63">
        <f t="shared" si="5"/>
        <v>7500</v>
      </c>
    </row>
    <row r="168" spans="2:9" x14ac:dyDescent="0.25">
      <c r="B168" s="61">
        <v>42776</v>
      </c>
      <c r="C168" t="s">
        <v>939</v>
      </c>
      <c r="D168" t="str">
        <f>VLOOKUP(C168,'Base de Produtos'!A:B,2,0)</f>
        <v>Scanner</v>
      </c>
      <c r="E168">
        <v>7</v>
      </c>
      <c r="F168" s="63">
        <f>VLOOKUP(C168,'Base de Produtos'!A:C,3,0)</f>
        <v>400</v>
      </c>
      <c r="G168" s="63">
        <f t="shared" si="4"/>
        <v>2800</v>
      </c>
      <c r="H168" s="64">
        <v>0</v>
      </c>
      <c r="I168" s="63">
        <f t="shared" si="5"/>
        <v>2800</v>
      </c>
    </row>
    <row r="169" spans="2:9" x14ac:dyDescent="0.25">
      <c r="B169" s="61">
        <v>42920</v>
      </c>
      <c r="C169" t="s">
        <v>939</v>
      </c>
      <c r="D169" t="str">
        <f>VLOOKUP(C169,'Base de Produtos'!A:B,2,0)</f>
        <v>Scanner</v>
      </c>
      <c r="E169">
        <v>11</v>
      </c>
      <c r="F169" s="63">
        <f>VLOOKUP(C169,'Base de Produtos'!A:C,3,0)</f>
        <v>400</v>
      </c>
      <c r="G169" s="63">
        <f t="shared" si="4"/>
        <v>4400</v>
      </c>
      <c r="H169" s="64">
        <v>0</v>
      </c>
      <c r="I169" s="63">
        <f t="shared" si="5"/>
        <v>4400</v>
      </c>
    </row>
    <row r="170" spans="2:9" x14ac:dyDescent="0.25">
      <c r="B170" s="61">
        <v>42781</v>
      </c>
      <c r="C170" t="s">
        <v>939</v>
      </c>
      <c r="D170" t="str">
        <f>VLOOKUP(C170,'Base de Produtos'!A:B,2,0)</f>
        <v>Scanner</v>
      </c>
      <c r="E170">
        <v>12</v>
      </c>
      <c r="F170" s="63">
        <f>VLOOKUP(C170,'Base de Produtos'!A:C,3,0)</f>
        <v>400</v>
      </c>
      <c r="G170" s="63">
        <f t="shared" si="4"/>
        <v>4800</v>
      </c>
      <c r="H170" s="64">
        <v>0</v>
      </c>
      <c r="I170" s="63">
        <f t="shared" si="5"/>
        <v>4800</v>
      </c>
    </row>
    <row r="171" spans="2:9" x14ac:dyDescent="0.25">
      <c r="B171" s="61">
        <v>42821</v>
      </c>
      <c r="C171" t="s">
        <v>938</v>
      </c>
      <c r="D171" t="str">
        <f>VLOOKUP(C171,'Base de Produtos'!A:B,2,0)</f>
        <v>Laptop</v>
      </c>
      <c r="E171">
        <v>2</v>
      </c>
      <c r="F171" s="63">
        <f>VLOOKUP(C171,'Base de Produtos'!A:C,3,0)</f>
        <v>1500</v>
      </c>
      <c r="G171" s="63">
        <f t="shared" si="4"/>
        <v>3000</v>
      </c>
      <c r="H171" s="64">
        <v>0</v>
      </c>
      <c r="I171" s="63">
        <f t="shared" si="5"/>
        <v>3000</v>
      </c>
    </row>
    <row r="172" spans="2:9" x14ac:dyDescent="0.25">
      <c r="B172" s="61">
        <v>42812</v>
      </c>
      <c r="C172" t="s">
        <v>937</v>
      </c>
      <c r="D172" t="str">
        <f>VLOOKUP(C172,'Base de Produtos'!A:B,2,0)</f>
        <v>Impressora</v>
      </c>
      <c r="E172">
        <v>4</v>
      </c>
      <c r="F172" s="63">
        <f>VLOOKUP(C172,'Base de Produtos'!A:C,3,0)</f>
        <v>170</v>
      </c>
      <c r="G172" s="63">
        <f t="shared" si="4"/>
        <v>680</v>
      </c>
      <c r="H172" s="64">
        <v>0.2</v>
      </c>
      <c r="I172" s="63">
        <f t="shared" si="5"/>
        <v>544</v>
      </c>
    </row>
    <row r="173" spans="2:9" x14ac:dyDescent="0.25">
      <c r="B173" s="61">
        <v>42861</v>
      </c>
      <c r="C173" t="s">
        <v>939</v>
      </c>
      <c r="D173" t="str">
        <f>VLOOKUP(C173,'Base de Produtos'!A:B,2,0)</f>
        <v>Scanner</v>
      </c>
      <c r="E173">
        <v>12</v>
      </c>
      <c r="F173" s="63">
        <f>VLOOKUP(C173,'Base de Produtos'!A:C,3,0)</f>
        <v>400</v>
      </c>
      <c r="G173" s="63">
        <f t="shared" si="4"/>
        <v>4800</v>
      </c>
      <c r="H173" s="64">
        <v>0</v>
      </c>
      <c r="I173" s="63">
        <f t="shared" si="5"/>
        <v>4800</v>
      </c>
    </row>
    <row r="174" spans="2:9" x14ac:dyDescent="0.25">
      <c r="B174" s="61">
        <v>42832</v>
      </c>
      <c r="C174" t="s">
        <v>937</v>
      </c>
      <c r="D174" t="str">
        <f>VLOOKUP(C174,'Base de Produtos'!A:B,2,0)</f>
        <v>Impressora</v>
      </c>
      <c r="E174">
        <v>9</v>
      </c>
      <c r="F174" s="63">
        <f>VLOOKUP(C174,'Base de Produtos'!A:C,3,0)</f>
        <v>170</v>
      </c>
      <c r="G174" s="63">
        <f t="shared" si="4"/>
        <v>1530</v>
      </c>
      <c r="H174" s="64">
        <v>0</v>
      </c>
      <c r="I174" s="63">
        <f t="shared" si="5"/>
        <v>1530</v>
      </c>
    </row>
    <row r="175" spans="2:9" x14ac:dyDescent="0.25">
      <c r="B175" s="61">
        <v>42758</v>
      </c>
      <c r="C175" t="s">
        <v>938</v>
      </c>
      <c r="D175" t="str">
        <f>VLOOKUP(C175,'Base de Produtos'!A:B,2,0)</f>
        <v>Laptop</v>
      </c>
      <c r="E175">
        <v>4</v>
      </c>
      <c r="F175" s="63">
        <f>VLOOKUP(C175,'Base de Produtos'!A:C,3,0)</f>
        <v>1500</v>
      </c>
      <c r="G175" s="63">
        <f t="shared" si="4"/>
        <v>6000</v>
      </c>
      <c r="H175" s="64">
        <v>0.1</v>
      </c>
      <c r="I175" s="63">
        <f t="shared" si="5"/>
        <v>5400</v>
      </c>
    </row>
    <row r="176" spans="2:9" x14ac:dyDescent="0.25">
      <c r="B176" s="61">
        <v>42798</v>
      </c>
      <c r="C176" t="s">
        <v>938</v>
      </c>
      <c r="D176" t="str">
        <f>VLOOKUP(C176,'Base de Produtos'!A:B,2,0)</f>
        <v>Laptop</v>
      </c>
      <c r="E176">
        <v>7</v>
      </c>
      <c r="F176" s="63">
        <f>VLOOKUP(C176,'Base de Produtos'!A:C,3,0)</f>
        <v>1500</v>
      </c>
      <c r="G176" s="63">
        <f t="shared" si="4"/>
        <v>10500</v>
      </c>
      <c r="H176" s="64">
        <v>0</v>
      </c>
      <c r="I176" s="63">
        <f t="shared" si="5"/>
        <v>10500</v>
      </c>
    </row>
    <row r="177" spans="2:9" x14ac:dyDescent="0.25">
      <c r="B177" s="61">
        <v>42806</v>
      </c>
      <c r="C177" t="s">
        <v>938</v>
      </c>
      <c r="D177" t="str">
        <f>VLOOKUP(C177,'Base de Produtos'!A:B,2,0)</f>
        <v>Laptop</v>
      </c>
      <c r="E177">
        <v>3</v>
      </c>
      <c r="F177" s="63">
        <f>VLOOKUP(C177,'Base de Produtos'!A:C,3,0)</f>
        <v>1500</v>
      </c>
      <c r="G177" s="63">
        <f t="shared" si="4"/>
        <v>4500</v>
      </c>
      <c r="H177" s="64">
        <v>0</v>
      </c>
      <c r="I177" s="63">
        <f t="shared" si="5"/>
        <v>4500</v>
      </c>
    </row>
    <row r="178" spans="2:9" x14ac:dyDescent="0.25">
      <c r="B178" s="61">
        <v>42865</v>
      </c>
      <c r="C178" t="s">
        <v>937</v>
      </c>
      <c r="D178" t="str">
        <f>VLOOKUP(C178,'Base de Produtos'!A:B,2,0)</f>
        <v>Impressora</v>
      </c>
      <c r="E178">
        <v>7</v>
      </c>
      <c r="F178" s="63">
        <f>VLOOKUP(C178,'Base de Produtos'!A:C,3,0)</f>
        <v>170</v>
      </c>
      <c r="G178" s="63">
        <f t="shared" si="4"/>
        <v>1190</v>
      </c>
      <c r="H178" s="64">
        <v>0</v>
      </c>
      <c r="I178" s="63">
        <f t="shared" si="5"/>
        <v>1190</v>
      </c>
    </row>
    <row r="179" spans="2:9" x14ac:dyDescent="0.25">
      <c r="B179" s="61">
        <v>42867</v>
      </c>
      <c r="C179" t="s">
        <v>939</v>
      </c>
      <c r="D179" t="str">
        <f>VLOOKUP(C179,'Base de Produtos'!A:B,2,0)</f>
        <v>Scanner</v>
      </c>
      <c r="E179">
        <v>14</v>
      </c>
      <c r="F179" s="63">
        <f>VLOOKUP(C179,'Base de Produtos'!A:C,3,0)</f>
        <v>400</v>
      </c>
      <c r="G179" s="63">
        <f t="shared" si="4"/>
        <v>5600</v>
      </c>
      <c r="H179" s="64">
        <v>0</v>
      </c>
      <c r="I179" s="63">
        <f t="shared" si="5"/>
        <v>5600</v>
      </c>
    </row>
    <row r="180" spans="2:9" x14ac:dyDescent="0.25">
      <c r="B180" s="61">
        <v>42844</v>
      </c>
      <c r="C180" t="s">
        <v>938</v>
      </c>
      <c r="D180" t="str">
        <f>VLOOKUP(C180,'Base de Produtos'!A:B,2,0)</f>
        <v>Laptop</v>
      </c>
      <c r="E180">
        <v>4</v>
      </c>
      <c r="F180" s="63">
        <f>VLOOKUP(C180,'Base de Produtos'!A:C,3,0)</f>
        <v>1500</v>
      </c>
      <c r="G180" s="63">
        <f t="shared" si="4"/>
        <v>6000</v>
      </c>
      <c r="H180" s="64">
        <v>0.1</v>
      </c>
      <c r="I180" s="63">
        <f t="shared" si="5"/>
        <v>5400</v>
      </c>
    </row>
    <row r="181" spans="2:9" x14ac:dyDescent="0.25">
      <c r="B181" s="61">
        <v>42807</v>
      </c>
      <c r="C181" t="s">
        <v>937</v>
      </c>
      <c r="D181" t="str">
        <f>VLOOKUP(C181,'Base de Produtos'!A:B,2,0)</f>
        <v>Impressora</v>
      </c>
      <c r="E181">
        <v>8</v>
      </c>
      <c r="F181" s="63">
        <f>VLOOKUP(C181,'Base de Produtos'!A:C,3,0)</f>
        <v>170</v>
      </c>
      <c r="G181" s="63">
        <f t="shared" si="4"/>
        <v>1360</v>
      </c>
      <c r="H181" s="64">
        <v>0</v>
      </c>
      <c r="I181" s="63">
        <f t="shared" si="5"/>
        <v>1360</v>
      </c>
    </row>
    <row r="182" spans="2:9" x14ac:dyDescent="0.25">
      <c r="B182" s="61">
        <v>42886</v>
      </c>
      <c r="C182" t="s">
        <v>939</v>
      </c>
      <c r="D182" t="str">
        <f>VLOOKUP(C182,'Base de Produtos'!A:B,2,0)</f>
        <v>Scanner</v>
      </c>
      <c r="E182">
        <v>14</v>
      </c>
      <c r="F182" s="63">
        <f>VLOOKUP(C182,'Base de Produtos'!A:C,3,0)</f>
        <v>400</v>
      </c>
      <c r="G182" s="63">
        <f t="shared" si="4"/>
        <v>5600</v>
      </c>
      <c r="H182" s="64">
        <v>0.2</v>
      </c>
      <c r="I182" s="63">
        <f t="shared" si="5"/>
        <v>4480</v>
      </c>
    </row>
    <row r="183" spans="2:9" x14ac:dyDescent="0.25">
      <c r="B183" s="61">
        <v>42877</v>
      </c>
      <c r="C183" t="s">
        <v>937</v>
      </c>
      <c r="D183" t="str">
        <f>VLOOKUP(C183,'Base de Produtos'!A:B,2,0)</f>
        <v>Impressora</v>
      </c>
      <c r="E183">
        <v>1</v>
      </c>
      <c r="F183" s="63">
        <f>VLOOKUP(C183,'Base de Produtos'!A:C,3,0)</f>
        <v>170</v>
      </c>
      <c r="G183" s="63">
        <f t="shared" si="4"/>
        <v>170</v>
      </c>
      <c r="H183" s="64">
        <v>0.15</v>
      </c>
      <c r="I183" s="63">
        <f t="shared" si="5"/>
        <v>144.5</v>
      </c>
    </row>
    <row r="184" spans="2:9" x14ac:dyDescent="0.25">
      <c r="B184" s="61">
        <v>42809</v>
      </c>
      <c r="C184" t="s">
        <v>938</v>
      </c>
      <c r="D184" t="str">
        <f>VLOOKUP(C184,'Base de Produtos'!A:B,2,0)</f>
        <v>Laptop</v>
      </c>
      <c r="E184">
        <v>4</v>
      </c>
      <c r="F184" s="63">
        <f>VLOOKUP(C184,'Base de Produtos'!A:C,3,0)</f>
        <v>1500</v>
      </c>
      <c r="G184" s="63">
        <f t="shared" si="4"/>
        <v>6000</v>
      </c>
      <c r="H184" s="64">
        <v>0</v>
      </c>
      <c r="I184" s="63">
        <f t="shared" si="5"/>
        <v>6000</v>
      </c>
    </row>
    <row r="185" spans="2:9" x14ac:dyDescent="0.25">
      <c r="B185" s="61">
        <v>42904</v>
      </c>
      <c r="C185" t="s">
        <v>937</v>
      </c>
      <c r="D185" t="str">
        <f>VLOOKUP(C185,'Base de Produtos'!A:B,2,0)</f>
        <v>Impressora</v>
      </c>
      <c r="E185">
        <v>8</v>
      </c>
      <c r="F185" s="63">
        <f>VLOOKUP(C185,'Base de Produtos'!A:C,3,0)</f>
        <v>170</v>
      </c>
      <c r="G185" s="63">
        <f t="shared" si="4"/>
        <v>1360</v>
      </c>
      <c r="H185" s="64">
        <v>0.125</v>
      </c>
      <c r="I185" s="63">
        <f t="shared" si="5"/>
        <v>1190</v>
      </c>
    </row>
    <row r="186" spans="2:9" x14ac:dyDescent="0.25">
      <c r="B186" s="61">
        <v>42885</v>
      </c>
      <c r="C186" t="s">
        <v>939</v>
      </c>
      <c r="D186" t="str">
        <f>VLOOKUP(C186,'Base de Produtos'!A:B,2,0)</f>
        <v>Scanner</v>
      </c>
      <c r="E186">
        <v>2</v>
      </c>
      <c r="F186" s="63">
        <f>VLOOKUP(C186,'Base de Produtos'!A:C,3,0)</f>
        <v>400</v>
      </c>
      <c r="G186" s="63">
        <f t="shared" si="4"/>
        <v>800</v>
      </c>
      <c r="H186" s="64">
        <v>0</v>
      </c>
      <c r="I186" s="63">
        <f t="shared" si="5"/>
        <v>800</v>
      </c>
    </row>
    <row r="187" spans="2:9" x14ac:dyDescent="0.25">
      <c r="B187" s="61">
        <v>42816</v>
      </c>
      <c r="C187" t="s">
        <v>938</v>
      </c>
      <c r="D187" t="str">
        <f>VLOOKUP(C187,'Base de Produtos'!A:B,2,0)</f>
        <v>Laptop</v>
      </c>
      <c r="E187">
        <v>3</v>
      </c>
      <c r="F187" s="63">
        <f>VLOOKUP(C187,'Base de Produtos'!A:C,3,0)</f>
        <v>1500</v>
      </c>
      <c r="G187" s="63">
        <f t="shared" si="4"/>
        <v>4500</v>
      </c>
      <c r="H187" s="64">
        <v>0</v>
      </c>
      <c r="I187" s="63">
        <f t="shared" si="5"/>
        <v>4500</v>
      </c>
    </row>
    <row r="188" spans="2:9" x14ac:dyDescent="0.25">
      <c r="B188" s="61">
        <v>42783</v>
      </c>
      <c r="C188" t="s">
        <v>937</v>
      </c>
      <c r="D188" t="str">
        <f>VLOOKUP(C188,'Base de Produtos'!A:B,2,0)</f>
        <v>Impressora</v>
      </c>
      <c r="E188">
        <v>4</v>
      </c>
      <c r="F188" s="63">
        <f>VLOOKUP(C188,'Base de Produtos'!A:C,3,0)</f>
        <v>170</v>
      </c>
      <c r="G188" s="63">
        <f t="shared" si="4"/>
        <v>680</v>
      </c>
      <c r="H188" s="64">
        <v>0.1</v>
      </c>
      <c r="I188" s="63">
        <f t="shared" si="5"/>
        <v>612</v>
      </c>
    </row>
    <row r="189" spans="2:9" x14ac:dyDescent="0.25">
      <c r="B189" s="61">
        <v>42854</v>
      </c>
      <c r="C189" t="s">
        <v>937</v>
      </c>
      <c r="D189" t="str">
        <f>VLOOKUP(C189,'Base de Produtos'!A:B,2,0)</f>
        <v>Impressora</v>
      </c>
      <c r="E189">
        <v>10</v>
      </c>
      <c r="F189" s="63">
        <f>VLOOKUP(C189,'Base de Produtos'!A:C,3,0)</f>
        <v>170</v>
      </c>
      <c r="G189" s="63">
        <f t="shared" si="4"/>
        <v>1700</v>
      </c>
      <c r="H189" s="64">
        <v>0.15</v>
      </c>
      <c r="I189" s="63">
        <f t="shared" si="5"/>
        <v>1445</v>
      </c>
    </row>
    <row r="190" spans="2:9" x14ac:dyDescent="0.25">
      <c r="B190" s="61">
        <v>42814</v>
      </c>
      <c r="C190" t="s">
        <v>939</v>
      </c>
      <c r="D190" t="str">
        <f>VLOOKUP(C190,'Base de Produtos'!A:B,2,0)</f>
        <v>Scanner</v>
      </c>
      <c r="E190">
        <v>15</v>
      </c>
      <c r="F190" s="63">
        <f>VLOOKUP(C190,'Base de Produtos'!A:C,3,0)</f>
        <v>400</v>
      </c>
      <c r="G190" s="63">
        <f t="shared" si="4"/>
        <v>6000</v>
      </c>
      <c r="H190" s="64">
        <v>0.125</v>
      </c>
      <c r="I190" s="63">
        <f t="shared" si="5"/>
        <v>5250</v>
      </c>
    </row>
    <row r="191" spans="2:9" x14ac:dyDescent="0.25">
      <c r="B191" s="61">
        <v>42813</v>
      </c>
      <c r="C191" t="s">
        <v>938</v>
      </c>
      <c r="D191" t="str">
        <f>VLOOKUP(C191,'Base de Produtos'!A:B,2,0)</f>
        <v>Laptop</v>
      </c>
      <c r="E191">
        <v>11</v>
      </c>
      <c r="F191" s="63">
        <f>VLOOKUP(C191,'Base de Produtos'!A:C,3,0)</f>
        <v>1500</v>
      </c>
      <c r="G191" s="63">
        <f t="shared" si="4"/>
        <v>16500</v>
      </c>
      <c r="H191" s="64">
        <v>0.2</v>
      </c>
      <c r="I191" s="63">
        <f t="shared" si="5"/>
        <v>13200</v>
      </c>
    </row>
    <row r="192" spans="2:9" x14ac:dyDescent="0.25">
      <c r="B192" s="61">
        <v>42807</v>
      </c>
      <c r="C192" t="s">
        <v>939</v>
      </c>
      <c r="D192" t="str">
        <f>VLOOKUP(C192,'Base de Produtos'!A:B,2,0)</f>
        <v>Scanner</v>
      </c>
      <c r="E192">
        <v>6</v>
      </c>
      <c r="F192" s="63">
        <f>VLOOKUP(C192,'Base de Produtos'!A:C,3,0)</f>
        <v>400</v>
      </c>
      <c r="G192" s="63">
        <f t="shared" si="4"/>
        <v>2400</v>
      </c>
      <c r="H192" s="64">
        <v>0.125</v>
      </c>
      <c r="I192" s="63">
        <f t="shared" si="5"/>
        <v>2100</v>
      </c>
    </row>
    <row r="193" spans="2:9" x14ac:dyDescent="0.25">
      <c r="B193" s="61">
        <v>42791</v>
      </c>
      <c r="C193" t="s">
        <v>939</v>
      </c>
      <c r="D193" t="str">
        <f>VLOOKUP(C193,'Base de Produtos'!A:B,2,0)</f>
        <v>Scanner</v>
      </c>
      <c r="E193">
        <v>5</v>
      </c>
      <c r="F193" s="63">
        <f>VLOOKUP(C193,'Base de Produtos'!A:C,3,0)</f>
        <v>400</v>
      </c>
      <c r="G193" s="63">
        <f t="shared" si="4"/>
        <v>2000</v>
      </c>
      <c r="H193" s="64">
        <v>0.2</v>
      </c>
      <c r="I193" s="63">
        <f t="shared" si="5"/>
        <v>1600</v>
      </c>
    </row>
    <row r="194" spans="2:9" x14ac:dyDescent="0.25">
      <c r="B194" s="61">
        <v>42816</v>
      </c>
      <c r="C194" t="s">
        <v>939</v>
      </c>
      <c r="D194" t="str">
        <f>VLOOKUP(C194,'Base de Produtos'!A:B,2,0)</f>
        <v>Scanner</v>
      </c>
      <c r="E194">
        <v>2</v>
      </c>
      <c r="F194" s="63">
        <f>VLOOKUP(C194,'Base de Produtos'!A:C,3,0)</f>
        <v>400</v>
      </c>
      <c r="G194" s="63">
        <f t="shared" si="4"/>
        <v>800</v>
      </c>
      <c r="H194" s="64">
        <v>0.15</v>
      </c>
      <c r="I194" s="63">
        <f t="shared" si="5"/>
        <v>680</v>
      </c>
    </row>
    <row r="195" spans="2:9" x14ac:dyDescent="0.25">
      <c r="B195" s="61">
        <v>42774</v>
      </c>
      <c r="C195" t="s">
        <v>939</v>
      </c>
      <c r="D195" t="str">
        <f>VLOOKUP(C195,'Base de Produtos'!A:B,2,0)</f>
        <v>Scanner</v>
      </c>
      <c r="E195">
        <v>9</v>
      </c>
      <c r="F195" s="63">
        <f>VLOOKUP(C195,'Base de Produtos'!A:C,3,0)</f>
        <v>400</v>
      </c>
      <c r="G195" s="63">
        <f t="shared" ref="G195:G258" si="6">E195*F195</f>
        <v>3600</v>
      </c>
      <c r="H195" s="64">
        <v>0</v>
      </c>
      <c r="I195" s="63">
        <f t="shared" ref="I195:I258" si="7">G195*(1-H195)</f>
        <v>3600</v>
      </c>
    </row>
    <row r="196" spans="2:9" x14ac:dyDescent="0.25">
      <c r="B196" s="61">
        <v>42800</v>
      </c>
      <c r="C196" t="s">
        <v>938</v>
      </c>
      <c r="D196" t="str">
        <f>VLOOKUP(C196,'Base de Produtos'!A:B,2,0)</f>
        <v>Laptop</v>
      </c>
      <c r="E196">
        <v>12</v>
      </c>
      <c r="F196" s="63">
        <f>VLOOKUP(C196,'Base de Produtos'!A:C,3,0)</f>
        <v>1500</v>
      </c>
      <c r="G196" s="63">
        <f t="shared" si="6"/>
        <v>18000</v>
      </c>
      <c r="H196" s="64">
        <v>0.15</v>
      </c>
      <c r="I196" s="63">
        <f t="shared" si="7"/>
        <v>15300</v>
      </c>
    </row>
    <row r="197" spans="2:9" x14ac:dyDescent="0.25">
      <c r="B197" s="61">
        <v>42882</v>
      </c>
      <c r="C197" t="s">
        <v>938</v>
      </c>
      <c r="D197" t="str">
        <f>VLOOKUP(C197,'Base de Produtos'!A:B,2,0)</f>
        <v>Laptop</v>
      </c>
      <c r="E197">
        <v>1</v>
      </c>
      <c r="F197" s="63">
        <f>VLOOKUP(C197,'Base de Produtos'!A:C,3,0)</f>
        <v>1500</v>
      </c>
      <c r="G197" s="63">
        <f t="shared" si="6"/>
        <v>1500</v>
      </c>
      <c r="H197" s="64">
        <v>0</v>
      </c>
      <c r="I197" s="63">
        <f t="shared" si="7"/>
        <v>1500</v>
      </c>
    </row>
    <row r="198" spans="2:9" x14ac:dyDescent="0.25">
      <c r="B198" s="61">
        <v>42856</v>
      </c>
      <c r="C198" t="s">
        <v>939</v>
      </c>
      <c r="D198" t="str">
        <f>VLOOKUP(C198,'Base de Produtos'!A:B,2,0)</f>
        <v>Scanner</v>
      </c>
      <c r="E198">
        <v>12</v>
      </c>
      <c r="F198" s="63">
        <f>VLOOKUP(C198,'Base de Produtos'!A:C,3,0)</f>
        <v>400</v>
      </c>
      <c r="G198" s="63">
        <f t="shared" si="6"/>
        <v>4800</v>
      </c>
      <c r="H198" s="64">
        <v>0</v>
      </c>
      <c r="I198" s="63">
        <f t="shared" si="7"/>
        <v>4800</v>
      </c>
    </row>
    <row r="199" spans="2:9" x14ac:dyDescent="0.25">
      <c r="B199" s="61">
        <v>42909</v>
      </c>
      <c r="C199" t="s">
        <v>938</v>
      </c>
      <c r="D199" t="str">
        <f>VLOOKUP(C199,'Base de Produtos'!A:B,2,0)</f>
        <v>Laptop</v>
      </c>
      <c r="E199">
        <v>6</v>
      </c>
      <c r="F199" s="63">
        <f>VLOOKUP(C199,'Base de Produtos'!A:C,3,0)</f>
        <v>1500</v>
      </c>
      <c r="G199" s="63">
        <f t="shared" si="6"/>
        <v>9000</v>
      </c>
      <c r="H199" s="64">
        <v>0.1</v>
      </c>
      <c r="I199" s="63">
        <f t="shared" si="7"/>
        <v>8100</v>
      </c>
    </row>
    <row r="200" spans="2:9" x14ac:dyDescent="0.25">
      <c r="B200" s="61">
        <v>42818</v>
      </c>
      <c r="C200" t="s">
        <v>938</v>
      </c>
      <c r="D200" t="str">
        <f>VLOOKUP(C200,'Base de Produtos'!A:B,2,0)</f>
        <v>Laptop</v>
      </c>
      <c r="E200">
        <v>7</v>
      </c>
      <c r="F200" s="63">
        <f>VLOOKUP(C200,'Base de Produtos'!A:C,3,0)</f>
        <v>1500</v>
      </c>
      <c r="G200" s="63">
        <f t="shared" si="6"/>
        <v>10500</v>
      </c>
      <c r="H200" s="64">
        <v>0</v>
      </c>
      <c r="I200" s="63">
        <f t="shared" si="7"/>
        <v>10500</v>
      </c>
    </row>
    <row r="201" spans="2:9" x14ac:dyDescent="0.25">
      <c r="B201" s="61">
        <v>42807</v>
      </c>
      <c r="C201" t="s">
        <v>939</v>
      </c>
      <c r="D201" t="str">
        <f>VLOOKUP(C201,'Base de Produtos'!A:B,2,0)</f>
        <v>Scanner</v>
      </c>
      <c r="E201">
        <v>1</v>
      </c>
      <c r="F201" s="63">
        <f>VLOOKUP(C201,'Base de Produtos'!A:C,3,0)</f>
        <v>400</v>
      </c>
      <c r="G201" s="63">
        <f t="shared" si="6"/>
        <v>400</v>
      </c>
      <c r="H201" s="64">
        <v>0.15</v>
      </c>
      <c r="I201" s="63">
        <f t="shared" si="7"/>
        <v>340</v>
      </c>
    </row>
    <row r="202" spans="2:9" x14ac:dyDescent="0.25">
      <c r="B202" s="61">
        <v>42850</v>
      </c>
      <c r="C202" t="s">
        <v>937</v>
      </c>
      <c r="D202" t="str">
        <f>VLOOKUP(C202,'Base de Produtos'!A:B,2,0)</f>
        <v>Impressora</v>
      </c>
      <c r="E202">
        <v>12</v>
      </c>
      <c r="F202" s="63">
        <f>VLOOKUP(C202,'Base de Produtos'!A:C,3,0)</f>
        <v>170</v>
      </c>
      <c r="G202" s="63">
        <f t="shared" si="6"/>
        <v>2040</v>
      </c>
      <c r="H202" s="64">
        <v>0</v>
      </c>
      <c r="I202" s="63">
        <f t="shared" si="7"/>
        <v>2040</v>
      </c>
    </row>
    <row r="203" spans="2:9" x14ac:dyDescent="0.25">
      <c r="B203" s="61">
        <v>42846</v>
      </c>
      <c r="C203" t="s">
        <v>939</v>
      </c>
      <c r="D203" t="str">
        <f>VLOOKUP(C203,'Base de Produtos'!A:B,2,0)</f>
        <v>Scanner</v>
      </c>
      <c r="E203">
        <v>11</v>
      </c>
      <c r="F203" s="63">
        <f>VLOOKUP(C203,'Base de Produtos'!A:C,3,0)</f>
        <v>400</v>
      </c>
      <c r="G203" s="63">
        <f t="shared" si="6"/>
        <v>4400</v>
      </c>
      <c r="H203" s="64">
        <v>0</v>
      </c>
      <c r="I203" s="63">
        <f t="shared" si="7"/>
        <v>4400</v>
      </c>
    </row>
    <row r="204" spans="2:9" x14ac:dyDescent="0.25">
      <c r="B204" s="61">
        <v>42835</v>
      </c>
      <c r="C204" t="s">
        <v>939</v>
      </c>
      <c r="D204" t="str">
        <f>VLOOKUP(C204,'Base de Produtos'!A:B,2,0)</f>
        <v>Scanner</v>
      </c>
      <c r="E204">
        <v>2</v>
      </c>
      <c r="F204" s="63">
        <f>VLOOKUP(C204,'Base de Produtos'!A:C,3,0)</f>
        <v>400</v>
      </c>
      <c r="G204" s="63">
        <f t="shared" si="6"/>
        <v>800</v>
      </c>
      <c r="H204" s="64">
        <v>0.15</v>
      </c>
      <c r="I204" s="63">
        <f t="shared" si="7"/>
        <v>680</v>
      </c>
    </row>
    <row r="205" spans="2:9" x14ac:dyDescent="0.25">
      <c r="B205" s="61">
        <v>42764</v>
      </c>
      <c r="C205" t="s">
        <v>938</v>
      </c>
      <c r="D205" t="str">
        <f>VLOOKUP(C205,'Base de Produtos'!A:B,2,0)</f>
        <v>Laptop</v>
      </c>
      <c r="E205">
        <v>9</v>
      </c>
      <c r="F205" s="63">
        <f>VLOOKUP(C205,'Base de Produtos'!A:C,3,0)</f>
        <v>1500</v>
      </c>
      <c r="G205" s="63">
        <f t="shared" si="6"/>
        <v>13500</v>
      </c>
      <c r="H205" s="64">
        <v>0.2</v>
      </c>
      <c r="I205" s="63">
        <f t="shared" si="7"/>
        <v>10800</v>
      </c>
    </row>
    <row r="206" spans="2:9" x14ac:dyDescent="0.25">
      <c r="B206" s="61">
        <v>42914</v>
      </c>
      <c r="C206" t="s">
        <v>938</v>
      </c>
      <c r="D206" t="str">
        <f>VLOOKUP(C206,'Base de Produtos'!A:B,2,0)</f>
        <v>Laptop</v>
      </c>
      <c r="E206">
        <v>13</v>
      </c>
      <c r="F206" s="63">
        <f>VLOOKUP(C206,'Base de Produtos'!A:C,3,0)</f>
        <v>1500</v>
      </c>
      <c r="G206" s="63">
        <f t="shared" si="6"/>
        <v>19500</v>
      </c>
      <c r="H206" s="64">
        <v>0.2</v>
      </c>
      <c r="I206" s="63">
        <f t="shared" si="7"/>
        <v>15600</v>
      </c>
    </row>
    <row r="207" spans="2:9" x14ac:dyDescent="0.25">
      <c r="B207" s="61">
        <v>42822</v>
      </c>
      <c r="C207" t="s">
        <v>939</v>
      </c>
      <c r="D207" t="str">
        <f>VLOOKUP(C207,'Base de Produtos'!A:B,2,0)</f>
        <v>Scanner</v>
      </c>
      <c r="E207">
        <v>8</v>
      </c>
      <c r="F207" s="63">
        <f>VLOOKUP(C207,'Base de Produtos'!A:C,3,0)</f>
        <v>400</v>
      </c>
      <c r="G207" s="63">
        <f t="shared" si="6"/>
        <v>3200</v>
      </c>
      <c r="H207" s="64">
        <v>0</v>
      </c>
      <c r="I207" s="63">
        <f t="shared" si="7"/>
        <v>3200</v>
      </c>
    </row>
    <row r="208" spans="2:9" x14ac:dyDescent="0.25">
      <c r="B208" s="61">
        <v>42811</v>
      </c>
      <c r="C208" t="s">
        <v>937</v>
      </c>
      <c r="D208" t="str">
        <f>VLOOKUP(C208,'Base de Produtos'!A:B,2,0)</f>
        <v>Impressora</v>
      </c>
      <c r="E208">
        <v>8</v>
      </c>
      <c r="F208" s="63">
        <f>VLOOKUP(C208,'Base de Produtos'!A:C,3,0)</f>
        <v>170</v>
      </c>
      <c r="G208" s="63">
        <f t="shared" si="6"/>
        <v>1360</v>
      </c>
      <c r="H208" s="64">
        <v>0.2</v>
      </c>
      <c r="I208" s="63">
        <f t="shared" si="7"/>
        <v>1088</v>
      </c>
    </row>
    <row r="209" spans="2:9" x14ac:dyDescent="0.25">
      <c r="B209" s="61">
        <v>42784</v>
      </c>
      <c r="C209" t="s">
        <v>938</v>
      </c>
      <c r="D209" t="str">
        <f>VLOOKUP(C209,'Base de Produtos'!A:B,2,0)</f>
        <v>Laptop</v>
      </c>
      <c r="E209">
        <v>1</v>
      </c>
      <c r="F209" s="63">
        <f>VLOOKUP(C209,'Base de Produtos'!A:C,3,0)</f>
        <v>1500</v>
      </c>
      <c r="G209" s="63">
        <f t="shared" si="6"/>
        <v>1500</v>
      </c>
      <c r="H209" s="64">
        <v>0</v>
      </c>
      <c r="I209" s="63">
        <f t="shared" si="7"/>
        <v>1500</v>
      </c>
    </row>
    <row r="210" spans="2:9" x14ac:dyDescent="0.25">
      <c r="B210" s="61">
        <v>42788</v>
      </c>
      <c r="C210" t="s">
        <v>939</v>
      </c>
      <c r="D210" t="str">
        <f>VLOOKUP(C210,'Base de Produtos'!A:B,2,0)</f>
        <v>Scanner</v>
      </c>
      <c r="E210">
        <v>11</v>
      </c>
      <c r="F210" s="63">
        <f>VLOOKUP(C210,'Base de Produtos'!A:C,3,0)</f>
        <v>400</v>
      </c>
      <c r="G210" s="63">
        <f t="shared" si="6"/>
        <v>4400</v>
      </c>
      <c r="H210" s="64">
        <v>0</v>
      </c>
      <c r="I210" s="63">
        <f t="shared" si="7"/>
        <v>4400</v>
      </c>
    </row>
    <row r="211" spans="2:9" x14ac:dyDescent="0.25">
      <c r="B211" s="61">
        <v>42786</v>
      </c>
      <c r="C211" t="s">
        <v>937</v>
      </c>
      <c r="D211" t="str">
        <f>VLOOKUP(C211,'Base de Produtos'!A:B,2,0)</f>
        <v>Impressora</v>
      </c>
      <c r="E211">
        <v>7</v>
      </c>
      <c r="F211" s="63">
        <f>VLOOKUP(C211,'Base de Produtos'!A:C,3,0)</f>
        <v>170</v>
      </c>
      <c r="G211" s="63">
        <f t="shared" si="6"/>
        <v>1190</v>
      </c>
      <c r="H211" s="64">
        <v>0.2</v>
      </c>
      <c r="I211" s="63">
        <f t="shared" si="7"/>
        <v>952</v>
      </c>
    </row>
    <row r="212" spans="2:9" x14ac:dyDescent="0.25">
      <c r="B212" s="61">
        <v>42833</v>
      </c>
      <c r="C212" t="s">
        <v>937</v>
      </c>
      <c r="D212" t="str">
        <f>VLOOKUP(C212,'Base de Produtos'!A:B,2,0)</f>
        <v>Impressora</v>
      </c>
      <c r="E212">
        <v>1</v>
      </c>
      <c r="F212" s="63">
        <f>VLOOKUP(C212,'Base de Produtos'!A:C,3,0)</f>
        <v>170</v>
      </c>
      <c r="G212" s="63">
        <f t="shared" si="6"/>
        <v>170</v>
      </c>
      <c r="H212" s="64">
        <v>0</v>
      </c>
      <c r="I212" s="63">
        <f t="shared" si="7"/>
        <v>170</v>
      </c>
    </row>
    <row r="213" spans="2:9" x14ac:dyDescent="0.25">
      <c r="B213" s="61">
        <v>42902</v>
      </c>
      <c r="C213" t="s">
        <v>937</v>
      </c>
      <c r="D213" t="str">
        <f>VLOOKUP(C213,'Base de Produtos'!A:B,2,0)</f>
        <v>Impressora</v>
      </c>
      <c r="E213">
        <v>6</v>
      </c>
      <c r="F213" s="63">
        <f>VLOOKUP(C213,'Base de Produtos'!A:C,3,0)</f>
        <v>170</v>
      </c>
      <c r="G213" s="63">
        <f t="shared" si="6"/>
        <v>1020</v>
      </c>
      <c r="H213" s="64">
        <v>0</v>
      </c>
      <c r="I213" s="63">
        <f t="shared" si="7"/>
        <v>1020</v>
      </c>
    </row>
    <row r="214" spans="2:9" x14ac:dyDescent="0.25">
      <c r="B214" s="61">
        <v>42892</v>
      </c>
      <c r="C214" t="s">
        <v>939</v>
      </c>
      <c r="D214" t="str">
        <f>VLOOKUP(C214,'Base de Produtos'!A:B,2,0)</f>
        <v>Scanner</v>
      </c>
      <c r="E214">
        <v>5</v>
      </c>
      <c r="F214" s="63">
        <f>VLOOKUP(C214,'Base de Produtos'!A:C,3,0)</f>
        <v>400</v>
      </c>
      <c r="G214" s="63">
        <f t="shared" si="6"/>
        <v>2000</v>
      </c>
      <c r="H214" s="64">
        <v>0.15</v>
      </c>
      <c r="I214" s="63">
        <f t="shared" si="7"/>
        <v>1700</v>
      </c>
    </row>
    <row r="215" spans="2:9" x14ac:dyDescent="0.25">
      <c r="B215" s="61">
        <v>42812</v>
      </c>
      <c r="C215" t="s">
        <v>937</v>
      </c>
      <c r="D215" t="str">
        <f>VLOOKUP(C215,'Base de Produtos'!A:B,2,0)</f>
        <v>Impressora</v>
      </c>
      <c r="E215">
        <v>8</v>
      </c>
      <c r="F215" s="63">
        <f>VLOOKUP(C215,'Base de Produtos'!A:C,3,0)</f>
        <v>170</v>
      </c>
      <c r="G215" s="63">
        <f t="shared" si="6"/>
        <v>1360</v>
      </c>
      <c r="H215" s="64">
        <v>0</v>
      </c>
      <c r="I215" s="63">
        <f t="shared" si="7"/>
        <v>1360</v>
      </c>
    </row>
    <row r="216" spans="2:9" x14ac:dyDescent="0.25">
      <c r="B216" s="61">
        <v>42835</v>
      </c>
      <c r="C216" t="s">
        <v>939</v>
      </c>
      <c r="D216" t="str">
        <f>VLOOKUP(C216,'Base de Produtos'!A:B,2,0)</f>
        <v>Scanner</v>
      </c>
      <c r="E216">
        <v>3</v>
      </c>
      <c r="F216" s="63">
        <f>VLOOKUP(C216,'Base de Produtos'!A:C,3,0)</f>
        <v>400</v>
      </c>
      <c r="G216" s="63">
        <f t="shared" si="6"/>
        <v>1200</v>
      </c>
      <c r="H216" s="64">
        <v>0</v>
      </c>
      <c r="I216" s="63">
        <f t="shared" si="7"/>
        <v>1200</v>
      </c>
    </row>
    <row r="217" spans="2:9" x14ac:dyDescent="0.25">
      <c r="B217" s="61">
        <v>42904</v>
      </c>
      <c r="C217" t="s">
        <v>938</v>
      </c>
      <c r="D217" t="str">
        <f>VLOOKUP(C217,'Base de Produtos'!A:B,2,0)</f>
        <v>Laptop</v>
      </c>
      <c r="E217">
        <v>5</v>
      </c>
      <c r="F217" s="63">
        <f>VLOOKUP(C217,'Base de Produtos'!A:C,3,0)</f>
        <v>1500</v>
      </c>
      <c r="G217" s="63">
        <f t="shared" si="6"/>
        <v>7500</v>
      </c>
      <c r="H217" s="64">
        <v>0</v>
      </c>
      <c r="I217" s="63">
        <f t="shared" si="7"/>
        <v>7500</v>
      </c>
    </row>
    <row r="218" spans="2:9" x14ac:dyDescent="0.25">
      <c r="B218" s="61">
        <v>42849</v>
      </c>
      <c r="C218" t="s">
        <v>938</v>
      </c>
      <c r="D218" t="str">
        <f>VLOOKUP(C218,'Base de Produtos'!A:B,2,0)</f>
        <v>Laptop</v>
      </c>
      <c r="E218">
        <v>13</v>
      </c>
      <c r="F218" s="63">
        <f>VLOOKUP(C218,'Base de Produtos'!A:C,3,0)</f>
        <v>1500</v>
      </c>
      <c r="G218" s="63">
        <f t="shared" si="6"/>
        <v>19500</v>
      </c>
      <c r="H218" s="64">
        <v>0</v>
      </c>
      <c r="I218" s="63">
        <f t="shared" si="7"/>
        <v>19500</v>
      </c>
    </row>
    <row r="219" spans="2:9" x14ac:dyDescent="0.25">
      <c r="B219" s="61">
        <v>42768</v>
      </c>
      <c r="C219" t="s">
        <v>939</v>
      </c>
      <c r="D219" t="str">
        <f>VLOOKUP(C219,'Base de Produtos'!A:B,2,0)</f>
        <v>Scanner</v>
      </c>
      <c r="E219">
        <v>7</v>
      </c>
      <c r="F219" s="63">
        <f>VLOOKUP(C219,'Base de Produtos'!A:C,3,0)</f>
        <v>400</v>
      </c>
      <c r="G219" s="63">
        <f t="shared" si="6"/>
        <v>2800</v>
      </c>
      <c r="H219" s="64">
        <v>0</v>
      </c>
      <c r="I219" s="63">
        <f t="shared" si="7"/>
        <v>2800</v>
      </c>
    </row>
    <row r="220" spans="2:9" x14ac:dyDescent="0.25">
      <c r="B220" s="61">
        <v>42836</v>
      </c>
      <c r="C220" t="s">
        <v>939</v>
      </c>
      <c r="D220" t="str">
        <f>VLOOKUP(C220,'Base de Produtos'!A:B,2,0)</f>
        <v>Scanner</v>
      </c>
      <c r="E220">
        <v>4</v>
      </c>
      <c r="F220" s="63">
        <f>VLOOKUP(C220,'Base de Produtos'!A:C,3,0)</f>
        <v>400</v>
      </c>
      <c r="G220" s="63">
        <f t="shared" si="6"/>
        <v>1600</v>
      </c>
      <c r="H220" s="64">
        <v>0</v>
      </c>
      <c r="I220" s="63">
        <f t="shared" si="7"/>
        <v>1600</v>
      </c>
    </row>
    <row r="221" spans="2:9" x14ac:dyDescent="0.25">
      <c r="B221" s="61">
        <v>42768</v>
      </c>
      <c r="C221" t="s">
        <v>937</v>
      </c>
      <c r="D221" t="str">
        <f>VLOOKUP(C221,'Base de Produtos'!A:B,2,0)</f>
        <v>Impressora</v>
      </c>
      <c r="E221">
        <v>10</v>
      </c>
      <c r="F221" s="63">
        <f>VLOOKUP(C221,'Base de Produtos'!A:C,3,0)</f>
        <v>170</v>
      </c>
      <c r="G221" s="63">
        <f t="shared" si="6"/>
        <v>1700</v>
      </c>
      <c r="H221" s="64">
        <v>0.1</v>
      </c>
      <c r="I221" s="63">
        <f t="shared" si="7"/>
        <v>1530</v>
      </c>
    </row>
    <row r="222" spans="2:9" x14ac:dyDescent="0.25">
      <c r="B222" s="61">
        <v>42758</v>
      </c>
      <c r="C222" t="s">
        <v>938</v>
      </c>
      <c r="D222" t="str">
        <f>VLOOKUP(C222,'Base de Produtos'!A:B,2,0)</f>
        <v>Laptop</v>
      </c>
      <c r="E222">
        <v>13</v>
      </c>
      <c r="F222" s="63">
        <f>VLOOKUP(C222,'Base de Produtos'!A:C,3,0)</f>
        <v>1500</v>
      </c>
      <c r="G222" s="63">
        <f t="shared" si="6"/>
        <v>19500</v>
      </c>
      <c r="H222" s="64">
        <v>0</v>
      </c>
      <c r="I222" s="63">
        <f t="shared" si="7"/>
        <v>19500</v>
      </c>
    </row>
    <row r="223" spans="2:9" x14ac:dyDescent="0.25">
      <c r="B223" s="61">
        <v>42837</v>
      </c>
      <c r="C223" t="s">
        <v>937</v>
      </c>
      <c r="D223" t="str">
        <f>VLOOKUP(C223,'Base de Produtos'!A:B,2,0)</f>
        <v>Impressora</v>
      </c>
      <c r="E223">
        <v>10</v>
      </c>
      <c r="F223" s="63">
        <f>VLOOKUP(C223,'Base de Produtos'!A:C,3,0)</f>
        <v>170</v>
      </c>
      <c r="G223" s="63">
        <f t="shared" si="6"/>
        <v>1700</v>
      </c>
      <c r="H223" s="64">
        <v>0.1</v>
      </c>
      <c r="I223" s="63">
        <f t="shared" si="7"/>
        <v>1530</v>
      </c>
    </row>
    <row r="224" spans="2:9" x14ac:dyDescent="0.25">
      <c r="B224" s="61">
        <v>42829</v>
      </c>
      <c r="C224" t="s">
        <v>937</v>
      </c>
      <c r="D224" t="str">
        <f>VLOOKUP(C224,'Base de Produtos'!A:B,2,0)</f>
        <v>Impressora</v>
      </c>
      <c r="E224">
        <v>14</v>
      </c>
      <c r="F224" s="63">
        <f>VLOOKUP(C224,'Base de Produtos'!A:C,3,0)</f>
        <v>170</v>
      </c>
      <c r="G224" s="63">
        <f t="shared" si="6"/>
        <v>2380</v>
      </c>
      <c r="H224" s="64">
        <v>0</v>
      </c>
      <c r="I224" s="63">
        <f t="shared" si="7"/>
        <v>2380</v>
      </c>
    </row>
    <row r="225" spans="2:9" x14ac:dyDescent="0.25">
      <c r="B225" s="61">
        <v>42847</v>
      </c>
      <c r="C225" t="s">
        <v>939</v>
      </c>
      <c r="D225" t="str">
        <f>VLOOKUP(C225,'Base de Produtos'!A:B,2,0)</f>
        <v>Scanner</v>
      </c>
      <c r="E225">
        <v>5</v>
      </c>
      <c r="F225" s="63">
        <f>VLOOKUP(C225,'Base de Produtos'!A:C,3,0)</f>
        <v>400</v>
      </c>
      <c r="G225" s="63">
        <f t="shared" si="6"/>
        <v>2000</v>
      </c>
      <c r="H225" s="64">
        <v>0.1</v>
      </c>
      <c r="I225" s="63">
        <f t="shared" si="7"/>
        <v>1800</v>
      </c>
    </row>
    <row r="226" spans="2:9" x14ac:dyDescent="0.25">
      <c r="B226" s="61">
        <v>42826</v>
      </c>
      <c r="C226" t="s">
        <v>939</v>
      </c>
      <c r="D226" t="str">
        <f>VLOOKUP(C226,'Base de Produtos'!A:B,2,0)</f>
        <v>Scanner</v>
      </c>
      <c r="E226">
        <v>15</v>
      </c>
      <c r="F226" s="63">
        <f>VLOOKUP(C226,'Base de Produtos'!A:C,3,0)</f>
        <v>400</v>
      </c>
      <c r="G226" s="63">
        <f t="shared" si="6"/>
        <v>6000</v>
      </c>
      <c r="H226" s="64">
        <v>0</v>
      </c>
      <c r="I226" s="63">
        <f t="shared" si="7"/>
        <v>6000</v>
      </c>
    </row>
    <row r="227" spans="2:9" x14ac:dyDescent="0.25">
      <c r="B227" s="61">
        <v>42917</v>
      </c>
      <c r="C227" t="s">
        <v>938</v>
      </c>
      <c r="D227" t="str">
        <f>VLOOKUP(C227,'Base de Produtos'!A:B,2,0)</f>
        <v>Laptop</v>
      </c>
      <c r="E227">
        <v>8</v>
      </c>
      <c r="F227" s="63">
        <f>VLOOKUP(C227,'Base de Produtos'!A:C,3,0)</f>
        <v>1500</v>
      </c>
      <c r="G227" s="63">
        <f t="shared" si="6"/>
        <v>12000</v>
      </c>
      <c r="H227" s="64">
        <v>0.125</v>
      </c>
      <c r="I227" s="63">
        <f t="shared" si="7"/>
        <v>10500</v>
      </c>
    </row>
    <row r="228" spans="2:9" x14ac:dyDescent="0.25">
      <c r="B228" s="61">
        <v>42885</v>
      </c>
      <c r="C228" t="s">
        <v>939</v>
      </c>
      <c r="D228" t="str">
        <f>VLOOKUP(C228,'Base de Produtos'!A:B,2,0)</f>
        <v>Scanner</v>
      </c>
      <c r="E228">
        <v>9</v>
      </c>
      <c r="F228" s="63">
        <f>VLOOKUP(C228,'Base de Produtos'!A:C,3,0)</f>
        <v>400</v>
      </c>
      <c r="G228" s="63">
        <f t="shared" si="6"/>
        <v>3600</v>
      </c>
      <c r="H228" s="64">
        <v>0.15</v>
      </c>
      <c r="I228" s="63">
        <f t="shared" si="7"/>
        <v>3060</v>
      </c>
    </row>
    <row r="229" spans="2:9" x14ac:dyDescent="0.25">
      <c r="B229" s="61">
        <v>42788</v>
      </c>
      <c r="C229" t="s">
        <v>939</v>
      </c>
      <c r="D229" t="str">
        <f>VLOOKUP(C229,'Base de Produtos'!A:B,2,0)</f>
        <v>Scanner</v>
      </c>
      <c r="E229">
        <v>7</v>
      </c>
      <c r="F229" s="63">
        <f>VLOOKUP(C229,'Base de Produtos'!A:C,3,0)</f>
        <v>400</v>
      </c>
      <c r="G229" s="63">
        <f t="shared" si="6"/>
        <v>2800</v>
      </c>
      <c r="H229" s="64">
        <v>0.2</v>
      </c>
      <c r="I229" s="63">
        <f t="shared" si="7"/>
        <v>2240</v>
      </c>
    </row>
    <row r="230" spans="2:9" x14ac:dyDescent="0.25">
      <c r="B230" s="61">
        <v>42758</v>
      </c>
      <c r="C230" t="s">
        <v>938</v>
      </c>
      <c r="D230" t="str">
        <f>VLOOKUP(C230,'Base de Produtos'!A:B,2,0)</f>
        <v>Laptop</v>
      </c>
      <c r="E230">
        <v>4</v>
      </c>
      <c r="F230" s="63">
        <f>VLOOKUP(C230,'Base de Produtos'!A:C,3,0)</f>
        <v>1500</v>
      </c>
      <c r="G230" s="63">
        <f t="shared" si="6"/>
        <v>6000</v>
      </c>
      <c r="H230" s="64">
        <v>0</v>
      </c>
      <c r="I230" s="63">
        <f t="shared" si="7"/>
        <v>6000</v>
      </c>
    </row>
    <row r="231" spans="2:9" x14ac:dyDescent="0.25">
      <c r="B231" s="61">
        <v>42921</v>
      </c>
      <c r="C231" t="s">
        <v>939</v>
      </c>
      <c r="D231" t="str">
        <f>VLOOKUP(C231,'Base de Produtos'!A:B,2,0)</f>
        <v>Scanner</v>
      </c>
      <c r="E231">
        <v>5</v>
      </c>
      <c r="F231" s="63">
        <f>VLOOKUP(C231,'Base de Produtos'!A:C,3,0)</f>
        <v>400</v>
      </c>
      <c r="G231" s="63">
        <f t="shared" si="6"/>
        <v>2000</v>
      </c>
      <c r="H231" s="64">
        <v>0</v>
      </c>
      <c r="I231" s="63">
        <f t="shared" si="7"/>
        <v>2000</v>
      </c>
    </row>
    <row r="232" spans="2:9" x14ac:dyDescent="0.25">
      <c r="B232" s="61">
        <v>42777</v>
      </c>
      <c r="C232" t="s">
        <v>937</v>
      </c>
      <c r="D232" t="str">
        <f>VLOOKUP(C232,'Base de Produtos'!A:B,2,0)</f>
        <v>Impressora</v>
      </c>
      <c r="E232">
        <v>12</v>
      </c>
      <c r="F232" s="63">
        <f>VLOOKUP(C232,'Base de Produtos'!A:C,3,0)</f>
        <v>170</v>
      </c>
      <c r="G232" s="63">
        <f t="shared" si="6"/>
        <v>2040</v>
      </c>
      <c r="H232" s="64">
        <v>0.2</v>
      </c>
      <c r="I232" s="63">
        <f t="shared" si="7"/>
        <v>1632</v>
      </c>
    </row>
    <row r="233" spans="2:9" x14ac:dyDescent="0.25">
      <c r="B233" s="61">
        <v>42920</v>
      </c>
      <c r="C233" t="s">
        <v>939</v>
      </c>
      <c r="D233" t="str">
        <f>VLOOKUP(C233,'Base de Produtos'!A:B,2,0)</f>
        <v>Scanner</v>
      </c>
      <c r="E233">
        <v>12</v>
      </c>
      <c r="F233" s="63">
        <f>VLOOKUP(C233,'Base de Produtos'!A:C,3,0)</f>
        <v>400</v>
      </c>
      <c r="G233" s="63">
        <f t="shared" si="6"/>
        <v>4800</v>
      </c>
      <c r="H233" s="64">
        <v>0.125</v>
      </c>
      <c r="I233" s="63">
        <f t="shared" si="7"/>
        <v>4200</v>
      </c>
    </row>
    <row r="234" spans="2:9" x14ac:dyDescent="0.25">
      <c r="B234" s="61">
        <v>42880</v>
      </c>
      <c r="C234" t="s">
        <v>937</v>
      </c>
      <c r="D234" t="str">
        <f>VLOOKUP(C234,'Base de Produtos'!A:B,2,0)</f>
        <v>Impressora</v>
      </c>
      <c r="E234">
        <v>13</v>
      </c>
      <c r="F234" s="63">
        <f>VLOOKUP(C234,'Base de Produtos'!A:C,3,0)</f>
        <v>170</v>
      </c>
      <c r="G234" s="63">
        <f t="shared" si="6"/>
        <v>2210</v>
      </c>
      <c r="H234" s="64">
        <v>0</v>
      </c>
      <c r="I234" s="63">
        <f t="shared" si="7"/>
        <v>2210</v>
      </c>
    </row>
    <row r="235" spans="2:9" x14ac:dyDescent="0.25">
      <c r="B235" s="61">
        <v>42848</v>
      </c>
      <c r="C235" t="s">
        <v>939</v>
      </c>
      <c r="D235" t="str">
        <f>VLOOKUP(C235,'Base de Produtos'!A:B,2,0)</f>
        <v>Scanner</v>
      </c>
      <c r="E235">
        <v>13</v>
      </c>
      <c r="F235" s="63">
        <f>VLOOKUP(C235,'Base de Produtos'!A:C,3,0)</f>
        <v>400</v>
      </c>
      <c r="G235" s="63">
        <f t="shared" si="6"/>
        <v>5200</v>
      </c>
      <c r="H235" s="64">
        <v>0</v>
      </c>
      <c r="I235" s="63">
        <f t="shared" si="7"/>
        <v>5200</v>
      </c>
    </row>
    <row r="236" spans="2:9" x14ac:dyDescent="0.25">
      <c r="B236" s="61">
        <v>42845</v>
      </c>
      <c r="C236" t="s">
        <v>938</v>
      </c>
      <c r="D236" t="str">
        <f>VLOOKUP(C236,'Base de Produtos'!A:B,2,0)</f>
        <v>Laptop</v>
      </c>
      <c r="E236">
        <v>6</v>
      </c>
      <c r="F236" s="63">
        <f>VLOOKUP(C236,'Base de Produtos'!A:C,3,0)</f>
        <v>1500</v>
      </c>
      <c r="G236" s="63">
        <f t="shared" si="6"/>
        <v>9000</v>
      </c>
      <c r="H236" s="64">
        <v>0</v>
      </c>
      <c r="I236" s="63">
        <f t="shared" si="7"/>
        <v>9000</v>
      </c>
    </row>
    <row r="237" spans="2:9" x14ac:dyDescent="0.25">
      <c r="B237" s="61">
        <v>42850</v>
      </c>
      <c r="C237" t="s">
        <v>939</v>
      </c>
      <c r="D237" t="str">
        <f>VLOOKUP(C237,'Base de Produtos'!A:B,2,0)</f>
        <v>Scanner</v>
      </c>
      <c r="E237">
        <v>13</v>
      </c>
      <c r="F237" s="63">
        <f>VLOOKUP(C237,'Base de Produtos'!A:C,3,0)</f>
        <v>400</v>
      </c>
      <c r="G237" s="63">
        <f t="shared" si="6"/>
        <v>5200</v>
      </c>
      <c r="H237" s="64">
        <v>0</v>
      </c>
      <c r="I237" s="63">
        <f t="shared" si="7"/>
        <v>5200</v>
      </c>
    </row>
    <row r="238" spans="2:9" x14ac:dyDescent="0.25">
      <c r="B238" s="61">
        <v>42843</v>
      </c>
      <c r="C238" t="s">
        <v>938</v>
      </c>
      <c r="D238" t="str">
        <f>VLOOKUP(C238,'Base de Produtos'!A:B,2,0)</f>
        <v>Laptop</v>
      </c>
      <c r="E238">
        <v>1</v>
      </c>
      <c r="F238" s="63">
        <f>VLOOKUP(C238,'Base de Produtos'!A:C,3,0)</f>
        <v>1500</v>
      </c>
      <c r="G238" s="63">
        <f t="shared" si="6"/>
        <v>1500</v>
      </c>
      <c r="H238" s="64">
        <v>0.15</v>
      </c>
      <c r="I238" s="63">
        <f t="shared" si="7"/>
        <v>1275</v>
      </c>
    </row>
    <row r="239" spans="2:9" x14ac:dyDescent="0.25">
      <c r="B239" s="61">
        <v>42763</v>
      </c>
      <c r="C239" t="s">
        <v>938</v>
      </c>
      <c r="D239" t="str">
        <f>VLOOKUP(C239,'Base de Produtos'!A:B,2,0)</f>
        <v>Laptop</v>
      </c>
      <c r="E239">
        <v>11</v>
      </c>
      <c r="F239" s="63">
        <f>VLOOKUP(C239,'Base de Produtos'!A:C,3,0)</f>
        <v>1500</v>
      </c>
      <c r="G239" s="63">
        <f t="shared" si="6"/>
        <v>16500</v>
      </c>
      <c r="H239" s="64">
        <v>0</v>
      </c>
      <c r="I239" s="63">
        <f t="shared" si="7"/>
        <v>16500</v>
      </c>
    </row>
    <row r="240" spans="2:9" x14ac:dyDescent="0.25">
      <c r="B240" s="61">
        <v>42888</v>
      </c>
      <c r="C240" t="s">
        <v>937</v>
      </c>
      <c r="D240" t="str">
        <f>VLOOKUP(C240,'Base de Produtos'!A:B,2,0)</f>
        <v>Impressora</v>
      </c>
      <c r="E240">
        <v>8</v>
      </c>
      <c r="F240" s="63">
        <f>VLOOKUP(C240,'Base de Produtos'!A:C,3,0)</f>
        <v>170</v>
      </c>
      <c r="G240" s="63">
        <f t="shared" si="6"/>
        <v>1360</v>
      </c>
      <c r="H240" s="64">
        <v>0</v>
      </c>
      <c r="I240" s="63">
        <f t="shared" si="7"/>
        <v>1360</v>
      </c>
    </row>
    <row r="241" spans="2:9" x14ac:dyDescent="0.25">
      <c r="B241" s="61">
        <v>42808</v>
      </c>
      <c r="C241" t="s">
        <v>939</v>
      </c>
      <c r="D241" t="str">
        <f>VLOOKUP(C241,'Base de Produtos'!A:B,2,0)</f>
        <v>Scanner</v>
      </c>
      <c r="E241">
        <v>12</v>
      </c>
      <c r="F241" s="63">
        <f>VLOOKUP(C241,'Base de Produtos'!A:C,3,0)</f>
        <v>400</v>
      </c>
      <c r="G241" s="63">
        <f t="shared" si="6"/>
        <v>4800</v>
      </c>
      <c r="H241" s="64">
        <v>0</v>
      </c>
      <c r="I241" s="63">
        <f t="shared" si="7"/>
        <v>4800</v>
      </c>
    </row>
    <row r="242" spans="2:9" x14ac:dyDescent="0.25">
      <c r="B242" s="61">
        <v>42850</v>
      </c>
      <c r="C242" t="s">
        <v>938</v>
      </c>
      <c r="D242" t="str">
        <f>VLOOKUP(C242,'Base de Produtos'!A:B,2,0)</f>
        <v>Laptop</v>
      </c>
      <c r="E242">
        <v>1</v>
      </c>
      <c r="F242" s="63">
        <f>VLOOKUP(C242,'Base de Produtos'!A:C,3,0)</f>
        <v>1500</v>
      </c>
      <c r="G242" s="63">
        <f t="shared" si="6"/>
        <v>1500</v>
      </c>
      <c r="H242" s="64">
        <v>0</v>
      </c>
      <c r="I242" s="63">
        <f t="shared" si="7"/>
        <v>1500</v>
      </c>
    </row>
    <row r="243" spans="2:9" x14ac:dyDescent="0.25">
      <c r="B243" s="61">
        <v>42833</v>
      </c>
      <c r="C243" t="s">
        <v>937</v>
      </c>
      <c r="D243" t="str">
        <f>VLOOKUP(C243,'Base de Produtos'!A:B,2,0)</f>
        <v>Impressora</v>
      </c>
      <c r="E243">
        <v>2</v>
      </c>
      <c r="F243" s="63">
        <f>VLOOKUP(C243,'Base de Produtos'!A:C,3,0)</f>
        <v>170</v>
      </c>
      <c r="G243" s="63">
        <f t="shared" si="6"/>
        <v>340</v>
      </c>
      <c r="H243" s="64">
        <v>0.125</v>
      </c>
      <c r="I243" s="63">
        <f t="shared" si="7"/>
        <v>297.5</v>
      </c>
    </row>
    <row r="244" spans="2:9" x14ac:dyDescent="0.25">
      <c r="B244" s="61">
        <v>42802</v>
      </c>
      <c r="C244" t="s">
        <v>938</v>
      </c>
      <c r="D244" t="str">
        <f>VLOOKUP(C244,'Base de Produtos'!A:B,2,0)</f>
        <v>Laptop</v>
      </c>
      <c r="E244">
        <v>3</v>
      </c>
      <c r="F244" s="63">
        <f>VLOOKUP(C244,'Base de Produtos'!A:C,3,0)</f>
        <v>1500</v>
      </c>
      <c r="G244" s="63">
        <f t="shared" si="6"/>
        <v>4500</v>
      </c>
      <c r="H244" s="64">
        <v>0</v>
      </c>
      <c r="I244" s="63">
        <f t="shared" si="7"/>
        <v>4500</v>
      </c>
    </row>
    <row r="245" spans="2:9" x14ac:dyDescent="0.25">
      <c r="B245" s="61">
        <v>42849</v>
      </c>
      <c r="C245" t="s">
        <v>937</v>
      </c>
      <c r="D245" t="str">
        <f>VLOOKUP(C245,'Base de Produtos'!A:B,2,0)</f>
        <v>Impressora</v>
      </c>
      <c r="E245">
        <v>8</v>
      </c>
      <c r="F245" s="63">
        <f>VLOOKUP(C245,'Base de Produtos'!A:C,3,0)</f>
        <v>170</v>
      </c>
      <c r="G245" s="63">
        <f t="shared" si="6"/>
        <v>1360</v>
      </c>
      <c r="H245" s="64">
        <v>0</v>
      </c>
      <c r="I245" s="63">
        <f t="shared" si="7"/>
        <v>1360</v>
      </c>
    </row>
    <row r="246" spans="2:9" x14ac:dyDescent="0.25">
      <c r="B246" s="61">
        <v>42899</v>
      </c>
      <c r="C246" t="s">
        <v>938</v>
      </c>
      <c r="D246" t="str">
        <f>VLOOKUP(C246,'Base de Produtos'!A:B,2,0)</f>
        <v>Laptop</v>
      </c>
      <c r="E246">
        <v>5</v>
      </c>
      <c r="F246" s="63">
        <f>VLOOKUP(C246,'Base de Produtos'!A:C,3,0)</f>
        <v>1500</v>
      </c>
      <c r="G246" s="63">
        <f t="shared" si="6"/>
        <v>7500</v>
      </c>
      <c r="H246" s="64">
        <v>0</v>
      </c>
      <c r="I246" s="63">
        <f t="shared" si="7"/>
        <v>7500</v>
      </c>
    </row>
    <row r="247" spans="2:9" x14ac:dyDescent="0.25">
      <c r="B247" s="61">
        <v>42791</v>
      </c>
      <c r="C247" t="s">
        <v>937</v>
      </c>
      <c r="D247" t="str">
        <f>VLOOKUP(C247,'Base de Produtos'!A:B,2,0)</f>
        <v>Impressora</v>
      </c>
      <c r="E247">
        <v>3</v>
      </c>
      <c r="F247" s="63">
        <f>VLOOKUP(C247,'Base de Produtos'!A:C,3,0)</f>
        <v>170</v>
      </c>
      <c r="G247" s="63">
        <f t="shared" si="6"/>
        <v>510</v>
      </c>
      <c r="H247" s="64">
        <v>0</v>
      </c>
      <c r="I247" s="63">
        <f t="shared" si="7"/>
        <v>510</v>
      </c>
    </row>
    <row r="248" spans="2:9" x14ac:dyDescent="0.25">
      <c r="B248" s="61">
        <v>42847</v>
      </c>
      <c r="C248" t="s">
        <v>938</v>
      </c>
      <c r="D248" t="str">
        <f>VLOOKUP(C248,'Base de Produtos'!A:B,2,0)</f>
        <v>Laptop</v>
      </c>
      <c r="E248">
        <v>5</v>
      </c>
      <c r="F248" s="63">
        <f>VLOOKUP(C248,'Base de Produtos'!A:C,3,0)</f>
        <v>1500</v>
      </c>
      <c r="G248" s="63">
        <f t="shared" si="6"/>
        <v>7500</v>
      </c>
      <c r="H248" s="64">
        <v>0</v>
      </c>
      <c r="I248" s="63">
        <f t="shared" si="7"/>
        <v>7500</v>
      </c>
    </row>
    <row r="249" spans="2:9" x14ac:dyDescent="0.25">
      <c r="B249" s="61">
        <v>42813</v>
      </c>
      <c r="C249" t="s">
        <v>938</v>
      </c>
      <c r="D249" t="str">
        <f>VLOOKUP(C249,'Base de Produtos'!A:B,2,0)</f>
        <v>Laptop</v>
      </c>
      <c r="E249">
        <v>7</v>
      </c>
      <c r="F249" s="63">
        <f>VLOOKUP(C249,'Base de Produtos'!A:C,3,0)</f>
        <v>1500</v>
      </c>
      <c r="G249" s="63">
        <f t="shared" si="6"/>
        <v>10500</v>
      </c>
      <c r="H249" s="64">
        <v>0</v>
      </c>
      <c r="I249" s="63">
        <f t="shared" si="7"/>
        <v>10500</v>
      </c>
    </row>
    <row r="250" spans="2:9" x14ac:dyDescent="0.25">
      <c r="B250" s="61">
        <v>42800</v>
      </c>
      <c r="C250" t="s">
        <v>939</v>
      </c>
      <c r="D250" t="str">
        <f>VLOOKUP(C250,'Base de Produtos'!A:B,2,0)</f>
        <v>Scanner</v>
      </c>
      <c r="E250">
        <v>13</v>
      </c>
      <c r="F250" s="63">
        <f>VLOOKUP(C250,'Base de Produtos'!A:C,3,0)</f>
        <v>400</v>
      </c>
      <c r="G250" s="63">
        <f t="shared" si="6"/>
        <v>5200</v>
      </c>
      <c r="H250" s="64">
        <v>0</v>
      </c>
      <c r="I250" s="63">
        <f t="shared" si="7"/>
        <v>5200</v>
      </c>
    </row>
    <row r="251" spans="2:9" x14ac:dyDescent="0.25">
      <c r="B251" s="61">
        <v>42816</v>
      </c>
      <c r="C251" t="s">
        <v>938</v>
      </c>
      <c r="D251" t="str">
        <f>VLOOKUP(C251,'Base de Produtos'!A:B,2,0)</f>
        <v>Laptop</v>
      </c>
      <c r="E251">
        <v>8</v>
      </c>
      <c r="F251" s="63">
        <f>VLOOKUP(C251,'Base de Produtos'!A:C,3,0)</f>
        <v>1500</v>
      </c>
      <c r="G251" s="63">
        <f t="shared" si="6"/>
        <v>12000</v>
      </c>
      <c r="H251" s="64">
        <v>0</v>
      </c>
      <c r="I251" s="63">
        <f t="shared" si="7"/>
        <v>12000</v>
      </c>
    </row>
    <row r="252" spans="2:9" x14ac:dyDescent="0.25">
      <c r="B252" s="61">
        <v>42886</v>
      </c>
      <c r="C252" t="s">
        <v>938</v>
      </c>
      <c r="D252" t="str">
        <f>VLOOKUP(C252,'Base de Produtos'!A:B,2,0)</f>
        <v>Laptop</v>
      </c>
      <c r="E252">
        <v>12</v>
      </c>
      <c r="F252" s="63">
        <f>VLOOKUP(C252,'Base de Produtos'!A:C,3,0)</f>
        <v>1500</v>
      </c>
      <c r="G252" s="63">
        <f t="shared" si="6"/>
        <v>18000</v>
      </c>
      <c r="H252" s="64">
        <v>0.2</v>
      </c>
      <c r="I252" s="63">
        <f t="shared" si="7"/>
        <v>14400</v>
      </c>
    </row>
    <row r="253" spans="2:9" x14ac:dyDescent="0.25">
      <c r="B253" s="61">
        <v>42809</v>
      </c>
      <c r="C253" t="s">
        <v>939</v>
      </c>
      <c r="D253" t="str">
        <f>VLOOKUP(C253,'Base de Produtos'!A:B,2,0)</f>
        <v>Scanner</v>
      </c>
      <c r="E253">
        <v>11</v>
      </c>
      <c r="F253" s="63">
        <f>VLOOKUP(C253,'Base de Produtos'!A:C,3,0)</f>
        <v>400</v>
      </c>
      <c r="G253" s="63">
        <f t="shared" si="6"/>
        <v>4400</v>
      </c>
      <c r="H253" s="64">
        <v>0.125</v>
      </c>
      <c r="I253" s="63">
        <f t="shared" si="7"/>
        <v>3850</v>
      </c>
    </row>
    <row r="254" spans="2:9" x14ac:dyDescent="0.25">
      <c r="B254" s="61">
        <v>42781</v>
      </c>
      <c r="C254" t="s">
        <v>938</v>
      </c>
      <c r="D254" t="str">
        <f>VLOOKUP(C254,'Base de Produtos'!A:B,2,0)</f>
        <v>Laptop</v>
      </c>
      <c r="E254">
        <v>10</v>
      </c>
      <c r="F254" s="63">
        <f>VLOOKUP(C254,'Base de Produtos'!A:C,3,0)</f>
        <v>1500</v>
      </c>
      <c r="G254" s="63">
        <f t="shared" si="6"/>
        <v>15000</v>
      </c>
      <c r="H254" s="64">
        <v>0</v>
      </c>
      <c r="I254" s="63">
        <f t="shared" si="7"/>
        <v>15000</v>
      </c>
    </row>
    <row r="255" spans="2:9" x14ac:dyDescent="0.25">
      <c r="B255" s="61">
        <v>42812</v>
      </c>
      <c r="C255" t="s">
        <v>938</v>
      </c>
      <c r="D255" t="str">
        <f>VLOOKUP(C255,'Base de Produtos'!A:B,2,0)</f>
        <v>Laptop</v>
      </c>
      <c r="E255">
        <v>5</v>
      </c>
      <c r="F255" s="63">
        <f>VLOOKUP(C255,'Base de Produtos'!A:C,3,0)</f>
        <v>1500</v>
      </c>
      <c r="G255" s="63">
        <f t="shared" si="6"/>
        <v>7500</v>
      </c>
      <c r="H255" s="64">
        <v>0.1</v>
      </c>
      <c r="I255" s="63">
        <f t="shared" si="7"/>
        <v>6750</v>
      </c>
    </row>
    <row r="256" spans="2:9" x14ac:dyDescent="0.25">
      <c r="B256" s="61">
        <v>42798</v>
      </c>
      <c r="C256" t="s">
        <v>939</v>
      </c>
      <c r="D256" t="str">
        <f>VLOOKUP(C256,'Base de Produtos'!A:B,2,0)</f>
        <v>Scanner</v>
      </c>
      <c r="E256">
        <v>5</v>
      </c>
      <c r="F256" s="63">
        <f>VLOOKUP(C256,'Base de Produtos'!A:C,3,0)</f>
        <v>400</v>
      </c>
      <c r="G256" s="63">
        <f t="shared" si="6"/>
        <v>2000</v>
      </c>
      <c r="H256" s="64">
        <v>0.125</v>
      </c>
      <c r="I256" s="63">
        <f t="shared" si="7"/>
        <v>1750</v>
      </c>
    </row>
    <row r="257" spans="2:9" x14ac:dyDescent="0.25">
      <c r="B257" s="61">
        <v>42928</v>
      </c>
      <c r="C257" t="s">
        <v>937</v>
      </c>
      <c r="D257" t="str">
        <f>VLOOKUP(C257,'Base de Produtos'!A:B,2,0)</f>
        <v>Impressora</v>
      </c>
      <c r="E257">
        <v>3</v>
      </c>
      <c r="F257" s="63">
        <f>VLOOKUP(C257,'Base de Produtos'!A:C,3,0)</f>
        <v>170</v>
      </c>
      <c r="G257" s="63">
        <f t="shared" si="6"/>
        <v>510</v>
      </c>
      <c r="H257" s="64">
        <v>0</v>
      </c>
      <c r="I257" s="63">
        <f t="shared" si="7"/>
        <v>510</v>
      </c>
    </row>
    <row r="258" spans="2:9" x14ac:dyDescent="0.25">
      <c r="B258" s="61">
        <v>42900</v>
      </c>
      <c r="C258" t="s">
        <v>937</v>
      </c>
      <c r="D258" t="str">
        <f>VLOOKUP(C258,'Base de Produtos'!A:B,2,0)</f>
        <v>Impressora</v>
      </c>
      <c r="E258">
        <v>13</v>
      </c>
      <c r="F258" s="63">
        <f>VLOOKUP(C258,'Base de Produtos'!A:C,3,0)</f>
        <v>170</v>
      </c>
      <c r="G258" s="63">
        <f t="shared" si="6"/>
        <v>2210</v>
      </c>
      <c r="H258" s="64">
        <v>0</v>
      </c>
      <c r="I258" s="63">
        <f t="shared" si="7"/>
        <v>2210</v>
      </c>
    </row>
    <row r="259" spans="2:9" x14ac:dyDescent="0.25">
      <c r="B259" s="61">
        <v>42831</v>
      </c>
      <c r="C259" t="s">
        <v>939</v>
      </c>
      <c r="D259" t="str">
        <f>VLOOKUP(C259,'Base de Produtos'!A:B,2,0)</f>
        <v>Scanner</v>
      </c>
      <c r="E259">
        <v>12</v>
      </c>
      <c r="F259" s="63">
        <f>VLOOKUP(C259,'Base de Produtos'!A:C,3,0)</f>
        <v>400</v>
      </c>
      <c r="G259" s="63">
        <f t="shared" ref="G259:G322" si="8">E259*F259</f>
        <v>4800</v>
      </c>
      <c r="H259" s="64">
        <v>0.15</v>
      </c>
      <c r="I259" s="63">
        <f t="shared" ref="I259:I322" si="9">G259*(1-H259)</f>
        <v>4080</v>
      </c>
    </row>
    <row r="260" spans="2:9" x14ac:dyDescent="0.25">
      <c r="B260" s="61">
        <v>42871</v>
      </c>
      <c r="C260" t="s">
        <v>939</v>
      </c>
      <c r="D260" t="str">
        <f>VLOOKUP(C260,'Base de Produtos'!A:B,2,0)</f>
        <v>Scanner</v>
      </c>
      <c r="E260">
        <v>11</v>
      </c>
      <c r="F260" s="63">
        <f>VLOOKUP(C260,'Base de Produtos'!A:C,3,0)</f>
        <v>400</v>
      </c>
      <c r="G260" s="63">
        <f t="shared" si="8"/>
        <v>4400</v>
      </c>
      <c r="H260" s="64">
        <v>0</v>
      </c>
      <c r="I260" s="63">
        <f t="shared" si="9"/>
        <v>4400</v>
      </c>
    </row>
    <row r="261" spans="2:9" x14ac:dyDescent="0.25">
      <c r="B261" s="61">
        <v>42754</v>
      </c>
      <c r="C261" t="s">
        <v>939</v>
      </c>
      <c r="D261" t="str">
        <f>VLOOKUP(C261,'Base de Produtos'!A:B,2,0)</f>
        <v>Scanner</v>
      </c>
      <c r="E261">
        <v>12</v>
      </c>
      <c r="F261" s="63">
        <f>VLOOKUP(C261,'Base de Produtos'!A:C,3,0)</f>
        <v>400</v>
      </c>
      <c r="G261" s="63">
        <f t="shared" si="8"/>
        <v>4800</v>
      </c>
      <c r="H261" s="64">
        <v>0.2</v>
      </c>
      <c r="I261" s="63">
        <f t="shared" si="9"/>
        <v>3840</v>
      </c>
    </row>
    <row r="262" spans="2:9" x14ac:dyDescent="0.25">
      <c r="B262" s="61">
        <v>42858</v>
      </c>
      <c r="C262" t="s">
        <v>939</v>
      </c>
      <c r="D262" t="str">
        <f>VLOOKUP(C262,'Base de Produtos'!A:B,2,0)</f>
        <v>Scanner</v>
      </c>
      <c r="E262">
        <v>5</v>
      </c>
      <c r="F262" s="63">
        <f>VLOOKUP(C262,'Base de Produtos'!A:C,3,0)</f>
        <v>400</v>
      </c>
      <c r="G262" s="63">
        <f t="shared" si="8"/>
        <v>2000</v>
      </c>
      <c r="H262" s="64">
        <v>0</v>
      </c>
      <c r="I262" s="63">
        <f t="shared" si="9"/>
        <v>2000</v>
      </c>
    </row>
    <row r="263" spans="2:9" x14ac:dyDescent="0.25">
      <c r="B263" s="61">
        <v>42836</v>
      </c>
      <c r="C263" t="s">
        <v>938</v>
      </c>
      <c r="D263" t="str">
        <f>VLOOKUP(C263,'Base de Produtos'!A:B,2,0)</f>
        <v>Laptop</v>
      </c>
      <c r="E263">
        <v>3</v>
      </c>
      <c r="F263" s="63">
        <f>VLOOKUP(C263,'Base de Produtos'!A:C,3,0)</f>
        <v>1500</v>
      </c>
      <c r="G263" s="63">
        <f t="shared" si="8"/>
        <v>4500</v>
      </c>
      <c r="H263" s="64">
        <v>0</v>
      </c>
      <c r="I263" s="63">
        <f t="shared" si="9"/>
        <v>4500</v>
      </c>
    </row>
    <row r="264" spans="2:9" x14ac:dyDescent="0.25">
      <c r="B264" s="61">
        <v>42769</v>
      </c>
      <c r="C264" t="s">
        <v>939</v>
      </c>
      <c r="D264" t="str">
        <f>VLOOKUP(C264,'Base de Produtos'!A:B,2,0)</f>
        <v>Scanner</v>
      </c>
      <c r="E264">
        <v>1</v>
      </c>
      <c r="F264" s="63">
        <f>VLOOKUP(C264,'Base de Produtos'!A:C,3,0)</f>
        <v>400</v>
      </c>
      <c r="G264" s="63">
        <f t="shared" si="8"/>
        <v>400</v>
      </c>
      <c r="H264" s="64">
        <v>0</v>
      </c>
      <c r="I264" s="63">
        <f t="shared" si="9"/>
        <v>400</v>
      </c>
    </row>
    <row r="265" spans="2:9" x14ac:dyDescent="0.25">
      <c r="B265" s="61">
        <v>42800</v>
      </c>
      <c r="C265" t="s">
        <v>939</v>
      </c>
      <c r="D265" t="str">
        <f>VLOOKUP(C265,'Base de Produtos'!A:B,2,0)</f>
        <v>Scanner</v>
      </c>
      <c r="E265">
        <v>4</v>
      </c>
      <c r="F265" s="63">
        <f>VLOOKUP(C265,'Base de Produtos'!A:C,3,0)</f>
        <v>400</v>
      </c>
      <c r="G265" s="63">
        <f t="shared" si="8"/>
        <v>1600</v>
      </c>
      <c r="H265" s="64">
        <v>0</v>
      </c>
      <c r="I265" s="63">
        <f t="shared" si="9"/>
        <v>1600</v>
      </c>
    </row>
    <row r="266" spans="2:9" x14ac:dyDescent="0.25">
      <c r="B266" s="61">
        <v>42902</v>
      </c>
      <c r="C266" t="s">
        <v>939</v>
      </c>
      <c r="D266" t="str">
        <f>VLOOKUP(C266,'Base de Produtos'!A:B,2,0)</f>
        <v>Scanner</v>
      </c>
      <c r="E266">
        <v>3</v>
      </c>
      <c r="F266" s="63">
        <f>VLOOKUP(C266,'Base de Produtos'!A:C,3,0)</f>
        <v>400</v>
      </c>
      <c r="G266" s="63">
        <f t="shared" si="8"/>
        <v>1200</v>
      </c>
      <c r="H266" s="64">
        <v>0</v>
      </c>
      <c r="I266" s="63">
        <f t="shared" si="9"/>
        <v>1200</v>
      </c>
    </row>
    <row r="267" spans="2:9" x14ac:dyDescent="0.25">
      <c r="B267" s="61">
        <v>42847</v>
      </c>
      <c r="C267" t="s">
        <v>937</v>
      </c>
      <c r="D267" t="str">
        <f>VLOOKUP(C267,'Base de Produtos'!A:B,2,0)</f>
        <v>Impressora</v>
      </c>
      <c r="E267">
        <v>9</v>
      </c>
      <c r="F267" s="63">
        <f>VLOOKUP(C267,'Base de Produtos'!A:C,3,0)</f>
        <v>170</v>
      </c>
      <c r="G267" s="63">
        <f t="shared" si="8"/>
        <v>1530</v>
      </c>
      <c r="H267" s="64">
        <v>0</v>
      </c>
      <c r="I267" s="63">
        <f t="shared" si="9"/>
        <v>1530</v>
      </c>
    </row>
    <row r="268" spans="2:9" x14ac:dyDescent="0.25">
      <c r="B268" s="61">
        <v>42807</v>
      </c>
      <c r="C268" t="s">
        <v>937</v>
      </c>
      <c r="D268" t="str">
        <f>VLOOKUP(C268,'Base de Produtos'!A:B,2,0)</f>
        <v>Impressora</v>
      </c>
      <c r="E268">
        <v>4</v>
      </c>
      <c r="F268" s="63">
        <f>VLOOKUP(C268,'Base de Produtos'!A:C,3,0)</f>
        <v>170</v>
      </c>
      <c r="G268" s="63">
        <f t="shared" si="8"/>
        <v>680</v>
      </c>
      <c r="H268" s="64">
        <v>0.2</v>
      </c>
      <c r="I268" s="63">
        <f t="shared" si="9"/>
        <v>544</v>
      </c>
    </row>
    <row r="269" spans="2:9" x14ac:dyDescent="0.25">
      <c r="B269" s="61">
        <v>42778</v>
      </c>
      <c r="C269" t="s">
        <v>937</v>
      </c>
      <c r="D269" t="str">
        <f>VLOOKUP(C269,'Base de Produtos'!A:B,2,0)</f>
        <v>Impressora</v>
      </c>
      <c r="E269">
        <v>13</v>
      </c>
      <c r="F269" s="63">
        <f>VLOOKUP(C269,'Base de Produtos'!A:C,3,0)</f>
        <v>170</v>
      </c>
      <c r="G269" s="63">
        <f t="shared" si="8"/>
        <v>2210</v>
      </c>
      <c r="H269" s="64">
        <v>0.2</v>
      </c>
      <c r="I269" s="63">
        <f t="shared" si="9"/>
        <v>1768</v>
      </c>
    </row>
    <row r="270" spans="2:9" x14ac:dyDescent="0.25">
      <c r="B270" s="61">
        <v>42907</v>
      </c>
      <c r="C270" t="s">
        <v>937</v>
      </c>
      <c r="D270" t="str">
        <f>VLOOKUP(C270,'Base de Produtos'!A:B,2,0)</f>
        <v>Impressora</v>
      </c>
      <c r="E270">
        <v>3</v>
      </c>
      <c r="F270" s="63">
        <f>VLOOKUP(C270,'Base de Produtos'!A:C,3,0)</f>
        <v>170</v>
      </c>
      <c r="G270" s="63">
        <f t="shared" si="8"/>
        <v>510</v>
      </c>
      <c r="H270" s="64">
        <v>0</v>
      </c>
      <c r="I270" s="63">
        <f t="shared" si="9"/>
        <v>510</v>
      </c>
    </row>
    <row r="271" spans="2:9" x14ac:dyDescent="0.25">
      <c r="B271" s="61">
        <v>42887</v>
      </c>
      <c r="C271" t="s">
        <v>939</v>
      </c>
      <c r="D271" t="str">
        <f>VLOOKUP(C271,'Base de Produtos'!A:B,2,0)</f>
        <v>Scanner</v>
      </c>
      <c r="E271">
        <v>6</v>
      </c>
      <c r="F271" s="63">
        <f>VLOOKUP(C271,'Base de Produtos'!A:C,3,0)</f>
        <v>400</v>
      </c>
      <c r="G271" s="63">
        <f t="shared" si="8"/>
        <v>2400</v>
      </c>
      <c r="H271" s="64">
        <v>0</v>
      </c>
      <c r="I271" s="63">
        <f t="shared" si="9"/>
        <v>2400</v>
      </c>
    </row>
    <row r="272" spans="2:9" x14ac:dyDescent="0.25">
      <c r="B272" s="61">
        <v>42765</v>
      </c>
      <c r="C272" t="s">
        <v>939</v>
      </c>
      <c r="D272" t="str">
        <f>VLOOKUP(C272,'Base de Produtos'!A:B,2,0)</f>
        <v>Scanner</v>
      </c>
      <c r="E272">
        <v>1</v>
      </c>
      <c r="F272" s="63">
        <f>VLOOKUP(C272,'Base de Produtos'!A:C,3,0)</f>
        <v>400</v>
      </c>
      <c r="G272" s="63">
        <f t="shared" si="8"/>
        <v>400</v>
      </c>
      <c r="H272" s="64">
        <v>0</v>
      </c>
      <c r="I272" s="63">
        <f t="shared" si="9"/>
        <v>400</v>
      </c>
    </row>
    <row r="273" spans="2:9" x14ac:dyDescent="0.25">
      <c r="B273" s="61">
        <v>42914</v>
      </c>
      <c r="C273" t="s">
        <v>937</v>
      </c>
      <c r="D273" t="str">
        <f>VLOOKUP(C273,'Base de Produtos'!A:B,2,0)</f>
        <v>Impressora</v>
      </c>
      <c r="E273">
        <v>3</v>
      </c>
      <c r="F273" s="63">
        <f>VLOOKUP(C273,'Base de Produtos'!A:C,3,0)</f>
        <v>170</v>
      </c>
      <c r="G273" s="63">
        <f t="shared" si="8"/>
        <v>510</v>
      </c>
      <c r="H273" s="64">
        <v>0</v>
      </c>
      <c r="I273" s="63">
        <f t="shared" si="9"/>
        <v>510</v>
      </c>
    </row>
    <row r="274" spans="2:9" x14ac:dyDescent="0.25">
      <c r="B274" s="61">
        <v>42910</v>
      </c>
      <c r="C274" t="s">
        <v>937</v>
      </c>
      <c r="D274" t="str">
        <f>VLOOKUP(C274,'Base de Produtos'!A:B,2,0)</f>
        <v>Impressora</v>
      </c>
      <c r="E274">
        <v>4</v>
      </c>
      <c r="F274" s="63">
        <f>VLOOKUP(C274,'Base de Produtos'!A:C,3,0)</f>
        <v>170</v>
      </c>
      <c r="G274" s="63">
        <f t="shared" si="8"/>
        <v>680</v>
      </c>
      <c r="H274" s="64">
        <v>0</v>
      </c>
      <c r="I274" s="63">
        <f t="shared" si="9"/>
        <v>680</v>
      </c>
    </row>
    <row r="275" spans="2:9" x14ac:dyDescent="0.25">
      <c r="B275" s="61">
        <v>42821</v>
      </c>
      <c r="C275" t="s">
        <v>938</v>
      </c>
      <c r="D275" t="str">
        <f>VLOOKUP(C275,'Base de Produtos'!A:B,2,0)</f>
        <v>Laptop</v>
      </c>
      <c r="E275">
        <v>7</v>
      </c>
      <c r="F275" s="63">
        <f>VLOOKUP(C275,'Base de Produtos'!A:C,3,0)</f>
        <v>1500</v>
      </c>
      <c r="G275" s="63">
        <f t="shared" si="8"/>
        <v>10500</v>
      </c>
      <c r="H275" s="64">
        <v>0</v>
      </c>
      <c r="I275" s="63">
        <f t="shared" si="9"/>
        <v>10500</v>
      </c>
    </row>
    <row r="276" spans="2:9" x14ac:dyDescent="0.25">
      <c r="B276" s="61">
        <v>42840</v>
      </c>
      <c r="C276" t="s">
        <v>938</v>
      </c>
      <c r="D276" t="str">
        <f>VLOOKUP(C276,'Base de Produtos'!A:B,2,0)</f>
        <v>Laptop</v>
      </c>
      <c r="E276">
        <v>8</v>
      </c>
      <c r="F276" s="63">
        <f>VLOOKUP(C276,'Base de Produtos'!A:C,3,0)</f>
        <v>1500</v>
      </c>
      <c r="G276" s="63">
        <f t="shared" si="8"/>
        <v>12000</v>
      </c>
      <c r="H276" s="64">
        <v>0</v>
      </c>
      <c r="I276" s="63">
        <f t="shared" si="9"/>
        <v>12000</v>
      </c>
    </row>
    <row r="277" spans="2:9" x14ac:dyDescent="0.25">
      <c r="B277" s="61">
        <v>42874</v>
      </c>
      <c r="C277" t="s">
        <v>939</v>
      </c>
      <c r="D277" t="str">
        <f>VLOOKUP(C277,'Base de Produtos'!A:B,2,0)</f>
        <v>Scanner</v>
      </c>
      <c r="E277">
        <v>1</v>
      </c>
      <c r="F277" s="63">
        <f>VLOOKUP(C277,'Base de Produtos'!A:C,3,0)</f>
        <v>400</v>
      </c>
      <c r="G277" s="63">
        <f t="shared" si="8"/>
        <v>400</v>
      </c>
      <c r="H277" s="64">
        <v>0</v>
      </c>
      <c r="I277" s="63">
        <f t="shared" si="9"/>
        <v>400</v>
      </c>
    </row>
    <row r="278" spans="2:9" x14ac:dyDescent="0.25">
      <c r="B278" s="61">
        <v>42806</v>
      </c>
      <c r="C278" t="s">
        <v>937</v>
      </c>
      <c r="D278" t="str">
        <f>VLOOKUP(C278,'Base de Produtos'!A:B,2,0)</f>
        <v>Impressora</v>
      </c>
      <c r="E278">
        <v>5</v>
      </c>
      <c r="F278" s="63">
        <f>VLOOKUP(C278,'Base de Produtos'!A:C,3,0)</f>
        <v>170</v>
      </c>
      <c r="G278" s="63">
        <f t="shared" si="8"/>
        <v>850</v>
      </c>
      <c r="H278" s="64">
        <v>0</v>
      </c>
      <c r="I278" s="63">
        <f t="shared" si="9"/>
        <v>850</v>
      </c>
    </row>
    <row r="279" spans="2:9" x14ac:dyDescent="0.25">
      <c r="B279" s="61">
        <v>42799</v>
      </c>
      <c r="C279" t="s">
        <v>937</v>
      </c>
      <c r="D279" t="str">
        <f>VLOOKUP(C279,'Base de Produtos'!A:B,2,0)</f>
        <v>Impressora</v>
      </c>
      <c r="E279">
        <v>6</v>
      </c>
      <c r="F279" s="63">
        <f>VLOOKUP(C279,'Base de Produtos'!A:C,3,0)</f>
        <v>170</v>
      </c>
      <c r="G279" s="63">
        <f t="shared" si="8"/>
        <v>1020</v>
      </c>
      <c r="H279" s="64">
        <v>0</v>
      </c>
      <c r="I279" s="63">
        <f t="shared" si="9"/>
        <v>1020</v>
      </c>
    </row>
    <row r="280" spans="2:9" x14ac:dyDescent="0.25">
      <c r="B280" s="61">
        <v>42881</v>
      </c>
      <c r="C280" t="s">
        <v>939</v>
      </c>
      <c r="D280" t="str">
        <f>VLOOKUP(C280,'Base de Produtos'!A:B,2,0)</f>
        <v>Scanner</v>
      </c>
      <c r="E280">
        <v>9</v>
      </c>
      <c r="F280" s="63">
        <f>VLOOKUP(C280,'Base de Produtos'!A:C,3,0)</f>
        <v>400</v>
      </c>
      <c r="G280" s="63">
        <f t="shared" si="8"/>
        <v>3600</v>
      </c>
      <c r="H280" s="64">
        <v>0.125</v>
      </c>
      <c r="I280" s="63">
        <f t="shared" si="9"/>
        <v>3150</v>
      </c>
    </row>
    <row r="281" spans="2:9" x14ac:dyDescent="0.25">
      <c r="B281" s="61">
        <v>42812</v>
      </c>
      <c r="C281" t="s">
        <v>937</v>
      </c>
      <c r="D281" t="str">
        <f>VLOOKUP(C281,'Base de Produtos'!A:B,2,0)</f>
        <v>Impressora</v>
      </c>
      <c r="E281">
        <v>13</v>
      </c>
      <c r="F281" s="63">
        <f>VLOOKUP(C281,'Base de Produtos'!A:C,3,0)</f>
        <v>170</v>
      </c>
      <c r="G281" s="63">
        <f t="shared" si="8"/>
        <v>2210</v>
      </c>
      <c r="H281" s="64">
        <v>0</v>
      </c>
      <c r="I281" s="63">
        <f t="shared" si="9"/>
        <v>2210</v>
      </c>
    </row>
    <row r="282" spans="2:9" x14ac:dyDescent="0.25">
      <c r="B282" s="61">
        <v>42838</v>
      </c>
      <c r="C282" t="s">
        <v>937</v>
      </c>
      <c r="D282" t="str">
        <f>VLOOKUP(C282,'Base de Produtos'!A:B,2,0)</f>
        <v>Impressora</v>
      </c>
      <c r="E282">
        <v>4</v>
      </c>
      <c r="F282" s="63">
        <f>VLOOKUP(C282,'Base de Produtos'!A:C,3,0)</f>
        <v>170</v>
      </c>
      <c r="G282" s="63">
        <f t="shared" si="8"/>
        <v>680</v>
      </c>
      <c r="H282" s="64">
        <v>0</v>
      </c>
      <c r="I282" s="63">
        <f t="shared" si="9"/>
        <v>680</v>
      </c>
    </row>
    <row r="283" spans="2:9" x14ac:dyDescent="0.25">
      <c r="B283" s="61">
        <v>42932</v>
      </c>
      <c r="C283" t="s">
        <v>937</v>
      </c>
      <c r="D283" t="str">
        <f>VLOOKUP(C283,'Base de Produtos'!A:B,2,0)</f>
        <v>Impressora</v>
      </c>
      <c r="E283">
        <v>14</v>
      </c>
      <c r="F283" s="63">
        <f>VLOOKUP(C283,'Base de Produtos'!A:C,3,0)</f>
        <v>170</v>
      </c>
      <c r="G283" s="63">
        <f t="shared" si="8"/>
        <v>2380</v>
      </c>
      <c r="H283" s="64">
        <v>0.15</v>
      </c>
      <c r="I283" s="63">
        <f t="shared" si="9"/>
        <v>2023</v>
      </c>
    </row>
    <row r="284" spans="2:9" x14ac:dyDescent="0.25">
      <c r="B284" s="61">
        <v>42786</v>
      </c>
      <c r="C284" t="s">
        <v>938</v>
      </c>
      <c r="D284" t="str">
        <f>VLOOKUP(C284,'Base de Produtos'!A:B,2,0)</f>
        <v>Laptop</v>
      </c>
      <c r="E284">
        <v>11</v>
      </c>
      <c r="F284" s="63">
        <f>VLOOKUP(C284,'Base de Produtos'!A:C,3,0)</f>
        <v>1500</v>
      </c>
      <c r="G284" s="63">
        <f t="shared" si="8"/>
        <v>16500</v>
      </c>
      <c r="H284" s="64">
        <v>0.125</v>
      </c>
      <c r="I284" s="63">
        <f t="shared" si="9"/>
        <v>14437.5</v>
      </c>
    </row>
    <row r="285" spans="2:9" x14ac:dyDescent="0.25">
      <c r="B285" s="61">
        <v>42764</v>
      </c>
      <c r="C285" t="s">
        <v>937</v>
      </c>
      <c r="D285" t="str">
        <f>VLOOKUP(C285,'Base de Produtos'!A:B,2,0)</f>
        <v>Impressora</v>
      </c>
      <c r="E285">
        <v>5</v>
      </c>
      <c r="F285" s="63">
        <f>VLOOKUP(C285,'Base de Produtos'!A:C,3,0)</f>
        <v>170</v>
      </c>
      <c r="G285" s="63">
        <f t="shared" si="8"/>
        <v>850</v>
      </c>
      <c r="H285" s="64">
        <v>0.1</v>
      </c>
      <c r="I285" s="63">
        <f t="shared" si="9"/>
        <v>765</v>
      </c>
    </row>
    <row r="286" spans="2:9" x14ac:dyDescent="0.25">
      <c r="B286" s="61">
        <v>42899</v>
      </c>
      <c r="C286" t="s">
        <v>937</v>
      </c>
      <c r="D286" t="str">
        <f>VLOOKUP(C286,'Base de Produtos'!A:B,2,0)</f>
        <v>Impressora</v>
      </c>
      <c r="E286">
        <v>1</v>
      </c>
      <c r="F286" s="63">
        <f>VLOOKUP(C286,'Base de Produtos'!A:C,3,0)</f>
        <v>170</v>
      </c>
      <c r="G286" s="63">
        <f t="shared" si="8"/>
        <v>170</v>
      </c>
      <c r="H286" s="64">
        <v>0</v>
      </c>
      <c r="I286" s="63">
        <f t="shared" si="9"/>
        <v>170</v>
      </c>
    </row>
    <row r="287" spans="2:9" x14ac:dyDescent="0.25">
      <c r="B287" s="61">
        <v>42854</v>
      </c>
      <c r="C287" t="s">
        <v>937</v>
      </c>
      <c r="D287" t="str">
        <f>VLOOKUP(C287,'Base de Produtos'!A:B,2,0)</f>
        <v>Impressora</v>
      </c>
      <c r="E287">
        <v>9</v>
      </c>
      <c r="F287" s="63">
        <f>VLOOKUP(C287,'Base de Produtos'!A:C,3,0)</f>
        <v>170</v>
      </c>
      <c r="G287" s="63">
        <f t="shared" si="8"/>
        <v>1530</v>
      </c>
      <c r="H287" s="64">
        <v>0</v>
      </c>
      <c r="I287" s="63">
        <f t="shared" si="9"/>
        <v>1530</v>
      </c>
    </row>
    <row r="288" spans="2:9" x14ac:dyDescent="0.25">
      <c r="B288" s="61">
        <v>42837</v>
      </c>
      <c r="C288" t="s">
        <v>938</v>
      </c>
      <c r="D288" t="str">
        <f>VLOOKUP(C288,'Base de Produtos'!A:B,2,0)</f>
        <v>Laptop</v>
      </c>
      <c r="E288">
        <v>11</v>
      </c>
      <c r="F288" s="63">
        <f>VLOOKUP(C288,'Base de Produtos'!A:C,3,0)</f>
        <v>1500</v>
      </c>
      <c r="G288" s="63">
        <f t="shared" si="8"/>
        <v>16500</v>
      </c>
      <c r="H288" s="64">
        <v>0</v>
      </c>
      <c r="I288" s="63">
        <f t="shared" si="9"/>
        <v>16500</v>
      </c>
    </row>
    <row r="289" spans="2:9" x14ac:dyDescent="0.25">
      <c r="B289" s="61">
        <v>42760</v>
      </c>
      <c r="C289" t="s">
        <v>937</v>
      </c>
      <c r="D289" t="str">
        <f>VLOOKUP(C289,'Base de Produtos'!A:B,2,0)</f>
        <v>Impressora</v>
      </c>
      <c r="E289">
        <v>3</v>
      </c>
      <c r="F289" s="63">
        <f>VLOOKUP(C289,'Base de Produtos'!A:C,3,0)</f>
        <v>170</v>
      </c>
      <c r="G289" s="63">
        <f t="shared" si="8"/>
        <v>510</v>
      </c>
      <c r="H289" s="64">
        <v>0</v>
      </c>
      <c r="I289" s="63">
        <f t="shared" si="9"/>
        <v>510</v>
      </c>
    </row>
    <row r="290" spans="2:9" x14ac:dyDescent="0.25">
      <c r="B290" s="61">
        <v>42825</v>
      </c>
      <c r="C290" t="s">
        <v>938</v>
      </c>
      <c r="D290" t="str">
        <f>VLOOKUP(C290,'Base de Produtos'!A:B,2,0)</f>
        <v>Laptop</v>
      </c>
      <c r="E290">
        <v>15</v>
      </c>
      <c r="F290" s="63">
        <f>VLOOKUP(C290,'Base de Produtos'!A:C,3,0)</f>
        <v>1500</v>
      </c>
      <c r="G290" s="63">
        <f t="shared" si="8"/>
        <v>22500</v>
      </c>
      <c r="H290" s="64">
        <v>0</v>
      </c>
      <c r="I290" s="63">
        <f t="shared" si="9"/>
        <v>22500</v>
      </c>
    </row>
    <row r="291" spans="2:9" x14ac:dyDescent="0.25">
      <c r="B291" s="61">
        <v>42825</v>
      </c>
      <c r="C291" t="s">
        <v>937</v>
      </c>
      <c r="D291" t="str">
        <f>VLOOKUP(C291,'Base de Produtos'!A:B,2,0)</f>
        <v>Impressora</v>
      </c>
      <c r="E291">
        <v>9</v>
      </c>
      <c r="F291" s="63">
        <f>VLOOKUP(C291,'Base de Produtos'!A:C,3,0)</f>
        <v>170</v>
      </c>
      <c r="G291" s="63">
        <f t="shared" si="8"/>
        <v>1530</v>
      </c>
      <c r="H291" s="64">
        <v>0</v>
      </c>
      <c r="I291" s="63">
        <f t="shared" si="9"/>
        <v>1530</v>
      </c>
    </row>
    <row r="292" spans="2:9" x14ac:dyDescent="0.25">
      <c r="B292" s="61">
        <v>42813</v>
      </c>
      <c r="C292" t="s">
        <v>939</v>
      </c>
      <c r="D292" t="str">
        <f>VLOOKUP(C292,'Base de Produtos'!A:B,2,0)</f>
        <v>Scanner</v>
      </c>
      <c r="E292">
        <v>6</v>
      </c>
      <c r="F292" s="63">
        <f>VLOOKUP(C292,'Base de Produtos'!A:C,3,0)</f>
        <v>400</v>
      </c>
      <c r="G292" s="63">
        <f t="shared" si="8"/>
        <v>2400</v>
      </c>
      <c r="H292" s="64">
        <v>0</v>
      </c>
      <c r="I292" s="63">
        <f t="shared" si="9"/>
        <v>2400</v>
      </c>
    </row>
    <row r="293" spans="2:9" x14ac:dyDescent="0.25">
      <c r="B293" s="61">
        <v>42811</v>
      </c>
      <c r="C293" t="s">
        <v>938</v>
      </c>
      <c r="D293" t="str">
        <f>VLOOKUP(C293,'Base de Produtos'!A:B,2,0)</f>
        <v>Laptop</v>
      </c>
      <c r="E293">
        <v>2</v>
      </c>
      <c r="F293" s="63">
        <f>VLOOKUP(C293,'Base de Produtos'!A:C,3,0)</f>
        <v>1500</v>
      </c>
      <c r="G293" s="63">
        <f t="shared" si="8"/>
        <v>3000</v>
      </c>
      <c r="H293" s="64">
        <v>0.15</v>
      </c>
      <c r="I293" s="63">
        <f t="shared" si="9"/>
        <v>2550</v>
      </c>
    </row>
    <row r="294" spans="2:9" x14ac:dyDescent="0.25">
      <c r="B294" s="61">
        <v>42790</v>
      </c>
      <c r="C294" t="s">
        <v>937</v>
      </c>
      <c r="D294" t="str">
        <f>VLOOKUP(C294,'Base de Produtos'!A:B,2,0)</f>
        <v>Impressora</v>
      </c>
      <c r="E294">
        <v>3</v>
      </c>
      <c r="F294" s="63">
        <f>VLOOKUP(C294,'Base de Produtos'!A:C,3,0)</f>
        <v>170</v>
      </c>
      <c r="G294" s="63">
        <f t="shared" si="8"/>
        <v>510</v>
      </c>
      <c r="H294" s="64">
        <v>0</v>
      </c>
      <c r="I294" s="63">
        <f t="shared" si="9"/>
        <v>510</v>
      </c>
    </row>
    <row r="295" spans="2:9" x14ac:dyDescent="0.25">
      <c r="B295" s="61">
        <v>42782</v>
      </c>
      <c r="C295" t="s">
        <v>938</v>
      </c>
      <c r="D295" t="str">
        <f>VLOOKUP(C295,'Base de Produtos'!A:B,2,0)</f>
        <v>Laptop</v>
      </c>
      <c r="E295">
        <v>15</v>
      </c>
      <c r="F295" s="63">
        <f>VLOOKUP(C295,'Base de Produtos'!A:C,3,0)</f>
        <v>1500</v>
      </c>
      <c r="G295" s="63">
        <f t="shared" si="8"/>
        <v>22500</v>
      </c>
      <c r="H295" s="64">
        <v>0</v>
      </c>
      <c r="I295" s="63">
        <f t="shared" si="9"/>
        <v>22500</v>
      </c>
    </row>
    <row r="296" spans="2:9" x14ac:dyDescent="0.25">
      <c r="B296" s="61">
        <v>42830</v>
      </c>
      <c r="C296" t="s">
        <v>938</v>
      </c>
      <c r="D296" t="str">
        <f>VLOOKUP(C296,'Base de Produtos'!A:B,2,0)</f>
        <v>Laptop</v>
      </c>
      <c r="E296">
        <v>3</v>
      </c>
      <c r="F296" s="63">
        <f>VLOOKUP(C296,'Base de Produtos'!A:C,3,0)</f>
        <v>1500</v>
      </c>
      <c r="G296" s="63">
        <f t="shared" si="8"/>
        <v>4500</v>
      </c>
      <c r="H296" s="64">
        <v>0</v>
      </c>
      <c r="I296" s="63">
        <f t="shared" si="9"/>
        <v>4500</v>
      </c>
    </row>
    <row r="297" spans="2:9" x14ac:dyDescent="0.25">
      <c r="B297" s="61">
        <v>42882</v>
      </c>
      <c r="C297" t="s">
        <v>938</v>
      </c>
      <c r="D297" t="str">
        <f>VLOOKUP(C297,'Base de Produtos'!A:B,2,0)</f>
        <v>Laptop</v>
      </c>
      <c r="E297">
        <v>3</v>
      </c>
      <c r="F297" s="63">
        <f>VLOOKUP(C297,'Base de Produtos'!A:C,3,0)</f>
        <v>1500</v>
      </c>
      <c r="G297" s="63">
        <f t="shared" si="8"/>
        <v>4500</v>
      </c>
      <c r="H297" s="64">
        <v>0</v>
      </c>
      <c r="I297" s="63">
        <f t="shared" si="9"/>
        <v>4500</v>
      </c>
    </row>
    <row r="298" spans="2:9" x14ac:dyDescent="0.25">
      <c r="B298" s="61">
        <v>42851</v>
      </c>
      <c r="C298" t="s">
        <v>939</v>
      </c>
      <c r="D298" t="str">
        <f>VLOOKUP(C298,'Base de Produtos'!A:B,2,0)</f>
        <v>Scanner</v>
      </c>
      <c r="E298">
        <v>15</v>
      </c>
      <c r="F298" s="63">
        <f>VLOOKUP(C298,'Base de Produtos'!A:C,3,0)</f>
        <v>400</v>
      </c>
      <c r="G298" s="63">
        <f t="shared" si="8"/>
        <v>6000</v>
      </c>
      <c r="H298" s="64">
        <v>0</v>
      </c>
      <c r="I298" s="63">
        <f t="shared" si="9"/>
        <v>6000</v>
      </c>
    </row>
    <row r="299" spans="2:9" x14ac:dyDescent="0.25">
      <c r="B299" s="61">
        <v>42789</v>
      </c>
      <c r="C299" t="s">
        <v>939</v>
      </c>
      <c r="D299" t="str">
        <f>VLOOKUP(C299,'Base de Produtos'!A:B,2,0)</f>
        <v>Scanner</v>
      </c>
      <c r="E299">
        <v>10</v>
      </c>
      <c r="F299" s="63">
        <f>VLOOKUP(C299,'Base de Produtos'!A:C,3,0)</f>
        <v>400</v>
      </c>
      <c r="G299" s="63">
        <f t="shared" si="8"/>
        <v>4000</v>
      </c>
      <c r="H299" s="64">
        <v>0</v>
      </c>
      <c r="I299" s="63">
        <f t="shared" si="9"/>
        <v>4000</v>
      </c>
    </row>
    <row r="300" spans="2:9" x14ac:dyDescent="0.25">
      <c r="B300" s="61">
        <v>42792</v>
      </c>
      <c r="C300" t="s">
        <v>938</v>
      </c>
      <c r="D300" t="str">
        <f>VLOOKUP(C300,'Base de Produtos'!A:B,2,0)</f>
        <v>Laptop</v>
      </c>
      <c r="E300">
        <v>13</v>
      </c>
      <c r="F300" s="63">
        <f>VLOOKUP(C300,'Base de Produtos'!A:C,3,0)</f>
        <v>1500</v>
      </c>
      <c r="G300" s="63">
        <f t="shared" si="8"/>
        <v>19500</v>
      </c>
      <c r="H300" s="64">
        <v>0</v>
      </c>
      <c r="I300" s="63">
        <f t="shared" si="9"/>
        <v>19500</v>
      </c>
    </row>
    <row r="301" spans="2:9" x14ac:dyDescent="0.25">
      <c r="B301" s="61">
        <v>42867</v>
      </c>
      <c r="C301" t="s">
        <v>937</v>
      </c>
      <c r="D301" t="str">
        <f>VLOOKUP(C301,'Base de Produtos'!A:B,2,0)</f>
        <v>Impressora</v>
      </c>
      <c r="E301">
        <v>12</v>
      </c>
      <c r="F301" s="63">
        <f>VLOOKUP(C301,'Base de Produtos'!A:C,3,0)</f>
        <v>170</v>
      </c>
      <c r="G301" s="63">
        <f t="shared" si="8"/>
        <v>2040</v>
      </c>
      <c r="H301" s="64">
        <v>0</v>
      </c>
      <c r="I301" s="63">
        <f t="shared" si="9"/>
        <v>2040</v>
      </c>
    </row>
    <row r="302" spans="2:9" x14ac:dyDescent="0.25">
      <c r="B302" s="61">
        <v>42827</v>
      </c>
      <c r="C302" t="s">
        <v>939</v>
      </c>
      <c r="D302" t="str">
        <f>VLOOKUP(C302,'Base de Produtos'!A:B,2,0)</f>
        <v>Scanner</v>
      </c>
      <c r="E302">
        <v>6</v>
      </c>
      <c r="F302" s="63">
        <f>VLOOKUP(C302,'Base de Produtos'!A:C,3,0)</f>
        <v>400</v>
      </c>
      <c r="G302" s="63">
        <f t="shared" si="8"/>
        <v>2400</v>
      </c>
      <c r="H302" s="64">
        <v>0.1</v>
      </c>
      <c r="I302" s="63">
        <f t="shared" si="9"/>
        <v>2160</v>
      </c>
    </row>
    <row r="303" spans="2:9" x14ac:dyDescent="0.25">
      <c r="B303" s="61">
        <v>42879</v>
      </c>
      <c r="C303" t="s">
        <v>939</v>
      </c>
      <c r="D303" t="str">
        <f>VLOOKUP(C303,'Base de Produtos'!A:B,2,0)</f>
        <v>Scanner</v>
      </c>
      <c r="E303">
        <v>12</v>
      </c>
      <c r="F303" s="63">
        <f>VLOOKUP(C303,'Base de Produtos'!A:C,3,0)</f>
        <v>400</v>
      </c>
      <c r="G303" s="63">
        <f t="shared" si="8"/>
        <v>4800</v>
      </c>
      <c r="H303" s="64">
        <v>0.125</v>
      </c>
      <c r="I303" s="63">
        <f t="shared" si="9"/>
        <v>4200</v>
      </c>
    </row>
    <row r="304" spans="2:9" x14ac:dyDescent="0.25">
      <c r="B304" s="61">
        <v>42803</v>
      </c>
      <c r="C304" t="s">
        <v>937</v>
      </c>
      <c r="D304" t="str">
        <f>VLOOKUP(C304,'Base de Produtos'!A:B,2,0)</f>
        <v>Impressora</v>
      </c>
      <c r="E304">
        <v>12</v>
      </c>
      <c r="F304" s="63">
        <f>VLOOKUP(C304,'Base de Produtos'!A:C,3,0)</f>
        <v>170</v>
      </c>
      <c r="G304" s="63">
        <f t="shared" si="8"/>
        <v>2040</v>
      </c>
      <c r="H304" s="64">
        <v>0.1</v>
      </c>
      <c r="I304" s="63">
        <f t="shared" si="9"/>
        <v>1836</v>
      </c>
    </row>
    <row r="305" spans="2:9" x14ac:dyDescent="0.25">
      <c r="B305" s="61">
        <v>42816</v>
      </c>
      <c r="C305" t="s">
        <v>937</v>
      </c>
      <c r="D305" t="str">
        <f>VLOOKUP(C305,'Base de Produtos'!A:B,2,0)</f>
        <v>Impressora</v>
      </c>
      <c r="E305">
        <v>4</v>
      </c>
      <c r="F305" s="63">
        <f>VLOOKUP(C305,'Base de Produtos'!A:C,3,0)</f>
        <v>170</v>
      </c>
      <c r="G305" s="63">
        <f t="shared" si="8"/>
        <v>680</v>
      </c>
      <c r="H305" s="64">
        <v>0.2</v>
      </c>
      <c r="I305" s="63">
        <f t="shared" si="9"/>
        <v>544</v>
      </c>
    </row>
    <row r="306" spans="2:9" x14ac:dyDescent="0.25">
      <c r="B306" s="61">
        <v>42849</v>
      </c>
      <c r="C306" t="s">
        <v>939</v>
      </c>
      <c r="D306" t="str">
        <f>VLOOKUP(C306,'Base de Produtos'!A:B,2,0)</f>
        <v>Scanner</v>
      </c>
      <c r="E306">
        <v>12</v>
      </c>
      <c r="F306" s="63">
        <f>VLOOKUP(C306,'Base de Produtos'!A:C,3,0)</f>
        <v>400</v>
      </c>
      <c r="G306" s="63">
        <f t="shared" si="8"/>
        <v>4800</v>
      </c>
      <c r="H306" s="64">
        <v>0.15</v>
      </c>
      <c r="I306" s="63">
        <f t="shared" si="9"/>
        <v>4080</v>
      </c>
    </row>
    <row r="307" spans="2:9" x14ac:dyDescent="0.25">
      <c r="B307" s="61">
        <v>42843</v>
      </c>
      <c r="C307" t="s">
        <v>938</v>
      </c>
      <c r="D307" t="str">
        <f>VLOOKUP(C307,'Base de Produtos'!A:B,2,0)</f>
        <v>Laptop</v>
      </c>
      <c r="E307">
        <v>11</v>
      </c>
      <c r="F307" s="63">
        <f>VLOOKUP(C307,'Base de Produtos'!A:C,3,0)</f>
        <v>1500</v>
      </c>
      <c r="G307" s="63">
        <f t="shared" si="8"/>
        <v>16500</v>
      </c>
      <c r="H307" s="64">
        <v>0</v>
      </c>
      <c r="I307" s="63">
        <f t="shared" si="9"/>
        <v>16500</v>
      </c>
    </row>
    <row r="308" spans="2:9" x14ac:dyDescent="0.25">
      <c r="B308" s="61">
        <v>42815</v>
      </c>
      <c r="C308" t="s">
        <v>937</v>
      </c>
      <c r="D308" t="str">
        <f>VLOOKUP(C308,'Base de Produtos'!A:B,2,0)</f>
        <v>Impressora</v>
      </c>
      <c r="E308">
        <v>13</v>
      </c>
      <c r="F308" s="63">
        <f>VLOOKUP(C308,'Base de Produtos'!A:C,3,0)</f>
        <v>170</v>
      </c>
      <c r="G308" s="63">
        <f t="shared" si="8"/>
        <v>2210</v>
      </c>
      <c r="H308" s="64">
        <v>0</v>
      </c>
      <c r="I308" s="63">
        <f t="shared" si="9"/>
        <v>2210</v>
      </c>
    </row>
    <row r="309" spans="2:9" x14ac:dyDescent="0.25">
      <c r="B309" s="61">
        <v>42861</v>
      </c>
      <c r="C309" t="s">
        <v>938</v>
      </c>
      <c r="D309" t="str">
        <f>VLOOKUP(C309,'Base de Produtos'!A:B,2,0)</f>
        <v>Laptop</v>
      </c>
      <c r="E309">
        <v>10</v>
      </c>
      <c r="F309" s="63">
        <f>VLOOKUP(C309,'Base de Produtos'!A:C,3,0)</f>
        <v>1500</v>
      </c>
      <c r="G309" s="63">
        <f t="shared" si="8"/>
        <v>15000</v>
      </c>
      <c r="H309" s="64">
        <v>0</v>
      </c>
      <c r="I309" s="63">
        <f t="shared" si="9"/>
        <v>15000</v>
      </c>
    </row>
    <row r="310" spans="2:9" x14ac:dyDescent="0.25">
      <c r="B310" s="61">
        <v>42811</v>
      </c>
      <c r="C310" t="s">
        <v>937</v>
      </c>
      <c r="D310" t="str">
        <f>VLOOKUP(C310,'Base de Produtos'!A:B,2,0)</f>
        <v>Impressora</v>
      </c>
      <c r="E310">
        <v>2</v>
      </c>
      <c r="F310" s="63">
        <f>VLOOKUP(C310,'Base de Produtos'!A:C,3,0)</f>
        <v>170</v>
      </c>
      <c r="G310" s="63">
        <f t="shared" si="8"/>
        <v>340</v>
      </c>
      <c r="H310" s="64">
        <v>0</v>
      </c>
      <c r="I310" s="63">
        <f t="shared" si="9"/>
        <v>340</v>
      </c>
    </row>
    <row r="311" spans="2:9" x14ac:dyDescent="0.25">
      <c r="B311" s="61">
        <v>42827</v>
      </c>
      <c r="C311" t="s">
        <v>939</v>
      </c>
      <c r="D311" t="str">
        <f>VLOOKUP(C311,'Base de Produtos'!A:B,2,0)</f>
        <v>Scanner</v>
      </c>
      <c r="E311">
        <v>2</v>
      </c>
      <c r="F311" s="63">
        <f>VLOOKUP(C311,'Base de Produtos'!A:C,3,0)</f>
        <v>400</v>
      </c>
      <c r="G311" s="63">
        <f t="shared" si="8"/>
        <v>800</v>
      </c>
      <c r="H311" s="64">
        <v>0</v>
      </c>
      <c r="I311" s="63">
        <f t="shared" si="9"/>
        <v>800</v>
      </c>
    </row>
    <row r="312" spans="2:9" x14ac:dyDescent="0.25">
      <c r="B312" s="61">
        <v>42848</v>
      </c>
      <c r="C312" t="s">
        <v>937</v>
      </c>
      <c r="D312" t="str">
        <f>VLOOKUP(C312,'Base de Produtos'!A:B,2,0)</f>
        <v>Impressora</v>
      </c>
      <c r="E312">
        <v>10</v>
      </c>
      <c r="F312" s="63">
        <f>VLOOKUP(C312,'Base de Produtos'!A:C,3,0)</f>
        <v>170</v>
      </c>
      <c r="G312" s="63">
        <f t="shared" si="8"/>
        <v>1700</v>
      </c>
      <c r="H312" s="64">
        <v>0</v>
      </c>
      <c r="I312" s="63">
        <f t="shared" si="9"/>
        <v>1700</v>
      </c>
    </row>
    <row r="313" spans="2:9" x14ac:dyDescent="0.25">
      <c r="B313" s="61">
        <v>42811</v>
      </c>
      <c r="C313" t="s">
        <v>938</v>
      </c>
      <c r="D313" t="str">
        <f>VLOOKUP(C313,'Base de Produtos'!A:B,2,0)</f>
        <v>Laptop</v>
      </c>
      <c r="E313">
        <v>6</v>
      </c>
      <c r="F313" s="63">
        <f>VLOOKUP(C313,'Base de Produtos'!A:C,3,0)</f>
        <v>1500</v>
      </c>
      <c r="G313" s="63">
        <f t="shared" si="8"/>
        <v>9000</v>
      </c>
      <c r="H313" s="64">
        <v>0.15</v>
      </c>
      <c r="I313" s="63">
        <f t="shared" si="9"/>
        <v>7650</v>
      </c>
    </row>
    <row r="314" spans="2:9" x14ac:dyDescent="0.25">
      <c r="B314" s="61">
        <v>42933</v>
      </c>
      <c r="C314" t="s">
        <v>937</v>
      </c>
      <c r="D314" t="str">
        <f>VLOOKUP(C314,'Base de Produtos'!A:B,2,0)</f>
        <v>Impressora</v>
      </c>
      <c r="E314">
        <v>1</v>
      </c>
      <c r="F314" s="63">
        <f>VLOOKUP(C314,'Base de Produtos'!A:C,3,0)</f>
        <v>170</v>
      </c>
      <c r="G314" s="63">
        <f t="shared" si="8"/>
        <v>170</v>
      </c>
      <c r="H314" s="64">
        <v>0</v>
      </c>
      <c r="I314" s="63">
        <f t="shared" si="9"/>
        <v>170</v>
      </c>
    </row>
    <row r="315" spans="2:9" x14ac:dyDescent="0.25">
      <c r="B315" s="61">
        <v>42829</v>
      </c>
      <c r="C315" t="s">
        <v>938</v>
      </c>
      <c r="D315" t="str">
        <f>VLOOKUP(C315,'Base de Produtos'!A:B,2,0)</f>
        <v>Laptop</v>
      </c>
      <c r="E315">
        <v>10</v>
      </c>
      <c r="F315" s="63">
        <f>VLOOKUP(C315,'Base de Produtos'!A:C,3,0)</f>
        <v>1500</v>
      </c>
      <c r="G315" s="63">
        <f t="shared" si="8"/>
        <v>15000</v>
      </c>
      <c r="H315" s="64">
        <v>0</v>
      </c>
      <c r="I315" s="63">
        <f t="shared" si="9"/>
        <v>15000</v>
      </c>
    </row>
    <row r="316" spans="2:9" x14ac:dyDescent="0.25">
      <c r="B316" s="61">
        <v>42793</v>
      </c>
      <c r="C316" t="s">
        <v>939</v>
      </c>
      <c r="D316" t="str">
        <f>VLOOKUP(C316,'Base de Produtos'!A:B,2,0)</f>
        <v>Scanner</v>
      </c>
      <c r="E316">
        <v>13</v>
      </c>
      <c r="F316" s="63">
        <f>VLOOKUP(C316,'Base de Produtos'!A:C,3,0)</f>
        <v>400</v>
      </c>
      <c r="G316" s="63">
        <f t="shared" si="8"/>
        <v>5200</v>
      </c>
      <c r="H316" s="64">
        <v>0.2</v>
      </c>
      <c r="I316" s="63">
        <f t="shared" si="9"/>
        <v>4160</v>
      </c>
    </row>
    <row r="317" spans="2:9" x14ac:dyDescent="0.25">
      <c r="B317" s="61">
        <v>42779</v>
      </c>
      <c r="C317" t="s">
        <v>939</v>
      </c>
      <c r="D317" t="str">
        <f>VLOOKUP(C317,'Base de Produtos'!A:B,2,0)</f>
        <v>Scanner</v>
      </c>
      <c r="E317">
        <v>1</v>
      </c>
      <c r="F317" s="63">
        <f>VLOOKUP(C317,'Base de Produtos'!A:C,3,0)</f>
        <v>400</v>
      </c>
      <c r="G317" s="63">
        <f t="shared" si="8"/>
        <v>400</v>
      </c>
      <c r="H317" s="64">
        <v>0.125</v>
      </c>
      <c r="I317" s="63">
        <f t="shared" si="9"/>
        <v>350</v>
      </c>
    </row>
    <row r="318" spans="2:9" x14ac:dyDescent="0.25">
      <c r="B318" s="61">
        <v>42760</v>
      </c>
      <c r="C318" t="s">
        <v>937</v>
      </c>
      <c r="D318" t="str">
        <f>VLOOKUP(C318,'Base de Produtos'!A:B,2,0)</f>
        <v>Impressora</v>
      </c>
      <c r="E318">
        <v>3</v>
      </c>
      <c r="F318" s="63">
        <f>VLOOKUP(C318,'Base de Produtos'!A:C,3,0)</f>
        <v>170</v>
      </c>
      <c r="G318" s="63">
        <f t="shared" si="8"/>
        <v>510</v>
      </c>
      <c r="H318" s="64">
        <v>0</v>
      </c>
      <c r="I318" s="63">
        <f t="shared" si="9"/>
        <v>510</v>
      </c>
    </row>
    <row r="319" spans="2:9" x14ac:dyDescent="0.25">
      <c r="B319" s="61">
        <v>42826</v>
      </c>
      <c r="C319" t="s">
        <v>938</v>
      </c>
      <c r="D319" t="str">
        <f>VLOOKUP(C319,'Base de Produtos'!A:B,2,0)</f>
        <v>Laptop</v>
      </c>
      <c r="E319">
        <v>10</v>
      </c>
      <c r="F319" s="63">
        <f>VLOOKUP(C319,'Base de Produtos'!A:C,3,0)</f>
        <v>1500</v>
      </c>
      <c r="G319" s="63">
        <f t="shared" si="8"/>
        <v>15000</v>
      </c>
      <c r="H319" s="64">
        <v>0.1</v>
      </c>
      <c r="I319" s="63">
        <f t="shared" si="9"/>
        <v>13500</v>
      </c>
    </row>
    <row r="320" spans="2:9" x14ac:dyDescent="0.25">
      <c r="B320" s="61">
        <v>42882</v>
      </c>
      <c r="C320" t="s">
        <v>939</v>
      </c>
      <c r="D320" t="str">
        <f>VLOOKUP(C320,'Base de Produtos'!A:B,2,0)</f>
        <v>Scanner</v>
      </c>
      <c r="E320">
        <v>2</v>
      </c>
      <c r="F320" s="63">
        <f>VLOOKUP(C320,'Base de Produtos'!A:C,3,0)</f>
        <v>400</v>
      </c>
      <c r="G320" s="63">
        <f t="shared" si="8"/>
        <v>800</v>
      </c>
      <c r="H320" s="64">
        <v>0</v>
      </c>
      <c r="I320" s="63">
        <f t="shared" si="9"/>
        <v>800</v>
      </c>
    </row>
    <row r="321" spans="2:9" x14ac:dyDescent="0.25">
      <c r="B321" s="61">
        <v>42829</v>
      </c>
      <c r="C321" t="s">
        <v>939</v>
      </c>
      <c r="D321" t="str">
        <f>VLOOKUP(C321,'Base de Produtos'!A:B,2,0)</f>
        <v>Scanner</v>
      </c>
      <c r="E321">
        <v>4</v>
      </c>
      <c r="F321" s="63">
        <f>VLOOKUP(C321,'Base de Produtos'!A:C,3,0)</f>
        <v>400</v>
      </c>
      <c r="G321" s="63">
        <f t="shared" si="8"/>
        <v>1600</v>
      </c>
      <c r="H321" s="64">
        <v>0</v>
      </c>
      <c r="I321" s="63">
        <f t="shared" si="9"/>
        <v>1600</v>
      </c>
    </row>
    <row r="322" spans="2:9" x14ac:dyDescent="0.25">
      <c r="B322" s="61">
        <v>42856</v>
      </c>
      <c r="C322" t="s">
        <v>939</v>
      </c>
      <c r="D322" t="str">
        <f>VLOOKUP(C322,'Base de Produtos'!A:B,2,0)</f>
        <v>Scanner</v>
      </c>
      <c r="E322">
        <v>1</v>
      </c>
      <c r="F322" s="63">
        <f>VLOOKUP(C322,'Base de Produtos'!A:C,3,0)</f>
        <v>400</v>
      </c>
      <c r="G322" s="63">
        <f t="shared" si="8"/>
        <v>400</v>
      </c>
      <c r="H322" s="64">
        <v>0.15</v>
      </c>
      <c r="I322" s="63">
        <f t="shared" si="9"/>
        <v>340</v>
      </c>
    </row>
    <row r="323" spans="2:9" x14ac:dyDescent="0.25">
      <c r="B323" s="61">
        <v>42894</v>
      </c>
      <c r="C323" t="s">
        <v>937</v>
      </c>
      <c r="D323" t="str">
        <f>VLOOKUP(C323,'Base de Produtos'!A:B,2,0)</f>
        <v>Impressora</v>
      </c>
      <c r="E323">
        <v>13</v>
      </c>
      <c r="F323" s="63">
        <f>VLOOKUP(C323,'Base de Produtos'!A:C,3,0)</f>
        <v>170</v>
      </c>
      <c r="G323" s="63">
        <f t="shared" ref="G323:G386" si="10">E323*F323</f>
        <v>2210</v>
      </c>
      <c r="H323" s="64">
        <v>0.1</v>
      </c>
      <c r="I323" s="63">
        <f t="shared" ref="I323:I386" si="11">G323*(1-H323)</f>
        <v>1989</v>
      </c>
    </row>
    <row r="324" spans="2:9" x14ac:dyDescent="0.25">
      <c r="B324" s="61">
        <v>42869</v>
      </c>
      <c r="C324" t="s">
        <v>939</v>
      </c>
      <c r="D324" t="str">
        <f>VLOOKUP(C324,'Base de Produtos'!A:B,2,0)</f>
        <v>Scanner</v>
      </c>
      <c r="E324">
        <v>15</v>
      </c>
      <c r="F324" s="63">
        <f>VLOOKUP(C324,'Base de Produtos'!A:C,3,0)</f>
        <v>400</v>
      </c>
      <c r="G324" s="63">
        <f t="shared" si="10"/>
        <v>6000</v>
      </c>
      <c r="H324" s="64">
        <v>0</v>
      </c>
      <c r="I324" s="63">
        <f t="shared" si="11"/>
        <v>6000</v>
      </c>
    </row>
    <row r="325" spans="2:9" x14ac:dyDescent="0.25">
      <c r="B325" s="61">
        <v>42898</v>
      </c>
      <c r="C325" t="s">
        <v>938</v>
      </c>
      <c r="D325" t="str">
        <f>VLOOKUP(C325,'Base de Produtos'!A:B,2,0)</f>
        <v>Laptop</v>
      </c>
      <c r="E325">
        <v>13</v>
      </c>
      <c r="F325" s="63">
        <f>VLOOKUP(C325,'Base de Produtos'!A:C,3,0)</f>
        <v>1500</v>
      </c>
      <c r="G325" s="63">
        <f t="shared" si="10"/>
        <v>19500</v>
      </c>
      <c r="H325" s="64">
        <v>0</v>
      </c>
      <c r="I325" s="63">
        <f t="shared" si="11"/>
        <v>19500</v>
      </c>
    </row>
    <row r="326" spans="2:9" x14ac:dyDescent="0.25">
      <c r="B326" s="61">
        <v>42889</v>
      </c>
      <c r="C326" t="s">
        <v>937</v>
      </c>
      <c r="D326" t="str">
        <f>VLOOKUP(C326,'Base de Produtos'!A:B,2,0)</f>
        <v>Impressora</v>
      </c>
      <c r="E326">
        <v>5</v>
      </c>
      <c r="F326" s="63">
        <f>VLOOKUP(C326,'Base de Produtos'!A:C,3,0)</f>
        <v>170</v>
      </c>
      <c r="G326" s="63">
        <f t="shared" si="10"/>
        <v>850</v>
      </c>
      <c r="H326" s="64">
        <v>0.125</v>
      </c>
      <c r="I326" s="63">
        <f t="shared" si="11"/>
        <v>743.75</v>
      </c>
    </row>
    <row r="327" spans="2:9" x14ac:dyDescent="0.25">
      <c r="B327" s="61">
        <v>42889</v>
      </c>
      <c r="C327" t="s">
        <v>937</v>
      </c>
      <c r="D327" t="str">
        <f>VLOOKUP(C327,'Base de Produtos'!A:B,2,0)</f>
        <v>Impressora</v>
      </c>
      <c r="E327">
        <v>15</v>
      </c>
      <c r="F327" s="63">
        <f>VLOOKUP(C327,'Base de Produtos'!A:C,3,0)</f>
        <v>170</v>
      </c>
      <c r="G327" s="63">
        <f t="shared" si="10"/>
        <v>2550</v>
      </c>
      <c r="H327" s="64">
        <v>0.1</v>
      </c>
      <c r="I327" s="63">
        <f t="shared" si="11"/>
        <v>2295</v>
      </c>
    </row>
    <row r="328" spans="2:9" x14ac:dyDescent="0.25">
      <c r="B328" s="61">
        <v>42898</v>
      </c>
      <c r="C328" t="s">
        <v>938</v>
      </c>
      <c r="D328" t="str">
        <f>VLOOKUP(C328,'Base de Produtos'!A:B,2,0)</f>
        <v>Laptop</v>
      </c>
      <c r="E328">
        <v>11</v>
      </c>
      <c r="F328" s="63">
        <f>VLOOKUP(C328,'Base de Produtos'!A:C,3,0)</f>
        <v>1500</v>
      </c>
      <c r="G328" s="63">
        <f t="shared" si="10"/>
        <v>16500</v>
      </c>
      <c r="H328" s="64">
        <v>0.125</v>
      </c>
      <c r="I328" s="63">
        <f t="shared" si="11"/>
        <v>14437.5</v>
      </c>
    </row>
    <row r="329" spans="2:9" x14ac:dyDescent="0.25">
      <c r="B329" s="61">
        <v>42840</v>
      </c>
      <c r="C329" t="s">
        <v>938</v>
      </c>
      <c r="D329" t="str">
        <f>VLOOKUP(C329,'Base de Produtos'!A:B,2,0)</f>
        <v>Laptop</v>
      </c>
      <c r="E329">
        <v>7</v>
      </c>
      <c r="F329" s="63">
        <f>VLOOKUP(C329,'Base de Produtos'!A:C,3,0)</f>
        <v>1500</v>
      </c>
      <c r="G329" s="63">
        <f t="shared" si="10"/>
        <v>10500</v>
      </c>
      <c r="H329" s="64">
        <v>0.2</v>
      </c>
      <c r="I329" s="63">
        <f t="shared" si="11"/>
        <v>8400</v>
      </c>
    </row>
    <row r="330" spans="2:9" x14ac:dyDescent="0.25">
      <c r="B330" s="61">
        <v>42847</v>
      </c>
      <c r="C330" t="s">
        <v>938</v>
      </c>
      <c r="D330" t="str">
        <f>VLOOKUP(C330,'Base de Produtos'!A:B,2,0)</f>
        <v>Laptop</v>
      </c>
      <c r="E330">
        <v>6</v>
      </c>
      <c r="F330" s="63">
        <f>VLOOKUP(C330,'Base de Produtos'!A:C,3,0)</f>
        <v>1500</v>
      </c>
      <c r="G330" s="63">
        <f t="shared" si="10"/>
        <v>9000</v>
      </c>
      <c r="H330" s="64">
        <v>0.125</v>
      </c>
      <c r="I330" s="63">
        <f t="shared" si="11"/>
        <v>7875</v>
      </c>
    </row>
    <row r="331" spans="2:9" x14ac:dyDescent="0.25">
      <c r="B331" s="61">
        <v>42832</v>
      </c>
      <c r="C331" t="s">
        <v>937</v>
      </c>
      <c r="D331" t="str">
        <f>VLOOKUP(C331,'Base de Produtos'!A:B,2,0)</f>
        <v>Impressora</v>
      </c>
      <c r="E331">
        <v>13</v>
      </c>
      <c r="F331" s="63">
        <f>VLOOKUP(C331,'Base de Produtos'!A:C,3,0)</f>
        <v>170</v>
      </c>
      <c r="G331" s="63">
        <f t="shared" si="10"/>
        <v>2210</v>
      </c>
      <c r="H331" s="64">
        <v>0</v>
      </c>
      <c r="I331" s="63">
        <f t="shared" si="11"/>
        <v>2210</v>
      </c>
    </row>
    <row r="332" spans="2:9" x14ac:dyDescent="0.25">
      <c r="B332" s="61">
        <v>42818</v>
      </c>
      <c r="C332" t="s">
        <v>938</v>
      </c>
      <c r="D332" t="str">
        <f>VLOOKUP(C332,'Base de Produtos'!A:B,2,0)</f>
        <v>Laptop</v>
      </c>
      <c r="E332">
        <v>5</v>
      </c>
      <c r="F332" s="63">
        <f>VLOOKUP(C332,'Base de Produtos'!A:C,3,0)</f>
        <v>1500</v>
      </c>
      <c r="G332" s="63">
        <f t="shared" si="10"/>
        <v>7500</v>
      </c>
      <c r="H332" s="64">
        <v>0</v>
      </c>
      <c r="I332" s="63">
        <f t="shared" si="11"/>
        <v>7500</v>
      </c>
    </row>
    <row r="333" spans="2:9" x14ac:dyDescent="0.25">
      <c r="B333" s="61">
        <v>42838</v>
      </c>
      <c r="C333" t="s">
        <v>937</v>
      </c>
      <c r="D333" t="str">
        <f>VLOOKUP(C333,'Base de Produtos'!A:B,2,0)</f>
        <v>Impressora</v>
      </c>
      <c r="E333">
        <v>14</v>
      </c>
      <c r="F333" s="63">
        <f>VLOOKUP(C333,'Base de Produtos'!A:C,3,0)</f>
        <v>170</v>
      </c>
      <c r="G333" s="63">
        <f t="shared" si="10"/>
        <v>2380</v>
      </c>
      <c r="H333" s="64">
        <v>0</v>
      </c>
      <c r="I333" s="63">
        <f t="shared" si="11"/>
        <v>2380</v>
      </c>
    </row>
    <row r="334" spans="2:9" x14ac:dyDescent="0.25">
      <c r="B334" s="61">
        <v>42825</v>
      </c>
      <c r="C334" t="s">
        <v>939</v>
      </c>
      <c r="D334" t="str">
        <f>VLOOKUP(C334,'Base de Produtos'!A:B,2,0)</f>
        <v>Scanner</v>
      </c>
      <c r="E334">
        <v>1</v>
      </c>
      <c r="F334" s="63">
        <f>VLOOKUP(C334,'Base de Produtos'!A:C,3,0)</f>
        <v>400</v>
      </c>
      <c r="G334" s="63">
        <f t="shared" si="10"/>
        <v>400</v>
      </c>
      <c r="H334" s="64">
        <v>0</v>
      </c>
      <c r="I334" s="63">
        <f t="shared" si="11"/>
        <v>400</v>
      </c>
    </row>
    <row r="335" spans="2:9" x14ac:dyDescent="0.25">
      <c r="B335" s="61">
        <v>42783</v>
      </c>
      <c r="C335" t="s">
        <v>937</v>
      </c>
      <c r="D335" t="str">
        <f>VLOOKUP(C335,'Base de Produtos'!A:B,2,0)</f>
        <v>Impressora</v>
      </c>
      <c r="E335">
        <v>14</v>
      </c>
      <c r="F335" s="63">
        <f>VLOOKUP(C335,'Base de Produtos'!A:C,3,0)</f>
        <v>170</v>
      </c>
      <c r="G335" s="63">
        <f t="shared" si="10"/>
        <v>2380</v>
      </c>
      <c r="H335" s="64">
        <v>0</v>
      </c>
      <c r="I335" s="63">
        <f t="shared" si="11"/>
        <v>2380</v>
      </c>
    </row>
    <row r="336" spans="2:9" x14ac:dyDescent="0.25">
      <c r="B336" s="61">
        <v>42818</v>
      </c>
      <c r="C336" t="s">
        <v>939</v>
      </c>
      <c r="D336" t="str">
        <f>VLOOKUP(C336,'Base de Produtos'!A:B,2,0)</f>
        <v>Scanner</v>
      </c>
      <c r="E336">
        <v>15</v>
      </c>
      <c r="F336" s="63">
        <f>VLOOKUP(C336,'Base de Produtos'!A:C,3,0)</f>
        <v>400</v>
      </c>
      <c r="G336" s="63">
        <f t="shared" si="10"/>
        <v>6000</v>
      </c>
      <c r="H336" s="64">
        <v>0</v>
      </c>
      <c r="I336" s="63">
        <f t="shared" si="11"/>
        <v>6000</v>
      </c>
    </row>
    <row r="337" spans="2:9" x14ac:dyDescent="0.25">
      <c r="B337" s="61">
        <v>42787</v>
      </c>
      <c r="C337" t="s">
        <v>937</v>
      </c>
      <c r="D337" t="str">
        <f>VLOOKUP(C337,'Base de Produtos'!A:B,2,0)</f>
        <v>Impressora</v>
      </c>
      <c r="E337">
        <v>3</v>
      </c>
      <c r="F337" s="63">
        <f>VLOOKUP(C337,'Base de Produtos'!A:C,3,0)</f>
        <v>170</v>
      </c>
      <c r="G337" s="63">
        <f t="shared" si="10"/>
        <v>510</v>
      </c>
      <c r="H337" s="64">
        <v>0</v>
      </c>
      <c r="I337" s="63">
        <f t="shared" si="11"/>
        <v>510</v>
      </c>
    </row>
    <row r="338" spans="2:9" x14ac:dyDescent="0.25">
      <c r="B338" s="61">
        <v>42884</v>
      </c>
      <c r="C338" t="s">
        <v>939</v>
      </c>
      <c r="D338" t="str">
        <f>VLOOKUP(C338,'Base de Produtos'!A:B,2,0)</f>
        <v>Scanner</v>
      </c>
      <c r="E338">
        <v>6</v>
      </c>
      <c r="F338" s="63">
        <f>VLOOKUP(C338,'Base de Produtos'!A:C,3,0)</f>
        <v>400</v>
      </c>
      <c r="G338" s="63">
        <f t="shared" si="10"/>
        <v>2400</v>
      </c>
      <c r="H338" s="64">
        <v>0</v>
      </c>
      <c r="I338" s="63">
        <f t="shared" si="11"/>
        <v>2400</v>
      </c>
    </row>
    <row r="339" spans="2:9" x14ac:dyDescent="0.25">
      <c r="B339" s="61">
        <v>42893</v>
      </c>
      <c r="C339" t="s">
        <v>937</v>
      </c>
      <c r="D339" t="str">
        <f>VLOOKUP(C339,'Base de Produtos'!A:B,2,0)</f>
        <v>Impressora</v>
      </c>
      <c r="E339">
        <v>1</v>
      </c>
      <c r="F339" s="63">
        <f>VLOOKUP(C339,'Base de Produtos'!A:C,3,0)</f>
        <v>170</v>
      </c>
      <c r="G339" s="63">
        <f t="shared" si="10"/>
        <v>170</v>
      </c>
      <c r="H339" s="64">
        <v>0</v>
      </c>
      <c r="I339" s="63">
        <f t="shared" si="11"/>
        <v>170</v>
      </c>
    </row>
    <row r="340" spans="2:9" x14ac:dyDescent="0.25">
      <c r="B340" s="61">
        <v>42883</v>
      </c>
      <c r="C340" t="s">
        <v>939</v>
      </c>
      <c r="D340" t="str">
        <f>VLOOKUP(C340,'Base de Produtos'!A:B,2,0)</f>
        <v>Scanner</v>
      </c>
      <c r="E340">
        <v>8</v>
      </c>
      <c r="F340" s="63">
        <f>VLOOKUP(C340,'Base de Produtos'!A:C,3,0)</f>
        <v>400</v>
      </c>
      <c r="G340" s="63">
        <f t="shared" si="10"/>
        <v>3200</v>
      </c>
      <c r="H340" s="64">
        <v>0</v>
      </c>
      <c r="I340" s="63">
        <f t="shared" si="11"/>
        <v>3200</v>
      </c>
    </row>
    <row r="341" spans="2:9" x14ac:dyDescent="0.25">
      <c r="B341" s="61">
        <v>42795</v>
      </c>
      <c r="C341" t="s">
        <v>939</v>
      </c>
      <c r="D341" t="str">
        <f>VLOOKUP(C341,'Base de Produtos'!A:B,2,0)</f>
        <v>Scanner</v>
      </c>
      <c r="E341">
        <v>4</v>
      </c>
      <c r="F341" s="63">
        <f>VLOOKUP(C341,'Base de Produtos'!A:C,3,0)</f>
        <v>400</v>
      </c>
      <c r="G341" s="63">
        <f t="shared" si="10"/>
        <v>1600</v>
      </c>
      <c r="H341" s="64">
        <v>0</v>
      </c>
      <c r="I341" s="63">
        <f t="shared" si="11"/>
        <v>1600</v>
      </c>
    </row>
    <row r="342" spans="2:9" x14ac:dyDescent="0.25">
      <c r="B342" s="61">
        <v>42812</v>
      </c>
      <c r="C342" t="s">
        <v>938</v>
      </c>
      <c r="D342" t="str">
        <f>VLOOKUP(C342,'Base de Produtos'!A:B,2,0)</f>
        <v>Laptop</v>
      </c>
      <c r="E342">
        <v>15</v>
      </c>
      <c r="F342" s="63">
        <f>VLOOKUP(C342,'Base de Produtos'!A:C,3,0)</f>
        <v>1500</v>
      </c>
      <c r="G342" s="63">
        <f t="shared" si="10"/>
        <v>22500</v>
      </c>
      <c r="H342" s="64">
        <v>0</v>
      </c>
      <c r="I342" s="63">
        <f t="shared" si="11"/>
        <v>22500</v>
      </c>
    </row>
    <row r="343" spans="2:9" x14ac:dyDescent="0.25">
      <c r="B343" s="61">
        <v>42796</v>
      </c>
      <c r="C343" t="s">
        <v>939</v>
      </c>
      <c r="D343" t="str">
        <f>VLOOKUP(C343,'Base de Produtos'!A:B,2,0)</f>
        <v>Scanner</v>
      </c>
      <c r="E343">
        <v>7</v>
      </c>
      <c r="F343" s="63">
        <f>VLOOKUP(C343,'Base de Produtos'!A:C,3,0)</f>
        <v>400</v>
      </c>
      <c r="G343" s="63">
        <f t="shared" si="10"/>
        <v>2800</v>
      </c>
      <c r="H343" s="64">
        <v>0</v>
      </c>
      <c r="I343" s="63">
        <f t="shared" si="11"/>
        <v>2800</v>
      </c>
    </row>
    <row r="344" spans="2:9" x14ac:dyDescent="0.25">
      <c r="B344" s="61">
        <v>42872</v>
      </c>
      <c r="C344" t="s">
        <v>938</v>
      </c>
      <c r="D344" t="str">
        <f>VLOOKUP(C344,'Base de Produtos'!A:B,2,0)</f>
        <v>Laptop</v>
      </c>
      <c r="E344">
        <v>8</v>
      </c>
      <c r="F344" s="63">
        <f>VLOOKUP(C344,'Base de Produtos'!A:C,3,0)</f>
        <v>1500</v>
      </c>
      <c r="G344" s="63">
        <f t="shared" si="10"/>
        <v>12000</v>
      </c>
      <c r="H344" s="64">
        <v>0</v>
      </c>
      <c r="I344" s="63">
        <f t="shared" si="11"/>
        <v>12000</v>
      </c>
    </row>
    <row r="345" spans="2:9" x14ac:dyDescent="0.25">
      <c r="B345" s="61">
        <v>42807</v>
      </c>
      <c r="C345" t="s">
        <v>938</v>
      </c>
      <c r="D345" t="str">
        <f>VLOOKUP(C345,'Base de Produtos'!A:B,2,0)</f>
        <v>Laptop</v>
      </c>
      <c r="E345">
        <v>12</v>
      </c>
      <c r="F345" s="63">
        <f>VLOOKUP(C345,'Base de Produtos'!A:C,3,0)</f>
        <v>1500</v>
      </c>
      <c r="G345" s="63">
        <f t="shared" si="10"/>
        <v>18000</v>
      </c>
      <c r="H345" s="64">
        <v>0</v>
      </c>
      <c r="I345" s="63">
        <f t="shared" si="11"/>
        <v>18000</v>
      </c>
    </row>
    <row r="346" spans="2:9" x14ac:dyDescent="0.25">
      <c r="B346" s="61">
        <v>42857</v>
      </c>
      <c r="C346" t="s">
        <v>939</v>
      </c>
      <c r="D346" t="str">
        <f>VLOOKUP(C346,'Base de Produtos'!A:B,2,0)</f>
        <v>Scanner</v>
      </c>
      <c r="E346">
        <v>8</v>
      </c>
      <c r="F346" s="63">
        <f>VLOOKUP(C346,'Base de Produtos'!A:C,3,0)</f>
        <v>400</v>
      </c>
      <c r="G346" s="63">
        <f t="shared" si="10"/>
        <v>3200</v>
      </c>
      <c r="H346" s="64">
        <v>0</v>
      </c>
      <c r="I346" s="63">
        <f t="shared" si="11"/>
        <v>3200</v>
      </c>
    </row>
    <row r="347" spans="2:9" x14ac:dyDescent="0.25">
      <c r="B347" s="61">
        <v>42815</v>
      </c>
      <c r="C347" t="s">
        <v>937</v>
      </c>
      <c r="D347" t="str">
        <f>VLOOKUP(C347,'Base de Produtos'!A:B,2,0)</f>
        <v>Impressora</v>
      </c>
      <c r="E347">
        <v>8</v>
      </c>
      <c r="F347" s="63">
        <f>VLOOKUP(C347,'Base de Produtos'!A:C,3,0)</f>
        <v>170</v>
      </c>
      <c r="G347" s="63">
        <f t="shared" si="10"/>
        <v>1360</v>
      </c>
      <c r="H347" s="64">
        <v>0</v>
      </c>
      <c r="I347" s="63">
        <f t="shared" si="11"/>
        <v>1360</v>
      </c>
    </row>
    <row r="348" spans="2:9" x14ac:dyDescent="0.25">
      <c r="B348" s="61">
        <v>42801</v>
      </c>
      <c r="C348" t="s">
        <v>937</v>
      </c>
      <c r="D348" t="str">
        <f>VLOOKUP(C348,'Base de Produtos'!A:B,2,0)</f>
        <v>Impressora</v>
      </c>
      <c r="E348">
        <v>13</v>
      </c>
      <c r="F348" s="63">
        <f>VLOOKUP(C348,'Base de Produtos'!A:C,3,0)</f>
        <v>170</v>
      </c>
      <c r="G348" s="63">
        <f t="shared" si="10"/>
        <v>2210</v>
      </c>
      <c r="H348" s="64">
        <v>0.1</v>
      </c>
      <c r="I348" s="63">
        <f t="shared" si="11"/>
        <v>1989</v>
      </c>
    </row>
    <row r="349" spans="2:9" x14ac:dyDescent="0.25">
      <c r="B349" s="61">
        <v>42806</v>
      </c>
      <c r="C349" t="s">
        <v>938</v>
      </c>
      <c r="D349" t="str">
        <f>VLOOKUP(C349,'Base de Produtos'!A:B,2,0)</f>
        <v>Laptop</v>
      </c>
      <c r="E349">
        <v>4</v>
      </c>
      <c r="F349" s="63">
        <f>VLOOKUP(C349,'Base de Produtos'!A:C,3,0)</f>
        <v>1500</v>
      </c>
      <c r="G349" s="63">
        <f t="shared" si="10"/>
        <v>6000</v>
      </c>
      <c r="H349" s="64">
        <v>0.125</v>
      </c>
      <c r="I349" s="63">
        <f t="shared" si="11"/>
        <v>5250</v>
      </c>
    </row>
    <row r="350" spans="2:9" x14ac:dyDescent="0.25">
      <c r="B350" s="61">
        <v>42799</v>
      </c>
      <c r="C350" t="s">
        <v>938</v>
      </c>
      <c r="D350" t="str">
        <f>VLOOKUP(C350,'Base de Produtos'!A:B,2,0)</f>
        <v>Laptop</v>
      </c>
      <c r="E350">
        <v>9</v>
      </c>
      <c r="F350" s="63">
        <f>VLOOKUP(C350,'Base de Produtos'!A:C,3,0)</f>
        <v>1500</v>
      </c>
      <c r="G350" s="63">
        <f t="shared" si="10"/>
        <v>13500</v>
      </c>
      <c r="H350" s="64">
        <v>0.2</v>
      </c>
      <c r="I350" s="63">
        <f t="shared" si="11"/>
        <v>10800</v>
      </c>
    </row>
    <row r="351" spans="2:9" x14ac:dyDescent="0.25">
      <c r="B351" s="61">
        <v>42879</v>
      </c>
      <c r="C351" t="s">
        <v>938</v>
      </c>
      <c r="D351" t="str">
        <f>VLOOKUP(C351,'Base de Produtos'!A:B,2,0)</f>
        <v>Laptop</v>
      </c>
      <c r="E351">
        <v>10</v>
      </c>
      <c r="F351" s="63">
        <f>VLOOKUP(C351,'Base de Produtos'!A:C,3,0)</f>
        <v>1500</v>
      </c>
      <c r="G351" s="63">
        <f t="shared" si="10"/>
        <v>15000</v>
      </c>
      <c r="H351" s="64">
        <v>0</v>
      </c>
      <c r="I351" s="63">
        <f t="shared" si="11"/>
        <v>15000</v>
      </c>
    </row>
    <row r="352" spans="2:9" x14ac:dyDescent="0.25">
      <c r="B352" s="61">
        <v>42862</v>
      </c>
      <c r="C352" t="s">
        <v>937</v>
      </c>
      <c r="D352" t="str">
        <f>VLOOKUP(C352,'Base de Produtos'!A:B,2,0)</f>
        <v>Impressora</v>
      </c>
      <c r="E352">
        <v>11</v>
      </c>
      <c r="F352" s="63">
        <f>VLOOKUP(C352,'Base de Produtos'!A:C,3,0)</f>
        <v>170</v>
      </c>
      <c r="G352" s="63">
        <f t="shared" si="10"/>
        <v>1870</v>
      </c>
      <c r="H352" s="64">
        <v>0.2</v>
      </c>
      <c r="I352" s="63">
        <f t="shared" si="11"/>
        <v>1496</v>
      </c>
    </row>
    <row r="353" spans="2:9" x14ac:dyDescent="0.25">
      <c r="B353" s="61">
        <v>42854</v>
      </c>
      <c r="C353" t="s">
        <v>939</v>
      </c>
      <c r="D353" t="str">
        <f>VLOOKUP(C353,'Base de Produtos'!A:B,2,0)</f>
        <v>Scanner</v>
      </c>
      <c r="E353">
        <v>2</v>
      </c>
      <c r="F353" s="63">
        <f>VLOOKUP(C353,'Base de Produtos'!A:C,3,0)</f>
        <v>400</v>
      </c>
      <c r="G353" s="63">
        <f t="shared" si="10"/>
        <v>800</v>
      </c>
      <c r="H353" s="64">
        <v>0</v>
      </c>
      <c r="I353" s="63">
        <f t="shared" si="11"/>
        <v>800</v>
      </c>
    </row>
    <row r="354" spans="2:9" x14ac:dyDescent="0.25">
      <c r="B354" s="61">
        <v>42901</v>
      </c>
      <c r="C354" t="s">
        <v>937</v>
      </c>
      <c r="D354" t="str">
        <f>VLOOKUP(C354,'Base de Produtos'!A:B,2,0)</f>
        <v>Impressora</v>
      </c>
      <c r="E354">
        <v>10</v>
      </c>
      <c r="F354" s="63">
        <f>VLOOKUP(C354,'Base de Produtos'!A:C,3,0)</f>
        <v>170</v>
      </c>
      <c r="G354" s="63">
        <f t="shared" si="10"/>
        <v>1700</v>
      </c>
      <c r="H354" s="64">
        <v>0.15</v>
      </c>
      <c r="I354" s="63">
        <f t="shared" si="11"/>
        <v>1445</v>
      </c>
    </row>
    <row r="355" spans="2:9" x14ac:dyDescent="0.25">
      <c r="B355" s="61">
        <v>42828</v>
      </c>
      <c r="C355" t="s">
        <v>939</v>
      </c>
      <c r="D355" t="str">
        <f>VLOOKUP(C355,'Base de Produtos'!A:B,2,0)</f>
        <v>Scanner</v>
      </c>
      <c r="E355">
        <v>15</v>
      </c>
      <c r="F355" s="63">
        <f>VLOOKUP(C355,'Base de Produtos'!A:C,3,0)</f>
        <v>400</v>
      </c>
      <c r="G355" s="63">
        <f t="shared" si="10"/>
        <v>6000</v>
      </c>
      <c r="H355" s="64">
        <v>0</v>
      </c>
      <c r="I355" s="63">
        <f t="shared" si="11"/>
        <v>6000</v>
      </c>
    </row>
    <row r="356" spans="2:9" x14ac:dyDescent="0.25">
      <c r="B356" s="61">
        <v>42824</v>
      </c>
      <c r="C356" t="s">
        <v>937</v>
      </c>
      <c r="D356" t="str">
        <f>VLOOKUP(C356,'Base de Produtos'!A:B,2,0)</f>
        <v>Impressora</v>
      </c>
      <c r="E356">
        <v>3</v>
      </c>
      <c r="F356" s="63">
        <f>VLOOKUP(C356,'Base de Produtos'!A:C,3,0)</f>
        <v>170</v>
      </c>
      <c r="G356" s="63">
        <f t="shared" si="10"/>
        <v>510</v>
      </c>
      <c r="H356" s="64">
        <v>0.15</v>
      </c>
      <c r="I356" s="63">
        <f t="shared" si="11"/>
        <v>433.5</v>
      </c>
    </row>
    <row r="357" spans="2:9" x14ac:dyDescent="0.25">
      <c r="B357" s="61">
        <v>42872</v>
      </c>
      <c r="C357" t="s">
        <v>937</v>
      </c>
      <c r="D357" t="str">
        <f>VLOOKUP(C357,'Base de Produtos'!A:B,2,0)</f>
        <v>Impressora</v>
      </c>
      <c r="E357">
        <v>15</v>
      </c>
      <c r="F357" s="63">
        <f>VLOOKUP(C357,'Base de Produtos'!A:C,3,0)</f>
        <v>170</v>
      </c>
      <c r="G357" s="63">
        <f t="shared" si="10"/>
        <v>2550</v>
      </c>
      <c r="H357" s="64">
        <v>0.15</v>
      </c>
      <c r="I357" s="63">
        <f t="shared" si="11"/>
        <v>2167.5</v>
      </c>
    </row>
    <row r="358" spans="2:9" x14ac:dyDescent="0.25">
      <c r="B358" s="61">
        <v>42838</v>
      </c>
      <c r="C358" t="s">
        <v>937</v>
      </c>
      <c r="D358" t="str">
        <f>VLOOKUP(C358,'Base de Produtos'!A:B,2,0)</f>
        <v>Impressora</v>
      </c>
      <c r="E358">
        <v>2</v>
      </c>
      <c r="F358" s="63">
        <f>VLOOKUP(C358,'Base de Produtos'!A:C,3,0)</f>
        <v>170</v>
      </c>
      <c r="G358" s="63">
        <f t="shared" si="10"/>
        <v>340</v>
      </c>
      <c r="H358" s="64">
        <v>0</v>
      </c>
      <c r="I358" s="63">
        <f t="shared" si="11"/>
        <v>340</v>
      </c>
    </row>
    <row r="359" spans="2:9" x14ac:dyDescent="0.25">
      <c r="B359" s="61">
        <v>42830</v>
      </c>
      <c r="C359" t="s">
        <v>938</v>
      </c>
      <c r="D359" t="str">
        <f>VLOOKUP(C359,'Base de Produtos'!A:B,2,0)</f>
        <v>Laptop</v>
      </c>
      <c r="E359">
        <v>2</v>
      </c>
      <c r="F359" s="63">
        <f>VLOOKUP(C359,'Base de Produtos'!A:C,3,0)</f>
        <v>1500</v>
      </c>
      <c r="G359" s="63">
        <f t="shared" si="10"/>
        <v>3000</v>
      </c>
      <c r="H359" s="64">
        <v>0</v>
      </c>
      <c r="I359" s="63">
        <f t="shared" si="11"/>
        <v>3000</v>
      </c>
    </row>
    <row r="360" spans="2:9" x14ac:dyDescent="0.25">
      <c r="B360" s="61">
        <v>42790</v>
      </c>
      <c r="C360" t="s">
        <v>939</v>
      </c>
      <c r="D360" t="str">
        <f>VLOOKUP(C360,'Base de Produtos'!A:B,2,0)</f>
        <v>Scanner</v>
      </c>
      <c r="E360">
        <v>12</v>
      </c>
      <c r="F360" s="63">
        <f>VLOOKUP(C360,'Base de Produtos'!A:C,3,0)</f>
        <v>400</v>
      </c>
      <c r="G360" s="63">
        <f t="shared" si="10"/>
        <v>4800</v>
      </c>
      <c r="H360" s="64">
        <v>0.2</v>
      </c>
      <c r="I360" s="63">
        <f t="shared" si="11"/>
        <v>3840</v>
      </c>
    </row>
    <row r="361" spans="2:9" x14ac:dyDescent="0.25">
      <c r="B361" s="61">
        <v>42805</v>
      </c>
      <c r="C361" t="s">
        <v>937</v>
      </c>
      <c r="D361" t="str">
        <f>VLOOKUP(C361,'Base de Produtos'!A:B,2,0)</f>
        <v>Impressora</v>
      </c>
      <c r="E361">
        <v>15</v>
      </c>
      <c r="F361" s="63">
        <f>VLOOKUP(C361,'Base de Produtos'!A:C,3,0)</f>
        <v>170</v>
      </c>
      <c r="G361" s="63">
        <f t="shared" si="10"/>
        <v>2550</v>
      </c>
      <c r="H361" s="64">
        <v>0</v>
      </c>
      <c r="I361" s="63">
        <f t="shared" si="11"/>
        <v>2550</v>
      </c>
    </row>
    <row r="362" spans="2:9" x14ac:dyDescent="0.25">
      <c r="B362" s="61">
        <v>42830</v>
      </c>
      <c r="C362" t="s">
        <v>937</v>
      </c>
      <c r="D362" t="str">
        <f>VLOOKUP(C362,'Base de Produtos'!A:B,2,0)</f>
        <v>Impressora</v>
      </c>
      <c r="E362">
        <v>3</v>
      </c>
      <c r="F362" s="63">
        <f>VLOOKUP(C362,'Base de Produtos'!A:C,3,0)</f>
        <v>170</v>
      </c>
      <c r="G362" s="63">
        <f t="shared" si="10"/>
        <v>510</v>
      </c>
      <c r="H362" s="64">
        <v>0.1</v>
      </c>
      <c r="I362" s="63">
        <f t="shared" si="11"/>
        <v>459</v>
      </c>
    </row>
    <row r="363" spans="2:9" x14ac:dyDescent="0.25">
      <c r="B363" s="61">
        <v>42821</v>
      </c>
      <c r="C363" t="s">
        <v>937</v>
      </c>
      <c r="D363" t="str">
        <f>VLOOKUP(C363,'Base de Produtos'!A:B,2,0)</f>
        <v>Impressora</v>
      </c>
      <c r="E363">
        <v>14</v>
      </c>
      <c r="F363" s="63">
        <f>VLOOKUP(C363,'Base de Produtos'!A:C,3,0)</f>
        <v>170</v>
      </c>
      <c r="G363" s="63">
        <f t="shared" si="10"/>
        <v>2380</v>
      </c>
      <c r="H363" s="64">
        <v>0</v>
      </c>
      <c r="I363" s="63">
        <f t="shared" si="11"/>
        <v>2380</v>
      </c>
    </row>
    <row r="364" spans="2:9" x14ac:dyDescent="0.25">
      <c r="B364" s="61">
        <v>42810</v>
      </c>
      <c r="C364" t="s">
        <v>939</v>
      </c>
      <c r="D364" t="str">
        <f>VLOOKUP(C364,'Base de Produtos'!A:B,2,0)</f>
        <v>Scanner</v>
      </c>
      <c r="E364">
        <v>3</v>
      </c>
      <c r="F364" s="63">
        <f>VLOOKUP(C364,'Base de Produtos'!A:C,3,0)</f>
        <v>400</v>
      </c>
      <c r="G364" s="63">
        <f t="shared" si="10"/>
        <v>1200</v>
      </c>
      <c r="H364" s="64">
        <v>0</v>
      </c>
      <c r="I364" s="63">
        <f t="shared" si="11"/>
        <v>1200</v>
      </c>
    </row>
    <row r="365" spans="2:9" x14ac:dyDescent="0.25">
      <c r="B365" s="61">
        <v>42892</v>
      </c>
      <c r="C365" t="s">
        <v>938</v>
      </c>
      <c r="D365" t="str">
        <f>VLOOKUP(C365,'Base de Produtos'!A:B,2,0)</f>
        <v>Laptop</v>
      </c>
      <c r="E365">
        <v>5</v>
      </c>
      <c r="F365" s="63">
        <f>VLOOKUP(C365,'Base de Produtos'!A:C,3,0)</f>
        <v>1500</v>
      </c>
      <c r="G365" s="63">
        <f t="shared" si="10"/>
        <v>7500</v>
      </c>
      <c r="H365" s="64">
        <v>0.15</v>
      </c>
      <c r="I365" s="63">
        <f t="shared" si="11"/>
        <v>6375</v>
      </c>
    </row>
    <row r="366" spans="2:9" x14ac:dyDescent="0.25">
      <c r="B366" s="61">
        <v>42851</v>
      </c>
      <c r="C366" t="s">
        <v>937</v>
      </c>
      <c r="D366" t="str">
        <f>VLOOKUP(C366,'Base de Produtos'!A:B,2,0)</f>
        <v>Impressora</v>
      </c>
      <c r="E366">
        <v>13</v>
      </c>
      <c r="F366" s="63">
        <f>VLOOKUP(C366,'Base de Produtos'!A:C,3,0)</f>
        <v>170</v>
      </c>
      <c r="G366" s="63">
        <f t="shared" si="10"/>
        <v>2210</v>
      </c>
      <c r="H366" s="64">
        <v>0.2</v>
      </c>
      <c r="I366" s="63">
        <f t="shared" si="11"/>
        <v>1768</v>
      </c>
    </row>
    <row r="367" spans="2:9" x14ac:dyDescent="0.25">
      <c r="B367" s="61">
        <v>42771</v>
      </c>
      <c r="C367" t="s">
        <v>939</v>
      </c>
      <c r="D367" t="str">
        <f>VLOOKUP(C367,'Base de Produtos'!A:B,2,0)</f>
        <v>Scanner</v>
      </c>
      <c r="E367">
        <v>6</v>
      </c>
      <c r="F367" s="63">
        <f>VLOOKUP(C367,'Base de Produtos'!A:C,3,0)</f>
        <v>400</v>
      </c>
      <c r="G367" s="63">
        <f t="shared" si="10"/>
        <v>2400</v>
      </c>
      <c r="H367" s="64">
        <v>0</v>
      </c>
      <c r="I367" s="63">
        <f t="shared" si="11"/>
        <v>2400</v>
      </c>
    </row>
    <row r="368" spans="2:9" x14ac:dyDescent="0.25">
      <c r="B368" s="61">
        <v>42840</v>
      </c>
      <c r="C368" t="s">
        <v>938</v>
      </c>
      <c r="D368" t="str">
        <f>VLOOKUP(C368,'Base de Produtos'!A:B,2,0)</f>
        <v>Laptop</v>
      </c>
      <c r="E368">
        <v>5</v>
      </c>
      <c r="F368" s="63">
        <f>VLOOKUP(C368,'Base de Produtos'!A:C,3,0)</f>
        <v>1500</v>
      </c>
      <c r="G368" s="63">
        <f t="shared" si="10"/>
        <v>7500</v>
      </c>
      <c r="H368" s="64">
        <v>0</v>
      </c>
      <c r="I368" s="63">
        <f t="shared" si="11"/>
        <v>7500</v>
      </c>
    </row>
    <row r="369" spans="2:9" x14ac:dyDescent="0.25">
      <c r="B369" s="61">
        <v>42803</v>
      </c>
      <c r="C369" t="s">
        <v>939</v>
      </c>
      <c r="D369" t="str">
        <f>VLOOKUP(C369,'Base de Produtos'!A:B,2,0)</f>
        <v>Scanner</v>
      </c>
      <c r="E369">
        <v>14</v>
      </c>
      <c r="F369" s="63">
        <f>VLOOKUP(C369,'Base de Produtos'!A:C,3,0)</f>
        <v>400</v>
      </c>
      <c r="G369" s="63">
        <f t="shared" si="10"/>
        <v>5600</v>
      </c>
      <c r="H369" s="64">
        <v>0.125</v>
      </c>
      <c r="I369" s="63">
        <f t="shared" si="11"/>
        <v>4900</v>
      </c>
    </row>
    <row r="370" spans="2:9" x14ac:dyDescent="0.25">
      <c r="B370" s="61">
        <v>42898</v>
      </c>
      <c r="C370" t="s">
        <v>938</v>
      </c>
      <c r="D370" t="str">
        <f>VLOOKUP(C370,'Base de Produtos'!A:B,2,0)</f>
        <v>Laptop</v>
      </c>
      <c r="E370">
        <v>5</v>
      </c>
      <c r="F370" s="63">
        <f>VLOOKUP(C370,'Base de Produtos'!A:C,3,0)</f>
        <v>1500</v>
      </c>
      <c r="G370" s="63">
        <f t="shared" si="10"/>
        <v>7500</v>
      </c>
      <c r="H370" s="64">
        <v>0.2</v>
      </c>
      <c r="I370" s="63">
        <f t="shared" si="11"/>
        <v>6000</v>
      </c>
    </row>
    <row r="371" spans="2:9" x14ac:dyDescent="0.25">
      <c r="B371" s="61">
        <v>42853</v>
      </c>
      <c r="C371" t="s">
        <v>937</v>
      </c>
      <c r="D371" t="str">
        <f>VLOOKUP(C371,'Base de Produtos'!A:B,2,0)</f>
        <v>Impressora</v>
      </c>
      <c r="E371">
        <v>13</v>
      </c>
      <c r="F371" s="63">
        <f>VLOOKUP(C371,'Base de Produtos'!A:C,3,0)</f>
        <v>170</v>
      </c>
      <c r="G371" s="63">
        <f t="shared" si="10"/>
        <v>2210</v>
      </c>
      <c r="H371" s="64">
        <v>0.1</v>
      </c>
      <c r="I371" s="63">
        <f t="shared" si="11"/>
        <v>1989</v>
      </c>
    </row>
    <row r="372" spans="2:9" x14ac:dyDescent="0.25">
      <c r="B372" s="61">
        <v>42785</v>
      </c>
      <c r="C372" t="s">
        <v>939</v>
      </c>
      <c r="D372" t="str">
        <f>VLOOKUP(C372,'Base de Produtos'!A:B,2,0)</f>
        <v>Scanner</v>
      </c>
      <c r="E372">
        <v>7</v>
      </c>
      <c r="F372" s="63">
        <f>VLOOKUP(C372,'Base de Produtos'!A:C,3,0)</f>
        <v>400</v>
      </c>
      <c r="G372" s="63">
        <f t="shared" si="10"/>
        <v>2800</v>
      </c>
      <c r="H372" s="64">
        <v>0</v>
      </c>
      <c r="I372" s="63">
        <f t="shared" si="11"/>
        <v>2800</v>
      </c>
    </row>
    <row r="373" spans="2:9" x14ac:dyDescent="0.25">
      <c r="B373" s="61">
        <v>42768</v>
      </c>
      <c r="C373" t="s">
        <v>938</v>
      </c>
      <c r="D373" t="str">
        <f>VLOOKUP(C373,'Base de Produtos'!A:B,2,0)</f>
        <v>Laptop</v>
      </c>
      <c r="E373">
        <v>11</v>
      </c>
      <c r="F373" s="63">
        <f>VLOOKUP(C373,'Base de Produtos'!A:C,3,0)</f>
        <v>1500</v>
      </c>
      <c r="G373" s="63">
        <f t="shared" si="10"/>
        <v>16500</v>
      </c>
      <c r="H373" s="64">
        <v>0</v>
      </c>
      <c r="I373" s="63">
        <f t="shared" si="11"/>
        <v>16500</v>
      </c>
    </row>
    <row r="374" spans="2:9" x14ac:dyDescent="0.25">
      <c r="B374" s="61">
        <v>42841</v>
      </c>
      <c r="C374" t="s">
        <v>937</v>
      </c>
      <c r="D374" t="str">
        <f>VLOOKUP(C374,'Base de Produtos'!A:B,2,0)</f>
        <v>Impressora</v>
      </c>
      <c r="E374">
        <v>11</v>
      </c>
      <c r="F374" s="63">
        <f>VLOOKUP(C374,'Base de Produtos'!A:C,3,0)</f>
        <v>170</v>
      </c>
      <c r="G374" s="63">
        <f t="shared" si="10"/>
        <v>1870</v>
      </c>
      <c r="H374" s="64">
        <v>0</v>
      </c>
      <c r="I374" s="63">
        <f t="shared" si="11"/>
        <v>1870</v>
      </c>
    </row>
    <row r="375" spans="2:9" x14ac:dyDescent="0.25">
      <c r="B375" s="61">
        <v>42837</v>
      </c>
      <c r="C375" t="s">
        <v>939</v>
      </c>
      <c r="D375" t="str">
        <f>VLOOKUP(C375,'Base de Produtos'!A:B,2,0)</f>
        <v>Scanner</v>
      </c>
      <c r="E375">
        <v>11</v>
      </c>
      <c r="F375" s="63">
        <f>VLOOKUP(C375,'Base de Produtos'!A:C,3,0)</f>
        <v>400</v>
      </c>
      <c r="G375" s="63">
        <f t="shared" si="10"/>
        <v>4400</v>
      </c>
      <c r="H375" s="64">
        <v>0</v>
      </c>
      <c r="I375" s="63">
        <f t="shared" si="11"/>
        <v>4400</v>
      </c>
    </row>
    <row r="376" spans="2:9" x14ac:dyDescent="0.25">
      <c r="B376" s="61">
        <v>42835</v>
      </c>
      <c r="C376" t="s">
        <v>937</v>
      </c>
      <c r="D376" t="str">
        <f>VLOOKUP(C376,'Base de Produtos'!A:B,2,0)</f>
        <v>Impressora</v>
      </c>
      <c r="E376">
        <v>1</v>
      </c>
      <c r="F376" s="63">
        <f>VLOOKUP(C376,'Base de Produtos'!A:C,3,0)</f>
        <v>170</v>
      </c>
      <c r="G376" s="63">
        <f t="shared" si="10"/>
        <v>170</v>
      </c>
      <c r="H376" s="64">
        <v>0.1</v>
      </c>
      <c r="I376" s="63">
        <f t="shared" si="11"/>
        <v>153</v>
      </c>
    </row>
    <row r="377" spans="2:9" x14ac:dyDescent="0.25">
      <c r="B377" s="61">
        <v>42854</v>
      </c>
      <c r="C377" t="s">
        <v>938</v>
      </c>
      <c r="D377" t="str">
        <f>VLOOKUP(C377,'Base de Produtos'!A:B,2,0)</f>
        <v>Laptop</v>
      </c>
      <c r="E377">
        <v>14</v>
      </c>
      <c r="F377" s="63">
        <f>VLOOKUP(C377,'Base de Produtos'!A:C,3,0)</f>
        <v>1500</v>
      </c>
      <c r="G377" s="63">
        <f t="shared" si="10"/>
        <v>21000</v>
      </c>
      <c r="H377" s="64">
        <v>0</v>
      </c>
      <c r="I377" s="63">
        <f t="shared" si="11"/>
        <v>21000</v>
      </c>
    </row>
    <row r="378" spans="2:9" x14ac:dyDescent="0.25">
      <c r="B378" s="61">
        <v>42838</v>
      </c>
      <c r="C378" t="s">
        <v>937</v>
      </c>
      <c r="D378" t="str">
        <f>VLOOKUP(C378,'Base de Produtos'!A:B,2,0)</f>
        <v>Impressora</v>
      </c>
      <c r="E378">
        <v>4</v>
      </c>
      <c r="F378" s="63">
        <f>VLOOKUP(C378,'Base de Produtos'!A:C,3,0)</f>
        <v>170</v>
      </c>
      <c r="G378" s="63">
        <f t="shared" si="10"/>
        <v>680</v>
      </c>
      <c r="H378" s="64">
        <v>0</v>
      </c>
      <c r="I378" s="63">
        <f t="shared" si="11"/>
        <v>680</v>
      </c>
    </row>
    <row r="379" spans="2:9" x14ac:dyDescent="0.25">
      <c r="B379" s="61">
        <v>42807</v>
      </c>
      <c r="C379" t="s">
        <v>938</v>
      </c>
      <c r="D379" t="str">
        <f>VLOOKUP(C379,'Base de Produtos'!A:B,2,0)</f>
        <v>Laptop</v>
      </c>
      <c r="E379">
        <v>7</v>
      </c>
      <c r="F379" s="63">
        <f>VLOOKUP(C379,'Base de Produtos'!A:C,3,0)</f>
        <v>1500</v>
      </c>
      <c r="G379" s="63">
        <f t="shared" si="10"/>
        <v>10500</v>
      </c>
      <c r="H379" s="64">
        <v>0.2</v>
      </c>
      <c r="I379" s="63">
        <f t="shared" si="11"/>
        <v>8400</v>
      </c>
    </row>
    <row r="380" spans="2:9" x14ac:dyDescent="0.25">
      <c r="B380" s="61">
        <v>42778</v>
      </c>
      <c r="C380" t="s">
        <v>939</v>
      </c>
      <c r="D380" t="str">
        <f>VLOOKUP(C380,'Base de Produtos'!A:B,2,0)</f>
        <v>Scanner</v>
      </c>
      <c r="E380">
        <v>12</v>
      </c>
      <c r="F380" s="63">
        <f>VLOOKUP(C380,'Base de Produtos'!A:C,3,0)</f>
        <v>400</v>
      </c>
      <c r="G380" s="63">
        <f t="shared" si="10"/>
        <v>4800</v>
      </c>
      <c r="H380" s="64">
        <v>0</v>
      </c>
      <c r="I380" s="63">
        <f t="shared" si="11"/>
        <v>4800</v>
      </c>
    </row>
    <row r="381" spans="2:9" x14ac:dyDescent="0.25">
      <c r="B381" s="61">
        <v>42917</v>
      </c>
      <c r="C381" t="s">
        <v>938</v>
      </c>
      <c r="D381" t="str">
        <f>VLOOKUP(C381,'Base de Produtos'!A:B,2,0)</f>
        <v>Laptop</v>
      </c>
      <c r="E381">
        <v>4</v>
      </c>
      <c r="F381" s="63">
        <f>VLOOKUP(C381,'Base de Produtos'!A:C,3,0)</f>
        <v>1500</v>
      </c>
      <c r="G381" s="63">
        <f t="shared" si="10"/>
        <v>6000</v>
      </c>
      <c r="H381" s="64">
        <v>0.2</v>
      </c>
      <c r="I381" s="63">
        <f t="shared" si="11"/>
        <v>4800</v>
      </c>
    </row>
    <row r="382" spans="2:9" x14ac:dyDescent="0.25">
      <c r="B382" s="61">
        <v>42825</v>
      </c>
      <c r="C382" t="s">
        <v>938</v>
      </c>
      <c r="D382" t="str">
        <f>VLOOKUP(C382,'Base de Produtos'!A:B,2,0)</f>
        <v>Laptop</v>
      </c>
      <c r="E382">
        <v>12</v>
      </c>
      <c r="F382" s="63">
        <f>VLOOKUP(C382,'Base de Produtos'!A:C,3,0)</f>
        <v>1500</v>
      </c>
      <c r="G382" s="63">
        <f t="shared" si="10"/>
        <v>18000</v>
      </c>
      <c r="H382" s="64">
        <v>0.15</v>
      </c>
      <c r="I382" s="63">
        <f t="shared" si="11"/>
        <v>15300</v>
      </c>
    </row>
    <row r="383" spans="2:9" x14ac:dyDescent="0.25">
      <c r="B383" s="61">
        <v>42793</v>
      </c>
      <c r="C383" t="s">
        <v>938</v>
      </c>
      <c r="D383" t="str">
        <f>VLOOKUP(C383,'Base de Produtos'!A:B,2,0)</f>
        <v>Laptop</v>
      </c>
      <c r="E383">
        <v>11</v>
      </c>
      <c r="F383" s="63">
        <f>VLOOKUP(C383,'Base de Produtos'!A:C,3,0)</f>
        <v>1500</v>
      </c>
      <c r="G383" s="63">
        <f t="shared" si="10"/>
        <v>16500</v>
      </c>
      <c r="H383" s="64">
        <v>0.15</v>
      </c>
      <c r="I383" s="63">
        <f t="shared" si="11"/>
        <v>14025</v>
      </c>
    </row>
    <row r="384" spans="2:9" x14ac:dyDescent="0.25">
      <c r="B384" s="61">
        <v>42873</v>
      </c>
      <c r="C384" t="s">
        <v>938</v>
      </c>
      <c r="D384" t="str">
        <f>VLOOKUP(C384,'Base de Produtos'!A:B,2,0)</f>
        <v>Laptop</v>
      </c>
      <c r="E384">
        <v>9</v>
      </c>
      <c r="F384" s="63">
        <f>VLOOKUP(C384,'Base de Produtos'!A:C,3,0)</f>
        <v>1500</v>
      </c>
      <c r="G384" s="63">
        <f t="shared" si="10"/>
        <v>13500</v>
      </c>
      <c r="H384" s="64">
        <v>0</v>
      </c>
      <c r="I384" s="63">
        <f t="shared" si="11"/>
        <v>13500</v>
      </c>
    </row>
    <row r="385" spans="2:9" x14ac:dyDescent="0.25">
      <c r="B385" s="61">
        <v>42800</v>
      </c>
      <c r="C385" t="s">
        <v>938</v>
      </c>
      <c r="D385" t="str">
        <f>VLOOKUP(C385,'Base de Produtos'!A:B,2,0)</f>
        <v>Laptop</v>
      </c>
      <c r="E385">
        <v>4</v>
      </c>
      <c r="F385" s="63">
        <f>VLOOKUP(C385,'Base de Produtos'!A:C,3,0)</f>
        <v>1500</v>
      </c>
      <c r="G385" s="63">
        <f t="shared" si="10"/>
        <v>6000</v>
      </c>
      <c r="H385" s="64">
        <v>0</v>
      </c>
      <c r="I385" s="63">
        <f t="shared" si="11"/>
        <v>6000</v>
      </c>
    </row>
    <row r="386" spans="2:9" x14ac:dyDescent="0.25">
      <c r="B386" s="61">
        <v>42807</v>
      </c>
      <c r="C386" t="s">
        <v>939</v>
      </c>
      <c r="D386" t="str">
        <f>VLOOKUP(C386,'Base de Produtos'!A:B,2,0)</f>
        <v>Scanner</v>
      </c>
      <c r="E386">
        <v>12</v>
      </c>
      <c r="F386" s="63">
        <f>VLOOKUP(C386,'Base de Produtos'!A:C,3,0)</f>
        <v>400</v>
      </c>
      <c r="G386" s="63">
        <f t="shared" si="10"/>
        <v>4800</v>
      </c>
      <c r="H386" s="64">
        <v>0</v>
      </c>
      <c r="I386" s="63">
        <f t="shared" si="11"/>
        <v>4800</v>
      </c>
    </row>
    <row r="387" spans="2:9" x14ac:dyDescent="0.25">
      <c r="B387" s="61">
        <v>42816</v>
      </c>
      <c r="C387" t="s">
        <v>937</v>
      </c>
      <c r="D387" t="str">
        <f>VLOOKUP(C387,'Base de Produtos'!A:B,2,0)</f>
        <v>Impressora</v>
      </c>
      <c r="E387">
        <v>14</v>
      </c>
      <c r="F387" s="63">
        <f>VLOOKUP(C387,'Base de Produtos'!A:C,3,0)</f>
        <v>170</v>
      </c>
      <c r="G387" s="63">
        <f t="shared" ref="G387:G450" si="12">E387*F387</f>
        <v>2380</v>
      </c>
      <c r="H387" s="64">
        <v>0.15</v>
      </c>
      <c r="I387" s="63">
        <f t="shared" ref="I387:I450" si="13">G387*(1-H387)</f>
        <v>2023</v>
      </c>
    </row>
    <row r="388" spans="2:9" x14ac:dyDescent="0.25">
      <c r="B388" s="61">
        <v>42917</v>
      </c>
      <c r="C388" t="s">
        <v>937</v>
      </c>
      <c r="D388" t="str">
        <f>VLOOKUP(C388,'Base de Produtos'!A:B,2,0)</f>
        <v>Impressora</v>
      </c>
      <c r="E388">
        <v>6</v>
      </c>
      <c r="F388" s="63">
        <f>VLOOKUP(C388,'Base de Produtos'!A:C,3,0)</f>
        <v>170</v>
      </c>
      <c r="G388" s="63">
        <f t="shared" si="12"/>
        <v>1020</v>
      </c>
      <c r="H388" s="64">
        <v>0</v>
      </c>
      <c r="I388" s="63">
        <f t="shared" si="13"/>
        <v>1020</v>
      </c>
    </row>
    <row r="389" spans="2:9" x14ac:dyDescent="0.25">
      <c r="B389" s="61">
        <v>42908</v>
      </c>
      <c r="C389" t="s">
        <v>937</v>
      </c>
      <c r="D389" t="str">
        <f>VLOOKUP(C389,'Base de Produtos'!A:B,2,0)</f>
        <v>Impressora</v>
      </c>
      <c r="E389">
        <v>3</v>
      </c>
      <c r="F389" s="63">
        <f>VLOOKUP(C389,'Base de Produtos'!A:C,3,0)</f>
        <v>170</v>
      </c>
      <c r="G389" s="63">
        <f t="shared" si="12"/>
        <v>510</v>
      </c>
      <c r="H389" s="64">
        <v>0.15</v>
      </c>
      <c r="I389" s="63">
        <f t="shared" si="13"/>
        <v>433.5</v>
      </c>
    </row>
    <row r="390" spans="2:9" x14ac:dyDescent="0.25">
      <c r="B390" s="61">
        <v>42846</v>
      </c>
      <c r="C390" t="s">
        <v>939</v>
      </c>
      <c r="D390" t="str">
        <f>VLOOKUP(C390,'Base de Produtos'!A:B,2,0)</f>
        <v>Scanner</v>
      </c>
      <c r="E390">
        <v>6</v>
      </c>
      <c r="F390" s="63">
        <f>VLOOKUP(C390,'Base de Produtos'!A:C,3,0)</f>
        <v>400</v>
      </c>
      <c r="G390" s="63">
        <f t="shared" si="12"/>
        <v>2400</v>
      </c>
      <c r="H390" s="64">
        <v>0.15</v>
      </c>
      <c r="I390" s="63">
        <f t="shared" si="13"/>
        <v>2040</v>
      </c>
    </row>
    <row r="391" spans="2:9" x14ac:dyDescent="0.25">
      <c r="B391" s="61">
        <v>42894</v>
      </c>
      <c r="C391" t="s">
        <v>939</v>
      </c>
      <c r="D391" t="str">
        <f>VLOOKUP(C391,'Base de Produtos'!A:B,2,0)</f>
        <v>Scanner</v>
      </c>
      <c r="E391">
        <v>8</v>
      </c>
      <c r="F391" s="63">
        <f>VLOOKUP(C391,'Base de Produtos'!A:C,3,0)</f>
        <v>400</v>
      </c>
      <c r="G391" s="63">
        <f t="shared" si="12"/>
        <v>3200</v>
      </c>
      <c r="H391" s="64">
        <v>0.1</v>
      </c>
      <c r="I391" s="63">
        <f t="shared" si="13"/>
        <v>2880</v>
      </c>
    </row>
    <row r="392" spans="2:9" x14ac:dyDescent="0.25">
      <c r="B392" s="61">
        <v>42833</v>
      </c>
      <c r="C392" t="s">
        <v>937</v>
      </c>
      <c r="D392" t="str">
        <f>VLOOKUP(C392,'Base de Produtos'!A:B,2,0)</f>
        <v>Impressora</v>
      </c>
      <c r="E392">
        <v>15</v>
      </c>
      <c r="F392" s="63">
        <f>VLOOKUP(C392,'Base de Produtos'!A:C,3,0)</f>
        <v>170</v>
      </c>
      <c r="G392" s="63">
        <f t="shared" si="12"/>
        <v>2550</v>
      </c>
      <c r="H392" s="64">
        <v>0.15</v>
      </c>
      <c r="I392" s="63">
        <f t="shared" si="13"/>
        <v>2167.5</v>
      </c>
    </row>
    <row r="393" spans="2:9" x14ac:dyDescent="0.25">
      <c r="B393" s="61">
        <v>42810</v>
      </c>
      <c r="C393" t="s">
        <v>937</v>
      </c>
      <c r="D393" t="str">
        <f>VLOOKUP(C393,'Base de Produtos'!A:B,2,0)</f>
        <v>Impressora</v>
      </c>
      <c r="E393">
        <v>3</v>
      </c>
      <c r="F393" s="63">
        <f>VLOOKUP(C393,'Base de Produtos'!A:C,3,0)</f>
        <v>170</v>
      </c>
      <c r="G393" s="63">
        <f t="shared" si="12"/>
        <v>510</v>
      </c>
      <c r="H393" s="64">
        <v>0</v>
      </c>
      <c r="I393" s="63">
        <f t="shared" si="13"/>
        <v>510</v>
      </c>
    </row>
    <row r="394" spans="2:9" x14ac:dyDescent="0.25">
      <c r="B394" s="61">
        <v>42787</v>
      </c>
      <c r="C394" t="s">
        <v>937</v>
      </c>
      <c r="D394" t="str">
        <f>VLOOKUP(C394,'Base de Produtos'!A:B,2,0)</f>
        <v>Impressora</v>
      </c>
      <c r="E394">
        <v>1</v>
      </c>
      <c r="F394" s="63">
        <f>VLOOKUP(C394,'Base de Produtos'!A:C,3,0)</f>
        <v>170</v>
      </c>
      <c r="G394" s="63">
        <f t="shared" si="12"/>
        <v>170</v>
      </c>
      <c r="H394" s="64">
        <v>0.125</v>
      </c>
      <c r="I394" s="63">
        <f t="shared" si="13"/>
        <v>148.75</v>
      </c>
    </row>
    <row r="395" spans="2:9" x14ac:dyDescent="0.25">
      <c r="B395" s="61">
        <v>42815</v>
      </c>
      <c r="C395" t="s">
        <v>937</v>
      </c>
      <c r="D395" t="str">
        <f>VLOOKUP(C395,'Base de Produtos'!A:B,2,0)</f>
        <v>Impressora</v>
      </c>
      <c r="E395">
        <v>11</v>
      </c>
      <c r="F395" s="63">
        <f>VLOOKUP(C395,'Base de Produtos'!A:C,3,0)</f>
        <v>170</v>
      </c>
      <c r="G395" s="63">
        <f t="shared" si="12"/>
        <v>1870</v>
      </c>
      <c r="H395" s="64">
        <v>0</v>
      </c>
      <c r="I395" s="63">
        <f t="shared" si="13"/>
        <v>1870</v>
      </c>
    </row>
    <row r="396" spans="2:9" x14ac:dyDescent="0.25">
      <c r="B396" s="61">
        <v>42826</v>
      </c>
      <c r="C396" t="s">
        <v>939</v>
      </c>
      <c r="D396" t="str">
        <f>VLOOKUP(C396,'Base de Produtos'!A:B,2,0)</f>
        <v>Scanner</v>
      </c>
      <c r="E396">
        <v>12</v>
      </c>
      <c r="F396" s="63">
        <f>VLOOKUP(C396,'Base de Produtos'!A:C,3,0)</f>
        <v>400</v>
      </c>
      <c r="G396" s="63">
        <f t="shared" si="12"/>
        <v>4800</v>
      </c>
      <c r="H396" s="64">
        <v>0</v>
      </c>
      <c r="I396" s="63">
        <f t="shared" si="13"/>
        <v>4800</v>
      </c>
    </row>
    <row r="397" spans="2:9" x14ac:dyDescent="0.25">
      <c r="B397" s="61">
        <v>42832</v>
      </c>
      <c r="C397" t="s">
        <v>939</v>
      </c>
      <c r="D397" t="str">
        <f>VLOOKUP(C397,'Base de Produtos'!A:B,2,0)</f>
        <v>Scanner</v>
      </c>
      <c r="E397">
        <v>3</v>
      </c>
      <c r="F397" s="63">
        <f>VLOOKUP(C397,'Base de Produtos'!A:C,3,0)</f>
        <v>400</v>
      </c>
      <c r="G397" s="63">
        <f t="shared" si="12"/>
        <v>1200</v>
      </c>
      <c r="H397" s="64">
        <v>0.15</v>
      </c>
      <c r="I397" s="63">
        <f t="shared" si="13"/>
        <v>1020</v>
      </c>
    </row>
    <row r="398" spans="2:9" x14ac:dyDescent="0.25">
      <c r="B398" s="61">
        <v>42817</v>
      </c>
      <c r="C398" t="s">
        <v>937</v>
      </c>
      <c r="D398" t="str">
        <f>VLOOKUP(C398,'Base de Produtos'!A:B,2,0)</f>
        <v>Impressora</v>
      </c>
      <c r="E398">
        <v>14</v>
      </c>
      <c r="F398" s="63">
        <f>VLOOKUP(C398,'Base de Produtos'!A:C,3,0)</f>
        <v>170</v>
      </c>
      <c r="G398" s="63">
        <f t="shared" si="12"/>
        <v>2380</v>
      </c>
      <c r="H398" s="64">
        <v>0</v>
      </c>
      <c r="I398" s="63">
        <f t="shared" si="13"/>
        <v>2380</v>
      </c>
    </row>
    <row r="399" spans="2:9" x14ac:dyDescent="0.25">
      <c r="B399" s="61">
        <v>42898</v>
      </c>
      <c r="C399" t="s">
        <v>937</v>
      </c>
      <c r="D399" t="str">
        <f>VLOOKUP(C399,'Base de Produtos'!A:B,2,0)</f>
        <v>Impressora</v>
      </c>
      <c r="E399">
        <v>11</v>
      </c>
      <c r="F399" s="63">
        <f>VLOOKUP(C399,'Base de Produtos'!A:C,3,0)</f>
        <v>170</v>
      </c>
      <c r="G399" s="63">
        <f t="shared" si="12"/>
        <v>1870</v>
      </c>
      <c r="H399" s="64">
        <v>0.15</v>
      </c>
      <c r="I399" s="63">
        <f t="shared" si="13"/>
        <v>1589.5</v>
      </c>
    </row>
    <row r="400" spans="2:9" x14ac:dyDescent="0.25">
      <c r="B400" s="61">
        <v>42854</v>
      </c>
      <c r="C400" t="s">
        <v>939</v>
      </c>
      <c r="D400" t="str">
        <f>VLOOKUP(C400,'Base de Produtos'!A:B,2,0)</f>
        <v>Scanner</v>
      </c>
      <c r="E400">
        <v>13</v>
      </c>
      <c r="F400" s="63">
        <f>VLOOKUP(C400,'Base de Produtos'!A:C,3,0)</f>
        <v>400</v>
      </c>
      <c r="G400" s="63">
        <f t="shared" si="12"/>
        <v>5200</v>
      </c>
      <c r="H400" s="64">
        <v>0</v>
      </c>
      <c r="I400" s="63">
        <f t="shared" si="13"/>
        <v>5200</v>
      </c>
    </row>
    <row r="401" spans="2:9" x14ac:dyDescent="0.25">
      <c r="B401" s="61">
        <v>42842</v>
      </c>
      <c r="C401" t="s">
        <v>939</v>
      </c>
      <c r="D401" t="str">
        <f>VLOOKUP(C401,'Base de Produtos'!A:B,2,0)</f>
        <v>Scanner</v>
      </c>
      <c r="E401">
        <v>1</v>
      </c>
      <c r="F401" s="63">
        <f>VLOOKUP(C401,'Base de Produtos'!A:C,3,0)</f>
        <v>400</v>
      </c>
      <c r="G401" s="63">
        <f t="shared" si="12"/>
        <v>400</v>
      </c>
      <c r="H401" s="64">
        <v>0.2</v>
      </c>
      <c r="I401" s="63">
        <f t="shared" si="13"/>
        <v>320</v>
      </c>
    </row>
    <row r="402" spans="2:9" x14ac:dyDescent="0.25">
      <c r="B402" s="61">
        <v>42891</v>
      </c>
      <c r="C402" t="s">
        <v>937</v>
      </c>
      <c r="D402" t="str">
        <f>VLOOKUP(C402,'Base de Produtos'!A:B,2,0)</f>
        <v>Impressora</v>
      </c>
      <c r="E402">
        <v>15</v>
      </c>
      <c r="F402" s="63">
        <f>VLOOKUP(C402,'Base de Produtos'!A:C,3,0)</f>
        <v>170</v>
      </c>
      <c r="G402" s="63">
        <f t="shared" si="12"/>
        <v>2550</v>
      </c>
      <c r="H402" s="64">
        <v>0</v>
      </c>
      <c r="I402" s="63">
        <f t="shared" si="13"/>
        <v>2550</v>
      </c>
    </row>
    <row r="403" spans="2:9" x14ac:dyDescent="0.25">
      <c r="B403" s="61">
        <v>42791</v>
      </c>
      <c r="C403" t="s">
        <v>937</v>
      </c>
      <c r="D403" t="str">
        <f>VLOOKUP(C403,'Base de Produtos'!A:B,2,0)</f>
        <v>Impressora</v>
      </c>
      <c r="E403">
        <v>7</v>
      </c>
      <c r="F403" s="63">
        <f>VLOOKUP(C403,'Base de Produtos'!A:C,3,0)</f>
        <v>170</v>
      </c>
      <c r="G403" s="63">
        <f t="shared" si="12"/>
        <v>1190</v>
      </c>
      <c r="H403" s="64">
        <v>0</v>
      </c>
      <c r="I403" s="63">
        <f t="shared" si="13"/>
        <v>1190</v>
      </c>
    </row>
    <row r="404" spans="2:9" x14ac:dyDescent="0.25">
      <c r="B404" s="61">
        <v>42859</v>
      </c>
      <c r="C404" t="s">
        <v>939</v>
      </c>
      <c r="D404" t="str">
        <f>VLOOKUP(C404,'Base de Produtos'!A:B,2,0)</f>
        <v>Scanner</v>
      </c>
      <c r="E404">
        <v>3</v>
      </c>
      <c r="F404" s="63">
        <f>VLOOKUP(C404,'Base de Produtos'!A:C,3,0)</f>
        <v>400</v>
      </c>
      <c r="G404" s="63">
        <f t="shared" si="12"/>
        <v>1200</v>
      </c>
      <c r="H404" s="64">
        <v>0.15</v>
      </c>
      <c r="I404" s="63">
        <f t="shared" si="13"/>
        <v>1020</v>
      </c>
    </row>
    <row r="405" spans="2:9" x14ac:dyDescent="0.25">
      <c r="B405" s="61">
        <v>42755</v>
      </c>
      <c r="C405" t="s">
        <v>939</v>
      </c>
      <c r="D405" t="str">
        <f>VLOOKUP(C405,'Base de Produtos'!A:B,2,0)</f>
        <v>Scanner</v>
      </c>
      <c r="E405">
        <v>6</v>
      </c>
      <c r="F405" s="63">
        <f>VLOOKUP(C405,'Base de Produtos'!A:C,3,0)</f>
        <v>400</v>
      </c>
      <c r="G405" s="63">
        <f t="shared" si="12"/>
        <v>2400</v>
      </c>
      <c r="H405" s="64">
        <v>0.125</v>
      </c>
      <c r="I405" s="63">
        <f t="shared" si="13"/>
        <v>2100</v>
      </c>
    </row>
    <row r="406" spans="2:9" x14ac:dyDescent="0.25">
      <c r="B406" s="61">
        <v>42748</v>
      </c>
      <c r="C406" t="s">
        <v>937</v>
      </c>
      <c r="D406" t="str">
        <f>VLOOKUP(C406,'Base de Produtos'!A:B,2,0)</f>
        <v>Impressora</v>
      </c>
      <c r="E406">
        <v>10</v>
      </c>
      <c r="F406" s="63">
        <f>VLOOKUP(C406,'Base de Produtos'!A:C,3,0)</f>
        <v>170</v>
      </c>
      <c r="G406" s="63">
        <f t="shared" si="12"/>
        <v>1700</v>
      </c>
      <c r="H406" s="64">
        <v>0.1</v>
      </c>
      <c r="I406" s="63">
        <f t="shared" si="13"/>
        <v>1530</v>
      </c>
    </row>
    <row r="407" spans="2:9" x14ac:dyDescent="0.25">
      <c r="B407" s="61">
        <v>42852</v>
      </c>
      <c r="C407" t="s">
        <v>939</v>
      </c>
      <c r="D407" t="str">
        <f>VLOOKUP(C407,'Base de Produtos'!A:B,2,0)</f>
        <v>Scanner</v>
      </c>
      <c r="E407">
        <v>13</v>
      </c>
      <c r="F407" s="63">
        <f>VLOOKUP(C407,'Base de Produtos'!A:C,3,0)</f>
        <v>400</v>
      </c>
      <c r="G407" s="63">
        <f t="shared" si="12"/>
        <v>5200</v>
      </c>
      <c r="H407" s="64">
        <v>0</v>
      </c>
      <c r="I407" s="63">
        <f t="shared" si="13"/>
        <v>5200</v>
      </c>
    </row>
    <row r="408" spans="2:9" x14ac:dyDescent="0.25">
      <c r="B408" s="61">
        <v>42838</v>
      </c>
      <c r="C408" t="s">
        <v>939</v>
      </c>
      <c r="D408" t="str">
        <f>VLOOKUP(C408,'Base de Produtos'!A:B,2,0)</f>
        <v>Scanner</v>
      </c>
      <c r="E408">
        <v>10</v>
      </c>
      <c r="F408" s="63">
        <f>VLOOKUP(C408,'Base de Produtos'!A:C,3,0)</f>
        <v>400</v>
      </c>
      <c r="G408" s="63">
        <f t="shared" si="12"/>
        <v>4000</v>
      </c>
      <c r="H408" s="64">
        <v>0</v>
      </c>
      <c r="I408" s="63">
        <f t="shared" si="13"/>
        <v>4000</v>
      </c>
    </row>
    <row r="409" spans="2:9" x14ac:dyDescent="0.25">
      <c r="B409" s="61">
        <v>42826</v>
      </c>
      <c r="C409" t="s">
        <v>938</v>
      </c>
      <c r="D409" t="str">
        <f>VLOOKUP(C409,'Base de Produtos'!A:B,2,0)</f>
        <v>Laptop</v>
      </c>
      <c r="E409">
        <v>2</v>
      </c>
      <c r="F409" s="63">
        <f>VLOOKUP(C409,'Base de Produtos'!A:C,3,0)</f>
        <v>1500</v>
      </c>
      <c r="G409" s="63">
        <f t="shared" si="12"/>
        <v>3000</v>
      </c>
      <c r="H409" s="64">
        <v>0.2</v>
      </c>
      <c r="I409" s="63">
        <f t="shared" si="13"/>
        <v>2400</v>
      </c>
    </row>
    <row r="410" spans="2:9" x14ac:dyDescent="0.25">
      <c r="B410" s="61">
        <v>42834</v>
      </c>
      <c r="C410" t="s">
        <v>938</v>
      </c>
      <c r="D410" t="str">
        <f>VLOOKUP(C410,'Base de Produtos'!A:B,2,0)</f>
        <v>Laptop</v>
      </c>
      <c r="E410">
        <v>9</v>
      </c>
      <c r="F410" s="63">
        <f>VLOOKUP(C410,'Base de Produtos'!A:C,3,0)</f>
        <v>1500</v>
      </c>
      <c r="G410" s="63">
        <f t="shared" si="12"/>
        <v>13500</v>
      </c>
      <c r="H410" s="64">
        <v>0.15</v>
      </c>
      <c r="I410" s="63">
        <f t="shared" si="13"/>
        <v>11475</v>
      </c>
    </row>
    <row r="411" spans="2:9" x14ac:dyDescent="0.25">
      <c r="B411" s="61">
        <v>42805</v>
      </c>
      <c r="C411" t="s">
        <v>938</v>
      </c>
      <c r="D411" t="str">
        <f>VLOOKUP(C411,'Base de Produtos'!A:B,2,0)</f>
        <v>Laptop</v>
      </c>
      <c r="E411">
        <v>8</v>
      </c>
      <c r="F411" s="63">
        <f>VLOOKUP(C411,'Base de Produtos'!A:C,3,0)</f>
        <v>1500</v>
      </c>
      <c r="G411" s="63">
        <f t="shared" si="12"/>
        <v>12000</v>
      </c>
      <c r="H411" s="64">
        <v>0.125</v>
      </c>
      <c r="I411" s="63">
        <f t="shared" si="13"/>
        <v>10500</v>
      </c>
    </row>
    <row r="412" spans="2:9" x14ac:dyDescent="0.25">
      <c r="B412" s="61">
        <v>42865</v>
      </c>
      <c r="C412" t="s">
        <v>937</v>
      </c>
      <c r="D412" t="str">
        <f>VLOOKUP(C412,'Base de Produtos'!A:B,2,0)</f>
        <v>Impressora</v>
      </c>
      <c r="E412">
        <v>8</v>
      </c>
      <c r="F412" s="63">
        <f>VLOOKUP(C412,'Base de Produtos'!A:C,3,0)</f>
        <v>170</v>
      </c>
      <c r="G412" s="63">
        <f t="shared" si="12"/>
        <v>1360</v>
      </c>
      <c r="H412" s="64">
        <v>0.2</v>
      </c>
      <c r="I412" s="63">
        <f t="shared" si="13"/>
        <v>1088</v>
      </c>
    </row>
    <row r="413" spans="2:9" x14ac:dyDescent="0.25">
      <c r="B413" s="61">
        <v>42783</v>
      </c>
      <c r="C413" t="s">
        <v>939</v>
      </c>
      <c r="D413" t="str">
        <f>VLOOKUP(C413,'Base de Produtos'!A:B,2,0)</f>
        <v>Scanner</v>
      </c>
      <c r="E413">
        <v>15</v>
      </c>
      <c r="F413" s="63">
        <f>VLOOKUP(C413,'Base de Produtos'!A:C,3,0)</f>
        <v>400</v>
      </c>
      <c r="G413" s="63">
        <f t="shared" si="12"/>
        <v>6000</v>
      </c>
      <c r="H413" s="64">
        <v>0</v>
      </c>
      <c r="I413" s="63">
        <f t="shared" si="13"/>
        <v>6000</v>
      </c>
    </row>
    <row r="414" spans="2:9" x14ac:dyDescent="0.25">
      <c r="B414" s="61">
        <v>42815</v>
      </c>
      <c r="C414" t="s">
        <v>938</v>
      </c>
      <c r="D414" t="str">
        <f>VLOOKUP(C414,'Base de Produtos'!A:B,2,0)</f>
        <v>Laptop</v>
      </c>
      <c r="E414">
        <v>10</v>
      </c>
      <c r="F414" s="63">
        <f>VLOOKUP(C414,'Base de Produtos'!A:C,3,0)</f>
        <v>1500</v>
      </c>
      <c r="G414" s="63">
        <f t="shared" si="12"/>
        <v>15000</v>
      </c>
      <c r="H414" s="64">
        <v>0.15</v>
      </c>
      <c r="I414" s="63">
        <f t="shared" si="13"/>
        <v>12750</v>
      </c>
    </row>
    <row r="415" spans="2:9" x14ac:dyDescent="0.25">
      <c r="B415" s="61">
        <v>42794</v>
      </c>
      <c r="C415" t="s">
        <v>937</v>
      </c>
      <c r="D415" t="str">
        <f>VLOOKUP(C415,'Base de Produtos'!A:B,2,0)</f>
        <v>Impressora</v>
      </c>
      <c r="E415">
        <v>14</v>
      </c>
      <c r="F415" s="63">
        <f>VLOOKUP(C415,'Base de Produtos'!A:C,3,0)</f>
        <v>170</v>
      </c>
      <c r="G415" s="63">
        <f t="shared" si="12"/>
        <v>2380</v>
      </c>
      <c r="H415" s="64">
        <v>0.2</v>
      </c>
      <c r="I415" s="63">
        <f t="shared" si="13"/>
        <v>1904</v>
      </c>
    </row>
    <row r="416" spans="2:9" x14ac:dyDescent="0.25">
      <c r="B416" s="61">
        <v>42797</v>
      </c>
      <c r="C416" t="s">
        <v>939</v>
      </c>
      <c r="D416" t="str">
        <f>VLOOKUP(C416,'Base de Produtos'!A:B,2,0)</f>
        <v>Scanner</v>
      </c>
      <c r="E416">
        <v>7</v>
      </c>
      <c r="F416" s="63">
        <f>VLOOKUP(C416,'Base de Produtos'!A:C,3,0)</f>
        <v>400</v>
      </c>
      <c r="G416" s="63">
        <f t="shared" si="12"/>
        <v>2800</v>
      </c>
      <c r="H416" s="64">
        <v>0</v>
      </c>
      <c r="I416" s="63">
        <f t="shared" si="13"/>
        <v>2800</v>
      </c>
    </row>
    <row r="417" spans="2:9" x14ac:dyDescent="0.25">
      <c r="B417" s="61">
        <v>42852</v>
      </c>
      <c r="C417" t="s">
        <v>939</v>
      </c>
      <c r="D417" t="str">
        <f>VLOOKUP(C417,'Base de Produtos'!A:B,2,0)</f>
        <v>Scanner</v>
      </c>
      <c r="E417">
        <v>1</v>
      </c>
      <c r="F417" s="63">
        <f>VLOOKUP(C417,'Base de Produtos'!A:C,3,0)</f>
        <v>400</v>
      </c>
      <c r="G417" s="63">
        <f t="shared" si="12"/>
        <v>400</v>
      </c>
      <c r="H417" s="64">
        <v>0.15</v>
      </c>
      <c r="I417" s="63">
        <f t="shared" si="13"/>
        <v>340</v>
      </c>
    </row>
    <row r="418" spans="2:9" x14ac:dyDescent="0.25">
      <c r="B418" s="61">
        <v>42854</v>
      </c>
      <c r="C418" t="s">
        <v>938</v>
      </c>
      <c r="D418" t="str">
        <f>VLOOKUP(C418,'Base de Produtos'!A:B,2,0)</f>
        <v>Laptop</v>
      </c>
      <c r="E418">
        <v>7</v>
      </c>
      <c r="F418" s="63">
        <f>VLOOKUP(C418,'Base de Produtos'!A:C,3,0)</f>
        <v>1500</v>
      </c>
      <c r="G418" s="63">
        <f t="shared" si="12"/>
        <v>10500</v>
      </c>
      <c r="H418" s="64">
        <v>0</v>
      </c>
      <c r="I418" s="63">
        <f t="shared" si="13"/>
        <v>10500</v>
      </c>
    </row>
    <row r="419" spans="2:9" x14ac:dyDescent="0.25">
      <c r="B419" s="61">
        <v>42800</v>
      </c>
      <c r="C419" t="s">
        <v>938</v>
      </c>
      <c r="D419" t="str">
        <f>VLOOKUP(C419,'Base de Produtos'!A:B,2,0)</f>
        <v>Laptop</v>
      </c>
      <c r="E419">
        <v>5</v>
      </c>
      <c r="F419" s="63">
        <f>VLOOKUP(C419,'Base de Produtos'!A:C,3,0)</f>
        <v>1500</v>
      </c>
      <c r="G419" s="63">
        <f t="shared" si="12"/>
        <v>7500</v>
      </c>
      <c r="H419" s="64">
        <v>0</v>
      </c>
      <c r="I419" s="63">
        <f t="shared" si="13"/>
        <v>7500</v>
      </c>
    </row>
    <row r="420" spans="2:9" x14ac:dyDescent="0.25">
      <c r="B420" s="61">
        <v>42890</v>
      </c>
      <c r="C420" t="s">
        <v>938</v>
      </c>
      <c r="D420" t="str">
        <f>VLOOKUP(C420,'Base de Produtos'!A:B,2,0)</f>
        <v>Laptop</v>
      </c>
      <c r="E420">
        <v>3</v>
      </c>
      <c r="F420" s="63">
        <f>VLOOKUP(C420,'Base de Produtos'!A:C,3,0)</f>
        <v>1500</v>
      </c>
      <c r="G420" s="63">
        <f t="shared" si="12"/>
        <v>4500</v>
      </c>
      <c r="H420" s="64">
        <v>0.2</v>
      </c>
      <c r="I420" s="63">
        <f t="shared" si="13"/>
        <v>3600</v>
      </c>
    </row>
    <row r="421" spans="2:9" x14ac:dyDescent="0.25">
      <c r="B421" s="61">
        <v>42785</v>
      </c>
      <c r="C421" t="s">
        <v>939</v>
      </c>
      <c r="D421" t="str">
        <f>VLOOKUP(C421,'Base de Produtos'!A:B,2,0)</f>
        <v>Scanner</v>
      </c>
      <c r="E421">
        <v>11</v>
      </c>
      <c r="F421" s="63">
        <f>VLOOKUP(C421,'Base de Produtos'!A:C,3,0)</f>
        <v>400</v>
      </c>
      <c r="G421" s="63">
        <f t="shared" si="12"/>
        <v>4400</v>
      </c>
      <c r="H421" s="64">
        <v>0.15</v>
      </c>
      <c r="I421" s="63">
        <f t="shared" si="13"/>
        <v>3740</v>
      </c>
    </row>
    <row r="422" spans="2:9" x14ac:dyDescent="0.25">
      <c r="B422" s="61">
        <v>42859</v>
      </c>
      <c r="C422" t="s">
        <v>938</v>
      </c>
      <c r="D422" t="str">
        <f>VLOOKUP(C422,'Base de Produtos'!A:B,2,0)</f>
        <v>Laptop</v>
      </c>
      <c r="E422">
        <v>14</v>
      </c>
      <c r="F422" s="63">
        <f>VLOOKUP(C422,'Base de Produtos'!A:C,3,0)</f>
        <v>1500</v>
      </c>
      <c r="G422" s="63">
        <f t="shared" si="12"/>
        <v>21000</v>
      </c>
      <c r="H422" s="64">
        <v>0.1</v>
      </c>
      <c r="I422" s="63">
        <f t="shared" si="13"/>
        <v>18900</v>
      </c>
    </row>
    <row r="423" spans="2:9" x14ac:dyDescent="0.25">
      <c r="B423" s="61">
        <v>42878</v>
      </c>
      <c r="C423" t="s">
        <v>939</v>
      </c>
      <c r="D423" t="str">
        <f>VLOOKUP(C423,'Base de Produtos'!A:B,2,0)</f>
        <v>Scanner</v>
      </c>
      <c r="E423">
        <v>8</v>
      </c>
      <c r="F423" s="63">
        <f>VLOOKUP(C423,'Base de Produtos'!A:C,3,0)</f>
        <v>400</v>
      </c>
      <c r="G423" s="63">
        <f t="shared" si="12"/>
        <v>3200</v>
      </c>
      <c r="H423" s="64">
        <v>0.1</v>
      </c>
      <c r="I423" s="63">
        <f t="shared" si="13"/>
        <v>2880</v>
      </c>
    </row>
    <row r="424" spans="2:9" x14ac:dyDescent="0.25">
      <c r="B424" s="61">
        <v>42819</v>
      </c>
      <c r="C424" t="s">
        <v>937</v>
      </c>
      <c r="D424" t="str">
        <f>VLOOKUP(C424,'Base de Produtos'!A:B,2,0)</f>
        <v>Impressora</v>
      </c>
      <c r="E424">
        <v>3</v>
      </c>
      <c r="F424" s="63">
        <f>VLOOKUP(C424,'Base de Produtos'!A:C,3,0)</f>
        <v>170</v>
      </c>
      <c r="G424" s="63">
        <f t="shared" si="12"/>
        <v>510</v>
      </c>
      <c r="H424" s="64">
        <v>0</v>
      </c>
      <c r="I424" s="63">
        <f t="shared" si="13"/>
        <v>510</v>
      </c>
    </row>
    <row r="425" spans="2:9" x14ac:dyDescent="0.25">
      <c r="B425" s="61">
        <v>42915</v>
      </c>
      <c r="C425" t="s">
        <v>937</v>
      </c>
      <c r="D425" t="str">
        <f>VLOOKUP(C425,'Base de Produtos'!A:B,2,0)</f>
        <v>Impressora</v>
      </c>
      <c r="E425">
        <v>15</v>
      </c>
      <c r="F425" s="63">
        <f>VLOOKUP(C425,'Base de Produtos'!A:C,3,0)</f>
        <v>170</v>
      </c>
      <c r="G425" s="63">
        <f t="shared" si="12"/>
        <v>2550</v>
      </c>
      <c r="H425" s="64">
        <v>0.1</v>
      </c>
      <c r="I425" s="63">
        <f t="shared" si="13"/>
        <v>2295</v>
      </c>
    </row>
    <row r="426" spans="2:9" x14ac:dyDescent="0.25">
      <c r="B426" s="61">
        <v>42833</v>
      </c>
      <c r="C426" t="s">
        <v>938</v>
      </c>
      <c r="D426" t="str">
        <f>VLOOKUP(C426,'Base de Produtos'!A:B,2,0)</f>
        <v>Laptop</v>
      </c>
      <c r="E426">
        <v>15</v>
      </c>
      <c r="F426" s="63">
        <f>VLOOKUP(C426,'Base de Produtos'!A:C,3,0)</f>
        <v>1500</v>
      </c>
      <c r="G426" s="63">
        <f t="shared" si="12"/>
        <v>22500</v>
      </c>
      <c r="H426" s="64">
        <v>0</v>
      </c>
      <c r="I426" s="63">
        <f t="shared" si="13"/>
        <v>22500</v>
      </c>
    </row>
    <row r="427" spans="2:9" x14ac:dyDescent="0.25">
      <c r="B427" s="61">
        <v>42920</v>
      </c>
      <c r="C427" t="s">
        <v>938</v>
      </c>
      <c r="D427" t="str">
        <f>VLOOKUP(C427,'Base de Produtos'!A:B,2,0)</f>
        <v>Laptop</v>
      </c>
      <c r="E427">
        <v>12</v>
      </c>
      <c r="F427" s="63">
        <f>VLOOKUP(C427,'Base de Produtos'!A:C,3,0)</f>
        <v>1500</v>
      </c>
      <c r="G427" s="63">
        <f t="shared" si="12"/>
        <v>18000</v>
      </c>
      <c r="H427" s="64">
        <v>0</v>
      </c>
      <c r="I427" s="63">
        <f t="shared" si="13"/>
        <v>18000</v>
      </c>
    </row>
    <row r="428" spans="2:9" x14ac:dyDescent="0.25">
      <c r="B428" s="61">
        <v>42856</v>
      </c>
      <c r="C428" t="s">
        <v>937</v>
      </c>
      <c r="D428" t="str">
        <f>VLOOKUP(C428,'Base de Produtos'!A:B,2,0)</f>
        <v>Impressora</v>
      </c>
      <c r="E428">
        <v>11</v>
      </c>
      <c r="F428" s="63">
        <f>VLOOKUP(C428,'Base de Produtos'!A:C,3,0)</f>
        <v>170</v>
      </c>
      <c r="G428" s="63">
        <f t="shared" si="12"/>
        <v>1870</v>
      </c>
      <c r="H428" s="64">
        <v>0.1</v>
      </c>
      <c r="I428" s="63">
        <f t="shared" si="13"/>
        <v>1683</v>
      </c>
    </row>
    <row r="429" spans="2:9" x14ac:dyDescent="0.25">
      <c r="B429" s="61">
        <v>42850</v>
      </c>
      <c r="C429" t="s">
        <v>939</v>
      </c>
      <c r="D429" t="str">
        <f>VLOOKUP(C429,'Base de Produtos'!A:B,2,0)</f>
        <v>Scanner</v>
      </c>
      <c r="E429">
        <v>9</v>
      </c>
      <c r="F429" s="63">
        <f>VLOOKUP(C429,'Base de Produtos'!A:C,3,0)</f>
        <v>400</v>
      </c>
      <c r="G429" s="63">
        <f t="shared" si="12"/>
        <v>3600</v>
      </c>
      <c r="H429" s="64">
        <v>0.1</v>
      </c>
      <c r="I429" s="63">
        <f t="shared" si="13"/>
        <v>3240</v>
      </c>
    </row>
    <row r="430" spans="2:9" x14ac:dyDescent="0.25">
      <c r="B430" s="61">
        <v>42827</v>
      </c>
      <c r="C430" t="s">
        <v>937</v>
      </c>
      <c r="D430" t="str">
        <f>VLOOKUP(C430,'Base de Produtos'!A:B,2,0)</f>
        <v>Impressora</v>
      </c>
      <c r="E430">
        <v>11</v>
      </c>
      <c r="F430" s="63">
        <f>VLOOKUP(C430,'Base de Produtos'!A:C,3,0)</f>
        <v>170</v>
      </c>
      <c r="G430" s="63">
        <f t="shared" si="12"/>
        <v>1870</v>
      </c>
      <c r="H430" s="64">
        <v>0</v>
      </c>
      <c r="I430" s="63">
        <f t="shared" si="13"/>
        <v>1870</v>
      </c>
    </row>
    <row r="431" spans="2:9" x14ac:dyDescent="0.25">
      <c r="B431" s="61">
        <v>42859</v>
      </c>
      <c r="C431" t="s">
        <v>939</v>
      </c>
      <c r="D431" t="str">
        <f>VLOOKUP(C431,'Base de Produtos'!A:B,2,0)</f>
        <v>Scanner</v>
      </c>
      <c r="E431">
        <v>10</v>
      </c>
      <c r="F431" s="63">
        <f>VLOOKUP(C431,'Base de Produtos'!A:C,3,0)</f>
        <v>400</v>
      </c>
      <c r="G431" s="63">
        <f t="shared" si="12"/>
        <v>4000</v>
      </c>
      <c r="H431" s="64">
        <v>0.125</v>
      </c>
      <c r="I431" s="63">
        <f t="shared" si="13"/>
        <v>3500</v>
      </c>
    </row>
    <row r="432" spans="2:9" x14ac:dyDescent="0.25">
      <c r="B432" s="61">
        <v>42808</v>
      </c>
      <c r="C432" t="s">
        <v>937</v>
      </c>
      <c r="D432" t="str">
        <f>VLOOKUP(C432,'Base de Produtos'!A:B,2,0)</f>
        <v>Impressora</v>
      </c>
      <c r="E432">
        <v>8</v>
      </c>
      <c r="F432" s="63">
        <f>VLOOKUP(C432,'Base de Produtos'!A:C,3,0)</f>
        <v>170</v>
      </c>
      <c r="G432" s="63">
        <f t="shared" si="12"/>
        <v>1360</v>
      </c>
      <c r="H432" s="64">
        <v>0</v>
      </c>
      <c r="I432" s="63">
        <f t="shared" si="13"/>
        <v>1360</v>
      </c>
    </row>
    <row r="433" spans="2:9" x14ac:dyDescent="0.25">
      <c r="B433" s="61">
        <v>42847</v>
      </c>
      <c r="C433" t="s">
        <v>938</v>
      </c>
      <c r="D433" t="str">
        <f>VLOOKUP(C433,'Base de Produtos'!A:B,2,0)</f>
        <v>Laptop</v>
      </c>
      <c r="E433">
        <v>6</v>
      </c>
      <c r="F433" s="63">
        <f>VLOOKUP(C433,'Base de Produtos'!A:C,3,0)</f>
        <v>1500</v>
      </c>
      <c r="G433" s="63">
        <f t="shared" si="12"/>
        <v>9000</v>
      </c>
      <c r="H433" s="64">
        <v>0</v>
      </c>
      <c r="I433" s="63">
        <f t="shared" si="13"/>
        <v>9000</v>
      </c>
    </row>
    <row r="434" spans="2:9" x14ac:dyDescent="0.25">
      <c r="B434" s="61">
        <v>42806</v>
      </c>
      <c r="C434" t="s">
        <v>939</v>
      </c>
      <c r="D434" t="str">
        <f>VLOOKUP(C434,'Base de Produtos'!A:B,2,0)</f>
        <v>Scanner</v>
      </c>
      <c r="E434">
        <v>7</v>
      </c>
      <c r="F434" s="63">
        <f>VLOOKUP(C434,'Base de Produtos'!A:C,3,0)</f>
        <v>400</v>
      </c>
      <c r="G434" s="63">
        <f t="shared" si="12"/>
        <v>2800</v>
      </c>
      <c r="H434" s="64">
        <v>0</v>
      </c>
      <c r="I434" s="63">
        <f t="shared" si="13"/>
        <v>2800</v>
      </c>
    </row>
    <row r="435" spans="2:9" x14ac:dyDescent="0.25">
      <c r="B435" s="61">
        <v>42756</v>
      </c>
      <c r="C435" t="s">
        <v>937</v>
      </c>
      <c r="D435" t="str">
        <f>VLOOKUP(C435,'Base de Produtos'!A:B,2,0)</f>
        <v>Impressora</v>
      </c>
      <c r="E435">
        <v>3</v>
      </c>
      <c r="F435" s="63">
        <f>VLOOKUP(C435,'Base de Produtos'!A:C,3,0)</f>
        <v>170</v>
      </c>
      <c r="G435" s="63">
        <f t="shared" si="12"/>
        <v>510</v>
      </c>
      <c r="H435" s="64">
        <v>0</v>
      </c>
      <c r="I435" s="63">
        <f t="shared" si="13"/>
        <v>510</v>
      </c>
    </row>
    <row r="436" spans="2:9" x14ac:dyDescent="0.25">
      <c r="B436" s="61">
        <v>42757</v>
      </c>
      <c r="C436" t="s">
        <v>938</v>
      </c>
      <c r="D436" t="str">
        <f>VLOOKUP(C436,'Base de Produtos'!A:B,2,0)</f>
        <v>Laptop</v>
      </c>
      <c r="E436">
        <v>2</v>
      </c>
      <c r="F436" s="63">
        <f>VLOOKUP(C436,'Base de Produtos'!A:C,3,0)</f>
        <v>1500</v>
      </c>
      <c r="G436" s="63">
        <f t="shared" si="12"/>
        <v>3000</v>
      </c>
      <c r="H436" s="64">
        <v>0.1</v>
      </c>
      <c r="I436" s="63">
        <f t="shared" si="13"/>
        <v>2700</v>
      </c>
    </row>
    <row r="437" spans="2:9" x14ac:dyDescent="0.25">
      <c r="B437" s="61">
        <v>42835</v>
      </c>
      <c r="C437" t="s">
        <v>937</v>
      </c>
      <c r="D437" t="str">
        <f>VLOOKUP(C437,'Base de Produtos'!A:B,2,0)</f>
        <v>Impressora</v>
      </c>
      <c r="E437">
        <v>9</v>
      </c>
      <c r="F437" s="63">
        <f>VLOOKUP(C437,'Base de Produtos'!A:C,3,0)</f>
        <v>170</v>
      </c>
      <c r="G437" s="63">
        <f t="shared" si="12"/>
        <v>1530</v>
      </c>
      <c r="H437" s="64">
        <v>0.125</v>
      </c>
      <c r="I437" s="63">
        <f t="shared" si="13"/>
        <v>1338.75</v>
      </c>
    </row>
    <row r="438" spans="2:9" x14ac:dyDescent="0.25">
      <c r="B438" s="61">
        <v>42924</v>
      </c>
      <c r="C438" t="s">
        <v>937</v>
      </c>
      <c r="D438" t="str">
        <f>VLOOKUP(C438,'Base de Produtos'!A:B,2,0)</f>
        <v>Impressora</v>
      </c>
      <c r="E438">
        <v>8</v>
      </c>
      <c r="F438" s="63">
        <f>VLOOKUP(C438,'Base de Produtos'!A:C,3,0)</f>
        <v>170</v>
      </c>
      <c r="G438" s="63">
        <f t="shared" si="12"/>
        <v>1360</v>
      </c>
      <c r="H438" s="64">
        <v>0.2</v>
      </c>
      <c r="I438" s="63">
        <f t="shared" si="13"/>
        <v>1088</v>
      </c>
    </row>
    <row r="439" spans="2:9" x14ac:dyDescent="0.25">
      <c r="B439" s="61">
        <v>42850</v>
      </c>
      <c r="C439" t="s">
        <v>939</v>
      </c>
      <c r="D439" t="str">
        <f>VLOOKUP(C439,'Base de Produtos'!A:B,2,0)</f>
        <v>Scanner</v>
      </c>
      <c r="E439">
        <v>3</v>
      </c>
      <c r="F439" s="63">
        <f>VLOOKUP(C439,'Base de Produtos'!A:C,3,0)</f>
        <v>400</v>
      </c>
      <c r="G439" s="63">
        <f t="shared" si="12"/>
        <v>1200</v>
      </c>
      <c r="H439" s="64">
        <v>0</v>
      </c>
      <c r="I439" s="63">
        <f t="shared" si="13"/>
        <v>1200</v>
      </c>
    </row>
    <row r="440" spans="2:9" x14ac:dyDescent="0.25">
      <c r="B440" s="61">
        <v>42791</v>
      </c>
      <c r="C440" t="s">
        <v>937</v>
      </c>
      <c r="D440" t="str">
        <f>VLOOKUP(C440,'Base de Produtos'!A:B,2,0)</f>
        <v>Impressora</v>
      </c>
      <c r="E440">
        <v>7</v>
      </c>
      <c r="F440" s="63">
        <f>VLOOKUP(C440,'Base de Produtos'!A:C,3,0)</f>
        <v>170</v>
      </c>
      <c r="G440" s="63">
        <f t="shared" si="12"/>
        <v>1190</v>
      </c>
      <c r="H440" s="64">
        <v>0</v>
      </c>
      <c r="I440" s="63">
        <f t="shared" si="13"/>
        <v>1190</v>
      </c>
    </row>
    <row r="441" spans="2:9" x14ac:dyDescent="0.25">
      <c r="B441" s="61">
        <v>42836</v>
      </c>
      <c r="C441" t="s">
        <v>939</v>
      </c>
      <c r="D441" t="str">
        <f>VLOOKUP(C441,'Base de Produtos'!A:B,2,0)</f>
        <v>Scanner</v>
      </c>
      <c r="E441">
        <v>14</v>
      </c>
      <c r="F441" s="63">
        <f>VLOOKUP(C441,'Base de Produtos'!A:C,3,0)</f>
        <v>400</v>
      </c>
      <c r="G441" s="63">
        <f t="shared" si="12"/>
        <v>5600</v>
      </c>
      <c r="H441" s="64">
        <v>0</v>
      </c>
      <c r="I441" s="63">
        <f t="shared" si="13"/>
        <v>5600</v>
      </c>
    </row>
    <row r="442" spans="2:9" x14ac:dyDescent="0.25">
      <c r="B442" s="61">
        <v>42819</v>
      </c>
      <c r="C442" t="s">
        <v>937</v>
      </c>
      <c r="D442" t="str">
        <f>VLOOKUP(C442,'Base de Produtos'!A:B,2,0)</f>
        <v>Impressora</v>
      </c>
      <c r="E442">
        <v>1</v>
      </c>
      <c r="F442" s="63">
        <f>VLOOKUP(C442,'Base de Produtos'!A:C,3,0)</f>
        <v>170</v>
      </c>
      <c r="G442" s="63">
        <f t="shared" si="12"/>
        <v>170</v>
      </c>
      <c r="H442" s="64">
        <v>0</v>
      </c>
      <c r="I442" s="63">
        <f t="shared" si="13"/>
        <v>170</v>
      </c>
    </row>
    <row r="443" spans="2:9" x14ac:dyDescent="0.25">
      <c r="B443" s="61">
        <v>42840</v>
      </c>
      <c r="C443" t="s">
        <v>937</v>
      </c>
      <c r="D443" t="str">
        <f>VLOOKUP(C443,'Base de Produtos'!A:B,2,0)</f>
        <v>Impressora</v>
      </c>
      <c r="E443">
        <v>1</v>
      </c>
      <c r="F443" s="63">
        <f>VLOOKUP(C443,'Base de Produtos'!A:C,3,0)</f>
        <v>170</v>
      </c>
      <c r="G443" s="63">
        <f t="shared" si="12"/>
        <v>170</v>
      </c>
      <c r="H443" s="64">
        <v>0</v>
      </c>
      <c r="I443" s="63">
        <f t="shared" si="13"/>
        <v>170</v>
      </c>
    </row>
    <row r="444" spans="2:9" x14ac:dyDescent="0.25">
      <c r="B444" s="61">
        <v>42833</v>
      </c>
      <c r="C444" t="s">
        <v>938</v>
      </c>
      <c r="D444" t="str">
        <f>VLOOKUP(C444,'Base de Produtos'!A:B,2,0)</f>
        <v>Laptop</v>
      </c>
      <c r="E444">
        <v>2</v>
      </c>
      <c r="F444" s="63">
        <f>VLOOKUP(C444,'Base de Produtos'!A:C,3,0)</f>
        <v>1500</v>
      </c>
      <c r="G444" s="63">
        <f t="shared" si="12"/>
        <v>3000</v>
      </c>
      <c r="H444" s="64">
        <v>0</v>
      </c>
      <c r="I444" s="63">
        <f t="shared" si="13"/>
        <v>3000</v>
      </c>
    </row>
    <row r="445" spans="2:9" x14ac:dyDescent="0.25">
      <c r="B445" s="61">
        <v>42806</v>
      </c>
      <c r="C445" t="s">
        <v>939</v>
      </c>
      <c r="D445" t="str">
        <f>VLOOKUP(C445,'Base de Produtos'!A:B,2,0)</f>
        <v>Scanner</v>
      </c>
      <c r="E445">
        <v>9</v>
      </c>
      <c r="F445" s="63">
        <f>VLOOKUP(C445,'Base de Produtos'!A:C,3,0)</f>
        <v>400</v>
      </c>
      <c r="G445" s="63">
        <f t="shared" si="12"/>
        <v>3600</v>
      </c>
      <c r="H445" s="64">
        <v>0.2</v>
      </c>
      <c r="I445" s="63">
        <f t="shared" si="13"/>
        <v>2880</v>
      </c>
    </row>
    <row r="446" spans="2:9" x14ac:dyDescent="0.25">
      <c r="B446" s="61">
        <v>42843</v>
      </c>
      <c r="C446" t="s">
        <v>937</v>
      </c>
      <c r="D446" t="str">
        <f>VLOOKUP(C446,'Base de Produtos'!A:B,2,0)</f>
        <v>Impressora</v>
      </c>
      <c r="E446">
        <v>2</v>
      </c>
      <c r="F446" s="63">
        <f>VLOOKUP(C446,'Base de Produtos'!A:C,3,0)</f>
        <v>170</v>
      </c>
      <c r="G446" s="63">
        <f t="shared" si="12"/>
        <v>340</v>
      </c>
      <c r="H446" s="64">
        <v>0</v>
      </c>
      <c r="I446" s="63">
        <f t="shared" si="13"/>
        <v>340</v>
      </c>
    </row>
    <row r="447" spans="2:9" x14ac:dyDescent="0.25">
      <c r="B447" s="61">
        <v>42908</v>
      </c>
      <c r="C447" t="s">
        <v>939</v>
      </c>
      <c r="D447" t="str">
        <f>VLOOKUP(C447,'Base de Produtos'!A:B,2,0)</f>
        <v>Scanner</v>
      </c>
      <c r="E447">
        <v>7</v>
      </c>
      <c r="F447" s="63">
        <f>VLOOKUP(C447,'Base de Produtos'!A:C,3,0)</f>
        <v>400</v>
      </c>
      <c r="G447" s="63">
        <f t="shared" si="12"/>
        <v>2800</v>
      </c>
      <c r="H447" s="64">
        <v>0.125</v>
      </c>
      <c r="I447" s="63">
        <f t="shared" si="13"/>
        <v>2450</v>
      </c>
    </row>
    <row r="448" spans="2:9" x14ac:dyDescent="0.25">
      <c r="B448" s="61">
        <v>42875</v>
      </c>
      <c r="C448" t="s">
        <v>938</v>
      </c>
      <c r="D448" t="str">
        <f>VLOOKUP(C448,'Base de Produtos'!A:B,2,0)</f>
        <v>Laptop</v>
      </c>
      <c r="E448">
        <v>8</v>
      </c>
      <c r="F448" s="63">
        <f>VLOOKUP(C448,'Base de Produtos'!A:C,3,0)</f>
        <v>1500</v>
      </c>
      <c r="G448" s="63">
        <f t="shared" si="12"/>
        <v>12000</v>
      </c>
      <c r="H448" s="64">
        <v>0.2</v>
      </c>
      <c r="I448" s="63">
        <f t="shared" si="13"/>
        <v>9600</v>
      </c>
    </row>
    <row r="449" spans="2:9" x14ac:dyDescent="0.25">
      <c r="B449" s="61">
        <v>42885</v>
      </c>
      <c r="C449" t="s">
        <v>937</v>
      </c>
      <c r="D449" t="str">
        <f>VLOOKUP(C449,'Base de Produtos'!A:B,2,0)</f>
        <v>Impressora</v>
      </c>
      <c r="E449">
        <v>12</v>
      </c>
      <c r="F449" s="63">
        <f>VLOOKUP(C449,'Base de Produtos'!A:C,3,0)</f>
        <v>170</v>
      </c>
      <c r="G449" s="63">
        <f t="shared" si="12"/>
        <v>2040</v>
      </c>
      <c r="H449" s="64">
        <v>0.125</v>
      </c>
      <c r="I449" s="63">
        <f t="shared" si="13"/>
        <v>1785</v>
      </c>
    </row>
    <row r="450" spans="2:9" x14ac:dyDescent="0.25">
      <c r="B450" s="61">
        <v>42850</v>
      </c>
      <c r="C450" t="s">
        <v>938</v>
      </c>
      <c r="D450" t="str">
        <f>VLOOKUP(C450,'Base de Produtos'!A:B,2,0)</f>
        <v>Laptop</v>
      </c>
      <c r="E450">
        <v>5</v>
      </c>
      <c r="F450" s="63">
        <f>VLOOKUP(C450,'Base de Produtos'!A:C,3,0)</f>
        <v>1500</v>
      </c>
      <c r="G450" s="63">
        <f t="shared" si="12"/>
        <v>7500</v>
      </c>
      <c r="H450" s="64">
        <v>0.125</v>
      </c>
      <c r="I450" s="63">
        <f t="shared" si="13"/>
        <v>6562.5</v>
      </c>
    </row>
    <row r="451" spans="2:9" x14ac:dyDescent="0.25">
      <c r="B451" s="61">
        <v>42901</v>
      </c>
      <c r="C451" t="s">
        <v>939</v>
      </c>
      <c r="D451" t="str">
        <f>VLOOKUP(C451,'Base de Produtos'!A:B,2,0)</f>
        <v>Scanner</v>
      </c>
      <c r="E451">
        <v>15</v>
      </c>
      <c r="F451" s="63">
        <f>VLOOKUP(C451,'Base de Produtos'!A:C,3,0)</f>
        <v>400</v>
      </c>
      <c r="G451" s="63">
        <f t="shared" ref="G451:G514" si="14">E451*F451</f>
        <v>6000</v>
      </c>
      <c r="H451" s="64">
        <v>0.15</v>
      </c>
      <c r="I451" s="63">
        <f t="shared" ref="I451:I514" si="15">G451*(1-H451)</f>
        <v>5100</v>
      </c>
    </row>
    <row r="452" spans="2:9" x14ac:dyDescent="0.25">
      <c r="B452" s="61">
        <v>42812</v>
      </c>
      <c r="C452" t="s">
        <v>937</v>
      </c>
      <c r="D452" t="str">
        <f>VLOOKUP(C452,'Base de Produtos'!A:B,2,0)</f>
        <v>Impressora</v>
      </c>
      <c r="E452">
        <v>7</v>
      </c>
      <c r="F452" s="63">
        <f>VLOOKUP(C452,'Base de Produtos'!A:C,3,0)</f>
        <v>170</v>
      </c>
      <c r="G452" s="63">
        <f t="shared" si="14"/>
        <v>1190</v>
      </c>
      <c r="H452" s="64">
        <v>0.1</v>
      </c>
      <c r="I452" s="63">
        <f t="shared" si="15"/>
        <v>1071</v>
      </c>
    </row>
    <row r="453" spans="2:9" x14ac:dyDescent="0.25">
      <c r="B453" s="61">
        <v>42864</v>
      </c>
      <c r="C453" t="s">
        <v>937</v>
      </c>
      <c r="D453" t="str">
        <f>VLOOKUP(C453,'Base de Produtos'!A:B,2,0)</f>
        <v>Impressora</v>
      </c>
      <c r="E453">
        <v>4</v>
      </c>
      <c r="F453" s="63">
        <f>VLOOKUP(C453,'Base de Produtos'!A:C,3,0)</f>
        <v>170</v>
      </c>
      <c r="G453" s="63">
        <f t="shared" si="14"/>
        <v>680</v>
      </c>
      <c r="H453" s="64">
        <v>0</v>
      </c>
      <c r="I453" s="63">
        <f t="shared" si="15"/>
        <v>680</v>
      </c>
    </row>
    <row r="454" spans="2:9" x14ac:dyDescent="0.25">
      <c r="B454" s="61">
        <v>42922</v>
      </c>
      <c r="C454" t="s">
        <v>938</v>
      </c>
      <c r="D454" t="str">
        <f>VLOOKUP(C454,'Base de Produtos'!A:B,2,0)</f>
        <v>Laptop</v>
      </c>
      <c r="E454">
        <v>15</v>
      </c>
      <c r="F454" s="63">
        <f>VLOOKUP(C454,'Base de Produtos'!A:C,3,0)</f>
        <v>1500</v>
      </c>
      <c r="G454" s="63">
        <f t="shared" si="14"/>
        <v>22500</v>
      </c>
      <c r="H454" s="64">
        <v>0</v>
      </c>
      <c r="I454" s="63">
        <f t="shared" si="15"/>
        <v>22500</v>
      </c>
    </row>
    <row r="455" spans="2:9" x14ac:dyDescent="0.25">
      <c r="B455" s="61">
        <v>42863</v>
      </c>
      <c r="C455" t="s">
        <v>937</v>
      </c>
      <c r="D455" t="str">
        <f>VLOOKUP(C455,'Base de Produtos'!A:B,2,0)</f>
        <v>Impressora</v>
      </c>
      <c r="E455">
        <v>4</v>
      </c>
      <c r="F455" s="63">
        <f>VLOOKUP(C455,'Base de Produtos'!A:C,3,0)</f>
        <v>170</v>
      </c>
      <c r="G455" s="63">
        <f t="shared" si="14"/>
        <v>680</v>
      </c>
      <c r="H455" s="64">
        <v>0.2</v>
      </c>
      <c r="I455" s="63">
        <f t="shared" si="15"/>
        <v>544</v>
      </c>
    </row>
    <row r="456" spans="2:9" x14ac:dyDescent="0.25">
      <c r="B456" s="61">
        <v>42842</v>
      </c>
      <c r="C456" t="s">
        <v>939</v>
      </c>
      <c r="D456" t="str">
        <f>VLOOKUP(C456,'Base de Produtos'!A:B,2,0)</f>
        <v>Scanner</v>
      </c>
      <c r="E456">
        <v>9</v>
      </c>
      <c r="F456" s="63">
        <f>VLOOKUP(C456,'Base de Produtos'!A:C,3,0)</f>
        <v>400</v>
      </c>
      <c r="G456" s="63">
        <f t="shared" si="14"/>
        <v>3600</v>
      </c>
      <c r="H456" s="64">
        <v>0</v>
      </c>
      <c r="I456" s="63">
        <f t="shared" si="15"/>
        <v>3600</v>
      </c>
    </row>
    <row r="457" spans="2:9" x14ac:dyDescent="0.25">
      <c r="B457" s="61">
        <v>42831</v>
      </c>
      <c r="C457" t="s">
        <v>937</v>
      </c>
      <c r="D457" t="str">
        <f>VLOOKUP(C457,'Base de Produtos'!A:B,2,0)</f>
        <v>Impressora</v>
      </c>
      <c r="E457">
        <v>14</v>
      </c>
      <c r="F457" s="63">
        <f>VLOOKUP(C457,'Base de Produtos'!A:C,3,0)</f>
        <v>170</v>
      </c>
      <c r="G457" s="63">
        <f t="shared" si="14"/>
        <v>2380</v>
      </c>
      <c r="H457" s="64">
        <v>0.125</v>
      </c>
      <c r="I457" s="63">
        <f t="shared" si="15"/>
        <v>2082.5</v>
      </c>
    </row>
    <row r="458" spans="2:9" x14ac:dyDescent="0.25">
      <c r="B458" s="61">
        <v>42777</v>
      </c>
      <c r="C458" t="s">
        <v>938</v>
      </c>
      <c r="D458" t="str">
        <f>VLOOKUP(C458,'Base de Produtos'!A:B,2,0)</f>
        <v>Laptop</v>
      </c>
      <c r="E458">
        <v>13</v>
      </c>
      <c r="F458" s="63">
        <f>VLOOKUP(C458,'Base de Produtos'!A:C,3,0)</f>
        <v>1500</v>
      </c>
      <c r="G458" s="63">
        <f t="shared" si="14"/>
        <v>19500</v>
      </c>
      <c r="H458" s="64">
        <v>0</v>
      </c>
      <c r="I458" s="63">
        <f t="shared" si="15"/>
        <v>19500</v>
      </c>
    </row>
    <row r="459" spans="2:9" x14ac:dyDescent="0.25">
      <c r="B459" s="61">
        <v>42810</v>
      </c>
      <c r="C459" t="s">
        <v>939</v>
      </c>
      <c r="D459" t="str">
        <f>VLOOKUP(C459,'Base de Produtos'!A:B,2,0)</f>
        <v>Scanner</v>
      </c>
      <c r="E459">
        <v>7</v>
      </c>
      <c r="F459" s="63">
        <f>VLOOKUP(C459,'Base de Produtos'!A:C,3,0)</f>
        <v>400</v>
      </c>
      <c r="G459" s="63">
        <f t="shared" si="14"/>
        <v>2800</v>
      </c>
      <c r="H459" s="64">
        <v>0</v>
      </c>
      <c r="I459" s="63">
        <f t="shared" si="15"/>
        <v>2800</v>
      </c>
    </row>
    <row r="460" spans="2:9" x14ac:dyDescent="0.25">
      <c r="B460" s="61">
        <v>42837</v>
      </c>
      <c r="C460" t="s">
        <v>937</v>
      </c>
      <c r="D460" t="str">
        <f>VLOOKUP(C460,'Base de Produtos'!A:B,2,0)</f>
        <v>Impressora</v>
      </c>
      <c r="E460">
        <v>3</v>
      </c>
      <c r="F460" s="63">
        <f>VLOOKUP(C460,'Base de Produtos'!A:C,3,0)</f>
        <v>170</v>
      </c>
      <c r="G460" s="63">
        <f t="shared" si="14"/>
        <v>510</v>
      </c>
      <c r="H460" s="64">
        <v>0</v>
      </c>
      <c r="I460" s="63">
        <f t="shared" si="15"/>
        <v>510</v>
      </c>
    </row>
    <row r="461" spans="2:9" x14ac:dyDescent="0.25">
      <c r="B461" s="61">
        <v>42828</v>
      </c>
      <c r="C461" t="s">
        <v>938</v>
      </c>
      <c r="D461" t="str">
        <f>VLOOKUP(C461,'Base de Produtos'!A:B,2,0)</f>
        <v>Laptop</v>
      </c>
      <c r="E461">
        <v>1</v>
      </c>
      <c r="F461" s="63">
        <f>VLOOKUP(C461,'Base de Produtos'!A:C,3,0)</f>
        <v>1500</v>
      </c>
      <c r="G461" s="63">
        <f t="shared" si="14"/>
        <v>1500</v>
      </c>
      <c r="H461" s="64">
        <v>0</v>
      </c>
      <c r="I461" s="63">
        <f t="shared" si="15"/>
        <v>1500</v>
      </c>
    </row>
    <row r="462" spans="2:9" x14ac:dyDescent="0.25">
      <c r="B462" s="61">
        <v>42850</v>
      </c>
      <c r="C462" t="s">
        <v>937</v>
      </c>
      <c r="D462" t="str">
        <f>VLOOKUP(C462,'Base de Produtos'!A:B,2,0)</f>
        <v>Impressora</v>
      </c>
      <c r="E462">
        <v>12</v>
      </c>
      <c r="F462" s="63">
        <f>VLOOKUP(C462,'Base de Produtos'!A:C,3,0)</f>
        <v>170</v>
      </c>
      <c r="G462" s="63">
        <f t="shared" si="14"/>
        <v>2040</v>
      </c>
      <c r="H462" s="64">
        <v>0.2</v>
      </c>
      <c r="I462" s="63">
        <f t="shared" si="15"/>
        <v>1632</v>
      </c>
    </row>
    <row r="463" spans="2:9" x14ac:dyDescent="0.25">
      <c r="B463" s="61">
        <v>42809</v>
      </c>
      <c r="C463" t="s">
        <v>938</v>
      </c>
      <c r="D463" t="str">
        <f>VLOOKUP(C463,'Base de Produtos'!A:B,2,0)</f>
        <v>Laptop</v>
      </c>
      <c r="E463">
        <v>14</v>
      </c>
      <c r="F463" s="63">
        <f>VLOOKUP(C463,'Base de Produtos'!A:C,3,0)</f>
        <v>1500</v>
      </c>
      <c r="G463" s="63">
        <f t="shared" si="14"/>
        <v>21000</v>
      </c>
      <c r="H463" s="64">
        <v>0.15</v>
      </c>
      <c r="I463" s="63">
        <f t="shared" si="15"/>
        <v>17850</v>
      </c>
    </row>
    <row r="464" spans="2:9" x14ac:dyDescent="0.25">
      <c r="B464" s="61">
        <v>42909</v>
      </c>
      <c r="C464" t="s">
        <v>939</v>
      </c>
      <c r="D464" t="str">
        <f>VLOOKUP(C464,'Base de Produtos'!A:B,2,0)</f>
        <v>Scanner</v>
      </c>
      <c r="E464">
        <v>13</v>
      </c>
      <c r="F464" s="63">
        <f>VLOOKUP(C464,'Base de Produtos'!A:C,3,0)</f>
        <v>400</v>
      </c>
      <c r="G464" s="63">
        <f t="shared" si="14"/>
        <v>5200</v>
      </c>
      <c r="H464" s="64">
        <v>0.2</v>
      </c>
      <c r="I464" s="63">
        <f t="shared" si="15"/>
        <v>4160</v>
      </c>
    </row>
    <row r="465" spans="2:9" x14ac:dyDescent="0.25">
      <c r="B465" s="61">
        <v>42836</v>
      </c>
      <c r="C465" t="s">
        <v>937</v>
      </c>
      <c r="D465" t="str">
        <f>VLOOKUP(C465,'Base de Produtos'!A:B,2,0)</f>
        <v>Impressora</v>
      </c>
      <c r="E465">
        <v>3</v>
      </c>
      <c r="F465" s="63">
        <f>VLOOKUP(C465,'Base de Produtos'!A:C,3,0)</f>
        <v>170</v>
      </c>
      <c r="G465" s="63">
        <f t="shared" si="14"/>
        <v>510</v>
      </c>
      <c r="H465" s="64">
        <v>0.125</v>
      </c>
      <c r="I465" s="63">
        <f t="shared" si="15"/>
        <v>446.25</v>
      </c>
    </row>
    <row r="466" spans="2:9" x14ac:dyDescent="0.25">
      <c r="B466" s="61">
        <v>42859</v>
      </c>
      <c r="C466" t="s">
        <v>939</v>
      </c>
      <c r="D466" t="str">
        <f>VLOOKUP(C466,'Base de Produtos'!A:B,2,0)</f>
        <v>Scanner</v>
      </c>
      <c r="E466">
        <v>1</v>
      </c>
      <c r="F466" s="63">
        <f>VLOOKUP(C466,'Base de Produtos'!A:C,3,0)</f>
        <v>400</v>
      </c>
      <c r="G466" s="63">
        <f t="shared" si="14"/>
        <v>400</v>
      </c>
      <c r="H466" s="64">
        <v>0.15</v>
      </c>
      <c r="I466" s="63">
        <f t="shared" si="15"/>
        <v>340</v>
      </c>
    </row>
    <row r="467" spans="2:9" x14ac:dyDescent="0.25">
      <c r="B467" s="61">
        <v>42898</v>
      </c>
      <c r="C467" t="s">
        <v>939</v>
      </c>
      <c r="D467" t="str">
        <f>VLOOKUP(C467,'Base de Produtos'!A:B,2,0)</f>
        <v>Scanner</v>
      </c>
      <c r="E467">
        <v>9</v>
      </c>
      <c r="F467" s="63">
        <f>VLOOKUP(C467,'Base de Produtos'!A:C,3,0)</f>
        <v>400</v>
      </c>
      <c r="G467" s="63">
        <f t="shared" si="14"/>
        <v>3600</v>
      </c>
      <c r="H467" s="64">
        <v>0.1</v>
      </c>
      <c r="I467" s="63">
        <f t="shared" si="15"/>
        <v>3240</v>
      </c>
    </row>
    <row r="468" spans="2:9" x14ac:dyDescent="0.25">
      <c r="B468" s="61">
        <v>42891</v>
      </c>
      <c r="C468" t="s">
        <v>939</v>
      </c>
      <c r="D468" t="str">
        <f>VLOOKUP(C468,'Base de Produtos'!A:B,2,0)</f>
        <v>Scanner</v>
      </c>
      <c r="E468">
        <v>1</v>
      </c>
      <c r="F468" s="63">
        <f>VLOOKUP(C468,'Base de Produtos'!A:C,3,0)</f>
        <v>400</v>
      </c>
      <c r="G468" s="63">
        <f t="shared" si="14"/>
        <v>400</v>
      </c>
      <c r="H468" s="64">
        <v>0.1</v>
      </c>
      <c r="I468" s="63">
        <f t="shared" si="15"/>
        <v>360</v>
      </c>
    </row>
    <row r="469" spans="2:9" x14ac:dyDescent="0.25">
      <c r="B469" s="61">
        <v>42873</v>
      </c>
      <c r="C469" t="s">
        <v>939</v>
      </c>
      <c r="D469" t="str">
        <f>VLOOKUP(C469,'Base de Produtos'!A:B,2,0)</f>
        <v>Scanner</v>
      </c>
      <c r="E469">
        <v>13</v>
      </c>
      <c r="F469" s="63">
        <f>VLOOKUP(C469,'Base de Produtos'!A:C,3,0)</f>
        <v>400</v>
      </c>
      <c r="G469" s="63">
        <f t="shared" si="14"/>
        <v>5200</v>
      </c>
      <c r="H469" s="64">
        <v>0.15</v>
      </c>
      <c r="I469" s="63">
        <f t="shared" si="15"/>
        <v>4420</v>
      </c>
    </row>
    <row r="470" spans="2:9" x14ac:dyDescent="0.25">
      <c r="B470" s="61">
        <v>42844</v>
      </c>
      <c r="C470" t="s">
        <v>938</v>
      </c>
      <c r="D470" t="str">
        <f>VLOOKUP(C470,'Base de Produtos'!A:B,2,0)</f>
        <v>Laptop</v>
      </c>
      <c r="E470">
        <v>3</v>
      </c>
      <c r="F470" s="63">
        <f>VLOOKUP(C470,'Base de Produtos'!A:C,3,0)</f>
        <v>1500</v>
      </c>
      <c r="G470" s="63">
        <f t="shared" si="14"/>
        <v>4500</v>
      </c>
      <c r="H470" s="64">
        <v>0.2</v>
      </c>
      <c r="I470" s="63">
        <f t="shared" si="15"/>
        <v>3600</v>
      </c>
    </row>
    <row r="471" spans="2:9" x14ac:dyDescent="0.25">
      <c r="B471" s="61">
        <v>42793</v>
      </c>
      <c r="C471" t="s">
        <v>939</v>
      </c>
      <c r="D471" t="str">
        <f>VLOOKUP(C471,'Base de Produtos'!A:B,2,0)</f>
        <v>Scanner</v>
      </c>
      <c r="E471">
        <v>8</v>
      </c>
      <c r="F471" s="63">
        <f>VLOOKUP(C471,'Base de Produtos'!A:C,3,0)</f>
        <v>400</v>
      </c>
      <c r="G471" s="63">
        <f t="shared" si="14"/>
        <v>3200</v>
      </c>
      <c r="H471" s="64">
        <v>0.1</v>
      </c>
      <c r="I471" s="63">
        <f t="shared" si="15"/>
        <v>2880</v>
      </c>
    </row>
    <row r="472" spans="2:9" x14ac:dyDescent="0.25">
      <c r="B472" s="61">
        <v>42820</v>
      </c>
      <c r="C472" t="s">
        <v>939</v>
      </c>
      <c r="D472" t="str">
        <f>VLOOKUP(C472,'Base de Produtos'!A:B,2,0)</f>
        <v>Scanner</v>
      </c>
      <c r="E472">
        <v>7</v>
      </c>
      <c r="F472" s="63">
        <f>VLOOKUP(C472,'Base de Produtos'!A:C,3,0)</f>
        <v>400</v>
      </c>
      <c r="G472" s="63">
        <f t="shared" si="14"/>
        <v>2800</v>
      </c>
      <c r="H472" s="64">
        <v>0.2</v>
      </c>
      <c r="I472" s="63">
        <f t="shared" si="15"/>
        <v>2240</v>
      </c>
    </row>
    <row r="473" spans="2:9" x14ac:dyDescent="0.25">
      <c r="B473" s="61">
        <v>42867</v>
      </c>
      <c r="C473" t="s">
        <v>939</v>
      </c>
      <c r="D473" t="str">
        <f>VLOOKUP(C473,'Base de Produtos'!A:B,2,0)</f>
        <v>Scanner</v>
      </c>
      <c r="E473">
        <v>8</v>
      </c>
      <c r="F473" s="63">
        <f>VLOOKUP(C473,'Base de Produtos'!A:C,3,0)</f>
        <v>400</v>
      </c>
      <c r="G473" s="63">
        <f t="shared" si="14"/>
        <v>3200</v>
      </c>
      <c r="H473" s="64">
        <v>0</v>
      </c>
      <c r="I473" s="63">
        <f t="shared" si="15"/>
        <v>3200</v>
      </c>
    </row>
    <row r="474" spans="2:9" x14ac:dyDescent="0.25">
      <c r="B474" s="61">
        <v>42818</v>
      </c>
      <c r="C474" t="s">
        <v>938</v>
      </c>
      <c r="D474" t="str">
        <f>VLOOKUP(C474,'Base de Produtos'!A:B,2,0)</f>
        <v>Laptop</v>
      </c>
      <c r="E474">
        <v>10</v>
      </c>
      <c r="F474" s="63">
        <f>VLOOKUP(C474,'Base de Produtos'!A:C,3,0)</f>
        <v>1500</v>
      </c>
      <c r="G474" s="63">
        <f t="shared" si="14"/>
        <v>15000</v>
      </c>
      <c r="H474" s="64">
        <v>0</v>
      </c>
      <c r="I474" s="63">
        <f t="shared" si="15"/>
        <v>15000</v>
      </c>
    </row>
    <row r="475" spans="2:9" x14ac:dyDescent="0.25">
      <c r="B475" s="61">
        <v>42877</v>
      </c>
      <c r="C475" t="s">
        <v>937</v>
      </c>
      <c r="D475" t="str">
        <f>VLOOKUP(C475,'Base de Produtos'!A:B,2,0)</f>
        <v>Impressora</v>
      </c>
      <c r="E475">
        <v>9</v>
      </c>
      <c r="F475" s="63">
        <f>VLOOKUP(C475,'Base de Produtos'!A:C,3,0)</f>
        <v>170</v>
      </c>
      <c r="G475" s="63">
        <f t="shared" si="14"/>
        <v>1530</v>
      </c>
      <c r="H475" s="64">
        <v>0</v>
      </c>
      <c r="I475" s="63">
        <f t="shared" si="15"/>
        <v>1530</v>
      </c>
    </row>
    <row r="476" spans="2:9" x14ac:dyDescent="0.25">
      <c r="B476" s="61">
        <v>42871</v>
      </c>
      <c r="C476" t="s">
        <v>938</v>
      </c>
      <c r="D476" t="str">
        <f>VLOOKUP(C476,'Base de Produtos'!A:B,2,0)</f>
        <v>Laptop</v>
      </c>
      <c r="E476">
        <v>7</v>
      </c>
      <c r="F476" s="63">
        <f>VLOOKUP(C476,'Base de Produtos'!A:C,3,0)</f>
        <v>1500</v>
      </c>
      <c r="G476" s="63">
        <f t="shared" si="14"/>
        <v>10500</v>
      </c>
      <c r="H476" s="64">
        <v>0</v>
      </c>
      <c r="I476" s="63">
        <f t="shared" si="15"/>
        <v>10500</v>
      </c>
    </row>
    <row r="477" spans="2:9" x14ac:dyDescent="0.25">
      <c r="B477" s="61">
        <v>42830</v>
      </c>
      <c r="C477" t="s">
        <v>938</v>
      </c>
      <c r="D477" t="str">
        <f>VLOOKUP(C477,'Base de Produtos'!A:B,2,0)</f>
        <v>Laptop</v>
      </c>
      <c r="E477">
        <v>3</v>
      </c>
      <c r="F477" s="63">
        <f>VLOOKUP(C477,'Base de Produtos'!A:C,3,0)</f>
        <v>1500</v>
      </c>
      <c r="G477" s="63">
        <f t="shared" si="14"/>
        <v>4500</v>
      </c>
      <c r="H477" s="64">
        <v>0</v>
      </c>
      <c r="I477" s="63">
        <f t="shared" si="15"/>
        <v>4500</v>
      </c>
    </row>
    <row r="478" spans="2:9" x14ac:dyDescent="0.25">
      <c r="B478" s="61">
        <v>42789</v>
      </c>
      <c r="C478" t="s">
        <v>939</v>
      </c>
      <c r="D478" t="str">
        <f>VLOOKUP(C478,'Base de Produtos'!A:B,2,0)</f>
        <v>Scanner</v>
      </c>
      <c r="E478">
        <v>14</v>
      </c>
      <c r="F478" s="63">
        <f>VLOOKUP(C478,'Base de Produtos'!A:C,3,0)</f>
        <v>400</v>
      </c>
      <c r="G478" s="63">
        <f t="shared" si="14"/>
        <v>5600</v>
      </c>
      <c r="H478" s="64">
        <v>0</v>
      </c>
      <c r="I478" s="63">
        <f t="shared" si="15"/>
        <v>5600</v>
      </c>
    </row>
    <row r="479" spans="2:9" x14ac:dyDescent="0.25">
      <c r="B479" s="61">
        <v>42859</v>
      </c>
      <c r="C479" t="s">
        <v>938</v>
      </c>
      <c r="D479" t="str">
        <f>VLOOKUP(C479,'Base de Produtos'!A:B,2,0)</f>
        <v>Laptop</v>
      </c>
      <c r="E479">
        <v>15</v>
      </c>
      <c r="F479" s="63">
        <f>VLOOKUP(C479,'Base de Produtos'!A:C,3,0)</f>
        <v>1500</v>
      </c>
      <c r="G479" s="63">
        <f t="shared" si="14"/>
        <v>22500</v>
      </c>
      <c r="H479" s="64">
        <v>0</v>
      </c>
      <c r="I479" s="63">
        <f t="shared" si="15"/>
        <v>22500</v>
      </c>
    </row>
    <row r="480" spans="2:9" x14ac:dyDescent="0.25">
      <c r="B480" s="61">
        <v>42810</v>
      </c>
      <c r="C480" t="s">
        <v>938</v>
      </c>
      <c r="D480" t="str">
        <f>VLOOKUP(C480,'Base de Produtos'!A:B,2,0)</f>
        <v>Laptop</v>
      </c>
      <c r="E480">
        <v>14</v>
      </c>
      <c r="F480" s="63">
        <f>VLOOKUP(C480,'Base de Produtos'!A:C,3,0)</f>
        <v>1500</v>
      </c>
      <c r="G480" s="63">
        <f t="shared" si="14"/>
        <v>21000</v>
      </c>
      <c r="H480" s="64">
        <v>0</v>
      </c>
      <c r="I480" s="63">
        <f t="shared" si="15"/>
        <v>21000</v>
      </c>
    </row>
    <row r="481" spans="2:9" x14ac:dyDescent="0.25">
      <c r="B481" s="61">
        <v>42816</v>
      </c>
      <c r="C481" t="s">
        <v>939</v>
      </c>
      <c r="D481" t="str">
        <f>VLOOKUP(C481,'Base de Produtos'!A:B,2,0)</f>
        <v>Scanner</v>
      </c>
      <c r="E481">
        <v>8</v>
      </c>
      <c r="F481" s="63">
        <f>VLOOKUP(C481,'Base de Produtos'!A:C,3,0)</f>
        <v>400</v>
      </c>
      <c r="G481" s="63">
        <f t="shared" si="14"/>
        <v>3200</v>
      </c>
      <c r="H481" s="64">
        <v>0</v>
      </c>
      <c r="I481" s="63">
        <f t="shared" si="15"/>
        <v>3200</v>
      </c>
    </row>
    <row r="482" spans="2:9" x14ac:dyDescent="0.25">
      <c r="B482" s="61">
        <v>42798</v>
      </c>
      <c r="C482" t="s">
        <v>937</v>
      </c>
      <c r="D482" t="str">
        <f>VLOOKUP(C482,'Base de Produtos'!A:B,2,0)</f>
        <v>Impressora</v>
      </c>
      <c r="E482">
        <v>2</v>
      </c>
      <c r="F482" s="63">
        <f>VLOOKUP(C482,'Base de Produtos'!A:C,3,0)</f>
        <v>170</v>
      </c>
      <c r="G482" s="63">
        <f t="shared" si="14"/>
        <v>340</v>
      </c>
      <c r="H482" s="64">
        <v>0</v>
      </c>
      <c r="I482" s="63">
        <f t="shared" si="15"/>
        <v>340</v>
      </c>
    </row>
    <row r="483" spans="2:9" x14ac:dyDescent="0.25">
      <c r="B483" s="61">
        <v>42773</v>
      </c>
      <c r="C483" t="s">
        <v>938</v>
      </c>
      <c r="D483" t="str">
        <f>VLOOKUP(C483,'Base de Produtos'!A:B,2,0)</f>
        <v>Laptop</v>
      </c>
      <c r="E483">
        <v>13</v>
      </c>
      <c r="F483" s="63">
        <f>VLOOKUP(C483,'Base de Produtos'!A:C,3,0)</f>
        <v>1500</v>
      </c>
      <c r="G483" s="63">
        <f t="shared" si="14"/>
        <v>19500</v>
      </c>
      <c r="H483" s="64">
        <v>0</v>
      </c>
      <c r="I483" s="63">
        <f t="shared" si="15"/>
        <v>19500</v>
      </c>
    </row>
    <row r="484" spans="2:9" x14ac:dyDescent="0.25">
      <c r="B484" s="61">
        <v>42880</v>
      </c>
      <c r="C484" t="s">
        <v>939</v>
      </c>
      <c r="D484" t="str">
        <f>VLOOKUP(C484,'Base de Produtos'!A:B,2,0)</f>
        <v>Scanner</v>
      </c>
      <c r="E484">
        <v>10</v>
      </c>
      <c r="F484" s="63">
        <f>VLOOKUP(C484,'Base de Produtos'!A:C,3,0)</f>
        <v>400</v>
      </c>
      <c r="G484" s="63">
        <f t="shared" si="14"/>
        <v>4000</v>
      </c>
      <c r="H484" s="64">
        <v>0.2</v>
      </c>
      <c r="I484" s="63">
        <f t="shared" si="15"/>
        <v>3200</v>
      </c>
    </row>
    <row r="485" spans="2:9" x14ac:dyDescent="0.25">
      <c r="B485" s="61">
        <v>42811</v>
      </c>
      <c r="C485" t="s">
        <v>938</v>
      </c>
      <c r="D485" t="str">
        <f>VLOOKUP(C485,'Base de Produtos'!A:B,2,0)</f>
        <v>Laptop</v>
      </c>
      <c r="E485">
        <v>3</v>
      </c>
      <c r="F485" s="63">
        <f>VLOOKUP(C485,'Base de Produtos'!A:C,3,0)</f>
        <v>1500</v>
      </c>
      <c r="G485" s="63">
        <f t="shared" si="14"/>
        <v>4500</v>
      </c>
      <c r="H485" s="64">
        <v>0.1</v>
      </c>
      <c r="I485" s="63">
        <f t="shared" si="15"/>
        <v>4050</v>
      </c>
    </row>
    <row r="486" spans="2:9" x14ac:dyDescent="0.25">
      <c r="B486" s="61">
        <v>42770</v>
      </c>
      <c r="C486" t="s">
        <v>938</v>
      </c>
      <c r="D486" t="str">
        <f>VLOOKUP(C486,'Base de Produtos'!A:B,2,0)</f>
        <v>Laptop</v>
      </c>
      <c r="E486">
        <v>15</v>
      </c>
      <c r="F486" s="63">
        <f>VLOOKUP(C486,'Base de Produtos'!A:C,3,0)</f>
        <v>1500</v>
      </c>
      <c r="G486" s="63">
        <f t="shared" si="14"/>
        <v>22500</v>
      </c>
      <c r="H486" s="64">
        <v>0.125</v>
      </c>
      <c r="I486" s="63">
        <f t="shared" si="15"/>
        <v>19687.5</v>
      </c>
    </row>
    <row r="487" spans="2:9" x14ac:dyDescent="0.25">
      <c r="B487" s="61">
        <v>42806</v>
      </c>
      <c r="C487" t="s">
        <v>939</v>
      </c>
      <c r="D487" t="str">
        <f>VLOOKUP(C487,'Base de Produtos'!A:B,2,0)</f>
        <v>Scanner</v>
      </c>
      <c r="E487">
        <v>9</v>
      </c>
      <c r="F487" s="63">
        <f>VLOOKUP(C487,'Base de Produtos'!A:C,3,0)</f>
        <v>400</v>
      </c>
      <c r="G487" s="63">
        <f t="shared" si="14"/>
        <v>3600</v>
      </c>
      <c r="H487" s="64">
        <v>0</v>
      </c>
      <c r="I487" s="63">
        <f t="shared" si="15"/>
        <v>3600</v>
      </c>
    </row>
    <row r="488" spans="2:9" x14ac:dyDescent="0.25">
      <c r="B488" s="61">
        <v>42802</v>
      </c>
      <c r="C488" t="s">
        <v>938</v>
      </c>
      <c r="D488" t="str">
        <f>VLOOKUP(C488,'Base de Produtos'!A:B,2,0)</f>
        <v>Laptop</v>
      </c>
      <c r="E488">
        <v>8</v>
      </c>
      <c r="F488" s="63">
        <f>VLOOKUP(C488,'Base de Produtos'!A:C,3,0)</f>
        <v>1500</v>
      </c>
      <c r="G488" s="63">
        <f t="shared" si="14"/>
        <v>12000</v>
      </c>
      <c r="H488" s="64">
        <v>0</v>
      </c>
      <c r="I488" s="63">
        <f t="shared" si="15"/>
        <v>12000</v>
      </c>
    </row>
    <row r="489" spans="2:9" x14ac:dyDescent="0.25">
      <c r="B489" s="61">
        <v>42872</v>
      </c>
      <c r="C489" t="s">
        <v>939</v>
      </c>
      <c r="D489" t="str">
        <f>VLOOKUP(C489,'Base de Produtos'!A:B,2,0)</f>
        <v>Scanner</v>
      </c>
      <c r="E489">
        <v>9</v>
      </c>
      <c r="F489" s="63">
        <f>VLOOKUP(C489,'Base de Produtos'!A:C,3,0)</f>
        <v>400</v>
      </c>
      <c r="G489" s="63">
        <f t="shared" si="14"/>
        <v>3600</v>
      </c>
      <c r="H489" s="64">
        <v>0.1</v>
      </c>
      <c r="I489" s="63">
        <f t="shared" si="15"/>
        <v>3240</v>
      </c>
    </row>
    <row r="490" spans="2:9" x14ac:dyDescent="0.25">
      <c r="B490" s="61">
        <v>42851</v>
      </c>
      <c r="C490" t="s">
        <v>938</v>
      </c>
      <c r="D490" t="str">
        <f>VLOOKUP(C490,'Base de Produtos'!A:B,2,0)</f>
        <v>Laptop</v>
      </c>
      <c r="E490">
        <v>7</v>
      </c>
      <c r="F490" s="63">
        <f>VLOOKUP(C490,'Base de Produtos'!A:C,3,0)</f>
        <v>1500</v>
      </c>
      <c r="G490" s="63">
        <f t="shared" si="14"/>
        <v>10500</v>
      </c>
      <c r="H490" s="64">
        <v>0</v>
      </c>
      <c r="I490" s="63">
        <f t="shared" si="15"/>
        <v>10500</v>
      </c>
    </row>
    <row r="491" spans="2:9" x14ac:dyDescent="0.25">
      <c r="B491" s="61">
        <v>42764</v>
      </c>
      <c r="C491" t="s">
        <v>939</v>
      </c>
      <c r="D491" t="str">
        <f>VLOOKUP(C491,'Base de Produtos'!A:B,2,0)</f>
        <v>Scanner</v>
      </c>
      <c r="E491">
        <v>3</v>
      </c>
      <c r="F491" s="63">
        <f>VLOOKUP(C491,'Base de Produtos'!A:C,3,0)</f>
        <v>400</v>
      </c>
      <c r="G491" s="63">
        <f t="shared" si="14"/>
        <v>1200</v>
      </c>
      <c r="H491" s="64">
        <v>0</v>
      </c>
      <c r="I491" s="63">
        <f t="shared" si="15"/>
        <v>1200</v>
      </c>
    </row>
    <row r="492" spans="2:9" x14ac:dyDescent="0.25">
      <c r="B492" s="61">
        <v>42900</v>
      </c>
      <c r="C492" t="s">
        <v>938</v>
      </c>
      <c r="D492" t="str">
        <f>VLOOKUP(C492,'Base de Produtos'!A:B,2,0)</f>
        <v>Laptop</v>
      </c>
      <c r="E492">
        <v>6</v>
      </c>
      <c r="F492" s="63">
        <f>VLOOKUP(C492,'Base de Produtos'!A:C,3,0)</f>
        <v>1500</v>
      </c>
      <c r="G492" s="63">
        <f t="shared" si="14"/>
        <v>9000</v>
      </c>
      <c r="H492" s="64">
        <v>0.125</v>
      </c>
      <c r="I492" s="63">
        <f t="shared" si="15"/>
        <v>7875</v>
      </c>
    </row>
    <row r="493" spans="2:9" x14ac:dyDescent="0.25">
      <c r="B493" s="61">
        <v>42761</v>
      </c>
      <c r="C493" t="s">
        <v>937</v>
      </c>
      <c r="D493" t="str">
        <f>VLOOKUP(C493,'Base de Produtos'!A:B,2,0)</f>
        <v>Impressora</v>
      </c>
      <c r="E493">
        <v>6</v>
      </c>
      <c r="F493" s="63">
        <f>VLOOKUP(C493,'Base de Produtos'!A:C,3,0)</f>
        <v>170</v>
      </c>
      <c r="G493" s="63">
        <f t="shared" si="14"/>
        <v>1020</v>
      </c>
      <c r="H493" s="64">
        <v>0</v>
      </c>
      <c r="I493" s="63">
        <f t="shared" si="15"/>
        <v>1020</v>
      </c>
    </row>
    <row r="494" spans="2:9" x14ac:dyDescent="0.25">
      <c r="B494" s="61">
        <v>42851</v>
      </c>
      <c r="C494" t="s">
        <v>939</v>
      </c>
      <c r="D494" t="str">
        <f>VLOOKUP(C494,'Base de Produtos'!A:B,2,0)</f>
        <v>Scanner</v>
      </c>
      <c r="E494">
        <v>2</v>
      </c>
      <c r="F494" s="63">
        <f>VLOOKUP(C494,'Base de Produtos'!A:C,3,0)</f>
        <v>400</v>
      </c>
      <c r="G494" s="63">
        <f t="shared" si="14"/>
        <v>800</v>
      </c>
      <c r="H494" s="64">
        <v>0</v>
      </c>
      <c r="I494" s="63">
        <f t="shared" si="15"/>
        <v>800</v>
      </c>
    </row>
    <row r="495" spans="2:9" x14ac:dyDescent="0.25">
      <c r="B495" s="61">
        <v>42818</v>
      </c>
      <c r="C495" t="s">
        <v>937</v>
      </c>
      <c r="D495" t="str">
        <f>VLOOKUP(C495,'Base de Produtos'!A:B,2,0)</f>
        <v>Impressora</v>
      </c>
      <c r="E495">
        <v>4</v>
      </c>
      <c r="F495" s="63">
        <f>VLOOKUP(C495,'Base de Produtos'!A:C,3,0)</f>
        <v>170</v>
      </c>
      <c r="G495" s="63">
        <f t="shared" si="14"/>
        <v>680</v>
      </c>
      <c r="H495" s="64">
        <v>0.15</v>
      </c>
      <c r="I495" s="63">
        <f t="shared" si="15"/>
        <v>578</v>
      </c>
    </row>
    <row r="496" spans="2:9" x14ac:dyDescent="0.25">
      <c r="B496" s="61">
        <v>42847</v>
      </c>
      <c r="C496" t="s">
        <v>938</v>
      </c>
      <c r="D496" t="str">
        <f>VLOOKUP(C496,'Base de Produtos'!A:B,2,0)</f>
        <v>Laptop</v>
      </c>
      <c r="E496">
        <v>3</v>
      </c>
      <c r="F496" s="63">
        <f>VLOOKUP(C496,'Base de Produtos'!A:C,3,0)</f>
        <v>1500</v>
      </c>
      <c r="G496" s="63">
        <f t="shared" si="14"/>
        <v>4500</v>
      </c>
      <c r="H496" s="64">
        <v>0.125</v>
      </c>
      <c r="I496" s="63">
        <f t="shared" si="15"/>
        <v>3937.5</v>
      </c>
    </row>
    <row r="497" spans="2:9" x14ac:dyDescent="0.25">
      <c r="B497" s="61">
        <v>42832</v>
      </c>
      <c r="C497" t="s">
        <v>939</v>
      </c>
      <c r="D497" t="str">
        <f>VLOOKUP(C497,'Base de Produtos'!A:B,2,0)</f>
        <v>Scanner</v>
      </c>
      <c r="E497">
        <v>10</v>
      </c>
      <c r="F497" s="63">
        <f>VLOOKUP(C497,'Base de Produtos'!A:C,3,0)</f>
        <v>400</v>
      </c>
      <c r="G497" s="63">
        <f t="shared" si="14"/>
        <v>4000</v>
      </c>
      <c r="H497" s="64">
        <v>0</v>
      </c>
      <c r="I497" s="63">
        <f t="shared" si="15"/>
        <v>4000</v>
      </c>
    </row>
    <row r="498" spans="2:9" x14ac:dyDescent="0.25">
      <c r="B498" s="61">
        <v>42842</v>
      </c>
      <c r="C498" t="s">
        <v>938</v>
      </c>
      <c r="D498" t="str">
        <f>VLOOKUP(C498,'Base de Produtos'!A:B,2,0)</f>
        <v>Laptop</v>
      </c>
      <c r="E498">
        <v>8</v>
      </c>
      <c r="F498" s="63">
        <f>VLOOKUP(C498,'Base de Produtos'!A:C,3,0)</f>
        <v>1500</v>
      </c>
      <c r="G498" s="63">
        <f t="shared" si="14"/>
        <v>12000</v>
      </c>
      <c r="H498" s="64">
        <v>0</v>
      </c>
      <c r="I498" s="63">
        <f t="shared" si="15"/>
        <v>12000</v>
      </c>
    </row>
    <row r="499" spans="2:9" x14ac:dyDescent="0.25">
      <c r="B499" s="61">
        <v>42804</v>
      </c>
      <c r="C499" t="s">
        <v>939</v>
      </c>
      <c r="D499" t="str">
        <f>VLOOKUP(C499,'Base de Produtos'!A:B,2,0)</f>
        <v>Scanner</v>
      </c>
      <c r="E499">
        <v>6</v>
      </c>
      <c r="F499" s="63">
        <f>VLOOKUP(C499,'Base de Produtos'!A:C,3,0)</f>
        <v>400</v>
      </c>
      <c r="G499" s="63">
        <f t="shared" si="14"/>
        <v>2400</v>
      </c>
      <c r="H499" s="64">
        <v>0.125</v>
      </c>
      <c r="I499" s="63">
        <f t="shared" si="15"/>
        <v>2100</v>
      </c>
    </row>
    <row r="500" spans="2:9" x14ac:dyDescent="0.25">
      <c r="B500" s="61">
        <v>42837</v>
      </c>
      <c r="C500" t="s">
        <v>939</v>
      </c>
      <c r="D500" t="str">
        <f>VLOOKUP(C500,'Base de Produtos'!A:B,2,0)</f>
        <v>Scanner</v>
      </c>
      <c r="E500">
        <v>14</v>
      </c>
      <c r="F500" s="63">
        <f>VLOOKUP(C500,'Base de Produtos'!A:C,3,0)</f>
        <v>400</v>
      </c>
      <c r="G500" s="63">
        <f t="shared" si="14"/>
        <v>5600</v>
      </c>
      <c r="H500" s="64">
        <v>0.1</v>
      </c>
      <c r="I500" s="63">
        <f t="shared" si="15"/>
        <v>5040</v>
      </c>
    </row>
    <row r="501" spans="2:9" x14ac:dyDescent="0.25">
      <c r="B501" s="61">
        <v>42840</v>
      </c>
      <c r="C501" t="s">
        <v>938</v>
      </c>
      <c r="D501" t="str">
        <f>VLOOKUP(C501,'Base de Produtos'!A:B,2,0)</f>
        <v>Laptop</v>
      </c>
      <c r="E501">
        <v>5</v>
      </c>
      <c r="F501" s="63">
        <f>VLOOKUP(C501,'Base de Produtos'!A:C,3,0)</f>
        <v>1500</v>
      </c>
      <c r="G501" s="63">
        <f t="shared" si="14"/>
        <v>7500</v>
      </c>
      <c r="H501" s="64">
        <v>0</v>
      </c>
      <c r="I501" s="63">
        <f t="shared" si="15"/>
        <v>7500</v>
      </c>
    </row>
    <row r="502" spans="2:9" x14ac:dyDescent="0.25">
      <c r="B502" s="61">
        <v>42829</v>
      </c>
      <c r="C502" t="s">
        <v>939</v>
      </c>
      <c r="D502" t="str">
        <f>VLOOKUP(C502,'Base de Produtos'!A:B,2,0)</f>
        <v>Scanner</v>
      </c>
      <c r="E502">
        <v>12</v>
      </c>
      <c r="F502" s="63">
        <f>VLOOKUP(C502,'Base de Produtos'!A:C,3,0)</f>
        <v>400</v>
      </c>
      <c r="G502" s="63">
        <f t="shared" si="14"/>
        <v>4800</v>
      </c>
      <c r="H502" s="64">
        <v>0.2</v>
      </c>
      <c r="I502" s="63">
        <f t="shared" si="15"/>
        <v>3840</v>
      </c>
    </row>
    <row r="503" spans="2:9" x14ac:dyDescent="0.25">
      <c r="B503" s="61">
        <v>42815</v>
      </c>
      <c r="C503" t="s">
        <v>939</v>
      </c>
      <c r="D503" t="str">
        <f>VLOOKUP(C503,'Base de Produtos'!A:B,2,0)</f>
        <v>Scanner</v>
      </c>
      <c r="E503">
        <v>14</v>
      </c>
      <c r="F503" s="63">
        <f>VLOOKUP(C503,'Base de Produtos'!A:C,3,0)</f>
        <v>400</v>
      </c>
      <c r="G503" s="63">
        <f t="shared" si="14"/>
        <v>5600</v>
      </c>
      <c r="H503" s="64">
        <v>0</v>
      </c>
      <c r="I503" s="63">
        <f t="shared" si="15"/>
        <v>5600</v>
      </c>
    </row>
    <row r="504" spans="2:9" x14ac:dyDescent="0.25">
      <c r="B504" s="61">
        <v>42860</v>
      </c>
      <c r="C504" t="s">
        <v>939</v>
      </c>
      <c r="D504" t="str">
        <f>VLOOKUP(C504,'Base de Produtos'!A:B,2,0)</f>
        <v>Scanner</v>
      </c>
      <c r="E504">
        <v>15</v>
      </c>
      <c r="F504" s="63">
        <f>VLOOKUP(C504,'Base de Produtos'!A:C,3,0)</f>
        <v>400</v>
      </c>
      <c r="G504" s="63">
        <f t="shared" si="14"/>
        <v>6000</v>
      </c>
      <c r="H504" s="64">
        <v>0</v>
      </c>
      <c r="I504" s="63">
        <f t="shared" si="15"/>
        <v>6000</v>
      </c>
    </row>
    <row r="505" spans="2:9" x14ac:dyDescent="0.25">
      <c r="B505" s="61">
        <v>42808</v>
      </c>
      <c r="C505" t="s">
        <v>938</v>
      </c>
      <c r="D505" t="str">
        <f>VLOOKUP(C505,'Base de Produtos'!A:B,2,0)</f>
        <v>Laptop</v>
      </c>
      <c r="E505">
        <v>13</v>
      </c>
      <c r="F505" s="63">
        <f>VLOOKUP(C505,'Base de Produtos'!A:C,3,0)</f>
        <v>1500</v>
      </c>
      <c r="G505" s="63">
        <f t="shared" si="14"/>
        <v>19500</v>
      </c>
      <c r="H505" s="64">
        <v>0.1</v>
      </c>
      <c r="I505" s="63">
        <f t="shared" si="15"/>
        <v>17550</v>
      </c>
    </row>
    <row r="506" spans="2:9" x14ac:dyDescent="0.25">
      <c r="B506" s="61">
        <v>42847</v>
      </c>
      <c r="C506" t="s">
        <v>938</v>
      </c>
      <c r="D506" t="str">
        <f>VLOOKUP(C506,'Base de Produtos'!A:B,2,0)</f>
        <v>Laptop</v>
      </c>
      <c r="E506">
        <v>15</v>
      </c>
      <c r="F506" s="63">
        <f>VLOOKUP(C506,'Base de Produtos'!A:C,3,0)</f>
        <v>1500</v>
      </c>
      <c r="G506" s="63">
        <f t="shared" si="14"/>
        <v>22500</v>
      </c>
      <c r="H506" s="64">
        <v>0</v>
      </c>
      <c r="I506" s="63">
        <f t="shared" si="15"/>
        <v>22500</v>
      </c>
    </row>
    <row r="507" spans="2:9" x14ac:dyDescent="0.25">
      <c r="B507" s="61">
        <v>42775</v>
      </c>
      <c r="C507" t="s">
        <v>937</v>
      </c>
      <c r="D507" t="str">
        <f>VLOOKUP(C507,'Base de Produtos'!A:B,2,0)</f>
        <v>Impressora</v>
      </c>
      <c r="E507">
        <v>7</v>
      </c>
      <c r="F507" s="63">
        <f>VLOOKUP(C507,'Base de Produtos'!A:C,3,0)</f>
        <v>170</v>
      </c>
      <c r="G507" s="63">
        <f t="shared" si="14"/>
        <v>1190</v>
      </c>
      <c r="H507" s="64">
        <v>0</v>
      </c>
      <c r="I507" s="63">
        <f t="shared" si="15"/>
        <v>1190</v>
      </c>
    </row>
    <row r="508" spans="2:9" x14ac:dyDescent="0.25">
      <c r="B508" s="61">
        <v>42863</v>
      </c>
      <c r="C508" t="s">
        <v>937</v>
      </c>
      <c r="D508" t="str">
        <f>VLOOKUP(C508,'Base de Produtos'!A:B,2,0)</f>
        <v>Impressora</v>
      </c>
      <c r="E508">
        <v>9</v>
      </c>
      <c r="F508" s="63">
        <f>VLOOKUP(C508,'Base de Produtos'!A:C,3,0)</f>
        <v>170</v>
      </c>
      <c r="G508" s="63">
        <f t="shared" si="14"/>
        <v>1530</v>
      </c>
      <c r="H508" s="64">
        <v>0.15</v>
      </c>
      <c r="I508" s="63">
        <f t="shared" si="15"/>
        <v>1300.5</v>
      </c>
    </row>
    <row r="509" spans="2:9" x14ac:dyDescent="0.25">
      <c r="B509" s="61">
        <v>42820</v>
      </c>
      <c r="C509" t="s">
        <v>937</v>
      </c>
      <c r="D509" t="str">
        <f>VLOOKUP(C509,'Base de Produtos'!A:B,2,0)</f>
        <v>Impressora</v>
      </c>
      <c r="E509">
        <v>3</v>
      </c>
      <c r="F509" s="63">
        <f>VLOOKUP(C509,'Base de Produtos'!A:C,3,0)</f>
        <v>170</v>
      </c>
      <c r="G509" s="63">
        <f t="shared" si="14"/>
        <v>510</v>
      </c>
      <c r="H509" s="64">
        <v>0</v>
      </c>
      <c r="I509" s="63">
        <f t="shared" si="15"/>
        <v>510</v>
      </c>
    </row>
    <row r="510" spans="2:9" x14ac:dyDescent="0.25">
      <c r="B510" s="61">
        <v>42761</v>
      </c>
      <c r="C510" t="s">
        <v>939</v>
      </c>
      <c r="D510" t="str">
        <f>VLOOKUP(C510,'Base de Produtos'!A:B,2,0)</f>
        <v>Scanner</v>
      </c>
      <c r="E510">
        <v>12</v>
      </c>
      <c r="F510" s="63">
        <f>VLOOKUP(C510,'Base de Produtos'!A:C,3,0)</f>
        <v>400</v>
      </c>
      <c r="G510" s="63">
        <f t="shared" si="14"/>
        <v>4800</v>
      </c>
      <c r="H510" s="64">
        <v>0.15</v>
      </c>
      <c r="I510" s="63">
        <f t="shared" si="15"/>
        <v>4080</v>
      </c>
    </row>
    <row r="511" spans="2:9" x14ac:dyDescent="0.25">
      <c r="B511" s="61">
        <v>42859</v>
      </c>
      <c r="C511" t="s">
        <v>938</v>
      </c>
      <c r="D511" t="str">
        <f>VLOOKUP(C511,'Base de Produtos'!A:B,2,0)</f>
        <v>Laptop</v>
      </c>
      <c r="E511">
        <v>4</v>
      </c>
      <c r="F511" s="63">
        <f>VLOOKUP(C511,'Base de Produtos'!A:C,3,0)</f>
        <v>1500</v>
      </c>
      <c r="G511" s="63">
        <f t="shared" si="14"/>
        <v>6000</v>
      </c>
      <c r="H511" s="64">
        <v>0.1</v>
      </c>
      <c r="I511" s="63">
        <f t="shared" si="15"/>
        <v>5400</v>
      </c>
    </row>
    <row r="512" spans="2:9" x14ac:dyDescent="0.25">
      <c r="B512" s="61">
        <v>42853</v>
      </c>
      <c r="C512" t="s">
        <v>937</v>
      </c>
      <c r="D512" t="str">
        <f>VLOOKUP(C512,'Base de Produtos'!A:B,2,0)</f>
        <v>Impressora</v>
      </c>
      <c r="E512">
        <v>11</v>
      </c>
      <c r="F512" s="63">
        <f>VLOOKUP(C512,'Base de Produtos'!A:C,3,0)</f>
        <v>170</v>
      </c>
      <c r="G512" s="63">
        <f t="shared" si="14"/>
        <v>1870</v>
      </c>
      <c r="H512" s="64">
        <v>0</v>
      </c>
      <c r="I512" s="63">
        <f t="shared" si="15"/>
        <v>1870</v>
      </c>
    </row>
    <row r="513" spans="2:9" x14ac:dyDescent="0.25">
      <c r="B513" s="61">
        <v>42805</v>
      </c>
      <c r="C513" t="s">
        <v>937</v>
      </c>
      <c r="D513" t="str">
        <f>VLOOKUP(C513,'Base de Produtos'!A:B,2,0)</f>
        <v>Impressora</v>
      </c>
      <c r="E513">
        <v>5</v>
      </c>
      <c r="F513" s="63">
        <f>VLOOKUP(C513,'Base de Produtos'!A:C,3,0)</f>
        <v>170</v>
      </c>
      <c r="G513" s="63">
        <f t="shared" si="14"/>
        <v>850</v>
      </c>
      <c r="H513" s="64">
        <v>0</v>
      </c>
      <c r="I513" s="63">
        <f t="shared" si="15"/>
        <v>850</v>
      </c>
    </row>
    <row r="514" spans="2:9" x14ac:dyDescent="0.25">
      <c r="B514" s="61">
        <v>42764</v>
      </c>
      <c r="C514" t="s">
        <v>937</v>
      </c>
      <c r="D514" t="str">
        <f>VLOOKUP(C514,'Base de Produtos'!A:B,2,0)</f>
        <v>Impressora</v>
      </c>
      <c r="E514">
        <v>11</v>
      </c>
      <c r="F514" s="63">
        <f>VLOOKUP(C514,'Base de Produtos'!A:C,3,0)</f>
        <v>170</v>
      </c>
      <c r="G514" s="63">
        <f t="shared" si="14"/>
        <v>1870</v>
      </c>
      <c r="H514" s="64">
        <v>0</v>
      </c>
      <c r="I514" s="63">
        <f t="shared" si="15"/>
        <v>1870</v>
      </c>
    </row>
    <row r="515" spans="2:9" x14ac:dyDescent="0.25">
      <c r="B515" s="61">
        <v>42878</v>
      </c>
      <c r="C515" t="s">
        <v>938</v>
      </c>
      <c r="D515" t="str">
        <f>VLOOKUP(C515,'Base de Produtos'!A:B,2,0)</f>
        <v>Laptop</v>
      </c>
      <c r="E515">
        <v>9</v>
      </c>
      <c r="F515" s="63">
        <f>VLOOKUP(C515,'Base de Produtos'!A:C,3,0)</f>
        <v>1500</v>
      </c>
      <c r="G515" s="63">
        <f t="shared" ref="G515:G578" si="16">E515*F515</f>
        <v>13500</v>
      </c>
      <c r="H515" s="64">
        <v>0</v>
      </c>
      <c r="I515" s="63">
        <f t="shared" ref="I515:I578" si="17">G515*(1-H515)</f>
        <v>13500</v>
      </c>
    </row>
    <row r="516" spans="2:9" x14ac:dyDescent="0.25">
      <c r="B516" s="61">
        <v>42825</v>
      </c>
      <c r="C516" t="s">
        <v>937</v>
      </c>
      <c r="D516" t="str">
        <f>VLOOKUP(C516,'Base de Produtos'!A:B,2,0)</f>
        <v>Impressora</v>
      </c>
      <c r="E516">
        <v>7</v>
      </c>
      <c r="F516" s="63">
        <f>VLOOKUP(C516,'Base de Produtos'!A:C,3,0)</f>
        <v>170</v>
      </c>
      <c r="G516" s="63">
        <f t="shared" si="16"/>
        <v>1190</v>
      </c>
      <c r="H516" s="64">
        <v>0.15</v>
      </c>
      <c r="I516" s="63">
        <f t="shared" si="17"/>
        <v>1011.5</v>
      </c>
    </row>
    <row r="517" spans="2:9" x14ac:dyDescent="0.25">
      <c r="B517" s="61">
        <v>42810</v>
      </c>
      <c r="C517" t="s">
        <v>937</v>
      </c>
      <c r="D517" t="str">
        <f>VLOOKUP(C517,'Base de Produtos'!A:B,2,0)</f>
        <v>Impressora</v>
      </c>
      <c r="E517">
        <v>14</v>
      </c>
      <c r="F517" s="63">
        <f>VLOOKUP(C517,'Base de Produtos'!A:C,3,0)</f>
        <v>170</v>
      </c>
      <c r="G517" s="63">
        <f t="shared" si="16"/>
        <v>2380</v>
      </c>
      <c r="H517" s="64">
        <v>0</v>
      </c>
      <c r="I517" s="63">
        <f t="shared" si="17"/>
        <v>2380</v>
      </c>
    </row>
    <row r="518" spans="2:9" x14ac:dyDescent="0.25">
      <c r="B518" s="61">
        <v>42848</v>
      </c>
      <c r="C518" t="s">
        <v>938</v>
      </c>
      <c r="D518" t="str">
        <f>VLOOKUP(C518,'Base de Produtos'!A:B,2,0)</f>
        <v>Laptop</v>
      </c>
      <c r="E518">
        <v>9</v>
      </c>
      <c r="F518" s="63">
        <f>VLOOKUP(C518,'Base de Produtos'!A:C,3,0)</f>
        <v>1500</v>
      </c>
      <c r="G518" s="63">
        <f t="shared" si="16"/>
        <v>13500</v>
      </c>
      <c r="H518" s="64">
        <v>0.2</v>
      </c>
      <c r="I518" s="63">
        <f t="shared" si="17"/>
        <v>10800</v>
      </c>
    </row>
    <row r="519" spans="2:9" x14ac:dyDescent="0.25">
      <c r="B519" s="61">
        <v>42805</v>
      </c>
      <c r="C519" t="s">
        <v>937</v>
      </c>
      <c r="D519" t="str">
        <f>VLOOKUP(C519,'Base de Produtos'!A:B,2,0)</f>
        <v>Impressora</v>
      </c>
      <c r="E519">
        <v>3</v>
      </c>
      <c r="F519" s="63">
        <f>VLOOKUP(C519,'Base de Produtos'!A:C,3,0)</f>
        <v>170</v>
      </c>
      <c r="G519" s="63">
        <f t="shared" si="16"/>
        <v>510</v>
      </c>
      <c r="H519" s="64">
        <v>0</v>
      </c>
      <c r="I519" s="63">
        <f t="shared" si="17"/>
        <v>510</v>
      </c>
    </row>
    <row r="520" spans="2:9" x14ac:dyDescent="0.25">
      <c r="B520" s="61">
        <v>42770</v>
      </c>
      <c r="C520" t="s">
        <v>938</v>
      </c>
      <c r="D520" t="str">
        <f>VLOOKUP(C520,'Base de Produtos'!A:B,2,0)</f>
        <v>Laptop</v>
      </c>
      <c r="E520">
        <v>12</v>
      </c>
      <c r="F520" s="63">
        <f>VLOOKUP(C520,'Base de Produtos'!A:C,3,0)</f>
        <v>1500</v>
      </c>
      <c r="G520" s="63">
        <f t="shared" si="16"/>
        <v>18000</v>
      </c>
      <c r="H520" s="64">
        <v>0.1</v>
      </c>
      <c r="I520" s="63">
        <f t="shared" si="17"/>
        <v>16200</v>
      </c>
    </row>
    <row r="521" spans="2:9" x14ac:dyDescent="0.25">
      <c r="B521" s="61">
        <v>42785</v>
      </c>
      <c r="C521" t="s">
        <v>938</v>
      </c>
      <c r="D521" t="str">
        <f>VLOOKUP(C521,'Base de Produtos'!A:B,2,0)</f>
        <v>Laptop</v>
      </c>
      <c r="E521">
        <v>11</v>
      </c>
      <c r="F521" s="63">
        <f>VLOOKUP(C521,'Base de Produtos'!A:C,3,0)</f>
        <v>1500</v>
      </c>
      <c r="G521" s="63">
        <f t="shared" si="16"/>
        <v>16500</v>
      </c>
      <c r="H521" s="64">
        <v>0.2</v>
      </c>
      <c r="I521" s="63">
        <f t="shared" si="17"/>
        <v>13200</v>
      </c>
    </row>
    <row r="522" spans="2:9" x14ac:dyDescent="0.25">
      <c r="B522" s="61">
        <v>42838</v>
      </c>
      <c r="C522" t="s">
        <v>938</v>
      </c>
      <c r="D522" t="str">
        <f>VLOOKUP(C522,'Base de Produtos'!A:B,2,0)</f>
        <v>Laptop</v>
      </c>
      <c r="E522">
        <v>11</v>
      </c>
      <c r="F522" s="63">
        <f>VLOOKUP(C522,'Base de Produtos'!A:C,3,0)</f>
        <v>1500</v>
      </c>
      <c r="G522" s="63">
        <f t="shared" si="16"/>
        <v>16500</v>
      </c>
      <c r="H522" s="64">
        <v>0</v>
      </c>
      <c r="I522" s="63">
        <f t="shared" si="17"/>
        <v>16500</v>
      </c>
    </row>
    <row r="523" spans="2:9" x14ac:dyDescent="0.25">
      <c r="B523" s="61">
        <v>42827</v>
      </c>
      <c r="C523" t="s">
        <v>938</v>
      </c>
      <c r="D523" t="str">
        <f>VLOOKUP(C523,'Base de Produtos'!A:B,2,0)</f>
        <v>Laptop</v>
      </c>
      <c r="E523">
        <v>2</v>
      </c>
      <c r="F523" s="63">
        <f>VLOOKUP(C523,'Base de Produtos'!A:C,3,0)</f>
        <v>1500</v>
      </c>
      <c r="G523" s="63">
        <f t="shared" si="16"/>
        <v>3000</v>
      </c>
      <c r="H523" s="64">
        <v>0</v>
      </c>
      <c r="I523" s="63">
        <f t="shared" si="17"/>
        <v>3000</v>
      </c>
    </row>
    <row r="524" spans="2:9" x14ac:dyDescent="0.25">
      <c r="B524" s="61">
        <v>42869</v>
      </c>
      <c r="C524" t="s">
        <v>937</v>
      </c>
      <c r="D524" t="str">
        <f>VLOOKUP(C524,'Base de Produtos'!A:B,2,0)</f>
        <v>Impressora</v>
      </c>
      <c r="E524">
        <v>5</v>
      </c>
      <c r="F524" s="63">
        <f>VLOOKUP(C524,'Base de Produtos'!A:C,3,0)</f>
        <v>170</v>
      </c>
      <c r="G524" s="63">
        <f t="shared" si="16"/>
        <v>850</v>
      </c>
      <c r="H524" s="64">
        <v>0.1</v>
      </c>
      <c r="I524" s="63">
        <f t="shared" si="17"/>
        <v>765</v>
      </c>
    </row>
    <row r="525" spans="2:9" x14ac:dyDescent="0.25">
      <c r="B525" s="61">
        <v>42852</v>
      </c>
      <c r="C525" t="s">
        <v>939</v>
      </c>
      <c r="D525" t="str">
        <f>VLOOKUP(C525,'Base de Produtos'!A:B,2,0)</f>
        <v>Scanner</v>
      </c>
      <c r="E525">
        <v>8</v>
      </c>
      <c r="F525" s="63">
        <f>VLOOKUP(C525,'Base de Produtos'!A:C,3,0)</f>
        <v>400</v>
      </c>
      <c r="G525" s="63">
        <f t="shared" si="16"/>
        <v>3200</v>
      </c>
      <c r="H525" s="64">
        <v>0</v>
      </c>
      <c r="I525" s="63">
        <f t="shared" si="17"/>
        <v>3200</v>
      </c>
    </row>
    <row r="526" spans="2:9" x14ac:dyDescent="0.25">
      <c r="B526" s="61">
        <v>42828</v>
      </c>
      <c r="C526" t="s">
        <v>938</v>
      </c>
      <c r="D526" t="str">
        <f>VLOOKUP(C526,'Base de Produtos'!A:B,2,0)</f>
        <v>Laptop</v>
      </c>
      <c r="E526">
        <v>13</v>
      </c>
      <c r="F526" s="63">
        <f>VLOOKUP(C526,'Base de Produtos'!A:C,3,0)</f>
        <v>1500</v>
      </c>
      <c r="G526" s="63">
        <f t="shared" si="16"/>
        <v>19500</v>
      </c>
      <c r="H526" s="64">
        <v>0</v>
      </c>
      <c r="I526" s="63">
        <f t="shared" si="17"/>
        <v>19500</v>
      </c>
    </row>
    <row r="527" spans="2:9" x14ac:dyDescent="0.25">
      <c r="B527" s="61">
        <v>42770</v>
      </c>
      <c r="C527" t="s">
        <v>939</v>
      </c>
      <c r="D527" t="str">
        <f>VLOOKUP(C527,'Base de Produtos'!A:B,2,0)</f>
        <v>Scanner</v>
      </c>
      <c r="E527">
        <v>4</v>
      </c>
      <c r="F527" s="63">
        <f>VLOOKUP(C527,'Base de Produtos'!A:C,3,0)</f>
        <v>400</v>
      </c>
      <c r="G527" s="63">
        <f t="shared" si="16"/>
        <v>1600</v>
      </c>
      <c r="H527" s="64">
        <v>0</v>
      </c>
      <c r="I527" s="63">
        <f t="shared" si="17"/>
        <v>1600</v>
      </c>
    </row>
    <row r="528" spans="2:9" x14ac:dyDescent="0.25">
      <c r="B528" s="61">
        <v>42883</v>
      </c>
      <c r="C528" t="s">
        <v>939</v>
      </c>
      <c r="D528" t="str">
        <f>VLOOKUP(C528,'Base de Produtos'!A:B,2,0)</f>
        <v>Scanner</v>
      </c>
      <c r="E528">
        <v>4</v>
      </c>
      <c r="F528" s="63">
        <f>VLOOKUP(C528,'Base de Produtos'!A:C,3,0)</f>
        <v>400</v>
      </c>
      <c r="G528" s="63">
        <f t="shared" si="16"/>
        <v>1600</v>
      </c>
      <c r="H528" s="64">
        <v>0</v>
      </c>
      <c r="I528" s="63">
        <f t="shared" si="17"/>
        <v>1600</v>
      </c>
    </row>
    <row r="529" spans="2:9" x14ac:dyDescent="0.25">
      <c r="B529" s="61">
        <v>42880</v>
      </c>
      <c r="C529" t="s">
        <v>939</v>
      </c>
      <c r="D529" t="str">
        <f>VLOOKUP(C529,'Base de Produtos'!A:B,2,0)</f>
        <v>Scanner</v>
      </c>
      <c r="E529">
        <v>2</v>
      </c>
      <c r="F529" s="63">
        <f>VLOOKUP(C529,'Base de Produtos'!A:C,3,0)</f>
        <v>400</v>
      </c>
      <c r="G529" s="63">
        <f t="shared" si="16"/>
        <v>800</v>
      </c>
      <c r="H529" s="64">
        <v>0</v>
      </c>
      <c r="I529" s="63">
        <f t="shared" si="17"/>
        <v>800</v>
      </c>
    </row>
    <row r="530" spans="2:9" x14ac:dyDescent="0.25">
      <c r="B530" s="61">
        <v>42868</v>
      </c>
      <c r="C530" t="s">
        <v>938</v>
      </c>
      <c r="D530" t="str">
        <f>VLOOKUP(C530,'Base de Produtos'!A:B,2,0)</f>
        <v>Laptop</v>
      </c>
      <c r="E530">
        <v>15</v>
      </c>
      <c r="F530" s="63">
        <f>VLOOKUP(C530,'Base de Produtos'!A:C,3,0)</f>
        <v>1500</v>
      </c>
      <c r="G530" s="63">
        <f t="shared" si="16"/>
        <v>22500</v>
      </c>
      <c r="H530" s="64">
        <v>0</v>
      </c>
      <c r="I530" s="63">
        <f t="shared" si="17"/>
        <v>22500</v>
      </c>
    </row>
    <row r="531" spans="2:9" x14ac:dyDescent="0.25">
      <c r="B531" s="61">
        <v>42844</v>
      </c>
      <c r="C531" t="s">
        <v>939</v>
      </c>
      <c r="D531" t="str">
        <f>VLOOKUP(C531,'Base de Produtos'!A:B,2,0)</f>
        <v>Scanner</v>
      </c>
      <c r="E531">
        <v>3</v>
      </c>
      <c r="F531" s="63">
        <f>VLOOKUP(C531,'Base de Produtos'!A:C,3,0)</f>
        <v>400</v>
      </c>
      <c r="G531" s="63">
        <f t="shared" si="16"/>
        <v>1200</v>
      </c>
      <c r="H531" s="64">
        <v>0.1</v>
      </c>
      <c r="I531" s="63">
        <f t="shared" si="17"/>
        <v>1080</v>
      </c>
    </row>
    <row r="532" spans="2:9" x14ac:dyDescent="0.25">
      <c r="B532" s="61">
        <v>42840</v>
      </c>
      <c r="C532" t="s">
        <v>937</v>
      </c>
      <c r="D532" t="str">
        <f>VLOOKUP(C532,'Base de Produtos'!A:B,2,0)</f>
        <v>Impressora</v>
      </c>
      <c r="E532">
        <v>2</v>
      </c>
      <c r="F532" s="63">
        <f>VLOOKUP(C532,'Base de Produtos'!A:C,3,0)</f>
        <v>170</v>
      </c>
      <c r="G532" s="63">
        <f t="shared" si="16"/>
        <v>340</v>
      </c>
      <c r="H532" s="64">
        <v>0</v>
      </c>
      <c r="I532" s="63">
        <f t="shared" si="17"/>
        <v>340</v>
      </c>
    </row>
    <row r="533" spans="2:9" x14ac:dyDescent="0.25">
      <c r="B533" s="61">
        <v>42836</v>
      </c>
      <c r="C533" t="s">
        <v>939</v>
      </c>
      <c r="D533" t="str">
        <f>VLOOKUP(C533,'Base de Produtos'!A:B,2,0)</f>
        <v>Scanner</v>
      </c>
      <c r="E533">
        <v>4</v>
      </c>
      <c r="F533" s="63">
        <f>VLOOKUP(C533,'Base de Produtos'!A:C,3,0)</f>
        <v>400</v>
      </c>
      <c r="G533" s="63">
        <f t="shared" si="16"/>
        <v>1600</v>
      </c>
      <c r="H533" s="64">
        <v>0.1</v>
      </c>
      <c r="I533" s="63">
        <f t="shared" si="17"/>
        <v>1440</v>
      </c>
    </row>
    <row r="534" spans="2:9" x14ac:dyDescent="0.25">
      <c r="B534" s="61">
        <v>42827</v>
      </c>
      <c r="C534" t="s">
        <v>938</v>
      </c>
      <c r="D534" t="str">
        <f>VLOOKUP(C534,'Base de Produtos'!A:B,2,0)</f>
        <v>Laptop</v>
      </c>
      <c r="E534">
        <v>13</v>
      </c>
      <c r="F534" s="63">
        <f>VLOOKUP(C534,'Base de Produtos'!A:C,3,0)</f>
        <v>1500</v>
      </c>
      <c r="G534" s="63">
        <f t="shared" si="16"/>
        <v>19500</v>
      </c>
      <c r="H534" s="64">
        <v>0</v>
      </c>
      <c r="I534" s="63">
        <f t="shared" si="17"/>
        <v>19500</v>
      </c>
    </row>
    <row r="535" spans="2:9" x14ac:dyDescent="0.25">
      <c r="B535" s="61">
        <v>42890</v>
      </c>
      <c r="C535" t="s">
        <v>938</v>
      </c>
      <c r="D535" t="str">
        <f>VLOOKUP(C535,'Base de Produtos'!A:B,2,0)</f>
        <v>Laptop</v>
      </c>
      <c r="E535">
        <v>11</v>
      </c>
      <c r="F535" s="63">
        <f>VLOOKUP(C535,'Base de Produtos'!A:C,3,0)</f>
        <v>1500</v>
      </c>
      <c r="G535" s="63">
        <f t="shared" si="16"/>
        <v>16500</v>
      </c>
      <c r="H535" s="64">
        <v>0.125</v>
      </c>
      <c r="I535" s="63">
        <f t="shared" si="17"/>
        <v>14437.5</v>
      </c>
    </row>
    <row r="536" spans="2:9" x14ac:dyDescent="0.25">
      <c r="B536" s="61">
        <v>42822</v>
      </c>
      <c r="C536" t="s">
        <v>939</v>
      </c>
      <c r="D536" t="str">
        <f>VLOOKUP(C536,'Base de Produtos'!A:B,2,0)</f>
        <v>Scanner</v>
      </c>
      <c r="E536">
        <v>14</v>
      </c>
      <c r="F536" s="63">
        <f>VLOOKUP(C536,'Base de Produtos'!A:C,3,0)</f>
        <v>400</v>
      </c>
      <c r="G536" s="63">
        <f t="shared" si="16"/>
        <v>5600</v>
      </c>
      <c r="H536" s="64">
        <v>0</v>
      </c>
      <c r="I536" s="63">
        <f t="shared" si="17"/>
        <v>5600</v>
      </c>
    </row>
    <row r="537" spans="2:9" x14ac:dyDescent="0.25">
      <c r="B537" s="61">
        <v>42860</v>
      </c>
      <c r="C537" t="s">
        <v>937</v>
      </c>
      <c r="D537" t="str">
        <f>VLOOKUP(C537,'Base de Produtos'!A:B,2,0)</f>
        <v>Impressora</v>
      </c>
      <c r="E537">
        <v>4</v>
      </c>
      <c r="F537" s="63">
        <f>VLOOKUP(C537,'Base de Produtos'!A:C,3,0)</f>
        <v>170</v>
      </c>
      <c r="G537" s="63">
        <f t="shared" si="16"/>
        <v>680</v>
      </c>
      <c r="H537" s="64">
        <v>0</v>
      </c>
      <c r="I537" s="63">
        <f t="shared" si="17"/>
        <v>680</v>
      </c>
    </row>
    <row r="538" spans="2:9" x14ac:dyDescent="0.25">
      <c r="B538" s="61">
        <v>42840</v>
      </c>
      <c r="C538" t="s">
        <v>938</v>
      </c>
      <c r="D538" t="str">
        <f>VLOOKUP(C538,'Base de Produtos'!A:B,2,0)</f>
        <v>Laptop</v>
      </c>
      <c r="E538">
        <v>5</v>
      </c>
      <c r="F538" s="63">
        <f>VLOOKUP(C538,'Base de Produtos'!A:C,3,0)</f>
        <v>1500</v>
      </c>
      <c r="G538" s="63">
        <f t="shared" si="16"/>
        <v>7500</v>
      </c>
      <c r="H538" s="64">
        <v>0</v>
      </c>
      <c r="I538" s="63">
        <f t="shared" si="17"/>
        <v>7500</v>
      </c>
    </row>
    <row r="539" spans="2:9" x14ac:dyDescent="0.25">
      <c r="B539" s="61">
        <v>42828</v>
      </c>
      <c r="C539" t="s">
        <v>938</v>
      </c>
      <c r="D539" t="str">
        <f>VLOOKUP(C539,'Base de Produtos'!A:B,2,0)</f>
        <v>Laptop</v>
      </c>
      <c r="E539">
        <v>7</v>
      </c>
      <c r="F539" s="63">
        <f>VLOOKUP(C539,'Base de Produtos'!A:C,3,0)</f>
        <v>1500</v>
      </c>
      <c r="G539" s="63">
        <f t="shared" si="16"/>
        <v>10500</v>
      </c>
      <c r="H539" s="64">
        <v>0</v>
      </c>
      <c r="I539" s="63">
        <f t="shared" si="17"/>
        <v>10500</v>
      </c>
    </row>
    <row r="540" spans="2:9" x14ac:dyDescent="0.25">
      <c r="B540" s="61">
        <v>42848</v>
      </c>
      <c r="C540" t="s">
        <v>939</v>
      </c>
      <c r="D540" t="str">
        <f>VLOOKUP(C540,'Base de Produtos'!A:B,2,0)</f>
        <v>Scanner</v>
      </c>
      <c r="E540">
        <v>1</v>
      </c>
      <c r="F540" s="63">
        <f>VLOOKUP(C540,'Base de Produtos'!A:C,3,0)</f>
        <v>400</v>
      </c>
      <c r="G540" s="63">
        <f t="shared" si="16"/>
        <v>400</v>
      </c>
      <c r="H540" s="64">
        <v>0</v>
      </c>
      <c r="I540" s="63">
        <f t="shared" si="17"/>
        <v>400</v>
      </c>
    </row>
    <row r="541" spans="2:9" x14ac:dyDescent="0.25">
      <c r="B541" s="61">
        <v>42839</v>
      </c>
      <c r="C541" t="s">
        <v>937</v>
      </c>
      <c r="D541" t="str">
        <f>VLOOKUP(C541,'Base de Produtos'!A:B,2,0)</f>
        <v>Impressora</v>
      </c>
      <c r="E541">
        <v>13</v>
      </c>
      <c r="F541" s="63">
        <f>VLOOKUP(C541,'Base de Produtos'!A:C,3,0)</f>
        <v>170</v>
      </c>
      <c r="G541" s="63">
        <f t="shared" si="16"/>
        <v>2210</v>
      </c>
      <c r="H541" s="64">
        <v>0</v>
      </c>
      <c r="I541" s="63">
        <f t="shared" si="17"/>
        <v>2210</v>
      </c>
    </row>
    <row r="542" spans="2:9" x14ac:dyDescent="0.25">
      <c r="B542" s="61">
        <v>42875</v>
      </c>
      <c r="C542" t="s">
        <v>937</v>
      </c>
      <c r="D542" t="str">
        <f>VLOOKUP(C542,'Base de Produtos'!A:B,2,0)</f>
        <v>Impressora</v>
      </c>
      <c r="E542">
        <v>5</v>
      </c>
      <c r="F542" s="63">
        <f>VLOOKUP(C542,'Base de Produtos'!A:C,3,0)</f>
        <v>170</v>
      </c>
      <c r="G542" s="63">
        <f t="shared" si="16"/>
        <v>850</v>
      </c>
      <c r="H542" s="64">
        <v>0</v>
      </c>
      <c r="I542" s="63">
        <f t="shared" si="17"/>
        <v>850</v>
      </c>
    </row>
    <row r="543" spans="2:9" x14ac:dyDescent="0.25">
      <c r="B543" s="61">
        <v>42844</v>
      </c>
      <c r="C543" t="s">
        <v>937</v>
      </c>
      <c r="D543" t="str">
        <f>VLOOKUP(C543,'Base de Produtos'!A:B,2,0)</f>
        <v>Impressora</v>
      </c>
      <c r="E543">
        <v>13</v>
      </c>
      <c r="F543" s="63">
        <f>VLOOKUP(C543,'Base de Produtos'!A:C,3,0)</f>
        <v>170</v>
      </c>
      <c r="G543" s="63">
        <f t="shared" si="16"/>
        <v>2210</v>
      </c>
      <c r="H543" s="64">
        <v>0</v>
      </c>
      <c r="I543" s="63">
        <f t="shared" si="17"/>
        <v>2210</v>
      </c>
    </row>
    <row r="544" spans="2:9" x14ac:dyDescent="0.25">
      <c r="B544" s="61">
        <v>42828</v>
      </c>
      <c r="C544" t="s">
        <v>937</v>
      </c>
      <c r="D544" t="str">
        <f>VLOOKUP(C544,'Base de Produtos'!A:B,2,0)</f>
        <v>Impressora</v>
      </c>
      <c r="E544">
        <v>11</v>
      </c>
      <c r="F544" s="63">
        <f>VLOOKUP(C544,'Base de Produtos'!A:C,3,0)</f>
        <v>170</v>
      </c>
      <c r="G544" s="63">
        <f t="shared" si="16"/>
        <v>1870</v>
      </c>
      <c r="H544" s="64">
        <v>0</v>
      </c>
      <c r="I544" s="63">
        <f t="shared" si="17"/>
        <v>1870</v>
      </c>
    </row>
    <row r="545" spans="2:9" x14ac:dyDescent="0.25">
      <c r="B545" s="61">
        <v>42921</v>
      </c>
      <c r="C545" t="s">
        <v>939</v>
      </c>
      <c r="D545" t="str">
        <f>VLOOKUP(C545,'Base de Produtos'!A:B,2,0)</f>
        <v>Scanner</v>
      </c>
      <c r="E545">
        <v>7</v>
      </c>
      <c r="F545" s="63">
        <f>VLOOKUP(C545,'Base de Produtos'!A:C,3,0)</f>
        <v>400</v>
      </c>
      <c r="G545" s="63">
        <f t="shared" si="16"/>
        <v>2800</v>
      </c>
      <c r="H545" s="64">
        <v>0</v>
      </c>
      <c r="I545" s="63">
        <f t="shared" si="17"/>
        <v>2800</v>
      </c>
    </row>
    <row r="546" spans="2:9" x14ac:dyDescent="0.25">
      <c r="B546" s="61">
        <v>42792</v>
      </c>
      <c r="C546" t="s">
        <v>939</v>
      </c>
      <c r="D546" t="str">
        <f>VLOOKUP(C546,'Base de Produtos'!A:B,2,0)</f>
        <v>Scanner</v>
      </c>
      <c r="E546">
        <v>9</v>
      </c>
      <c r="F546" s="63">
        <f>VLOOKUP(C546,'Base de Produtos'!A:C,3,0)</f>
        <v>400</v>
      </c>
      <c r="G546" s="63">
        <f t="shared" si="16"/>
        <v>3600</v>
      </c>
      <c r="H546" s="64">
        <v>0.15</v>
      </c>
      <c r="I546" s="63">
        <f t="shared" si="17"/>
        <v>3060</v>
      </c>
    </row>
    <row r="547" spans="2:9" x14ac:dyDescent="0.25">
      <c r="B547" s="61">
        <v>42827</v>
      </c>
      <c r="C547" t="s">
        <v>939</v>
      </c>
      <c r="D547" t="str">
        <f>VLOOKUP(C547,'Base de Produtos'!A:B,2,0)</f>
        <v>Scanner</v>
      </c>
      <c r="E547">
        <v>4</v>
      </c>
      <c r="F547" s="63">
        <f>VLOOKUP(C547,'Base de Produtos'!A:C,3,0)</f>
        <v>400</v>
      </c>
      <c r="G547" s="63">
        <f t="shared" si="16"/>
        <v>1600</v>
      </c>
      <c r="H547" s="64">
        <v>0.15</v>
      </c>
      <c r="I547" s="63">
        <f t="shared" si="17"/>
        <v>1360</v>
      </c>
    </row>
    <row r="548" spans="2:9" x14ac:dyDescent="0.25">
      <c r="B548" s="61">
        <v>42811</v>
      </c>
      <c r="C548" t="s">
        <v>939</v>
      </c>
      <c r="D548" t="str">
        <f>VLOOKUP(C548,'Base de Produtos'!A:B,2,0)</f>
        <v>Scanner</v>
      </c>
      <c r="E548">
        <v>9</v>
      </c>
      <c r="F548" s="63">
        <f>VLOOKUP(C548,'Base de Produtos'!A:C,3,0)</f>
        <v>400</v>
      </c>
      <c r="G548" s="63">
        <f t="shared" si="16"/>
        <v>3600</v>
      </c>
      <c r="H548" s="64">
        <v>0</v>
      </c>
      <c r="I548" s="63">
        <f t="shared" si="17"/>
        <v>3600</v>
      </c>
    </row>
    <row r="549" spans="2:9" x14ac:dyDescent="0.25">
      <c r="B549" s="61">
        <v>42881</v>
      </c>
      <c r="C549" t="s">
        <v>937</v>
      </c>
      <c r="D549" t="str">
        <f>VLOOKUP(C549,'Base de Produtos'!A:B,2,0)</f>
        <v>Impressora</v>
      </c>
      <c r="E549">
        <v>7</v>
      </c>
      <c r="F549" s="63">
        <f>VLOOKUP(C549,'Base de Produtos'!A:C,3,0)</f>
        <v>170</v>
      </c>
      <c r="G549" s="63">
        <f t="shared" si="16"/>
        <v>1190</v>
      </c>
      <c r="H549" s="64">
        <v>0</v>
      </c>
      <c r="I549" s="63">
        <f t="shared" si="17"/>
        <v>1190</v>
      </c>
    </row>
    <row r="550" spans="2:9" x14ac:dyDescent="0.25">
      <c r="B550" s="61">
        <v>42862</v>
      </c>
      <c r="C550" t="s">
        <v>937</v>
      </c>
      <c r="D550" t="str">
        <f>VLOOKUP(C550,'Base de Produtos'!A:B,2,0)</f>
        <v>Impressora</v>
      </c>
      <c r="E550">
        <v>2</v>
      </c>
      <c r="F550" s="63">
        <f>VLOOKUP(C550,'Base de Produtos'!A:C,3,0)</f>
        <v>170</v>
      </c>
      <c r="G550" s="63">
        <f t="shared" si="16"/>
        <v>340</v>
      </c>
      <c r="H550" s="64">
        <v>0.125</v>
      </c>
      <c r="I550" s="63">
        <f t="shared" si="17"/>
        <v>297.5</v>
      </c>
    </row>
    <row r="551" spans="2:9" x14ac:dyDescent="0.25">
      <c r="B551" s="61">
        <v>42764</v>
      </c>
      <c r="C551" t="s">
        <v>937</v>
      </c>
      <c r="D551" t="str">
        <f>VLOOKUP(C551,'Base de Produtos'!A:B,2,0)</f>
        <v>Impressora</v>
      </c>
      <c r="E551">
        <v>2</v>
      </c>
      <c r="F551" s="63">
        <f>VLOOKUP(C551,'Base de Produtos'!A:C,3,0)</f>
        <v>170</v>
      </c>
      <c r="G551" s="63">
        <f t="shared" si="16"/>
        <v>340</v>
      </c>
      <c r="H551" s="64">
        <v>0.15</v>
      </c>
      <c r="I551" s="63">
        <f t="shared" si="17"/>
        <v>289</v>
      </c>
    </row>
    <row r="552" spans="2:9" x14ac:dyDescent="0.25">
      <c r="B552" s="61">
        <v>42895</v>
      </c>
      <c r="C552" t="s">
        <v>938</v>
      </c>
      <c r="D552" t="str">
        <f>VLOOKUP(C552,'Base de Produtos'!A:B,2,0)</f>
        <v>Laptop</v>
      </c>
      <c r="E552">
        <v>12</v>
      </c>
      <c r="F552" s="63">
        <f>VLOOKUP(C552,'Base de Produtos'!A:C,3,0)</f>
        <v>1500</v>
      </c>
      <c r="G552" s="63">
        <f t="shared" si="16"/>
        <v>18000</v>
      </c>
      <c r="H552" s="64">
        <v>0</v>
      </c>
      <c r="I552" s="63">
        <f t="shared" si="17"/>
        <v>18000</v>
      </c>
    </row>
    <row r="553" spans="2:9" x14ac:dyDescent="0.25">
      <c r="B553" s="61">
        <v>42809</v>
      </c>
      <c r="C553" t="s">
        <v>938</v>
      </c>
      <c r="D553" t="str">
        <f>VLOOKUP(C553,'Base de Produtos'!A:B,2,0)</f>
        <v>Laptop</v>
      </c>
      <c r="E553">
        <v>6</v>
      </c>
      <c r="F553" s="63">
        <f>VLOOKUP(C553,'Base de Produtos'!A:C,3,0)</f>
        <v>1500</v>
      </c>
      <c r="G553" s="63">
        <f t="shared" si="16"/>
        <v>9000</v>
      </c>
      <c r="H553" s="64">
        <v>0.125</v>
      </c>
      <c r="I553" s="63">
        <f t="shared" si="17"/>
        <v>7875</v>
      </c>
    </row>
    <row r="554" spans="2:9" x14ac:dyDescent="0.25">
      <c r="B554" s="61">
        <v>42827</v>
      </c>
      <c r="C554" t="s">
        <v>937</v>
      </c>
      <c r="D554" t="str">
        <f>VLOOKUP(C554,'Base de Produtos'!A:B,2,0)</f>
        <v>Impressora</v>
      </c>
      <c r="E554">
        <v>8</v>
      </c>
      <c r="F554" s="63">
        <f>VLOOKUP(C554,'Base de Produtos'!A:C,3,0)</f>
        <v>170</v>
      </c>
      <c r="G554" s="63">
        <f t="shared" si="16"/>
        <v>1360</v>
      </c>
      <c r="H554" s="64">
        <v>0</v>
      </c>
      <c r="I554" s="63">
        <f t="shared" si="17"/>
        <v>1360</v>
      </c>
    </row>
    <row r="555" spans="2:9" x14ac:dyDescent="0.25">
      <c r="B555" s="61">
        <v>42928</v>
      </c>
      <c r="C555" t="s">
        <v>938</v>
      </c>
      <c r="D555" t="str">
        <f>VLOOKUP(C555,'Base de Produtos'!A:B,2,0)</f>
        <v>Laptop</v>
      </c>
      <c r="E555">
        <v>9</v>
      </c>
      <c r="F555" s="63">
        <f>VLOOKUP(C555,'Base de Produtos'!A:C,3,0)</f>
        <v>1500</v>
      </c>
      <c r="G555" s="63">
        <f t="shared" si="16"/>
        <v>13500</v>
      </c>
      <c r="H555" s="64">
        <v>0</v>
      </c>
      <c r="I555" s="63">
        <f t="shared" si="17"/>
        <v>13500</v>
      </c>
    </row>
    <row r="556" spans="2:9" x14ac:dyDescent="0.25">
      <c r="B556" s="61">
        <v>42857</v>
      </c>
      <c r="C556" t="s">
        <v>939</v>
      </c>
      <c r="D556" t="str">
        <f>VLOOKUP(C556,'Base de Produtos'!A:B,2,0)</f>
        <v>Scanner</v>
      </c>
      <c r="E556">
        <v>10</v>
      </c>
      <c r="F556" s="63">
        <f>VLOOKUP(C556,'Base de Produtos'!A:C,3,0)</f>
        <v>400</v>
      </c>
      <c r="G556" s="63">
        <f t="shared" si="16"/>
        <v>4000</v>
      </c>
      <c r="H556" s="64">
        <v>0</v>
      </c>
      <c r="I556" s="63">
        <f t="shared" si="17"/>
        <v>4000</v>
      </c>
    </row>
    <row r="557" spans="2:9" x14ac:dyDescent="0.25">
      <c r="B557" s="61">
        <v>42839</v>
      </c>
      <c r="C557" t="s">
        <v>938</v>
      </c>
      <c r="D557" t="str">
        <f>VLOOKUP(C557,'Base de Produtos'!A:B,2,0)</f>
        <v>Laptop</v>
      </c>
      <c r="E557">
        <v>4</v>
      </c>
      <c r="F557" s="63">
        <f>VLOOKUP(C557,'Base de Produtos'!A:C,3,0)</f>
        <v>1500</v>
      </c>
      <c r="G557" s="63">
        <f t="shared" si="16"/>
        <v>6000</v>
      </c>
      <c r="H557" s="64">
        <v>0.15</v>
      </c>
      <c r="I557" s="63">
        <f t="shared" si="17"/>
        <v>5100</v>
      </c>
    </row>
    <row r="558" spans="2:9" x14ac:dyDescent="0.25">
      <c r="B558" s="61">
        <v>42834</v>
      </c>
      <c r="C558" t="s">
        <v>939</v>
      </c>
      <c r="D558" t="str">
        <f>VLOOKUP(C558,'Base de Produtos'!A:B,2,0)</f>
        <v>Scanner</v>
      </c>
      <c r="E558">
        <v>10</v>
      </c>
      <c r="F558" s="63">
        <f>VLOOKUP(C558,'Base de Produtos'!A:C,3,0)</f>
        <v>400</v>
      </c>
      <c r="G558" s="63">
        <f t="shared" si="16"/>
        <v>4000</v>
      </c>
      <c r="H558" s="64">
        <v>0</v>
      </c>
      <c r="I558" s="63">
        <f t="shared" si="17"/>
        <v>4000</v>
      </c>
    </row>
    <row r="559" spans="2:9" x14ac:dyDescent="0.25">
      <c r="B559" s="61">
        <v>42819</v>
      </c>
      <c r="C559" t="s">
        <v>938</v>
      </c>
      <c r="D559" t="str">
        <f>VLOOKUP(C559,'Base de Produtos'!A:B,2,0)</f>
        <v>Laptop</v>
      </c>
      <c r="E559">
        <v>9</v>
      </c>
      <c r="F559" s="63">
        <f>VLOOKUP(C559,'Base de Produtos'!A:C,3,0)</f>
        <v>1500</v>
      </c>
      <c r="G559" s="63">
        <f t="shared" si="16"/>
        <v>13500</v>
      </c>
      <c r="H559" s="64">
        <v>0.15</v>
      </c>
      <c r="I559" s="63">
        <f t="shared" si="17"/>
        <v>11475</v>
      </c>
    </row>
    <row r="560" spans="2:9" x14ac:dyDescent="0.25">
      <c r="B560" s="61">
        <v>42904</v>
      </c>
      <c r="C560" t="s">
        <v>939</v>
      </c>
      <c r="D560" t="str">
        <f>VLOOKUP(C560,'Base de Produtos'!A:B,2,0)</f>
        <v>Scanner</v>
      </c>
      <c r="E560">
        <v>10</v>
      </c>
      <c r="F560" s="63">
        <f>VLOOKUP(C560,'Base de Produtos'!A:C,3,0)</f>
        <v>400</v>
      </c>
      <c r="G560" s="63">
        <f t="shared" si="16"/>
        <v>4000</v>
      </c>
      <c r="H560" s="64">
        <v>0</v>
      </c>
      <c r="I560" s="63">
        <f t="shared" si="17"/>
        <v>4000</v>
      </c>
    </row>
    <row r="561" spans="2:9" x14ac:dyDescent="0.25">
      <c r="B561" s="61">
        <v>42789</v>
      </c>
      <c r="C561" t="s">
        <v>937</v>
      </c>
      <c r="D561" t="str">
        <f>VLOOKUP(C561,'Base de Produtos'!A:B,2,0)</f>
        <v>Impressora</v>
      </c>
      <c r="E561">
        <v>10</v>
      </c>
      <c r="F561" s="63">
        <f>VLOOKUP(C561,'Base de Produtos'!A:C,3,0)</f>
        <v>170</v>
      </c>
      <c r="G561" s="63">
        <f t="shared" si="16"/>
        <v>1700</v>
      </c>
      <c r="H561" s="64">
        <v>0</v>
      </c>
      <c r="I561" s="63">
        <f t="shared" si="17"/>
        <v>1700</v>
      </c>
    </row>
    <row r="562" spans="2:9" x14ac:dyDescent="0.25">
      <c r="B562" s="61">
        <v>42889</v>
      </c>
      <c r="C562" t="s">
        <v>937</v>
      </c>
      <c r="D562" t="str">
        <f>VLOOKUP(C562,'Base de Produtos'!A:B,2,0)</f>
        <v>Impressora</v>
      </c>
      <c r="E562">
        <v>11</v>
      </c>
      <c r="F562" s="63">
        <f>VLOOKUP(C562,'Base de Produtos'!A:C,3,0)</f>
        <v>170</v>
      </c>
      <c r="G562" s="63">
        <f t="shared" si="16"/>
        <v>1870</v>
      </c>
      <c r="H562" s="64">
        <v>0.2</v>
      </c>
      <c r="I562" s="63">
        <f t="shared" si="17"/>
        <v>1496</v>
      </c>
    </row>
    <row r="563" spans="2:9" x14ac:dyDescent="0.25">
      <c r="B563" s="61">
        <v>42874</v>
      </c>
      <c r="C563" t="s">
        <v>939</v>
      </c>
      <c r="D563" t="str">
        <f>VLOOKUP(C563,'Base de Produtos'!A:B,2,0)</f>
        <v>Scanner</v>
      </c>
      <c r="E563">
        <v>3</v>
      </c>
      <c r="F563" s="63">
        <f>VLOOKUP(C563,'Base de Produtos'!A:C,3,0)</f>
        <v>400</v>
      </c>
      <c r="G563" s="63">
        <f t="shared" si="16"/>
        <v>1200</v>
      </c>
      <c r="H563" s="64">
        <v>0</v>
      </c>
      <c r="I563" s="63">
        <f t="shared" si="17"/>
        <v>1200</v>
      </c>
    </row>
    <row r="564" spans="2:9" x14ac:dyDescent="0.25">
      <c r="B564" s="61">
        <v>42791</v>
      </c>
      <c r="C564" t="s">
        <v>937</v>
      </c>
      <c r="D564" t="str">
        <f>VLOOKUP(C564,'Base de Produtos'!A:B,2,0)</f>
        <v>Impressora</v>
      </c>
      <c r="E564">
        <v>12</v>
      </c>
      <c r="F564" s="63">
        <f>VLOOKUP(C564,'Base de Produtos'!A:C,3,0)</f>
        <v>170</v>
      </c>
      <c r="G564" s="63">
        <f t="shared" si="16"/>
        <v>2040</v>
      </c>
      <c r="H564" s="64">
        <v>0.15</v>
      </c>
      <c r="I564" s="63">
        <f t="shared" si="17"/>
        <v>1734</v>
      </c>
    </row>
    <row r="565" spans="2:9" x14ac:dyDescent="0.25">
      <c r="B565" s="61">
        <v>42856</v>
      </c>
      <c r="C565" t="s">
        <v>938</v>
      </c>
      <c r="D565" t="str">
        <f>VLOOKUP(C565,'Base de Produtos'!A:B,2,0)</f>
        <v>Laptop</v>
      </c>
      <c r="E565">
        <v>4</v>
      </c>
      <c r="F565" s="63">
        <f>VLOOKUP(C565,'Base de Produtos'!A:C,3,0)</f>
        <v>1500</v>
      </c>
      <c r="G565" s="63">
        <f t="shared" si="16"/>
        <v>6000</v>
      </c>
      <c r="H565" s="64">
        <v>0.125</v>
      </c>
      <c r="I565" s="63">
        <f t="shared" si="17"/>
        <v>5250</v>
      </c>
    </row>
    <row r="566" spans="2:9" x14ac:dyDescent="0.25">
      <c r="B566" s="61">
        <v>42747</v>
      </c>
      <c r="C566" t="s">
        <v>938</v>
      </c>
      <c r="D566" t="str">
        <f>VLOOKUP(C566,'Base de Produtos'!A:B,2,0)</f>
        <v>Laptop</v>
      </c>
      <c r="E566">
        <v>4</v>
      </c>
      <c r="F566" s="63">
        <f>VLOOKUP(C566,'Base de Produtos'!A:C,3,0)</f>
        <v>1500</v>
      </c>
      <c r="G566" s="63">
        <f t="shared" si="16"/>
        <v>6000</v>
      </c>
      <c r="H566" s="64">
        <v>0</v>
      </c>
      <c r="I566" s="63">
        <f t="shared" si="17"/>
        <v>6000</v>
      </c>
    </row>
    <row r="567" spans="2:9" x14ac:dyDescent="0.25">
      <c r="B567" s="61">
        <v>42865</v>
      </c>
      <c r="C567" t="s">
        <v>937</v>
      </c>
      <c r="D567" t="str">
        <f>VLOOKUP(C567,'Base de Produtos'!A:B,2,0)</f>
        <v>Impressora</v>
      </c>
      <c r="E567">
        <v>6</v>
      </c>
      <c r="F567" s="63">
        <f>VLOOKUP(C567,'Base de Produtos'!A:C,3,0)</f>
        <v>170</v>
      </c>
      <c r="G567" s="63">
        <f t="shared" si="16"/>
        <v>1020</v>
      </c>
      <c r="H567" s="64">
        <v>0.15</v>
      </c>
      <c r="I567" s="63">
        <f t="shared" si="17"/>
        <v>867</v>
      </c>
    </row>
    <row r="568" spans="2:9" x14ac:dyDescent="0.25">
      <c r="B568" s="61">
        <v>42858</v>
      </c>
      <c r="C568" t="s">
        <v>938</v>
      </c>
      <c r="D568" t="str">
        <f>VLOOKUP(C568,'Base de Produtos'!A:B,2,0)</f>
        <v>Laptop</v>
      </c>
      <c r="E568">
        <v>15</v>
      </c>
      <c r="F568" s="63">
        <f>VLOOKUP(C568,'Base de Produtos'!A:C,3,0)</f>
        <v>1500</v>
      </c>
      <c r="G568" s="63">
        <f t="shared" si="16"/>
        <v>22500</v>
      </c>
      <c r="H568" s="64">
        <v>0</v>
      </c>
      <c r="I568" s="63">
        <f t="shared" si="17"/>
        <v>22500</v>
      </c>
    </row>
    <row r="569" spans="2:9" x14ac:dyDescent="0.25">
      <c r="B569" s="61">
        <v>42849</v>
      </c>
      <c r="C569" t="s">
        <v>939</v>
      </c>
      <c r="D569" t="str">
        <f>VLOOKUP(C569,'Base de Produtos'!A:B,2,0)</f>
        <v>Scanner</v>
      </c>
      <c r="E569">
        <v>2</v>
      </c>
      <c r="F569" s="63">
        <f>VLOOKUP(C569,'Base de Produtos'!A:C,3,0)</f>
        <v>400</v>
      </c>
      <c r="G569" s="63">
        <f t="shared" si="16"/>
        <v>800</v>
      </c>
      <c r="H569" s="64">
        <v>0.2</v>
      </c>
      <c r="I569" s="63">
        <f t="shared" si="17"/>
        <v>640</v>
      </c>
    </row>
    <row r="570" spans="2:9" x14ac:dyDescent="0.25">
      <c r="B570" s="61">
        <v>42840</v>
      </c>
      <c r="C570" t="s">
        <v>939</v>
      </c>
      <c r="D570" t="str">
        <f>VLOOKUP(C570,'Base de Produtos'!A:B,2,0)</f>
        <v>Scanner</v>
      </c>
      <c r="E570">
        <v>1</v>
      </c>
      <c r="F570" s="63">
        <f>VLOOKUP(C570,'Base de Produtos'!A:C,3,0)</f>
        <v>400</v>
      </c>
      <c r="G570" s="63">
        <f t="shared" si="16"/>
        <v>400</v>
      </c>
      <c r="H570" s="64">
        <v>0</v>
      </c>
      <c r="I570" s="63">
        <f t="shared" si="17"/>
        <v>400</v>
      </c>
    </row>
    <row r="571" spans="2:9" x14ac:dyDescent="0.25">
      <c r="B571" s="61">
        <v>42816</v>
      </c>
      <c r="C571" t="s">
        <v>938</v>
      </c>
      <c r="D571" t="str">
        <f>VLOOKUP(C571,'Base de Produtos'!A:B,2,0)</f>
        <v>Laptop</v>
      </c>
      <c r="E571">
        <v>10</v>
      </c>
      <c r="F571" s="63">
        <f>VLOOKUP(C571,'Base de Produtos'!A:C,3,0)</f>
        <v>1500</v>
      </c>
      <c r="G571" s="63">
        <f t="shared" si="16"/>
        <v>15000</v>
      </c>
      <c r="H571" s="64">
        <v>0</v>
      </c>
      <c r="I571" s="63">
        <f t="shared" si="17"/>
        <v>15000</v>
      </c>
    </row>
    <row r="572" spans="2:9" x14ac:dyDescent="0.25">
      <c r="B572" s="61">
        <v>42906</v>
      </c>
      <c r="C572" t="s">
        <v>938</v>
      </c>
      <c r="D572" t="str">
        <f>VLOOKUP(C572,'Base de Produtos'!A:B,2,0)</f>
        <v>Laptop</v>
      </c>
      <c r="E572">
        <v>7</v>
      </c>
      <c r="F572" s="63">
        <f>VLOOKUP(C572,'Base de Produtos'!A:C,3,0)</f>
        <v>1500</v>
      </c>
      <c r="G572" s="63">
        <f t="shared" si="16"/>
        <v>10500</v>
      </c>
      <c r="H572" s="64">
        <v>0</v>
      </c>
      <c r="I572" s="63">
        <f t="shared" si="17"/>
        <v>10500</v>
      </c>
    </row>
    <row r="573" spans="2:9" x14ac:dyDescent="0.25">
      <c r="B573" s="61">
        <v>42819</v>
      </c>
      <c r="C573" t="s">
        <v>938</v>
      </c>
      <c r="D573" t="str">
        <f>VLOOKUP(C573,'Base de Produtos'!A:B,2,0)</f>
        <v>Laptop</v>
      </c>
      <c r="E573">
        <v>13</v>
      </c>
      <c r="F573" s="63">
        <f>VLOOKUP(C573,'Base de Produtos'!A:C,3,0)</f>
        <v>1500</v>
      </c>
      <c r="G573" s="63">
        <f t="shared" si="16"/>
        <v>19500</v>
      </c>
      <c r="H573" s="64">
        <v>0.1</v>
      </c>
      <c r="I573" s="63">
        <f t="shared" si="17"/>
        <v>17550</v>
      </c>
    </row>
    <row r="574" spans="2:9" x14ac:dyDescent="0.25">
      <c r="B574" s="61">
        <v>42859</v>
      </c>
      <c r="C574" t="s">
        <v>938</v>
      </c>
      <c r="D574" t="str">
        <f>VLOOKUP(C574,'Base de Produtos'!A:B,2,0)</f>
        <v>Laptop</v>
      </c>
      <c r="E574">
        <v>3</v>
      </c>
      <c r="F574" s="63">
        <f>VLOOKUP(C574,'Base de Produtos'!A:C,3,0)</f>
        <v>1500</v>
      </c>
      <c r="G574" s="63">
        <f t="shared" si="16"/>
        <v>4500</v>
      </c>
      <c r="H574" s="64">
        <v>0.125</v>
      </c>
      <c r="I574" s="63">
        <f t="shared" si="17"/>
        <v>3937.5</v>
      </c>
    </row>
    <row r="575" spans="2:9" x14ac:dyDescent="0.25">
      <c r="B575" s="61">
        <v>42865</v>
      </c>
      <c r="C575" t="s">
        <v>937</v>
      </c>
      <c r="D575" t="str">
        <f>VLOOKUP(C575,'Base de Produtos'!A:B,2,0)</f>
        <v>Impressora</v>
      </c>
      <c r="E575">
        <v>1</v>
      </c>
      <c r="F575" s="63">
        <f>VLOOKUP(C575,'Base de Produtos'!A:C,3,0)</f>
        <v>170</v>
      </c>
      <c r="G575" s="63">
        <f t="shared" si="16"/>
        <v>170</v>
      </c>
      <c r="H575" s="64">
        <v>0.125</v>
      </c>
      <c r="I575" s="63">
        <f t="shared" si="17"/>
        <v>148.75</v>
      </c>
    </row>
    <row r="576" spans="2:9" x14ac:dyDescent="0.25">
      <c r="B576" s="61">
        <v>42834</v>
      </c>
      <c r="C576" t="s">
        <v>939</v>
      </c>
      <c r="D576" t="str">
        <f>VLOOKUP(C576,'Base de Produtos'!A:B,2,0)</f>
        <v>Scanner</v>
      </c>
      <c r="E576">
        <v>1</v>
      </c>
      <c r="F576" s="63">
        <f>VLOOKUP(C576,'Base de Produtos'!A:C,3,0)</f>
        <v>400</v>
      </c>
      <c r="G576" s="63">
        <f t="shared" si="16"/>
        <v>400</v>
      </c>
      <c r="H576" s="64">
        <v>0</v>
      </c>
      <c r="I576" s="63">
        <f t="shared" si="17"/>
        <v>400</v>
      </c>
    </row>
    <row r="577" spans="2:9" x14ac:dyDescent="0.25">
      <c r="B577" s="61">
        <v>42788</v>
      </c>
      <c r="C577" t="s">
        <v>939</v>
      </c>
      <c r="D577" t="str">
        <f>VLOOKUP(C577,'Base de Produtos'!A:B,2,0)</f>
        <v>Scanner</v>
      </c>
      <c r="E577">
        <v>9</v>
      </c>
      <c r="F577" s="63">
        <f>VLOOKUP(C577,'Base de Produtos'!A:C,3,0)</f>
        <v>400</v>
      </c>
      <c r="G577" s="63">
        <f t="shared" si="16"/>
        <v>3600</v>
      </c>
      <c r="H577" s="64">
        <v>0.2</v>
      </c>
      <c r="I577" s="63">
        <f t="shared" si="17"/>
        <v>2880</v>
      </c>
    </row>
    <row r="578" spans="2:9" x14ac:dyDescent="0.25">
      <c r="B578" s="61">
        <v>42776</v>
      </c>
      <c r="C578" t="s">
        <v>938</v>
      </c>
      <c r="D578" t="str">
        <f>VLOOKUP(C578,'Base de Produtos'!A:B,2,0)</f>
        <v>Laptop</v>
      </c>
      <c r="E578">
        <v>2</v>
      </c>
      <c r="F578" s="63">
        <f>VLOOKUP(C578,'Base de Produtos'!A:C,3,0)</f>
        <v>1500</v>
      </c>
      <c r="G578" s="63">
        <f t="shared" si="16"/>
        <v>3000</v>
      </c>
      <c r="H578" s="64">
        <v>0.2</v>
      </c>
      <c r="I578" s="63">
        <f t="shared" si="17"/>
        <v>2400</v>
      </c>
    </row>
    <row r="579" spans="2:9" x14ac:dyDescent="0.25">
      <c r="B579" s="61">
        <v>42865</v>
      </c>
      <c r="C579" t="s">
        <v>937</v>
      </c>
      <c r="D579" t="str">
        <f>VLOOKUP(C579,'Base de Produtos'!A:B,2,0)</f>
        <v>Impressora</v>
      </c>
      <c r="E579">
        <v>5</v>
      </c>
      <c r="F579" s="63">
        <f>VLOOKUP(C579,'Base de Produtos'!A:C,3,0)</f>
        <v>170</v>
      </c>
      <c r="G579" s="63">
        <f t="shared" ref="G579:G642" si="18">E579*F579</f>
        <v>850</v>
      </c>
      <c r="H579" s="64">
        <v>0.1</v>
      </c>
      <c r="I579" s="63">
        <f t="shared" ref="I579:I642" si="19">G579*(1-H579)</f>
        <v>765</v>
      </c>
    </row>
    <row r="580" spans="2:9" x14ac:dyDescent="0.25">
      <c r="B580" s="61">
        <v>42841</v>
      </c>
      <c r="C580" t="s">
        <v>938</v>
      </c>
      <c r="D580" t="str">
        <f>VLOOKUP(C580,'Base de Produtos'!A:B,2,0)</f>
        <v>Laptop</v>
      </c>
      <c r="E580">
        <v>3</v>
      </c>
      <c r="F580" s="63">
        <f>VLOOKUP(C580,'Base de Produtos'!A:C,3,0)</f>
        <v>1500</v>
      </c>
      <c r="G580" s="63">
        <f t="shared" si="18"/>
        <v>4500</v>
      </c>
      <c r="H580" s="64">
        <v>0</v>
      </c>
      <c r="I580" s="63">
        <f t="shared" si="19"/>
        <v>4500</v>
      </c>
    </row>
    <row r="581" spans="2:9" x14ac:dyDescent="0.25">
      <c r="B581" s="61">
        <v>42856</v>
      </c>
      <c r="C581" t="s">
        <v>939</v>
      </c>
      <c r="D581" t="str">
        <f>VLOOKUP(C581,'Base de Produtos'!A:B,2,0)</f>
        <v>Scanner</v>
      </c>
      <c r="E581">
        <v>5</v>
      </c>
      <c r="F581" s="63">
        <f>VLOOKUP(C581,'Base de Produtos'!A:C,3,0)</f>
        <v>400</v>
      </c>
      <c r="G581" s="63">
        <f t="shared" si="18"/>
        <v>2000</v>
      </c>
      <c r="H581" s="64">
        <v>0.125</v>
      </c>
      <c r="I581" s="63">
        <f t="shared" si="19"/>
        <v>1750</v>
      </c>
    </row>
    <row r="582" spans="2:9" x14ac:dyDescent="0.25">
      <c r="B582" s="61">
        <v>42807</v>
      </c>
      <c r="C582" t="s">
        <v>937</v>
      </c>
      <c r="D582" t="str">
        <f>VLOOKUP(C582,'Base de Produtos'!A:B,2,0)</f>
        <v>Impressora</v>
      </c>
      <c r="E582">
        <v>6</v>
      </c>
      <c r="F582" s="63">
        <f>VLOOKUP(C582,'Base de Produtos'!A:C,3,0)</f>
        <v>170</v>
      </c>
      <c r="G582" s="63">
        <f t="shared" si="18"/>
        <v>1020</v>
      </c>
      <c r="H582" s="64">
        <v>0.1</v>
      </c>
      <c r="I582" s="63">
        <f t="shared" si="19"/>
        <v>918</v>
      </c>
    </row>
    <row r="583" spans="2:9" x14ac:dyDescent="0.25">
      <c r="B583" s="61">
        <v>42797</v>
      </c>
      <c r="C583" t="s">
        <v>938</v>
      </c>
      <c r="D583" t="str">
        <f>VLOOKUP(C583,'Base de Produtos'!A:B,2,0)</f>
        <v>Laptop</v>
      </c>
      <c r="E583">
        <v>13</v>
      </c>
      <c r="F583" s="63">
        <f>VLOOKUP(C583,'Base de Produtos'!A:C,3,0)</f>
        <v>1500</v>
      </c>
      <c r="G583" s="63">
        <f t="shared" si="18"/>
        <v>19500</v>
      </c>
      <c r="H583" s="64">
        <v>0.2</v>
      </c>
      <c r="I583" s="63">
        <f t="shared" si="19"/>
        <v>15600</v>
      </c>
    </row>
    <row r="584" spans="2:9" x14ac:dyDescent="0.25">
      <c r="B584" s="61">
        <v>42893</v>
      </c>
      <c r="C584" t="s">
        <v>937</v>
      </c>
      <c r="D584" t="str">
        <f>VLOOKUP(C584,'Base de Produtos'!A:B,2,0)</f>
        <v>Impressora</v>
      </c>
      <c r="E584">
        <v>2</v>
      </c>
      <c r="F584" s="63">
        <f>VLOOKUP(C584,'Base de Produtos'!A:C,3,0)</f>
        <v>170</v>
      </c>
      <c r="G584" s="63">
        <f t="shared" si="18"/>
        <v>340</v>
      </c>
      <c r="H584" s="64">
        <v>0</v>
      </c>
      <c r="I584" s="63">
        <f t="shared" si="19"/>
        <v>340</v>
      </c>
    </row>
    <row r="585" spans="2:9" x14ac:dyDescent="0.25">
      <c r="B585" s="61">
        <v>42849</v>
      </c>
      <c r="C585" t="s">
        <v>937</v>
      </c>
      <c r="D585" t="str">
        <f>VLOOKUP(C585,'Base de Produtos'!A:B,2,0)</f>
        <v>Impressora</v>
      </c>
      <c r="E585">
        <v>15</v>
      </c>
      <c r="F585" s="63">
        <f>VLOOKUP(C585,'Base de Produtos'!A:C,3,0)</f>
        <v>170</v>
      </c>
      <c r="G585" s="63">
        <f t="shared" si="18"/>
        <v>2550</v>
      </c>
      <c r="H585" s="64">
        <v>0</v>
      </c>
      <c r="I585" s="63">
        <f t="shared" si="19"/>
        <v>2550</v>
      </c>
    </row>
    <row r="586" spans="2:9" x14ac:dyDescent="0.25">
      <c r="B586" s="61">
        <v>42830</v>
      </c>
      <c r="C586" t="s">
        <v>938</v>
      </c>
      <c r="D586" t="str">
        <f>VLOOKUP(C586,'Base de Produtos'!A:B,2,0)</f>
        <v>Laptop</v>
      </c>
      <c r="E586">
        <v>1</v>
      </c>
      <c r="F586" s="63">
        <f>VLOOKUP(C586,'Base de Produtos'!A:C,3,0)</f>
        <v>1500</v>
      </c>
      <c r="G586" s="63">
        <f t="shared" si="18"/>
        <v>1500</v>
      </c>
      <c r="H586" s="64">
        <v>0</v>
      </c>
      <c r="I586" s="63">
        <f t="shared" si="19"/>
        <v>1500</v>
      </c>
    </row>
    <row r="587" spans="2:9" x14ac:dyDescent="0.25">
      <c r="B587" s="61">
        <v>42885</v>
      </c>
      <c r="C587" t="s">
        <v>939</v>
      </c>
      <c r="D587" t="str">
        <f>VLOOKUP(C587,'Base de Produtos'!A:B,2,0)</f>
        <v>Scanner</v>
      </c>
      <c r="E587">
        <v>1</v>
      </c>
      <c r="F587" s="63">
        <f>VLOOKUP(C587,'Base de Produtos'!A:C,3,0)</f>
        <v>400</v>
      </c>
      <c r="G587" s="63">
        <f t="shared" si="18"/>
        <v>400</v>
      </c>
      <c r="H587" s="64">
        <v>0</v>
      </c>
      <c r="I587" s="63">
        <f t="shared" si="19"/>
        <v>400</v>
      </c>
    </row>
    <row r="588" spans="2:9" x14ac:dyDescent="0.25">
      <c r="B588" s="61">
        <v>42800</v>
      </c>
      <c r="C588" t="s">
        <v>939</v>
      </c>
      <c r="D588" t="str">
        <f>VLOOKUP(C588,'Base de Produtos'!A:B,2,0)</f>
        <v>Scanner</v>
      </c>
      <c r="E588">
        <v>8</v>
      </c>
      <c r="F588" s="63">
        <f>VLOOKUP(C588,'Base de Produtos'!A:C,3,0)</f>
        <v>400</v>
      </c>
      <c r="G588" s="63">
        <f t="shared" si="18"/>
        <v>3200</v>
      </c>
      <c r="H588" s="64">
        <v>0</v>
      </c>
      <c r="I588" s="63">
        <f t="shared" si="19"/>
        <v>3200</v>
      </c>
    </row>
    <row r="589" spans="2:9" x14ac:dyDescent="0.25">
      <c r="B589" s="61">
        <v>42843</v>
      </c>
      <c r="C589" t="s">
        <v>938</v>
      </c>
      <c r="D589" t="str">
        <f>VLOOKUP(C589,'Base de Produtos'!A:B,2,0)</f>
        <v>Laptop</v>
      </c>
      <c r="E589">
        <v>9</v>
      </c>
      <c r="F589" s="63">
        <f>VLOOKUP(C589,'Base de Produtos'!A:C,3,0)</f>
        <v>1500</v>
      </c>
      <c r="G589" s="63">
        <f t="shared" si="18"/>
        <v>13500</v>
      </c>
      <c r="H589" s="64">
        <v>0.125</v>
      </c>
      <c r="I589" s="63">
        <f t="shared" si="19"/>
        <v>11812.5</v>
      </c>
    </row>
    <row r="590" spans="2:9" x14ac:dyDescent="0.25">
      <c r="B590" s="61">
        <v>42853</v>
      </c>
      <c r="C590" t="s">
        <v>937</v>
      </c>
      <c r="D590" t="str">
        <f>VLOOKUP(C590,'Base de Produtos'!A:B,2,0)</f>
        <v>Impressora</v>
      </c>
      <c r="E590">
        <v>11</v>
      </c>
      <c r="F590" s="63">
        <f>VLOOKUP(C590,'Base de Produtos'!A:C,3,0)</f>
        <v>170</v>
      </c>
      <c r="G590" s="63">
        <f t="shared" si="18"/>
        <v>1870</v>
      </c>
      <c r="H590" s="64">
        <v>0.125</v>
      </c>
      <c r="I590" s="63">
        <f t="shared" si="19"/>
        <v>1636.25</v>
      </c>
    </row>
    <row r="591" spans="2:9" x14ac:dyDescent="0.25">
      <c r="B591" s="61">
        <v>42819</v>
      </c>
      <c r="C591" t="s">
        <v>938</v>
      </c>
      <c r="D591" t="str">
        <f>VLOOKUP(C591,'Base de Produtos'!A:B,2,0)</f>
        <v>Laptop</v>
      </c>
      <c r="E591">
        <v>6</v>
      </c>
      <c r="F591" s="63">
        <f>VLOOKUP(C591,'Base de Produtos'!A:C,3,0)</f>
        <v>1500</v>
      </c>
      <c r="G591" s="63">
        <f t="shared" si="18"/>
        <v>9000</v>
      </c>
      <c r="H591" s="64">
        <v>0.15</v>
      </c>
      <c r="I591" s="63">
        <f t="shared" si="19"/>
        <v>7650</v>
      </c>
    </row>
    <row r="592" spans="2:9" x14ac:dyDescent="0.25">
      <c r="B592" s="61">
        <v>42847</v>
      </c>
      <c r="C592" t="s">
        <v>938</v>
      </c>
      <c r="D592" t="str">
        <f>VLOOKUP(C592,'Base de Produtos'!A:B,2,0)</f>
        <v>Laptop</v>
      </c>
      <c r="E592">
        <v>7</v>
      </c>
      <c r="F592" s="63">
        <f>VLOOKUP(C592,'Base de Produtos'!A:C,3,0)</f>
        <v>1500</v>
      </c>
      <c r="G592" s="63">
        <f t="shared" si="18"/>
        <v>10500</v>
      </c>
      <c r="H592" s="64">
        <v>0</v>
      </c>
      <c r="I592" s="63">
        <f t="shared" si="19"/>
        <v>10500</v>
      </c>
    </row>
    <row r="593" spans="2:9" x14ac:dyDescent="0.25">
      <c r="B593" s="61">
        <v>42828</v>
      </c>
      <c r="C593" t="s">
        <v>938</v>
      </c>
      <c r="D593" t="str">
        <f>VLOOKUP(C593,'Base de Produtos'!A:B,2,0)</f>
        <v>Laptop</v>
      </c>
      <c r="E593">
        <v>12</v>
      </c>
      <c r="F593" s="63">
        <f>VLOOKUP(C593,'Base de Produtos'!A:C,3,0)</f>
        <v>1500</v>
      </c>
      <c r="G593" s="63">
        <f t="shared" si="18"/>
        <v>18000</v>
      </c>
      <c r="H593" s="64">
        <v>0</v>
      </c>
      <c r="I593" s="63">
        <f t="shared" si="19"/>
        <v>18000</v>
      </c>
    </row>
    <row r="594" spans="2:9" x14ac:dyDescent="0.25">
      <c r="B594" s="61">
        <v>42766</v>
      </c>
      <c r="C594" t="s">
        <v>939</v>
      </c>
      <c r="D594" t="str">
        <f>VLOOKUP(C594,'Base de Produtos'!A:B,2,0)</f>
        <v>Scanner</v>
      </c>
      <c r="E594">
        <v>13</v>
      </c>
      <c r="F594" s="63">
        <f>VLOOKUP(C594,'Base de Produtos'!A:C,3,0)</f>
        <v>400</v>
      </c>
      <c r="G594" s="63">
        <f t="shared" si="18"/>
        <v>5200</v>
      </c>
      <c r="H594" s="64">
        <v>0</v>
      </c>
      <c r="I594" s="63">
        <f t="shared" si="19"/>
        <v>5200</v>
      </c>
    </row>
    <row r="595" spans="2:9" x14ac:dyDescent="0.25">
      <c r="B595" s="61">
        <v>42799</v>
      </c>
      <c r="C595" t="s">
        <v>938</v>
      </c>
      <c r="D595" t="str">
        <f>VLOOKUP(C595,'Base de Produtos'!A:B,2,0)</f>
        <v>Laptop</v>
      </c>
      <c r="E595">
        <v>14</v>
      </c>
      <c r="F595" s="63">
        <f>VLOOKUP(C595,'Base de Produtos'!A:C,3,0)</f>
        <v>1500</v>
      </c>
      <c r="G595" s="63">
        <f t="shared" si="18"/>
        <v>21000</v>
      </c>
      <c r="H595" s="64">
        <v>0</v>
      </c>
      <c r="I595" s="63">
        <f t="shared" si="19"/>
        <v>21000</v>
      </c>
    </row>
    <row r="596" spans="2:9" x14ac:dyDescent="0.25">
      <c r="B596" s="61">
        <v>42815</v>
      </c>
      <c r="C596" t="s">
        <v>939</v>
      </c>
      <c r="D596" t="str">
        <f>VLOOKUP(C596,'Base de Produtos'!A:B,2,0)</f>
        <v>Scanner</v>
      </c>
      <c r="E596">
        <v>14</v>
      </c>
      <c r="F596" s="63">
        <f>VLOOKUP(C596,'Base de Produtos'!A:C,3,0)</f>
        <v>400</v>
      </c>
      <c r="G596" s="63">
        <f t="shared" si="18"/>
        <v>5600</v>
      </c>
      <c r="H596" s="64">
        <v>0</v>
      </c>
      <c r="I596" s="63">
        <f t="shared" si="19"/>
        <v>5600</v>
      </c>
    </row>
    <row r="597" spans="2:9" x14ac:dyDescent="0.25">
      <c r="B597" s="61">
        <v>42859</v>
      </c>
      <c r="C597" t="s">
        <v>937</v>
      </c>
      <c r="D597" t="str">
        <f>VLOOKUP(C597,'Base de Produtos'!A:B,2,0)</f>
        <v>Impressora</v>
      </c>
      <c r="E597">
        <v>8</v>
      </c>
      <c r="F597" s="63">
        <f>VLOOKUP(C597,'Base de Produtos'!A:C,3,0)</f>
        <v>170</v>
      </c>
      <c r="G597" s="63">
        <f t="shared" si="18"/>
        <v>1360</v>
      </c>
      <c r="H597" s="64">
        <v>0.125</v>
      </c>
      <c r="I597" s="63">
        <f t="shared" si="19"/>
        <v>1190</v>
      </c>
    </row>
    <row r="598" spans="2:9" x14ac:dyDescent="0.25">
      <c r="B598" s="61">
        <v>42828</v>
      </c>
      <c r="C598" t="s">
        <v>938</v>
      </c>
      <c r="D598" t="str">
        <f>VLOOKUP(C598,'Base de Produtos'!A:B,2,0)</f>
        <v>Laptop</v>
      </c>
      <c r="E598">
        <v>6</v>
      </c>
      <c r="F598" s="63">
        <f>VLOOKUP(C598,'Base de Produtos'!A:C,3,0)</f>
        <v>1500</v>
      </c>
      <c r="G598" s="63">
        <f t="shared" si="18"/>
        <v>9000</v>
      </c>
      <c r="H598" s="64">
        <v>0.125</v>
      </c>
      <c r="I598" s="63">
        <f t="shared" si="19"/>
        <v>7875</v>
      </c>
    </row>
    <row r="599" spans="2:9" x14ac:dyDescent="0.25">
      <c r="B599" s="61">
        <v>42788</v>
      </c>
      <c r="C599" t="s">
        <v>937</v>
      </c>
      <c r="D599" t="str">
        <f>VLOOKUP(C599,'Base de Produtos'!A:B,2,0)</f>
        <v>Impressora</v>
      </c>
      <c r="E599">
        <v>3</v>
      </c>
      <c r="F599" s="63">
        <f>VLOOKUP(C599,'Base de Produtos'!A:C,3,0)</f>
        <v>170</v>
      </c>
      <c r="G599" s="63">
        <f t="shared" si="18"/>
        <v>510</v>
      </c>
      <c r="H599" s="64">
        <v>0.15</v>
      </c>
      <c r="I599" s="63">
        <f t="shared" si="19"/>
        <v>433.5</v>
      </c>
    </row>
    <row r="600" spans="2:9" x14ac:dyDescent="0.25">
      <c r="B600" s="61">
        <v>42809</v>
      </c>
      <c r="C600" t="s">
        <v>939</v>
      </c>
      <c r="D600" t="str">
        <f>VLOOKUP(C600,'Base de Produtos'!A:B,2,0)</f>
        <v>Scanner</v>
      </c>
      <c r="E600">
        <v>15</v>
      </c>
      <c r="F600" s="63">
        <f>VLOOKUP(C600,'Base de Produtos'!A:C,3,0)</f>
        <v>400</v>
      </c>
      <c r="G600" s="63">
        <f t="shared" si="18"/>
        <v>6000</v>
      </c>
      <c r="H600" s="64">
        <v>0</v>
      </c>
      <c r="I600" s="63">
        <f t="shared" si="19"/>
        <v>6000</v>
      </c>
    </row>
    <row r="601" spans="2:9" x14ac:dyDescent="0.25">
      <c r="B601" s="61">
        <v>42788</v>
      </c>
      <c r="C601" t="s">
        <v>939</v>
      </c>
      <c r="D601" t="str">
        <f>VLOOKUP(C601,'Base de Produtos'!A:B,2,0)</f>
        <v>Scanner</v>
      </c>
      <c r="E601">
        <v>10</v>
      </c>
      <c r="F601" s="63">
        <f>VLOOKUP(C601,'Base de Produtos'!A:C,3,0)</f>
        <v>400</v>
      </c>
      <c r="G601" s="63">
        <f t="shared" si="18"/>
        <v>4000</v>
      </c>
      <c r="H601" s="64">
        <v>0</v>
      </c>
      <c r="I601" s="63">
        <f t="shared" si="19"/>
        <v>4000</v>
      </c>
    </row>
    <row r="602" spans="2:9" x14ac:dyDescent="0.25">
      <c r="B602" s="61">
        <v>42880</v>
      </c>
      <c r="C602" t="s">
        <v>938</v>
      </c>
      <c r="D602" t="str">
        <f>VLOOKUP(C602,'Base de Produtos'!A:B,2,0)</f>
        <v>Laptop</v>
      </c>
      <c r="E602">
        <v>11</v>
      </c>
      <c r="F602" s="63">
        <f>VLOOKUP(C602,'Base de Produtos'!A:C,3,0)</f>
        <v>1500</v>
      </c>
      <c r="G602" s="63">
        <f t="shared" si="18"/>
        <v>16500</v>
      </c>
      <c r="H602" s="64">
        <v>0</v>
      </c>
      <c r="I602" s="63">
        <f t="shared" si="19"/>
        <v>16500</v>
      </c>
    </row>
    <row r="603" spans="2:9" x14ac:dyDescent="0.25">
      <c r="B603" s="61">
        <v>42861</v>
      </c>
      <c r="C603" t="s">
        <v>937</v>
      </c>
      <c r="D603" t="str">
        <f>VLOOKUP(C603,'Base de Produtos'!A:B,2,0)</f>
        <v>Impressora</v>
      </c>
      <c r="E603">
        <v>15</v>
      </c>
      <c r="F603" s="63">
        <f>VLOOKUP(C603,'Base de Produtos'!A:C,3,0)</f>
        <v>170</v>
      </c>
      <c r="G603" s="63">
        <f t="shared" si="18"/>
        <v>2550</v>
      </c>
      <c r="H603" s="64">
        <v>0.125</v>
      </c>
      <c r="I603" s="63">
        <f t="shared" si="19"/>
        <v>2231.25</v>
      </c>
    </row>
    <row r="604" spans="2:9" x14ac:dyDescent="0.25">
      <c r="B604" s="61">
        <v>42835</v>
      </c>
      <c r="C604" t="s">
        <v>938</v>
      </c>
      <c r="D604" t="str">
        <f>VLOOKUP(C604,'Base de Produtos'!A:B,2,0)</f>
        <v>Laptop</v>
      </c>
      <c r="E604">
        <v>4</v>
      </c>
      <c r="F604" s="63">
        <f>VLOOKUP(C604,'Base de Produtos'!A:C,3,0)</f>
        <v>1500</v>
      </c>
      <c r="G604" s="63">
        <f t="shared" si="18"/>
        <v>6000</v>
      </c>
      <c r="H604" s="64">
        <v>0</v>
      </c>
      <c r="I604" s="63">
        <f t="shared" si="19"/>
        <v>6000</v>
      </c>
    </row>
    <row r="605" spans="2:9" x14ac:dyDescent="0.25">
      <c r="B605" s="61">
        <v>42829</v>
      </c>
      <c r="C605" t="s">
        <v>937</v>
      </c>
      <c r="D605" t="str">
        <f>VLOOKUP(C605,'Base de Produtos'!A:B,2,0)</f>
        <v>Impressora</v>
      </c>
      <c r="E605">
        <v>5</v>
      </c>
      <c r="F605" s="63">
        <f>VLOOKUP(C605,'Base de Produtos'!A:C,3,0)</f>
        <v>170</v>
      </c>
      <c r="G605" s="63">
        <f t="shared" si="18"/>
        <v>850</v>
      </c>
      <c r="H605" s="64">
        <v>0</v>
      </c>
      <c r="I605" s="63">
        <f t="shared" si="19"/>
        <v>850</v>
      </c>
    </row>
    <row r="606" spans="2:9" x14ac:dyDescent="0.25">
      <c r="B606" s="61">
        <v>42864</v>
      </c>
      <c r="C606" t="s">
        <v>938</v>
      </c>
      <c r="D606" t="str">
        <f>VLOOKUP(C606,'Base de Produtos'!A:B,2,0)</f>
        <v>Laptop</v>
      </c>
      <c r="E606">
        <v>9</v>
      </c>
      <c r="F606" s="63">
        <f>VLOOKUP(C606,'Base de Produtos'!A:C,3,0)</f>
        <v>1500</v>
      </c>
      <c r="G606" s="63">
        <f t="shared" si="18"/>
        <v>13500</v>
      </c>
      <c r="H606" s="64">
        <v>0</v>
      </c>
      <c r="I606" s="63">
        <f t="shared" si="19"/>
        <v>13500</v>
      </c>
    </row>
    <row r="607" spans="2:9" x14ac:dyDescent="0.25">
      <c r="B607" s="61">
        <v>42814</v>
      </c>
      <c r="C607" t="s">
        <v>938</v>
      </c>
      <c r="D607" t="str">
        <f>VLOOKUP(C607,'Base de Produtos'!A:B,2,0)</f>
        <v>Laptop</v>
      </c>
      <c r="E607">
        <v>2</v>
      </c>
      <c r="F607" s="63">
        <f>VLOOKUP(C607,'Base de Produtos'!A:C,3,0)</f>
        <v>1500</v>
      </c>
      <c r="G607" s="63">
        <f t="shared" si="18"/>
        <v>3000</v>
      </c>
      <c r="H607" s="64">
        <v>0</v>
      </c>
      <c r="I607" s="63">
        <f t="shared" si="19"/>
        <v>3000</v>
      </c>
    </row>
    <row r="608" spans="2:9" x14ac:dyDescent="0.25">
      <c r="B608" s="61">
        <v>42809</v>
      </c>
      <c r="C608" t="s">
        <v>938</v>
      </c>
      <c r="D608" t="str">
        <f>VLOOKUP(C608,'Base de Produtos'!A:B,2,0)</f>
        <v>Laptop</v>
      </c>
      <c r="E608">
        <v>15</v>
      </c>
      <c r="F608" s="63">
        <f>VLOOKUP(C608,'Base de Produtos'!A:C,3,0)</f>
        <v>1500</v>
      </c>
      <c r="G608" s="63">
        <f t="shared" si="18"/>
        <v>22500</v>
      </c>
      <c r="H608" s="64">
        <v>0</v>
      </c>
      <c r="I608" s="63">
        <f t="shared" si="19"/>
        <v>22500</v>
      </c>
    </row>
    <row r="609" spans="2:9" x14ac:dyDescent="0.25">
      <c r="B609" s="61">
        <v>42842</v>
      </c>
      <c r="C609" t="s">
        <v>938</v>
      </c>
      <c r="D609" t="str">
        <f>VLOOKUP(C609,'Base de Produtos'!A:B,2,0)</f>
        <v>Laptop</v>
      </c>
      <c r="E609">
        <v>10</v>
      </c>
      <c r="F609" s="63">
        <f>VLOOKUP(C609,'Base de Produtos'!A:C,3,0)</f>
        <v>1500</v>
      </c>
      <c r="G609" s="63">
        <f t="shared" si="18"/>
        <v>15000</v>
      </c>
      <c r="H609" s="64">
        <v>0.2</v>
      </c>
      <c r="I609" s="63">
        <f t="shared" si="19"/>
        <v>12000</v>
      </c>
    </row>
    <row r="610" spans="2:9" x14ac:dyDescent="0.25">
      <c r="B610" s="61">
        <v>42832</v>
      </c>
      <c r="C610" t="s">
        <v>937</v>
      </c>
      <c r="D610" t="str">
        <f>VLOOKUP(C610,'Base de Produtos'!A:B,2,0)</f>
        <v>Impressora</v>
      </c>
      <c r="E610">
        <v>9</v>
      </c>
      <c r="F610" s="63">
        <f>VLOOKUP(C610,'Base de Produtos'!A:C,3,0)</f>
        <v>170</v>
      </c>
      <c r="G610" s="63">
        <f t="shared" si="18"/>
        <v>1530</v>
      </c>
      <c r="H610" s="64">
        <v>0</v>
      </c>
      <c r="I610" s="63">
        <f t="shared" si="19"/>
        <v>1530</v>
      </c>
    </row>
    <row r="611" spans="2:9" x14ac:dyDescent="0.25">
      <c r="B611" s="61">
        <v>42823</v>
      </c>
      <c r="C611" t="s">
        <v>937</v>
      </c>
      <c r="D611" t="str">
        <f>VLOOKUP(C611,'Base de Produtos'!A:B,2,0)</f>
        <v>Impressora</v>
      </c>
      <c r="E611">
        <v>7</v>
      </c>
      <c r="F611" s="63">
        <f>VLOOKUP(C611,'Base de Produtos'!A:C,3,0)</f>
        <v>170</v>
      </c>
      <c r="G611" s="63">
        <f t="shared" si="18"/>
        <v>1190</v>
      </c>
      <c r="H611" s="64">
        <v>0.125</v>
      </c>
      <c r="I611" s="63">
        <f t="shared" si="19"/>
        <v>1041.25</v>
      </c>
    </row>
    <row r="612" spans="2:9" x14ac:dyDescent="0.25">
      <c r="B612" s="61">
        <v>42885</v>
      </c>
      <c r="C612" t="s">
        <v>937</v>
      </c>
      <c r="D612" t="str">
        <f>VLOOKUP(C612,'Base de Produtos'!A:B,2,0)</f>
        <v>Impressora</v>
      </c>
      <c r="E612">
        <v>9</v>
      </c>
      <c r="F612" s="63">
        <f>VLOOKUP(C612,'Base de Produtos'!A:C,3,0)</f>
        <v>170</v>
      </c>
      <c r="G612" s="63">
        <f t="shared" si="18"/>
        <v>1530</v>
      </c>
      <c r="H612" s="64">
        <v>0</v>
      </c>
      <c r="I612" s="63">
        <f t="shared" si="19"/>
        <v>1530</v>
      </c>
    </row>
    <row r="613" spans="2:9" x14ac:dyDescent="0.25">
      <c r="B613" s="61">
        <v>42847</v>
      </c>
      <c r="C613" t="s">
        <v>937</v>
      </c>
      <c r="D613" t="str">
        <f>VLOOKUP(C613,'Base de Produtos'!A:B,2,0)</f>
        <v>Impressora</v>
      </c>
      <c r="E613">
        <v>14</v>
      </c>
      <c r="F613" s="63">
        <f>VLOOKUP(C613,'Base de Produtos'!A:C,3,0)</f>
        <v>170</v>
      </c>
      <c r="G613" s="63">
        <f t="shared" si="18"/>
        <v>2380</v>
      </c>
      <c r="H613" s="64">
        <v>0.125</v>
      </c>
      <c r="I613" s="63">
        <f t="shared" si="19"/>
        <v>2082.5</v>
      </c>
    </row>
    <row r="614" spans="2:9" x14ac:dyDescent="0.25">
      <c r="B614" s="61">
        <v>42847</v>
      </c>
      <c r="C614" t="s">
        <v>938</v>
      </c>
      <c r="D614" t="str">
        <f>VLOOKUP(C614,'Base de Produtos'!A:B,2,0)</f>
        <v>Laptop</v>
      </c>
      <c r="E614">
        <v>14</v>
      </c>
      <c r="F614" s="63">
        <f>VLOOKUP(C614,'Base de Produtos'!A:C,3,0)</f>
        <v>1500</v>
      </c>
      <c r="G614" s="63">
        <f t="shared" si="18"/>
        <v>21000</v>
      </c>
      <c r="H614" s="64">
        <v>0</v>
      </c>
      <c r="I614" s="63">
        <f t="shared" si="19"/>
        <v>21000</v>
      </c>
    </row>
    <row r="615" spans="2:9" x14ac:dyDescent="0.25">
      <c r="B615" s="61">
        <v>42813</v>
      </c>
      <c r="C615" t="s">
        <v>937</v>
      </c>
      <c r="D615" t="str">
        <f>VLOOKUP(C615,'Base de Produtos'!A:B,2,0)</f>
        <v>Impressora</v>
      </c>
      <c r="E615">
        <v>15</v>
      </c>
      <c r="F615" s="63">
        <f>VLOOKUP(C615,'Base de Produtos'!A:C,3,0)</f>
        <v>170</v>
      </c>
      <c r="G615" s="63">
        <f t="shared" si="18"/>
        <v>2550</v>
      </c>
      <c r="H615" s="64">
        <v>0.2</v>
      </c>
      <c r="I615" s="63">
        <f t="shared" si="19"/>
        <v>2040</v>
      </c>
    </row>
    <row r="616" spans="2:9" x14ac:dyDescent="0.25">
      <c r="B616" s="61">
        <v>42835</v>
      </c>
      <c r="C616" t="s">
        <v>939</v>
      </c>
      <c r="D616" t="str">
        <f>VLOOKUP(C616,'Base de Produtos'!A:B,2,0)</f>
        <v>Scanner</v>
      </c>
      <c r="E616">
        <v>14</v>
      </c>
      <c r="F616" s="63">
        <f>VLOOKUP(C616,'Base de Produtos'!A:C,3,0)</f>
        <v>400</v>
      </c>
      <c r="G616" s="63">
        <f t="shared" si="18"/>
        <v>5600</v>
      </c>
      <c r="H616" s="64">
        <v>0</v>
      </c>
      <c r="I616" s="63">
        <f t="shared" si="19"/>
        <v>5600</v>
      </c>
    </row>
    <row r="617" spans="2:9" x14ac:dyDescent="0.25">
      <c r="B617" s="61">
        <v>42857</v>
      </c>
      <c r="C617" t="s">
        <v>939</v>
      </c>
      <c r="D617" t="str">
        <f>VLOOKUP(C617,'Base de Produtos'!A:B,2,0)</f>
        <v>Scanner</v>
      </c>
      <c r="E617">
        <v>15</v>
      </c>
      <c r="F617" s="63">
        <f>VLOOKUP(C617,'Base de Produtos'!A:C,3,0)</f>
        <v>400</v>
      </c>
      <c r="G617" s="63">
        <f t="shared" si="18"/>
        <v>6000</v>
      </c>
      <c r="H617" s="64">
        <v>0</v>
      </c>
      <c r="I617" s="63">
        <f t="shared" si="19"/>
        <v>6000</v>
      </c>
    </row>
    <row r="618" spans="2:9" x14ac:dyDescent="0.25">
      <c r="B618" s="61">
        <v>42859</v>
      </c>
      <c r="C618" t="s">
        <v>938</v>
      </c>
      <c r="D618" t="str">
        <f>VLOOKUP(C618,'Base de Produtos'!A:B,2,0)</f>
        <v>Laptop</v>
      </c>
      <c r="E618">
        <v>10</v>
      </c>
      <c r="F618" s="63">
        <f>VLOOKUP(C618,'Base de Produtos'!A:C,3,0)</f>
        <v>1500</v>
      </c>
      <c r="G618" s="63">
        <f t="shared" si="18"/>
        <v>15000</v>
      </c>
      <c r="H618" s="64">
        <v>0.125</v>
      </c>
      <c r="I618" s="63">
        <f t="shared" si="19"/>
        <v>13125</v>
      </c>
    </row>
    <row r="619" spans="2:9" x14ac:dyDescent="0.25">
      <c r="B619" s="61">
        <v>42843</v>
      </c>
      <c r="C619" t="s">
        <v>938</v>
      </c>
      <c r="D619" t="str">
        <f>VLOOKUP(C619,'Base de Produtos'!A:B,2,0)</f>
        <v>Laptop</v>
      </c>
      <c r="E619">
        <v>1</v>
      </c>
      <c r="F619" s="63">
        <f>VLOOKUP(C619,'Base de Produtos'!A:C,3,0)</f>
        <v>1500</v>
      </c>
      <c r="G619" s="63">
        <f t="shared" si="18"/>
        <v>1500</v>
      </c>
      <c r="H619" s="64">
        <v>0</v>
      </c>
      <c r="I619" s="63">
        <f t="shared" si="19"/>
        <v>1500</v>
      </c>
    </row>
    <row r="620" spans="2:9" x14ac:dyDescent="0.25">
      <c r="B620" s="61">
        <v>42837</v>
      </c>
      <c r="C620" t="s">
        <v>938</v>
      </c>
      <c r="D620" t="str">
        <f>VLOOKUP(C620,'Base de Produtos'!A:B,2,0)</f>
        <v>Laptop</v>
      </c>
      <c r="E620">
        <v>8</v>
      </c>
      <c r="F620" s="63">
        <f>VLOOKUP(C620,'Base de Produtos'!A:C,3,0)</f>
        <v>1500</v>
      </c>
      <c r="G620" s="63">
        <f t="shared" si="18"/>
        <v>12000</v>
      </c>
      <c r="H620" s="64">
        <v>0</v>
      </c>
      <c r="I620" s="63">
        <f t="shared" si="19"/>
        <v>12000</v>
      </c>
    </row>
    <row r="621" spans="2:9" x14ac:dyDescent="0.25">
      <c r="B621" s="61">
        <v>42821</v>
      </c>
      <c r="C621" t="s">
        <v>937</v>
      </c>
      <c r="D621" t="str">
        <f>VLOOKUP(C621,'Base de Produtos'!A:B,2,0)</f>
        <v>Impressora</v>
      </c>
      <c r="E621">
        <v>12</v>
      </c>
      <c r="F621" s="63">
        <f>VLOOKUP(C621,'Base de Produtos'!A:C,3,0)</f>
        <v>170</v>
      </c>
      <c r="G621" s="63">
        <f t="shared" si="18"/>
        <v>2040</v>
      </c>
      <c r="H621" s="64">
        <v>0</v>
      </c>
      <c r="I621" s="63">
        <f t="shared" si="19"/>
        <v>2040</v>
      </c>
    </row>
    <row r="622" spans="2:9" x14ac:dyDescent="0.25">
      <c r="B622" s="61">
        <v>42855</v>
      </c>
      <c r="C622" t="s">
        <v>937</v>
      </c>
      <c r="D622" t="str">
        <f>VLOOKUP(C622,'Base de Produtos'!A:B,2,0)</f>
        <v>Impressora</v>
      </c>
      <c r="E622">
        <v>8</v>
      </c>
      <c r="F622" s="63">
        <f>VLOOKUP(C622,'Base de Produtos'!A:C,3,0)</f>
        <v>170</v>
      </c>
      <c r="G622" s="63">
        <f t="shared" si="18"/>
        <v>1360</v>
      </c>
      <c r="H622" s="64">
        <v>0</v>
      </c>
      <c r="I622" s="63">
        <f t="shared" si="19"/>
        <v>1360</v>
      </c>
    </row>
    <row r="623" spans="2:9" x14ac:dyDescent="0.25">
      <c r="B623" s="61">
        <v>42784</v>
      </c>
      <c r="C623" t="s">
        <v>938</v>
      </c>
      <c r="D623" t="str">
        <f>VLOOKUP(C623,'Base de Produtos'!A:B,2,0)</f>
        <v>Laptop</v>
      </c>
      <c r="E623">
        <v>11</v>
      </c>
      <c r="F623" s="63">
        <f>VLOOKUP(C623,'Base de Produtos'!A:C,3,0)</f>
        <v>1500</v>
      </c>
      <c r="G623" s="63">
        <f t="shared" si="18"/>
        <v>16500</v>
      </c>
      <c r="H623" s="64">
        <v>0</v>
      </c>
      <c r="I623" s="63">
        <f t="shared" si="19"/>
        <v>16500</v>
      </c>
    </row>
    <row r="624" spans="2:9" x14ac:dyDescent="0.25">
      <c r="B624" s="61">
        <v>42805</v>
      </c>
      <c r="C624" t="s">
        <v>937</v>
      </c>
      <c r="D624" t="str">
        <f>VLOOKUP(C624,'Base de Produtos'!A:B,2,0)</f>
        <v>Impressora</v>
      </c>
      <c r="E624">
        <v>9</v>
      </c>
      <c r="F624" s="63">
        <f>VLOOKUP(C624,'Base de Produtos'!A:C,3,0)</f>
        <v>170</v>
      </c>
      <c r="G624" s="63">
        <f t="shared" si="18"/>
        <v>1530</v>
      </c>
      <c r="H624" s="64">
        <v>0.15</v>
      </c>
      <c r="I624" s="63">
        <f t="shared" si="19"/>
        <v>1300.5</v>
      </c>
    </row>
    <row r="625" spans="2:9" x14ac:dyDescent="0.25">
      <c r="B625" s="61">
        <v>42851</v>
      </c>
      <c r="C625" t="s">
        <v>939</v>
      </c>
      <c r="D625" t="str">
        <f>VLOOKUP(C625,'Base de Produtos'!A:B,2,0)</f>
        <v>Scanner</v>
      </c>
      <c r="E625">
        <v>14</v>
      </c>
      <c r="F625" s="63">
        <f>VLOOKUP(C625,'Base de Produtos'!A:C,3,0)</f>
        <v>400</v>
      </c>
      <c r="G625" s="63">
        <f t="shared" si="18"/>
        <v>5600</v>
      </c>
      <c r="H625" s="64">
        <v>0</v>
      </c>
      <c r="I625" s="63">
        <f t="shared" si="19"/>
        <v>5600</v>
      </c>
    </row>
    <row r="626" spans="2:9" x14ac:dyDescent="0.25">
      <c r="B626" s="61">
        <v>42796</v>
      </c>
      <c r="C626" t="s">
        <v>939</v>
      </c>
      <c r="D626" t="str">
        <f>VLOOKUP(C626,'Base de Produtos'!A:B,2,0)</f>
        <v>Scanner</v>
      </c>
      <c r="E626">
        <v>10</v>
      </c>
      <c r="F626" s="63">
        <f>VLOOKUP(C626,'Base de Produtos'!A:C,3,0)</f>
        <v>400</v>
      </c>
      <c r="G626" s="63">
        <f t="shared" si="18"/>
        <v>4000</v>
      </c>
      <c r="H626" s="64">
        <v>0.1</v>
      </c>
      <c r="I626" s="63">
        <f t="shared" si="19"/>
        <v>3600</v>
      </c>
    </row>
    <row r="627" spans="2:9" x14ac:dyDescent="0.25">
      <c r="B627" s="61">
        <v>42905</v>
      </c>
      <c r="C627" t="s">
        <v>938</v>
      </c>
      <c r="D627" t="str">
        <f>VLOOKUP(C627,'Base de Produtos'!A:B,2,0)</f>
        <v>Laptop</v>
      </c>
      <c r="E627">
        <v>6</v>
      </c>
      <c r="F627" s="63">
        <f>VLOOKUP(C627,'Base de Produtos'!A:C,3,0)</f>
        <v>1500</v>
      </c>
      <c r="G627" s="63">
        <f t="shared" si="18"/>
        <v>9000</v>
      </c>
      <c r="H627" s="64">
        <v>0</v>
      </c>
      <c r="I627" s="63">
        <f t="shared" si="19"/>
        <v>9000</v>
      </c>
    </row>
    <row r="628" spans="2:9" x14ac:dyDescent="0.25">
      <c r="B628" s="61">
        <v>42902</v>
      </c>
      <c r="C628" t="s">
        <v>937</v>
      </c>
      <c r="D628" t="str">
        <f>VLOOKUP(C628,'Base de Produtos'!A:B,2,0)</f>
        <v>Impressora</v>
      </c>
      <c r="E628">
        <v>13</v>
      </c>
      <c r="F628" s="63">
        <f>VLOOKUP(C628,'Base de Produtos'!A:C,3,0)</f>
        <v>170</v>
      </c>
      <c r="G628" s="63">
        <f t="shared" si="18"/>
        <v>2210</v>
      </c>
      <c r="H628" s="64">
        <v>0</v>
      </c>
      <c r="I628" s="63">
        <f t="shared" si="19"/>
        <v>2210</v>
      </c>
    </row>
    <row r="629" spans="2:9" x14ac:dyDescent="0.25">
      <c r="B629" s="61">
        <v>42789</v>
      </c>
      <c r="C629" t="s">
        <v>938</v>
      </c>
      <c r="D629" t="str">
        <f>VLOOKUP(C629,'Base de Produtos'!A:B,2,0)</f>
        <v>Laptop</v>
      </c>
      <c r="E629">
        <v>6</v>
      </c>
      <c r="F629" s="63">
        <f>VLOOKUP(C629,'Base de Produtos'!A:C,3,0)</f>
        <v>1500</v>
      </c>
      <c r="G629" s="63">
        <f t="shared" si="18"/>
        <v>9000</v>
      </c>
      <c r="H629" s="64">
        <v>0.125</v>
      </c>
      <c r="I629" s="63">
        <f t="shared" si="19"/>
        <v>7875</v>
      </c>
    </row>
    <row r="630" spans="2:9" x14ac:dyDescent="0.25">
      <c r="B630" s="61">
        <v>42764</v>
      </c>
      <c r="C630" t="s">
        <v>937</v>
      </c>
      <c r="D630" t="str">
        <f>VLOOKUP(C630,'Base de Produtos'!A:B,2,0)</f>
        <v>Impressora</v>
      </c>
      <c r="E630">
        <v>2</v>
      </c>
      <c r="F630" s="63">
        <f>VLOOKUP(C630,'Base de Produtos'!A:C,3,0)</f>
        <v>170</v>
      </c>
      <c r="G630" s="63">
        <f t="shared" si="18"/>
        <v>340</v>
      </c>
      <c r="H630" s="64">
        <v>0</v>
      </c>
      <c r="I630" s="63">
        <f t="shared" si="19"/>
        <v>340</v>
      </c>
    </row>
    <row r="631" spans="2:9" x14ac:dyDescent="0.25">
      <c r="B631" s="61">
        <v>42759</v>
      </c>
      <c r="C631" t="s">
        <v>937</v>
      </c>
      <c r="D631" t="str">
        <f>VLOOKUP(C631,'Base de Produtos'!A:B,2,0)</f>
        <v>Impressora</v>
      </c>
      <c r="E631">
        <v>11</v>
      </c>
      <c r="F631" s="63">
        <f>VLOOKUP(C631,'Base de Produtos'!A:C,3,0)</f>
        <v>170</v>
      </c>
      <c r="G631" s="63">
        <f t="shared" si="18"/>
        <v>1870</v>
      </c>
      <c r="H631" s="64">
        <v>0.2</v>
      </c>
      <c r="I631" s="63">
        <f t="shared" si="19"/>
        <v>1496</v>
      </c>
    </row>
    <row r="632" spans="2:9" x14ac:dyDescent="0.25">
      <c r="B632" s="61">
        <v>42860</v>
      </c>
      <c r="C632" t="s">
        <v>937</v>
      </c>
      <c r="D632" t="str">
        <f>VLOOKUP(C632,'Base de Produtos'!A:B,2,0)</f>
        <v>Impressora</v>
      </c>
      <c r="E632">
        <v>6</v>
      </c>
      <c r="F632" s="63">
        <f>VLOOKUP(C632,'Base de Produtos'!A:C,3,0)</f>
        <v>170</v>
      </c>
      <c r="G632" s="63">
        <f t="shared" si="18"/>
        <v>1020</v>
      </c>
      <c r="H632" s="64">
        <v>0.15</v>
      </c>
      <c r="I632" s="63">
        <f t="shared" si="19"/>
        <v>867</v>
      </c>
    </row>
    <row r="633" spans="2:9" x14ac:dyDescent="0.25">
      <c r="B633" s="61">
        <v>42832</v>
      </c>
      <c r="C633" t="s">
        <v>937</v>
      </c>
      <c r="D633" t="str">
        <f>VLOOKUP(C633,'Base de Produtos'!A:B,2,0)</f>
        <v>Impressora</v>
      </c>
      <c r="E633">
        <v>14</v>
      </c>
      <c r="F633" s="63">
        <f>VLOOKUP(C633,'Base de Produtos'!A:C,3,0)</f>
        <v>170</v>
      </c>
      <c r="G633" s="63">
        <f t="shared" si="18"/>
        <v>2380</v>
      </c>
      <c r="H633" s="64">
        <v>0.1</v>
      </c>
      <c r="I633" s="63">
        <f t="shared" si="19"/>
        <v>2142</v>
      </c>
    </row>
    <row r="634" spans="2:9" x14ac:dyDescent="0.25">
      <c r="B634" s="61">
        <v>42855</v>
      </c>
      <c r="C634" t="s">
        <v>939</v>
      </c>
      <c r="D634" t="str">
        <f>VLOOKUP(C634,'Base de Produtos'!A:B,2,0)</f>
        <v>Scanner</v>
      </c>
      <c r="E634">
        <v>11</v>
      </c>
      <c r="F634" s="63">
        <f>VLOOKUP(C634,'Base de Produtos'!A:C,3,0)</f>
        <v>400</v>
      </c>
      <c r="G634" s="63">
        <f t="shared" si="18"/>
        <v>4400</v>
      </c>
      <c r="H634" s="64">
        <v>0</v>
      </c>
      <c r="I634" s="63">
        <f t="shared" si="19"/>
        <v>4400</v>
      </c>
    </row>
    <row r="635" spans="2:9" x14ac:dyDescent="0.25">
      <c r="B635" s="61">
        <v>42839</v>
      </c>
      <c r="C635" t="s">
        <v>939</v>
      </c>
      <c r="D635" t="str">
        <f>VLOOKUP(C635,'Base de Produtos'!A:B,2,0)</f>
        <v>Scanner</v>
      </c>
      <c r="E635">
        <v>5</v>
      </c>
      <c r="F635" s="63">
        <f>VLOOKUP(C635,'Base de Produtos'!A:C,3,0)</f>
        <v>400</v>
      </c>
      <c r="G635" s="63">
        <f t="shared" si="18"/>
        <v>2000</v>
      </c>
      <c r="H635" s="64">
        <v>0</v>
      </c>
      <c r="I635" s="63">
        <f t="shared" si="19"/>
        <v>2000</v>
      </c>
    </row>
    <row r="636" spans="2:9" x14ac:dyDescent="0.25">
      <c r="B636" s="61">
        <v>42772</v>
      </c>
      <c r="C636" t="s">
        <v>937</v>
      </c>
      <c r="D636" t="str">
        <f>VLOOKUP(C636,'Base de Produtos'!A:B,2,0)</f>
        <v>Impressora</v>
      </c>
      <c r="E636">
        <v>10</v>
      </c>
      <c r="F636" s="63">
        <f>VLOOKUP(C636,'Base de Produtos'!A:C,3,0)</f>
        <v>170</v>
      </c>
      <c r="G636" s="63">
        <f t="shared" si="18"/>
        <v>1700</v>
      </c>
      <c r="H636" s="64">
        <v>0.1</v>
      </c>
      <c r="I636" s="63">
        <f t="shared" si="19"/>
        <v>1530</v>
      </c>
    </row>
    <row r="637" spans="2:9" x14ac:dyDescent="0.25">
      <c r="B637" s="61">
        <v>42832</v>
      </c>
      <c r="C637" t="s">
        <v>939</v>
      </c>
      <c r="D637" t="str">
        <f>VLOOKUP(C637,'Base de Produtos'!A:B,2,0)</f>
        <v>Scanner</v>
      </c>
      <c r="E637">
        <v>11</v>
      </c>
      <c r="F637" s="63">
        <f>VLOOKUP(C637,'Base de Produtos'!A:C,3,0)</f>
        <v>400</v>
      </c>
      <c r="G637" s="63">
        <f t="shared" si="18"/>
        <v>4400</v>
      </c>
      <c r="H637" s="64">
        <v>0</v>
      </c>
      <c r="I637" s="63">
        <f t="shared" si="19"/>
        <v>4400</v>
      </c>
    </row>
    <row r="638" spans="2:9" x14ac:dyDescent="0.25">
      <c r="B638" s="61">
        <v>42830</v>
      </c>
      <c r="C638" t="s">
        <v>939</v>
      </c>
      <c r="D638" t="str">
        <f>VLOOKUP(C638,'Base de Produtos'!A:B,2,0)</f>
        <v>Scanner</v>
      </c>
      <c r="E638">
        <v>3</v>
      </c>
      <c r="F638" s="63">
        <f>VLOOKUP(C638,'Base de Produtos'!A:C,3,0)</f>
        <v>400</v>
      </c>
      <c r="G638" s="63">
        <f t="shared" si="18"/>
        <v>1200</v>
      </c>
      <c r="H638" s="64">
        <v>0.1</v>
      </c>
      <c r="I638" s="63">
        <f t="shared" si="19"/>
        <v>1080</v>
      </c>
    </row>
    <row r="639" spans="2:9" x14ac:dyDescent="0.25">
      <c r="B639" s="61">
        <v>42818</v>
      </c>
      <c r="C639" t="s">
        <v>938</v>
      </c>
      <c r="D639" t="str">
        <f>VLOOKUP(C639,'Base de Produtos'!A:B,2,0)</f>
        <v>Laptop</v>
      </c>
      <c r="E639">
        <v>10</v>
      </c>
      <c r="F639" s="63">
        <f>VLOOKUP(C639,'Base de Produtos'!A:C,3,0)</f>
        <v>1500</v>
      </c>
      <c r="G639" s="63">
        <f t="shared" si="18"/>
        <v>15000</v>
      </c>
      <c r="H639" s="64">
        <v>0</v>
      </c>
      <c r="I639" s="63">
        <f t="shared" si="19"/>
        <v>15000</v>
      </c>
    </row>
    <row r="640" spans="2:9" x14ac:dyDescent="0.25">
      <c r="B640" s="61">
        <v>42903</v>
      </c>
      <c r="C640" t="s">
        <v>938</v>
      </c>
      <c r="D640" t="str">
        <f>VLOOKUP(C640,'Base de Produtos'!A:B,2,0)</f>
        <v>Laptop</v>
      </c>
      <c r="E640">
        <v>12</v>
      </c>
      <c r="F640" s="63">
        <f>VLOOKUP(C640,'Base de Produtos'!A:C,3,0)</f>
        <v>1500</v>
      </c>
      <c r="G640" s="63">
        <f t="shared" si="18"/>
        <v>18000</v>
      </c>
      <c r="H640" s="64">
        <v>0.1</v>
      </c>
      <c r="I640" s="63">
        <f t="shared" si="19"/>
        <v>16200</v>
      </c>
    </row>
    <row r="641" spans="2:9" x14ac:dyDescent="0.25">
      <c r="B641" s="61">
        <v>42851</v>
      </c>
      <c r="C641" t="s">
        <v>939</v>
      </c>
      <c r="D641" t="str">
        <f>VLOOKUP(C641,'Base de Produtos'!A:B,2,0)</f>
        <v>Scanner</v>
      </c>
      <c r="E641">
        <v>6</v>
      </c>
      <c r="F641" s="63">
        <f>VLOOKUP(C641,'Base de Produtos'!A:C,3,0)</f>
        <v>400</v>
      </c>
      <c r="G641" s="63">
        <f t="shared" si="18"/>
        <v>2400</v>
      </c>
      <c r="H641" s="64">
        <v>0</v>
      </c>
      <c r="I641" s="63">
        <f t="shared" si="19"/>
        <v>2400</v>
      </c>
    </row>
    <row r="642" spans="2:9" x14ac:dyDescent="0.25">
      <c r="B642" s="61">
        <v>42908</v>
      </c>
      <c r="C642" t="s">
        <v>939</v>
      </c>
      <c r="D642" t="str">
        <f>VLOOKUP(C642,'Base de Produtos'!A:B,2,0)</f>
        <v>Scanner</v>
      </c>
      <c r="E642">
        <v>15</v>
      </c>
      <c r="F642" s="63">
        <f>VLOOKUP(C642,'Base de Produtos'!A:C,3,0)</f>
        <v>400</v>
      </c>
      <c r="G642" s="63">
        <f t="shared" si="18"/>
        <v>6000</v>
      </c>
      <c r="H642" s="64">
        <v>0</v>
      </c>
      <c r="I642" s="63">
        <f t="shared" si="19"/>
        <v>6000</v>
      </c>
    </row>
    <row r="643" spans="2:9" x14ac:dyDescent="0.25">
      <c r="B643" s="61">
        <v>42873</v>
      </c>
      <c r="C643" t="s">
        <v>938</v>
      </c>
      <c r="D643" t="str">
        <f>VLOOKUP(C643,'Base de Produtos'!A:B,2,0)</f>
        <v>Laptop</v>
      </c>
      <c r="E643">
        <v>15</v>
      </c>
      <c r="F643" s="63">
        <f>VLOOKUP(C643,'Base de Produtos'!A:C,3,0)</f>
        <v>1500</v>
      </c>
      <c r="G643" s="63">
        <f t="shared" ref="G643:G706" si="20">E643*F643</f>
        <v>22500</v>
      </c>
      <c r="H643" s="64">
        <v>0.15</v>
      </c>
      <c r="I643" s="63">
        <f t="shared" ref="I643:I706" si="21">G643*(1-H643)</f>
        <v>19125</v>
      </c>
    </row>
    <row r="644" spans="2:9" x14ac:dyDescent="0.25">
      <c r="B644" s="61">
        <v>42892</v>
      </c>
      <c r="C644" t="s">
        <v>938</v>
      </c>
      <c r="D644" t="str">
        <f>VLOOKUP(C644,'Base de Produtos'!A:B,2,0)</f>
        <v>Laptop</v>
      </c>
      <c r="E644">
        <v>6</v>
      </c>
      <c r="F644" s="63">
        <f>VLOOKUP(C644,'Base de Produtos'!A:C,3,0)</f>
        <v>1500</v>
      </c>
      <c r="G644" s="63">
        <f t="shared" si="20"/>
        <v>9000</v>
      </c>
      <c r="H644" s="64">
        <v>0.2</v>
      </c>
      <c r="I644" s="63">
        <f t="shared" si="21"/>
        <v>7200</v>
      </c>
    </row>
    <row r="645" spans="2:9" x14ac:dyDescent="0.25">
      <c r="B645" s="61">
        <v>42839</v>
      </c>
      <c r="C645" t="s">
        <v>939</v>
      </c>
      <c r="D645" t="str">
        <f>VLOOKUP(C645,'Base de Produtos'!A:B,2,0)</f>
        <v>Scanner</v>
      </c>
      <c r="E645">
        <v>14</v>
      </c>
      <c r="F645" s="63">
        <f>VLOOKUP(C645,'Base de Produtos'!A:C,3,0)</f>
        <v>400</v>
      </c>
      <c r="G645" s="63">
        <f t="shared" si="20"/>
        <v>5600</v>
      </c>
      <c r="H645" s="64">
        <v>0.125</v>
      </c>
      <c r="I645" s="63">
        <f t="shared" si="21"/>
        <v>4900</v>
      </c>
    </row>
    <row r="646" spans="2:9" x14ac:dyDescent="0.25">
      <c r="B646" s="61">
        <v>42840</v>
      </c>
      <c r="C646" t="s">
        <v>937</v>
      </c>
      <c r="D646" t="str">
        <f>VLOOKUP(C646,'Base de Produtos'!A:B,2,0)</f>
        <v>Impressora</v>
      </c>
      <c r="E646">
        <v>14</v>
      </c>
      <c r="F646" s="63">
        <f>VLOOKUP(C646,'Base de Produtos'!A:C,3,0)</f>
        <v>170</v>
      </c>
      <c r="G646" s="63">
        <f t="shared" si="20"/>
        <v>2380</v>
      </c>
      <c r="H646" s="64">
        <v>0</v>
      </c>
      <c r="I646" s="63">
        <f t="shared" si="21"/>
        <v>2380</v>
      </c>
    </row>
    <row r="647" spans="2:9" x14ac:dyDescent="0.25">
      <c r="B647" s="61">
        <v>42825</v>
      </c>
      <c r="C647" t="s">
        <v>938</v>
      </c>
      <c r="D647" t="str">
        <f>VLOOKUP(C647,'Base de Produtos'!A:B,2,0)</f>
        <v>Laptop</v>
      </c>
      <c r="E647">
        <v>11</v>
      </c>
      <c r="F647" s="63">
        <f>VLOOKUP(C647,'Base de Produtos'!A:C,3,0)</f>
        <v>1500</v>
      </c>
      <c r="G647" s="63">
        <f t="shared" si="20"/>
        <v>16500</v>
      </c>
      <c r="H647" s="64">
        <v>0</v>
      </c>
      <c r="I647" s="63">
        <f t="shared" si="21"/>
        <v>16500</v>
      </c>
    </row>
    <row r="648" spans="2:9" x14ac:dyDescent="0.25">
      <c r="B648" s="61">
        <v>42861</v>
      </c>
      <c r="C648" t="s">
        <v>939</v>
      </c>
      <c r="D648" t="str">
        <f>VLOOKUP(C648,'Base de Produtos'!A:B,2,0)</f>
        <v>Scanner</v>
      </c>
      <c r="E648">
        <v>7</v>
      </c>
      <c r="F648" s="63">
        <f>VLOOKUP(C648,'Base de Produtos'!A:C,3,0)</f>
        <v>400</v>
      </c>
      <c r="G648" s="63">
        <f t="shared" si="20"/>
        <v>2800</v>
      </c>
      <c r="H648" s="64">
        <v>0</v>
      </c>
      <c r="I648" s="63">
        <f t="shared" si="21"/>
        <v>2800</v>
      </c>
    </row>
    <row r="649" spans="2:9" x14ac:dyDescent="0.25">
      <c r="B649" s="61">
        <v>42818</v>
      </c>
      <c r="C649" t="s">
        <v>937</v>
      </c>
      <c r="D649" t="str">
        <f>VLOOKUP(C649,'Base de Produtos'!A:B,2,0)</f>
        <v>Impressora</v>
      </c>
      <c r="E649">
        <v>3</v>
      </c>
      <c r="F649" s="63">
        <f>VLOOKUP(C649,'Base de Produtos'!A:C,3,0)</f>
        <v>170</v>
      </c>
      <c r="G649" s="63">
        <f t="shared" si="20"/>
        <v>510</v>
      </c>
      <c r="H649" s="64">
        <v>0</v>
      </c>
      <c r="I649" s="63">
        <f t="shared" si="21"/>
        <v>510</v>
      </c>
    </row>
    <row r="650" spans="2:9" x14ac:dyDescent="0.25">
      <c r="B650" s="61">
        <v>42754</v>
      </c>
      <c r="C650" t="s">
        <v>937</v>
      </c>
      <c r="D650" t="str">
        <f>VLOOKUP(C650,'Base de Produtos'!A:B,2,0)</f>
        <v>Impressora</v>
      </c>
      <c r="E650">
        <v>1</v>
      </c>
      <c r="F650" s="63">
        <f>VLOOKUP(C650,'Base de Produtos'!A:C,3,0)</f>
        <v>170</v>
      </c>
      <c r="G650" s="63">
        <f t="shared" si="20"/>
        <v>170</v>
      </c>
      <c r="H650" s="64">
        <v>0.1</v>
      </c>
      <c r="I650" s="63">
        <f t="shared" si="21"/>
        <v>153</v>
      </c>
    </row>
    <row r="651" spans="2:9" x14ac:dyDescent="0.25">
      <c r="B651" s="61">
        <v>42874</v>
      </c>
      <c r="C651" t="s">
        <v>937</v>
      </c>
      <c r="D651" t="str">
        <f>VLOOKUP(C651,'Base de Produtos'!A:B,2,0)</f>
        <v>Impressora</v>
      </c>
      <c r="E651">
        <v>2</v>
      </c>
      <c r="F651" s="63">
        <f>VLOOKUP(C651,'Base de Produtos'!A:C,3,0)</f>
        <v>170</v>
      </c>
      <c r="G651" s="63">
        <f t="shared" si="20"/>
        <v>340</v>
      </c>
      <c r="H651" s="64">
        <v>0</v>
      </c>
      <c r="I651" s="63">
        <f t="shared" si="21"/>
        <v>340</v>
      </c>
    </row>
    <row r="652" spans="2:9" x14ac:dyDescent="0.25">
      <c r="B652" s="61">
        <v>42836</v>
      </c>
      <c r="C652" t="s">
        <v>937</v>
      </c>
      <c r="D652" t="str">
        <f>VLOOKUP(C652,'Base de Produtos'!A:B,2,0)</f>
        <v>Impressora</v>
      </c>
      <c r="E652">
        <v>6</v>
      </c>
      <c r="F652" s="63">
        <f>VLOOKUP(C652,'Base de Produtos'!A:C,3,0)</f>
        <v>170</v>
      </c>
      <c r="G652" s="63">
        <f t="shared" si="20"/>
        <v>1020</v>
      </c>
      <c r="H652" s="64">
        <v>0</v>
      </c>
      <c r="I652" s="63">
        <f t="shared" si="21"/>
        <v>1020</v>
      </c>
    </row>
    <row r="653" spans="2:9" x14ac:dyDescent="0.25">
      <c r="B653" s="61">
        <v>42863</v>
      </c>
      <c r="C653" t="s">
        <v>939</v>
      </c>
      <c r="D653" t="str">
        <f>VLOOKUP(C653,'Base de Produtos'!A:B,2,0)</f>
        <v>Scanner</v>
      </c>
      <c r="E653">
        <v>10</v>
      </c>
      <c r="F653" s="63">
        <f>VLOOKUP(C653,'Base de Produtos'!A:C,3,0)</f>
        <v>400</v>
      </c>
      <c r="G653" s="63">
        <f t="shared" si="20"/>
        <v>4000</v>
      </c>
      <c r="H653" s="64">
        <v>0</v>
      </c>
      <c r="I653" s="63">
        <f t="shared" si="21"/>
        <v>4000</v>
      </c>
    </row>
    <row r="654" spans="2:9" x14ac:dyDescent="0.25">
      <c r="B654" s="61">
        <v>42906</v>
      </c>
      <c r="C654" t="s">
        <v>938</v>
      </c>
      <c r="D654" t="str">
        <f>VLOOKUP(C654,'Base de Produtos'!A:B,2,0)</f>
        <v>Laptop</v>
      </c>
      <c r="E654">
        <v>7</v>
      </c>
      <c r="F654" s="63">
        <f>VLOOKUP(C654,'Base de Produtos'!A:C,3,0)</f>
        <v>1500</v>
      </c>
      <c r="G654" s="63">
        <f t="shared" si="20"/>
        <v>10500</v>
      </c>
      <c r="H654" s="64">
        <v>0.125</v>
      </c>
      <c r="I654" s="63">
        <f t="shared" si="21"/>
        <v>9187.5</v>
      </c>
    </row>
    <row r="655" spans="2:9" x14ac:dyDescent="0.25">
      <c r="B655" s="61">
        <v>42873</v>
      </c>
      <c r="C655" t="s">
        <v>937</v>
      </c>
      <c r="D655" t="str">
        <f>VLOOKUP(C655,'Base de Produtos'!A:B,2,0)</f>
        <v>Impressora</v>
      </c>
      <c r="E655">
        <v>3</v>
      </c>
      <c r="F655" s="63">
        <f>VLOOKUP(C655,'Base de Produtos'!A:C,3,0)</f>
        <v>170</v>
      </c>
      <c r="G655" s="63">
        <f t="shared" si="20"/>
        <v>510</v>
      </c>
      <c r="H655" s="64">
        <v>0.125</v>
      </c>
      <c r="I655" s="63">
        <f t="shared" si="21"/>
        <v>446.25</v>
      </c>
    </row>
    <row r="656" spans="2:9" x14ac:dyDescent="0.25">
      <c r="B656" s="61">
        <v>42866</v>
      </c>
      <c r="C656" t="s">
        <v>937</v>
      </c>
      <c r="D656" t="str">
        <f>VLOOKUP(C656,'Base de Produtos'!A:B,2,0)</f>
        <v>Impressora</v>
      </c>
      <c r="E656">
        <v>14</v>
      </c>
      <c r="F656" s="63">
        <f>VLOOKUP(C656,'Base de Produtos'!A:C,3,0)</f>
        <v>170</v>
      </c>
      <c r="G656" s="63">
        <f t="shared" si="20"/>
        <v>2380</v>
      </c>
      <c r="H656" s="64">
        <v>0.15</v>
      </c>
      <c r="I656" s="63">
        <f t="shared" si="21"/>
        <v>2023</v>
      </c>
    </row>
    <row r="657" spans="2:9" x14ac:dyDescent="0.25">
      <c r="B657" s="61">
        <v>42775</v>
      </c>
      <c r="C657" t="s">
        <v>938</v>
      </c>
      <c r="D657" t="str">
        <f>VLOOKUP(C657,'Base de Produtos'!A:B,2,0)</f>
        <v>Laptop</v>
      </c>
      <c r="E657">
        <v>1</v>
      </c>
      <c r="F657" s="63">
        <f>VLOOKUP(C657,'Base de Produtos'!A:C,3,0)</f>
        <v>1500</v>
      </c>
      <c r="G657" s="63">
        <f t="shared" si="20"/>
        <v>1500</v>
      </c>
      <c r="H657" s="64">
        <v>0</v>
      </c>
      <c r="I657" s="63">
        <f t="shared" si="21"/>
        <v>1500</v>
      </c>
    </row>
    <row r="658" spans="2:9" x14ac:dyDescent="0.25">
      <c r="B658" s="61">
        <v>42901</v>
      </c>
      <c r="C658" t="s">
        <v>938</v>
      </c>
      <c r="D658" t="str">
        <f>VLOOKUP(C658,'Base de Produtos'!A:B,2,0)</f>
        <v>Laptop</v>
      </c>
      <c r="E658">
        <v>8</v>
      </c>
      <c r="F658" s="63">
        <f>VLOOKUP(C658,'Base de Produtos'!A:C,3,0)</f>
        <v>1500</v>
      </c>
      <c r="G658" s="63">
        <f t="shared" si="20"/>
        <v>12000</v>
      </c>
      <c r="H658" s="64">
        <v>0.1</v>
      </c>
      <c r="I658" s="63">
        <f t="shared" si="21"/>
        <v>10800</v>
      </c>
    </row>
    <row r="659" spans="2:9" x14ac:dyDescent="0.25">
      <c r="B659" s="61">
        <v>42856</v>
      </c>
      <c r="C659" t="s">
        <v>938</v>
      </c>
      <c r="D659" t="str">
        <f>VLOOKUP(C659,'Base de Produtos'!A:B,2,0)</f>
        <v>Laptop</v>
      </c>
      <c r="E659">
        <v>14</v>
      </c>
      <c r="F659" s="63">
        <f>VLOOKUP(C659,'Base de Produtos'!A:C,3,0)</f>
        <v>1500</v>
      </c>
      <c r="G659" s="63">
        <f t="shared" si="20"/>
        <v>21000</v>
      </c>
      <c r="H659" s="64">
        <v>0</v>
      </c>
      <c r="I659" s="63">
        <f t="shared" si="21"/>
        <v>21000</v>
      </c>
    </row>
    <row r="660" spans="2:9" x14ac:dyDescent="0.25">
      <c r="B660" s="61">
        <v>42827</v>
      </c>
      <c r="C660" t="s">
        <v>939</v>
      </c>
      <c r="D660" t="str">
        <f>VLOOKUP(C660,'Base de Produtos'!A:B,2,0)</f>
        <v>Scanner</v>
      </c>
      <c r="E660">
        <v>2</v>
      </c>
      <c r="F660" s="63">
        <f>VLOOKUP(C660,'Base de Produtos'!A:C,3,0)</f>
        <v>400</v>
      </c>
      <c r="G660" s="63">
        <f t="shared" si="20"/>
        <v>800</v>
      </c>
      <c r="H660" s="64">
        <v>0</v>
      </c>
      <c r="I660" s="63">
        <f t="shared" si="21"/>
        <v>800</v>
      </c>
    </row>
    <row r="661" spans="2:9" x14ac:dyDescent="0.25">
      <c r="B661" s="61">
        <v>42817</v>
      </c>
      <c r="C661" t="s">
        <v>939</v>
      </c>
      <c r="D661" t="str">
        <f>VLOOKUP(C661,'Base de Produtos'!A:B,2,0)</f>
        <v>Scanner</v>
      </c>
      <c r="E661">
        <v>6</v>
      </c>
      <c r="F661" s="63">
        <f>VLOOKUP(C661,'Base de Produtos'!A:C,3,0)</f>
        <v>400</v>
      </c>
      <c r="G661" s="63">
        <f t="shared" si="20"/>
        <v>2400</v>
      </c>
      <c r="H661" s="64">
        <v>0</v>
      </c>
      <c r="I661" s="63">
        <f t="shared" si="21"/>
        <v>2400</v>
      </c>
    </row>
    <row r="662" spans="2:9" x14ac:dyDescent="0.25">
      <c r="B662" s="61">
        <v>42768</v>
      </c>
      <c r="C662" t="s">
        <v>939</v>
      </c>
      <c r="D662" t="str">
        <f>VLOOKUP(C662,'Base de Produtos'!A:B,2,0)</f>
        <v>Scanner</v>
      </c>
      <c r="E662">
        <v>11</v>
      </c>
      <c r="F662" s="63">
        <f>VLOOKUP(C662,'Base de Produtos'!A:C,3,0)</f>
        <v>400</v>
      </c>
      <c r="G662" s="63">
        <f t="shared" si="20"/>
        <v>4400</v>
      </c>
      <c r="H662" s="64">
        <v>0</v>
      </c>
      <c r="I662" s="63">
        <f t="shared" si="21"/>
        <v>4400</v>
      </c>
    </row>
    <row r="663" spans="2:9" x14ac:dyDescent="0.25">
      <c r="B663" s="61">
        <v>42865</v>
      </c>
      <c r="C663" t="s">
        <v>937</v>
      </c>
      <c r="D663" t="str">
        <f>VLOOKUP(C663,'Base de Produtos'!A:B,2,0)</f>
        <v>Impressora</v>
      </c>
      <c r="E663">
        <v>6</v>
      </c>
      <c r="F663" s="63">
        <f>VLOOKUP(C663,'Base de Produtos'!A:C,3,0)</f>
        <v>170</v>
      </c>
      <c r="G663" s="63">
        <f t="shared" si="20"/>
        <v>1020</v>
      </c>
      <c r="H663" s="64">
        <v>0</v>
      </c>
      <c r="I663" s="63">
        <f t="shared" si="21"/>
        <v>1020</v>
      </c>
    </row>
    <row r="664" spans="2:9" x14ac:dyDescent="0.25">
      <c r="B664" s="61">
        <v>42897</v>
      </c>
      <c r="C664" t="s">
        <v>937</v>
      </c>
      <c r="D664" t="str">
        <f>VLOOKUP(C664,'Base de Produtos'!A:B,2,0)</f>
        <v>Impressora</v>
      </c>
      <c r="E664">
        <v>9</v>
      </c>
      <c r="F664" s="63">
        <f>VLOOKUP(C664,'Base de Produtos'!A:C,3,0)</f>
        <v>170</v>
      </c>
      <c r="G664" s="63">
        <f t="shared" si="20"/>
        <v>1530</v>
      </c>
      <c r="H664" s="64">
        <v>0.125</v>
      </c>
      <c r="I664" s="63">
        <f t="shared" si="21"/>
        <v>1338.75</v>
      </c>
    </row>
    <row r="665" spans="2:9" x14ac:dyDescent="0.25">
      <c r="B665" s="61">
        <v>42824</v>
      </c>
      <c r="C665" t="s">
        <v>938</v>
      </c>
      <c r="D665" t="str">
        <f>VLOOKUP(C665,'Base de Produtos'!A:B,2,0)</f>
        <v>Laptop</v>
      </c>
      <c r="E665">
        <v>13</v>
      </c>
      <c r="F665" s="63">
        <f>VLOOKUP(C665,'Base de Produtos'!A:C,3,0)</f>
        <v>1500</v>
      </c>
      <c r="G665" s="63">
        <f t="shared" si="20"/>
        <v>19500</v>
      </c>
      <c r="H665" s="64">
        <v>0.1</v>
      </c>
      <c r="I665" s="63">
        <f t="shared" si="21"/>
        <v>17550</v>
      </c>
    </row>
    <row r="666" spans="2:9" x14ac:dyDescent="0.25">
      <c r="B666" s="61">
        <v>42821</v>
      </c>
      <c r="C666" t="s">
        <v>938</v>
      </c>
      <c r="D666" t="str">
        <f>VLOOKUP(C666,'Base de Produtos'!A:B,2,0)</f>
        <v>Laptop</v>
      </c>
      <c r="E666">
        <v>9</v>
      </c>
      <c r="F666" s="63">
        <f>VLOOKUP(C666,'Base de Produtos'!A:C,3,0)</f>
        <v>1500</v>
      </c>
      <c r="G666" s="63">
        <f t="shared" si="20"/>
        <v>13500</v>
      </c>
      <c r="H666" s="64">
        <v>0</v>
      </c>
      <c r="I666" s="63">
        <f t="shared" si="21"/>
        <v>13500</v>
      </c>
    </row>
    <row r="667" spans="2:9" x14ac:dyDescent="0.25">
      <c r="B667" s="61">
        <v>42774</v>
      </c>
      <c r="C667" t="s">
        <v>937</v>
      </c>
      <c r="D667" t="str">
        <f>VLOOKUP(C667,'Base de Produtos'!A:B,2,0)</f>
        <v>Impressora</v>
      </c>
      <c r="E667">
        <v>7</v>
      </c>
      <c r="F667" s="63">
        <f>VLOOKUP(C667,'Base de Produtos'!A:C,3,0)</f>
        <v>170</v>
      </c>
      <c r="G667" s="63">
        <f t="shared" si="20"/>
        <v>1190</v>
      </c>
      <c r="H667" s="64">
        <v>0</v>
      </c>
      <c r="I667" s="63">
        <f t="shared" si="21"/>
        <v>1190</v>
      </c>
    </row>
    <row r="668" spans="2:9" x14ac:dyDescent="0.25">
      <c r="B668" s="61">
        <v>42846</v>
      </c>
      <c r="C668" t="s">
        <v>938</v>
      </c>
      <c r="D668" t="str">
        <f>VLOOKUP(C668,'Base de Produtos'!A:B,2,0)</f>
        <v>Laptop</v>
      </c>
      <c r="E668">
        <v>9</v>
      </c>
      <c r="F668" s="63">
        <f>VLOOKUP(C668,'Base de Produtos'!A:C,3,0)</f>
        <v>1500</v>
      </c>
      <c r="G668" s="63">
        <f t="shared" si="20"/>
        <v>13500</v>
      </c>
      <c r="H668" s="64">
        <v>0</v>
      </c>
      <c r="I668" s="63">
        <f t="shared" si="21"/>
        <v>13500</v>
      </c>
    </row>
    <row r="669" spans="2:9" x14ac:dyDescent="0.25">
      <c r="B669" s="61">
        <v>42750</v>
      </c>
      <c r="C669" t="s">
        <v>939</v>
      </c>
      <c r="D669" t="str">
        <f>VLOOKUP(C669,'Base de Produtos'!A:B,2,0)</f>
        <v>Scanner</v>
      </c>
      <c r="E669">
        <v>12</v>
      </c>
      <c r="F669" s="63">
        <f>VLOOKUP(C669,'Base de Produtos'!A:C,3,0)</f>
        <v>400</v>
      </c>
      <c r="G669" s="63">
        <f t="shared" si="20"/>
        <v>4800</v>
      </c>
      <c r="H669" s="64">
        <v>0</v>
      </c>
      <c r="I669" s="63">
        <f t="shared" si="21"/>
        <v>4800</v>
      </c>
    </row>
    <row r="670" spans="2:9" x14ac:dyDescent="0.25">
      <c r="B670" s="61">
        <v>42858</v>
      </c>
      <c r="C670" t="s">
        <v>939</v>
      </c>
      <c r="D670" t="str">
        <f>VLOOKUP(C670,'Base de Produtos'!A:B,2,0)</f>
        <v>Scanner</v>
      </c>
      <c r="E670">
        <v>5</v>
      </c>
      <c r="F670" s="63">
        <f>VLOOKUP(C670,'Base de Produtos'!A:C,3,0)</f>
        <v>400</v>
      </c>
      <c r="G670" s="63">
        <f t="shared" si="20"/>
        <v>2000</v>
      </c>
      <c r="H670" s="64">
        <v>0</v>
      </c>
      <c r="I670" s="63">
        <f t="shared" si="21"/>
        <v>2000</v>
      </c>
    </row>
    <row r="671" spans="2:9" x14ac:dyDescent="0.25">
      <c r="B671" s="61">
        <v>42823</v>
      </c>
      <c r="C671" t="s">
        <v>937</v>
      </c>
      <c r="D671" t="str">
        <f>VLOOKUP(C671,'Base de Produtos'!A:B,2,0)</f>
        <v>Impressora</v>
      </c>
      <c r="E671">
        <v>11</v>
      </c>
      <c r="F671" s="63">
        <f>VLOOKUP(C671,'Base de Produtos'!A:C,3,0)</f>
        <v>170</v>
      </c>
      <c r="G671" s="63">
        <f t="shared" si="20"/>
        <v>1870</v>
      </c>
      <c r="H671" s="64">
        <v>0</v>
      </c>
      <c r="I671" s="63">
        <f t="shared" si="21"/>
        <v>1870</v>
      </c>
    </row>
    <row r="672" spans="2:9" x14ac:dyDescent="0.25">
      <c r="B672" s="61">
        <v>42760</v>
      </c>
      <c r="C672" t="s">
        <v>939</v>
      </c>
      <c r="D672" t="str">
        <f>VLOOKUP(C672,'Base de Produtos'!A:B,2,0)</f>
        <v>Scanner</v>
      </c>
      <c r="E672">
        <v>7</v>
      </c>
      <c r="F672" s="63">
        <f>VLOOKUP(C672,'Base de Produtos'!A:C,3,0)</f>
        <v>400</v>
      </c>
      <c r="G672" s="63">
        <f t="shared" si="20"/>
        <v>2800</v>
      </c>
      <c r="H672" s="64">
        <v>0</v>
      </c>
      <c r="I672" s="63">
        <f t="shared" si="21"/>
        <v>2800</v>
      </c>
    </row>
    <row r="673" spans="2:9" x14ac:dyDescent="0.25">
      <c r="B673" s="61">
        <v>42903</v>
      </c>
      <c r="C673" t="s">
        <v>938</v>
      </c>
      <c r="D673" t="str">
        <f>VLOOKUP(C673,'Base de Produtos'!A:B,2,0)</f>
        <v>Laptop</v>
      </c>
      <c r="E673">
        <v>15</v>
      </c>
      <c r="F673" s="63">
        <f>VLOOKUP(C673,'Base de Produtos'!A:C,3,0)</f>
        <v>1500</v>
      </c>
      <c r="G673" s="63">
        <f t="shared" si="20"/>
        <v>22500</v>
      </c>
      <c r="H673" s="64">
        <v>0</v>
      </c>
      <c r="I673" s="63">
        <f t="shared" si="21"/>
        <v>22500</v>
      </c>
    </row>
    <row r="674" spans="2:9" x14ac:dyDescent="0.25">
      <c r="B674" s="61">
        <v>42836</v>
      </c>
      <c r="C674" t="s">
        <v>937</v>
      </c>
      <c r="D674" t="str">
        <f>VLOOKUP(C674,'Base de Produtos'!A:B,2,0)</f>
        <v>Impressora</v>
      </c>
      <c r="E674">
        <v>9</v>
      </c>
      <c r="F674" s="63">
        <f>VLOOKUP(C674,'Base de Produtos'!A:C,3,0)</f>
        <v>170</v>
      </c>
      <c r="G674" s="63">
        <f t="shared" si="20"/>
        <v>1530</v>
      </c>
      <c r="H674" s="64">
        <v>0</v>
      </c>
      <c r="I674" s="63">
        <f t="shared" si="21"/>
        <v>1530</v>
      </c>
    </row>
    <row r="675" spans="2:9" x14ac:dyDescent="0.25">
      <c r="B675" s="61">
        <v>42865</v>
      </c>
      <c r="C675" t="s">
        <v>939</v>
      </c>
      <c r="D675" t="str">
        <f>VLOOKUP(C675,'Base de Produtos'!A:B,2,0)</f>
        <v>Scanner</v>
      </c>
      <c r="E675">
        <v>7</v>
      </c>
      <c r="F675" s="63">
        <f>VLOOKUP(C675,'Base de Produtos'!A:C,3,0)</f>
        <v>400</v>
      </c>
      <c r="G675" s="63">
        <f t="shared" si="20"/>
        <v>2800</v>
      </c>
      <c r="H675" s="64">
        <v>0</v>
      </c>
      <c r="I675" s="63">
        <f t="shared" si="21"/>
        <v>2800</v>
      </c>
    </row>
    <row r="676" spans="2:9" x14ac:dyDescent="0.25">
      <c r="B676" s="61">
        <v>42846</v>
      </c>
      <c r="C676" t="s">
        <v>939</v>
      </c>
      <c r="D676" t="str">
        <f>VLOOKUP(C676,'Base de Produtos'!A:B,2,0)</f>
        <v>Scanner</v>
      </c>
      <c r="E676">
        <v>3</v>
      </c>
      <c r="F676" s="63">
        <f>VLOOKUP(C676,'Base de Produtos'!A:C,3,0)</f>
        <v>400</v>
      </c>
      <c r="G676" s="63">
        <f t="shared" si="20"/>
        <v>1200</v>
      </c>
      <c r="H676" s="64">
        <v>0</v>
      </c>
      <c r="I676" s="63">
        <f t="shared" si="21"/>
        <v>1200</v>
      </c>
    </row>
    <row r="677" spans="2:9" x14ac:dyDescent="0.25">
      <c r="B677" s="61">
        <v>42833</v>
      </c>
      <c r="C677" t="s">
        <v>939</v>
      </c>
      <c r="D677" t="str">
        <f>VLOOKUP(C677,'Base de Produtos'!A:B,2,0)</f>
        <v>Scanner</v>
      </c>
      <c r="E677">
        <v>11</v>
      </c>
      <c r="F677" s="63">
        <f>VLOOKUP(C677,'Base de Produtos'!A:C,3,0)</f>
        <v>400</v>
      </c>
      <c r="G677" s="63">
        <f t="shared" si="20"/>
        <v>4400</v>
      </c>
      <c r="H677" s="64">
        <v>0.15</v>
      </c>
      <c r="I677" s="63">
        <f t="shared" si="21"/>
        <v>3740</v>
      </c>
    </row>
    <row r="678" spans="2:9" x14ac:dyDescent="0.25">
      <c r="B678" s="61">
        <v>42829</v>
      </c>
      <c r="C678" t="s">
        <v>939</v>
      </c>
      <c r="D678" t="str">
        <f>VLOOKUP(C678,'Base de Produtos'!A:B,2,0)</f>
        <v>Scanner</v>
      </c>
      <c r="E678">
        <v>6</v>
      </c>
      <c r="F678" s="63">
        <f>VLOOKUP(C678,'Base de Produtos'!A:C,3,0)</f>
        <v>400</v>
      </c>
      <c r="G678" s="63">
        <f t="shared" si="20"/>
        <v>2400</v>
      </c>
      <c r="H678" s="64">
        <v>0</v>
      </c>
      <c r="I678" s="63">
        <f t="shared" si="21"/>
        <v>2400</v>
      </c>
    </row>
    <row r="679" spans="2:9" x14ac:dyDescent="0.25">
      <c r="B679" s="61">
        <v>42804</v>
      </c>
      <c r="C679" t="s">
        <v>938</v>
      </c>
      <c r="D679" t="str">
        <f>VLOOKUP(C679,'Base de Produtos'!A:B,2,0)</f>
        <v>Laptop</v>
      </c>
      <c r="E679">
        <v>10</v>
      </c>
      <c r="F679" s="63">
        <f>VLOOKUP(C679,'Base de Produtos'!A:C,3,0)</f>
        <v>1500</v>
      </c>
      <c r="G679" s="63">
        <f t="shared" si="20"/>
        <v>15000</v>
      </c>
      <c r="H679" s="64">
        <v>0.1</v>
      </c>
      <c r="I679" s="63">
        <f t="shared" si="21"/>
        <v>13500</v>
      </c>
    </row>
    <row r="680" spans="2:9" x14ac:dyDescent="0.25">
      <c r="B680" s="61">
        <v>42855</v>
      </c>
      <c r="C680" t="s">
        <v>939</v>
      </c>
      <c r="D680" t="str">
        <f>VLOOKUP(C680,'Base de Produtos'!A:B,2,0)</f>
        <v>Scanner</v>
      </c>
      <c r="E680">
        <v>4</v>
      </c>
      <c r="F680" s="63">
        <f>VLOOKUP(C680,'Base de Produtos'!A:C,3,0)</f>
        <v>400</v>
      </c>
      <c r="G680" s="63">
        <f t="shared" si="20"/>
        <v>1600</v>
      </c>
      <c r="H680" s="64">
        <v>0.15</v>
      </c>
      <c r="I680" s="63">
        <f t="shared" si="21"/>
        <v>1360</v>
      </c>
    </row>
    <row r="681" spans="2:9" x14ac:dyDescent="0.25">
      <c r="B681" s="61">
        <v>42901</v>
      </c>
      <c r="C681" t="s">
        <v>938</v>
      </c>
      <c r="D681" t="str">
        <f>VLOOKUP(C681,'Base de Produtos'!A:B,2,0)</f>
        <v>Laptop</v>
      </c>
      <c r="E681">
        <v>2</v>
      </c>
      <c r="F681" s="63">
        <f>VLOOKUP(C681,'Base de Produtos'!A:C,3,0)</f>
        <v>1500</v>
      </c>
      <c r="G681" s="63">
        <f t="shared" si="20"/>
        <v>3000</v>
      </c>
      <c r="H681" s="64">
        <v>0.15</v>
      </c>
      <c r="I681" s="63">
        <f t="shared" si="21"/>
        <v>2550</v>
      </c>
    </row>
    <row r="682" spans="2:9" x14ac:dyDescent="0.25">
      <c r="B682" s="61">
        <v>42771</v>
      </c>
      <c r="C682" t="s">
        <v>937</v>
      </c>
      <c r="D682" t="str">
        <f>VLOOKUP(C682,'Base de Produtos'!A:B,2,0)</f>
        <v>Impressora</v>
      </c>
      <c r="E682">
        <v>4</v>
      </c>
      <c r="F682" s="63">
        <f>VLOOKUP(C682,'Base de Produtos'!A:C,3,0)</f>
        <v>170</v>
      </c>
      <c r="G682" s="63">
        <f t="shared" si="20"/>
        <v>680</v>
      </c>
      <c r="H682" s="64">
        <v>0</v>
      </c>
      <c r="I682" s="63">
        <f t="shared" si="21"/>
        <v>680</v>
      </c>
    </row>
    <row r="683" spans="2:9" x14ac:dyDescent="0.25">
      <c r="B683" s="61">
        <v>42837</v>
      </c>
      <c r="C683" t="s">
        <v>937</v>
      </c>
      <c r="D683" t="str">
        <f>VLOOKUP(C683,'Base de Produtos'!A:B,2,0)</f>
        <v>Impressora</v>
      </c>
      <c r="E683">
        <v>15</v>
      </c>
      <c r="F683" s="63">
        <f>VLOOKUP(C683,'Base de Produtos'!A:C,3,0)</f>
        <v>170</v>
      </c>
      <c r="G683" s="63">
        <f t="shared" si="20"/>
        <v>2550</v>
      </c>
      <c r="H683" s="64">
        <v>0.1</v>
      </c>
      <c r="I683" s="63">
        <f t="shared" si="21"/>
        <v>2295</v>
      </c>
    </row>
    <row r="684" spans="2:9" x14ac:dyDescent="0.25">
      <c r="B684" s="61">
        <v>42862</v>
      </c>
      <c r="C684" t="s">
        <v>939</v>
      </c>
      <c r="D684" t="str">
        <f>VLOOKUP(C684,'Base de Produtos'!A:B,2,0)</f>
        <v>Scanner</v>
      </c>
      <c r="E684">
        <v>11</v>
      </c>
      <c r="F684" s="63">
        <f>VLOOKUP(C684,'Base de Produtos'!A:C,3,0)</f>
        <v>400</v>
      </c>
      <c r="G684" s="63">
        <f t="shared" si="20"/>
        <v>4400</v>
      </c>
      <c r="H684" s="64">
        <v>0</v>
      </c>
      <c r="I684" s="63">
        <f t="shared" si="21"/>
        <v>4400</v>
      </c>
    </row>
    <row r="685" spans="2:9" x14ac:dyDescent="0.25">
      <c r="B685" s="61">
        <v>42847</v>
      </c>
      <c r="C685" t="s">
        <v>937</v>
      </c>
      <c r="D685" t="str">
        <f>VLOOKUP(C685,'Base de Produtos'!A:B,2,0)</f>
        <v>Impressora</v>
      </c>
      <c r="E685">
        <v>4</v>
      </c>
      <c r="F685" s="63">
        <f>VLOOKUP(C685,'Base de Produtos'!A:C,3,0)</f>
        <v>170</v>
      </c>
      <c r="G685" s="63">
        <f t="shared" si="20"/>
        <v>680</v>
      </c>
      <c r="H685" s="64">
        <v>0</v>
      </c>
      <c r="I685" s="63">
        <f t="shared" si="21"/>
        <v>680</v>
      </c>
    </row>
    <row r="686" spans="2:9" x14ac:dyDescent="0.25">
      <c r="B686" s="61">
        <v>42823</v>
      </c>
      <c r="C686" t="s">
        <v>939</v>
      </c>
      <c r="D686" t="str">
        <f>VLOOKUP(C686,'Base de Produtos'!A:B,2,0)</f>
        <v>Scanner</v>
      </c>
      <c r="E686">
        <v>3</v>
      </c>
      <c r="F686" s="63">
        <f>VLOOKUP(C686,'Base de Produtos'!A:C,3,0)</f>
        <v>400</v>
      </c>
      <c r="G686" s="63">
        <f t="shared" si="20"/>
        <v>1200</v>
      </c>
      <c r="H686" s="64">
        <v>0.15</v>
      </c>
      <c r="I686" s="63">
        <f t="shared" si="21"/>
        <v>1020</v>
      </c>
    </row>
    <row r="687" spans="2:9" x14ac:dyDescent="0.25">
      <c r="B687" s="61">
        <v>42809</v>
      </c>
      <c r="C687" t="s">
        <v>938</v>
      </c>
      <c r="D687" t="str">
        <f>VLOOKUP(C687,'Base de Produtos'!A:B,2,0)</f>
        <v>Laptop</v>
      </c>
      <c r="E687">
        <v>12</v>
      </c>
      <c r="F687" s="63">
        <f>VLOOKUP(C687,'Base de Produtos'!A:C,3,0)</f>
        <v>1500</v>
      </c>
      <c r="G687" s="63">
        <f t="shared" si="20"/>
        <v>18000</v>
      </c>
      <c r="H687" s="64">
        <v>0.15</v>
      </c>
      <c r="I687" s="63">
        <f t="shared" si="21"/>
        <v>15300</v>
      </c>
    </row>
    <row r="688" spans="2:9" x14ac:dyDescent="0.25">
      <c r="B688" s="61">
        <v>42804</v>
      </c>
      <c r="C688" t="s">
        <v>938</v>
      </c>
      <c r="D688" t="str">
        <f>VLOOKUP(C688,'Base de Produtos'!A:B,2,0)</f>
        <v>Laptop</v>
      </c>
      <c r="E688">
        <v>5</v>
      </c>
      <c r="F688" s="63">
        <f>VLOOKUP(C688,'Base de Produtos'!A:C,3,0)</f>
        <v>1500</v>
      </c>
      <c r="G688" s="63">
        <f t="shared" si="20"/>
        <v>7500</v>
      </c>
      <c r="H688" s="64">
        <v>0</v>
      </c>
      <c r="I688" s="63">
        <f t="shared" si="21"/>
        <v>7500</v>
      </c>
    </row>
    <row r="689" spans="2:9" x14ac:dyDescent="0.25">
      <c r="B689" s="61">
        <v>42800</v>
      </c>
      <c r="C689" t="s">
        <v>939</v>
      </c>
      <c r="D689" t="str">
        <f>VLOOKUP(C689,'Base de Produtos'!A:B,2,0)</f>
        <v>Scanner</v>
      </c>
      <c r="E689">
        <v>8</v>
      </c>
      <c r="F689" s="63">
        <f>VLOOKUP(C689,'Base de Produtos'!A:C,3,0)</f>
        <v>400</v>
      </c>
      <c r="G689" s="63">
        <f t="shared" si="20"/>
        <v>3200</v>
      </c>
      <c r="H689" s="64">
        <v>0</v>
      </c>
      <c r="I689" s="63">
        <f t="shared" si="21"/>
        <v>3200</v>
      </c>
    </row>
    <row r="690" spans="2:9" x14ac:dyDescent="0.25">
      <c r="B690" s="61">
        <v>42791</v>
      </c>
      <c r="C690" t="s">
        <v>939</v>
      </c>
      <c r="D690" t="str">
        <f>VLOOKUP(C690,'Base de Produtos'!A:B,2,0)</f>
        <v>Scanner</v>
      </c>
      <c r="E690">
        <v>8</v>
      </c>
      <c r="F690" s="63">
        <f>VLOOKUP(C690,'Base de Produtos'!A:C,3,0)</f>
        <v>400</v>
      </c>
      <c r="G690" s="63">
        <f t="shared" si="20"/>
        <v>3200</v>
      </c>
      <c r="H690" s="64">
        <v>0</v>
      </c>
      <c r="I690" s="63">
        <f t="shared" si="21"/>
        <v>3200</v>
      </c>
    </row>
    <row r="691" spans="2:9" x14ac:dyDescent="0.25">
      <c r="B691" s="61">
        <v>42928</v>
      </c>
      <c r="C691" t="s">
        <v>939</v>
      </c>
      <c r="D691" t="str">
        <f>VLOOKUP(C691,'Base de Produtos'!A:B,2,0)</f>
        <v>Scanner</v>
      </c>
      <c r="E691">
        <v>6</v>
      </c>
      <c r="F691" s="63">
        <f>VLOOKUP(C691,'Base de Produtos'!A:C,3,0)</f>
        <v>400</v>
      </c>
      <c r="G691" s="63">
        <f t="shared" si="20"/>
        <v>2400</v>
      </c>
      <c r="H691" s="64">
        <v>0</v>
      </c>
      <c r="I691" s="63">
        <f t="shared" si="21"/>
        <v>2400</v>
      </c>
    </row>
    <row r="692" spans="2:9" x14ac:dyDescent="0.25">
      <c r="B692" s="61">
        <v>42822</v>
      </c>
      <c r="C692" t="s">
        <v>937</v>
      </c>
      <c r="D692" t="str">
        <f>VLOOKUP(C692,'Base de Produtos'!A:B,2,0)</f>
        <v>Impressora</v>
      </c>
      <c r="E692">
        <v>14</v>
      </c>
      <c r="F692" s="63">
        <f>VLOOKUP(C692,'Base de Produtos'!A:C,3,0)</f>
        <v>170</v>
      </c>
      <c r="G692" s="63">
        <f t="shared" si="20"/>
        <v>2380</v>
      </c>
      <c r="H692" s="64">
        <v>0</v>
      </c>
      <c r="I692" s="63">
        <f t="shared" si="21"/>
        <v>2380</v>
      </c>
    </row>
    <row r="693" spans="2:9" x14ac:dyDescent="0.25">
      <c r="B693" s="61">
        <v>42902</v>
      </c>
      <c r="C693" t="s">
        <v>938</v>
      </c>
      <c r="D693" t="str">
        <f>VLOOKUP(C693,'Base de Produtos'!A:B,2,0)</f>
        <v>Laptop</v>
      </c>
      <c r="E693">
        <v>9</v>
      </c>
      <c r="F693" s="63">
        <f>VLOOKUP(C693,'Base de Produtos'!A:C,3,0)</f>
        <v>1500</v>
      </c>
      <c r="G693" s="63">
        <f t="shared" si="20"/>
        <v>13500</v>
      </c>
      <c r="H693" s="64">
        <v>0</v>
      </c>
      <c r="I693" s="63">
        <f t="shared" si="21"/>
        <v>13500</v>
      </c>
    </row>
    <row r="694" spans="2:9" x14ac:dyDescent="0.25">
      <c r="B694" s="61">
        <v>42877</v>
      </c>
      <c r="C694" t="s">
        <v>938</v>
      </c>
      <c r="D694" t="str">
        <f>VLOOKUP(C694,'Base de Produtos'!A:B,2,0)</f>
        <v>Laptop</v>
      </c>
      <c r="E694">
        <v>5</v>
      </c>
      <c r="F694" s="63">
        <f>VLOOKUP(C694,'Base de Produtos'!A:C,3,0)</f>
        <v>1500</v>
      </c>
      <c r="G694" s="63">
        <f t="shared" si="20"/>
        <v>7500</v>
      </c>
      <c r="H694" s="64">
        <v>0</v>
      </c>
      <c r="I694" s="63">
        <f t="shared" si="21"/>
        <v>7500</v>
      </c>
    </row>
    <row r="695" spans="2:9" x14ac:dyDescent="0.25">
      <c r="B695" s="61">
        <v>42818</v>
      </c>
      <c r="C695" t="s">
        <v>937</v>
      </c>
      <c r="D695" t="str">
        <f>VLOOKUP(C695,'Base de Produtos'!A:B,2,0)</f>
        <v>Impressora</v>
      </c>
      <c r="E695">
        <v>5</v>
      </c>
      <c r="F695" s="63">
        <f>VLOOKUP(C695,'Base de Produtos'!A:C,3,0)</f>
        <v>170</v>
      </c>
      <c r="G695" s="63">
        <f t="shared" si="20"/>
        <v>850</v>
      </c>
      <c r="H695" s="64">
        <v>0</v>
      </c>
      <c r="I695" s="63">
        <f t="shared" si="21"/>
        <v>850</v>
      </c>
    </row>
    <row r="696" spans="2:9" x14ac:dyDescent="0.25">
      <c r="B696" s="61">
        <v>42775</v>
      </c>
      <c r="C696" t="s">
        <v>938</v>
      </c>
      <c r="D696" t="str">
        <f>VLOOKUP(C696,'Base de Produtos'!A:B,2,0)</f>
        <v>Laptop</v>
      </c>
      <c r="E696">
        <v>6</v>
      </c>
      <c r="F696" s="63">
        <f>VLOOKUP(C696,'Base de Produtos'!A:C,3,0)</f>
        <v>1500</v>
      </c>
      <c r="G696" s="63">
        <f t="shared" si="20"/>
        <v>9000</v>
      </c>
      <c r="H696" s="64">
        <v>0</v>
      </c>
      <c r="I696" s="63">
        <f t="shared" si="21"/>
        <v>9000</v>
      </c>
    </row>
    <row r="697" spans="2:9" x14ac:dyDescent="0.25">
      <c r="B697" s="61">
        <v>42848</v>
      </c>
      <c r="C697" t="s">
        <v>939</v>
      </c>
      <c r="D697" t="str">
        <f>VLOOKUP(C697,'Base de Produtos'!A:B,2,0)</f>
        <v>Scanner</v>
      </c>
      <c r="E697">
        <v>11</v>
      </c>
      <c r="F697" s="63">
        <f>VLOOKUP(C697,'Base de Produtos'!A:C,3,0)</f>
        <v>400</v>
      </c>
      <c r="G697" s="63">
        <f t="shared" si="20"/>
        <v>4400</v>
      </c>
      <c r="H697" s="64">
        <v>0.15</v>
      </c>
      <c r="I697" s="63">
        <f t="shared" si="21"/>
        <v>3740</v>
      </c>
    </row>
    <row r="698" spans="2:9" x14ac:dyDescent="0.25">
      <c r="B698" s="61">
        <v>42865</v>
      </c>
      <c r="C698" t="s">
        <v>938</v>
      </c>
      <c r="D698" t="str">
        <f>VLOOKUP(C698,'Base de Produtos'!A:B,2,0)</f>
        <v>Laptop</v>
      </c>
      <c r="E698">
        <v>12</v>
      </c>
      <c r="F698" s="63">
        <f>VLOOKUP(C698,'Base de Produtos'!A:C,3,0)</f>
        <v>1500</v>
      </c>
      <c r="G698" s="63">
        <f t="shared" si="20"/>
        <v>18000</v>
      </c>
      <c r="H698" s="64">
        <v>0</v>
      </c>
      <c r="I698" s="63">
        <f t="shared" si="21"/>
        <v>18000</v>
      </c>
    </row>
    <row r="699" spans="2:9" x14ac:dyDescent="0.25">
      <c r="B699" s="61">
        <v>42864</v>
      </c>
      <c r="C699" t="s">
        <v>938</v>
      </c>
      <c r="D699" t="str">
        <f>VLOOKUP(C699,'Base de Produtos'!A:B,2,0)</f>
        <v>Laptop</v>
      </c>
      <c r="E699">
        <v>4</v>
      </c>
      <c r="F699" s="63">
        <f>VLOOKUP(C699,'Base de Produtos'!A:C,3,0)</f>
        <v>1500</v>
      </c>
      <c r="G699" s="63">
        <f t="shared" si="20"/>
        <v>6000</v>
      </c>
      <c r="H699" s="64">
        <v>0</v>
      </c>
      <c r="I699" s="63">
        <f t="shared" si="21"/>
        <v>6000</v>
      </c>
    </row>
    <row r="700" spans="2:9" x14ac:dyDescent="0.25">
      <c r="B700" s="61">
        <v>42821</v>
      </c>
      <c r="C700" t="s">
        <v>939</v>
      </c>
      <c r="D700" t="str">
        <f>VLOOKUP(C700,'Base de Produtos'!A:B,2,0)</f>
        <v>Scanner</v>
      </c>
      <c r="E700">
        <v>1</v>
      </c>
      <c r="F700" s="63">
        <f>VLOOKUP(C700,'Base de Produtos'!A:C,3,0)</f>
        <v>400</v>
      </c>
      <c r="G700" s="63">
        <f t="shared" si="20"/>
        <v>400</v>
      </c>
      <c r="H700" s="64">
        <v>0</v>
      </c>
      <c r="I700" s="63">
        <f t="shared" si="21"/>
        <v>400</v>
      </c>
    </row>
    <row r="701" spans="2:9" x14ac:dyDescent="0.25">
      <c r="B701" s="61">
        <v>42742</v>
      </c>
      <c r="C701" t="s">
        <v>939</v>
      </c>
      <c r="D701" t="str">
        <f>VLOOKUP(C701,'Base de Produtos'!A:B,2,0)</f>
        <v>Scanner</v>
      </c>
      <c r="E701">
        <v>5</v>
      </c>
      <c r="F701" s="63">
        <f>VLOOKUP(C701,'Base de Produtos'!A:C,3,0)</f>
        <v>400</v>
      </c>
      <c r="G701" s="63">
        <f t="shared" si="20"/>
        <v>2000</v>
      </c>
      <c r="H701" s="64">
        <v>0.15</v>
      </c>
      <c r="I701" s="63">
        <f t="shared" si="21"/>
        <v>1700</v>
      </c>
    </row>
    <row r="702" spans="2:9" x14ac:dyDescent="0.25">
      <c r="B702" s="61">
        <v>42848</v>
      </c>
      <c r="C702" t="s">
        <v>938</v>
      </c>
      <c r="D702" t="str">
        <f>VLOOKUP(C702,'Base de Produtos'!A:B,2,0)</f>
        <v>Laptop</v>
      </c>
      <c r="E702">
        <v>9</v>
      </c>
      <c r="F702" s="63">
        <f>VLOOKUP(C702,'Base de Produtos'!A:C,3,0)</f>
        <v>1500</v>
      </c>
      <c r="G702" s="63">
        <f t="shared" si="20"/>
        <v>13500</v>
      </c>
      <c r="H702" s="64">
        <v>0.2</v>
      </c>
      <c r="I702" s="63">
        <f t="shared" si="21"/>
        <v>10800</v>
      </c>
    </row>
    <row r="703" spans="2:9" x14ac:dyDescent="0.25">
      <c r="B703" s="61">
        <v>42814</v>
      </c>
      <c r="C703" t="s">
        <v>938</v>
      </c>
      <c r="D703" t="str">
        <f>VLOOKUP(C703,'Base de Produtos'!A:B,2,0)</f>
        <v>Laptop</v>
      </c>
      <c r="E703">
        <v>3</v>
      </c>
      <c r="F703" s="63">
        <f>VLOOKUP(C703,'Base de Produtos'!A:C,3,0)</f>
        <v>1500</v>
      </c>
      <c r="G703" s="63">
        <f t="shared" si="20"/>
        <v>4500</v>
      </c>
      <c r="H703" s="64">
        <v>0.125</v>
      </c>
      <c r="I703" s="63">
        <f t="shared" si="21"/>
        <v>3937.5</v>
      </c>
    </row>
    <row r="704" spans="2:9" x14ac:dyDescent="0.25">
      <c r="B704" s="61">
        <v>42917</v>
      </c>
      <c r="C704" t="s">
        <v>938</v>
      </c>
      <c r="D704" t="str">
        <f>VLOOKUP(C704,'Base de Produtos'!A:B,2,0)</f>
        <v>Laptop</v>
      </c>
      <c r="E704">
        <v>3</v>
      </c>
      <c r="F704" s="63">
        <f>VLOOKUP(C704,'Base de Produtos'!A:C,3,0)</f>
        <v>1500</v>
      </c>
      <c r="G704" s="63">
        <f t="shared" si="20"/>
        <v>4500</v>
      </c>
      <c r="H704" s="64">
        <v>0</v>
      </c>
      <c r="I704" s="63">
        <f t="shared" si="21"/>
        <v>4500</v>
      </c>
    </row>
    <row r="705" spans="2:9" x14ac:dyDescent="0.25">
      <c r="B705" s="61">
        <v>42881</v>
      </c>
      <c r="C705" t="s">
        <v>937</v>
      </c>
      <c r="D705" t="str">
        <f>VLOOKUP(C705,'Base de Produtos'!A:B,2,0)</f>
        <v>Impressora</v>
      </c>
      <c r="E705">
        <v>3</v>
      </c>
      <c r="F705" s="63">
        <f>VLOOKUP(C705,'Base de Produtos'!A:C,3,0)</f>
        <v>170</v>
      </c>
      <c r="G705" s="63">
        <f t="shared" si="20"/>
        <v>510</v>
      </c>
      <c r="H705" s="64">
        <v>0</v>
      </c>
      <c r="I705" s="63">
        <f t="shared" si="21"/>
        <v>510</v>
      </c>
    </row>
    <row r="706" spans="2:9" x14ac:dyDescent="0.25">
      <c r="B706" s="61">
        <v>42798</v>
      </c>
      <c r="C706" t="s">
        <v>937</v>
      </c>
      <c r="D706" t="str">
        <f>VLOOKUP(C706,'Base de Produtos'!A:B,2,0)</f>
        <v>Impressora</v>
      </c>
      <c r="E706">
        <v>7</v>
      </c>
      <c r="F706" s="63">
        <f>VLOOKUP(C706,'Base de Produtos'!A:C,3,0)</f>
        <v>170</v>
      </c>
      <c r="G706" s="63">
        <f t="shared" si="20"/>
        <v>1190</v>
      </c>
      <c r="H706" s="64">
        <v>0</v>
      </c>
      <c r="I706" s="63">
        <f t="shared" si="21"/>
        <v>1190</v>
      </c>
    </row>
    <row r="707" spans="2:9" x14ac:dyDescent="0.25">
      <c r="B707" s="61">
        <v>42865</v>
      </c>
      <c r="C707" t="s">
        <v>937</v>
      </c>
      <c r="D707" t="str">
        <f>VLOOKUP(C707,'Base de Produtos'!A:B,2,0)</f>
        <v>Impressora</v>
      </c>
      <c r="E707">
        <v>7</v>
      </c>
      <c r="F707" s="63">
        <f>VLOOKUP(C707,'Base de Produtos'!A:C,3,0)</f>
        <v>170</v>
      </c>
      <c r="G707" s="63">
        <f t="shared" ref="G707:G770" si="22">E707*F707</f>
        <v>1190</v>
      </c>
      <c r="H707" s="64">
        <v>0.125</v>
      </c>
      <c r="I707" s="63">
        <f t="shared" ref="I707:I770" si="23">G707*(1-H707)</f>
        <v>1041.25</v>
      </c>
    </row>
    <row r="708" spans="2:9" x14ac:dyDescent="0.25">
      <c r="B708" s="61">
        <v>42798</v>
      </c>
      <c r="C708" t="s">
        <v>937</v>
      </c>
      <c r="D708" t="str">
        <f>VLOOKUP(C708,'Base de Produtos'!A:B,2,0)</f>
        <v>Impressora</v>
      </c>
      <c r="E708">
        <v>3</v>
      </c>
      <c r="F708" s="63">
        <f>VLOOKUP(C708,'Base de Produtos'!A:C,3,0)</f>
        <v>170</v>
      </c>
      <c r="G708" s="63">
        <f t="shared" si="22"/>
        <v>510</v>
      </c>
      <c r="H708" s="64">
        <v>0.125</v>
      </c>
      <c r="I708" s="63">
        <f t="shared" si="23"/>
        <v>446.25</v>
      </c>
    </row>
    <row r="709" spans="2:9" x14ac:dyDescent="0.25">
      <c r="B709" s="61">
        <v>42870</v>
      </c>
      <c r="C709" t="s">
        <v>938</v>
      </c>
      <c r="D709" t="str">
        <f>VLOOKUP(C709,'Base de Produtos'!A:B,2,0)</f>
        <v>Laptop</v>
      </c>
      <c r="E709">
        <v>3</v>
      </c>
      <c r="F709" s="63">
        <f>VLOOKUP(C709,'Base de Produtos'!A:C,3,0)</f>
        <v>1500</v>
      </c>
      <c r="G709" s="63">
        <f t="shared" si="22"/>
        <v>4500</v>
      </c>
      <c r="H709" s="64">
        <v>0</v>
      </c>
      <c r="I709" s="63">
        <f t="shared" si="23"/>
        <v>4500</v>
      </c>
    </row>
    <row r="710" spans="2:9" x14ac:dyDescent="0.25">
      <c r="B710" s="61">
        <v>42848</v>
      </c>
      <c r="C710" t="s">
        <v>937</v>
      </c>
      <c r="D710" t="str">
        <f>VLOOKUP(C710,'Base de Produtos'!A:B,2,0)</f>
        <v>Impressora</v>
      </c>
      <c r="E710">
        <v>10</v>
      </c>
      <c r="F710" s="63">
        <f>VLOOKUP(C710,'Base de Produtos'!A:C,3,0)</f>
        <v>170</v>
      </c>
      <c r="G710" s="63">
        <f t="shared" si="22"/>
        <v>1700</v>
      </c>
      <c r="H710" s="64">
        <v>0.15</v>
      </c>
      <c r="I710" s="63">
        <f t="shared" si="23"/>
        <v>1445</v>
      </c>
    </row>
    <row r="711" spans="2:9" x14ac:dyDescent="0.25">
      <c r="B711" s="61">
        <v>42827</v>
      </c>
      <c r="C711" t="s">
        <v>937</v>
      </c>
      <c r="D711" t="str">
        <f>VLOOKUP(C711,'Base de Produtos'!A:B,2,0)</f>
        <v>Impressora</v>
      </c>
      <c r="E711">
        <v>15</v>
      </c>
      <c r="F711" s="63">
        <f>VLOOKUP(C711,'Base de Produtos'!A:C,3,0)</f>
        <v>170</v>
      </c>
      <c r="G711" s="63">
        <f t="shared" si="22"/>
        <v>2550</v>
      </c>
      <c r="H711" s="64">
        <v>0.2</v>
      </c>
      <c r="I711" s="63">
        <f t="shared" si="23"/>
        <v>2040</v>
      </c>
    </row>
    <row r="712" spans="2:9" x14ac:dyDescent="0.25">
      <c r="B712" s="61">
        <v>42808</v>
      </c>
      <c r="C712" t="s">
        <v>939</v>
      </c>
      <c r="D712" t="str">
        <f>VLOOKUP(C712,'Base de Produtos'!A:B,2,0)</f>
        <v>Scanner</v>
      </c>
      <c r="E712">
        <v>2</v>
      </c>
      <c r="F712" s="63">
        <f>VLOOKUP(C712,'Base de Produtos'!A:C,3,0)</f>
        <v>400</v>
      </c>
      <c r="G712" s="63">
        <f t="shared" si="22"/>
        <v>800</v>
      </c>
      <c r="H712" s="64">
        <v>0.2</v>
      </c>
      <c r="I712" s="63">
        <f t="shared" si="23"/>
        <v>640</v>
      </c>
    </row>
    <row r="713" spans="2:9" x14ac:dyDescent="0.25">
      <c r="B713" s="61">
        <v>42842</v>
      </c>
      <c r="C713" t="s">
        <v>937</v>
      </c>
      <c r="D713" t="str">
        <f>VLOOKUP(C713,'Base de Produtos'!A:B,2,0)</f>
        <v>Impressora</v>
      </c>
      <c r="E713">
        <v>5</v>
      </c>
      <c r="F713" s="63">
        <f>VLOOKUP(C713,'Base de Produtos'!A:C,3,0)</f>
        <v>170</v>
      </c>
      <c r="G713" s="63">
        <f t="shared" si="22"/>
        <v>850</v>
      </c>
      <c r="H713" s="64">
        <v>0</v>
      </c>
      <c r="I713" s="63">
        <f t="shared" si="23"/>
        <v>850</v>
      </c>
    </row>
    <row r="714" spans="2:9" x14ac:dyDescent="0.25">
      <c r="B714" s="61">
        <v>42811</v>
      </c>
      <c r="C714" t="s">
        <v>938</v>
      </c>
      <c r="D714" t="str">
        <f>VLOOKUP(C714,'Base de Produtos'!A:B,2,0)</f>
        <v>Laptop</v>
      </c>
      <c r="E714">
        <v>14</v>
      </c>
      <c r="F714" s="63">
        <f>VLOOKUP(C714,'Base de Produtos'!A:C,3,0)</f>
        <v>1500</v>
      </c>
      <c r="G714" s="63">
        <f t="shared" si="22"/>
        <v>21000</v>
      </c>
      <c r="H714" s="64">
        <v>0</v>
      </c>
      <c r="I714" s="63">
        <f t="shared" si="23"/>
        <v>21000</v>
      </c>
    </row>
    <row r="715" spans="2:9" x14ac:dyDescent="0.25">
      <c r="B715" s="61">
        <v>42800</v>
      </c>
      <c r="C715" t="s">
        <v>938</v>
      </c>
      <c r="D715" t="str">
        <f>VLOOKUP(C715,'Base de Produtos'!A:B,2,0)</f>
        <v>Laptop</v>
      </c>
      <c r="E715">
        <v>8</v>
      </c>
      <c r="F715" s="63">
        <f>VLOOKUP(C715,'Base de Produtos'!A:C,3,0)</f>
        <v>1500</v>
      </c>
      <c r="G715" s="63">
        <f t="shared" si="22"/>
        <v>12000</v>
      </c>
      <c r="H715" s="64">
        <v>0</v>
      </c>
      <c r="I715" s="63">
        <f t="shared" si="23"/>
        <v>12000</v>
      </c>
    </row>
    <row r="716" spans="2:9" x14ac:dyDescent="0.25">
      <c r="B716" s="61">
        <v>42904</v>
      </c>
      <c r="C716" t="s">
        <v>939</v>
      </c>
      <c r="D716" t="str">
        <f>VLOOKUP(C716,'Base de Produtos'!A:B,2,0)</f>
        <v>Scanner</v>
      </c>
      <c r="E716">
        <v>13</v>
      </c>
      <c r="F716" s="63">
        <f>VLOOKUP(C716,'Base de Produtos'!A:C,3,0)</f>
        <v>400</v>
      </c>
      <c r="G716" s="63">
        <f t="shared" si="22"/>
        <v>5200</v>
      </c>
      <c r="H716" s="64">
        <v>0.125</v>
      </c>
      <c r="I716" s="63">
        <f t="shared" si="23"/>
        <v>4550</v>
      </c>
    </row>
    <row r="717" spans="2:9" x14ac:dyDescent="0.25">
      <c r="B717" s="61">
        <v>42886</v>
      </c>
      <c r="C717" t="s">
        <v>939</v>
      </c>
      <c r="D717" t="str">
        <f>VLOOKUP(C717,'Base de Produtos'!A:B,2,0)</f>
        <v>Scanner</v>
      </c>
      <c r="E717">
        <v>8</v>
      </c>
      <c r="F717" s="63">
        <f>VLOOKUP(C717,'Base de Produtos'!A:C,3,0)</f>
        <v>400</v>
      </c>
      <c r="G717" s="63">
        <f t="shared" si="22"/>
        <v>3200</v>
      </c>
      <c r="H717" s="64">
        <v>0.1</v>
      </c>
      <c r="I717" s="63">
        <f t="shared" si="23"/>
        <v>2880</v>
      </c>
    </row>
    <row r="718" spans="2:9" x14ac:dyDescent="0.25">
      <c r="B718" s="61">
        <v>42816</v>
      </c>
      <c r="C718" t="s">
        <v>938</v>
      </c>
      <c r="D718" t="str">
        <f>VLOOKUP(C718,'Base de Produtos'!A:B,2,0)</f>
        <v>Laptop</v>
      </c>
      <c r="E718">
        <v>3</v>
      </c>
      <c r="F718" s="63">
        <f>VLOOKUP(C718,'Base de Produtos'!A:C,3,0)</f>
        <v>1500</v>
      </c>
      <c r="G718" s="63">
        <f t="shared" si="22"/>
        <v>4500</v>
      </c>
      <c r="H718" s="64">
        <v>0.15</v>
      </c>
      <c r="I718" s="63">
        <f t="shared" si="23"/>
        <v>3825</v>
      </c>
    </row>
    <row r="719" spans="2:9" x14ac:dyDescent="0.25">
      <c r="B719" s="61">
        <v>42840</v>
      </c>
      <c r="C719" t="s">
        <v>939</v>
      </c>
      <c r="D719" t="str">
        <f>VLOOKUP(C719,'Base de Produtos'!A:B,2,0)</f>
        <v>Scanner</v>
      </c>
      <c r="E719">
        <v>7</v>
      </c>
      <c r="F719" s="63">
        <f>VLOOKUP(C719,'Base de Produtos'!A:C,3,0)</f>
        <v>400</v>
      </c>
      <c r="G719" s="63">
        <f t="shared" si="22"/>
        <v>2800</v>
      </c>
      <c r="H719" s="64">
        <v>0</v>
      </c>
      <c r="I719" s="63">
        <f t="shared" si="23"/>
        <v>2800</v>
      </c>
    </row>
    <row r="720" spans="2:9" x14ac:dyDescent="0.25">
      <c r="B720" s="61">
        <v>42886</v>
      </c>
      <c r="C720" t="s">
        <v>939</v>
      </c>
      <c r="D720" t="str">
        <f>VLOOKUP(C720,'Base de Produtos'!A:B,2,0)</f>
        <v>Scanner</v>
      </c>
      <c r="E720">
        <v>13</v>
      </c>
      <c r="F720" s="63">
        <f>VLOOKUP(C720,'Base de Produtos'!A:C,3,0)</f>
        <v>400</v>
      </c>
      <c r="G720" s="63">
        <f t="shared" si="22"/>
        <v>5200</v>
      </c>
      <c r="H720" s="64">
        <v>0.2</v>
      </c>
      <c r="I720" s="63">
        <f t="shared" si="23"/>
        <v>4160</v>
      </c>
    </row>
    <row r="721" spans="2:9" x14ac:dyDescent="0.25">
      <c r="B721" s="61">
        <v>42873</v>
      </c>
      <c r="C721" t="s">
        <v>939</v>
      </c>
      <c r="D721" t="str">
        <f>VLOOKUP(C721,'Base de Produtos'!A:B,2,0)</f>
        <v>Scanner</v>
      </c>
      <c r="E721">
        <v>8</v>
      </c>
      <c r="F721" s="63">
        <f>VLOOKUP(C721,'Base de Produtos'!A:C,3,0)</f>
        <v>400</v>
      </c>
      <c r="G721" s="63">
        <f t="shared" si="22"/>
        <v>3200</v>
      </c>
      <c r="H721" s="64">
        <v>0</v>
      </c>
      <c r="I721" s="63">
        <f t="shared" si="23"/>
        <v>3200</v>
      </c>
    </row>
    <row r="722" spans="2:9" x14ac:dyDescent="0.25">
      <c r="B722" s="61">
        <v>42825</v>
      </c>
      <c r="C722" t="s">
        <v>938</v>
      </c>
      <c r="D722" t="str">
        <f>VLOOKUP(C722,'Base de Produtos'!A:B,2,0)</f>
        <v>Laptop</v>
      </c>
      <c r="E722">
        <v>4</v>
      </c>
      <c r="F722" s="63">
        <f>VLOOKUP(C722,'Base de Produtos'!A:C,3,0)</f>
        <v>1500</v>
      </c>
      <c r="G722" s="63">
        <f t="shared" si="22"/>
        <v>6000</v>
      </c>
      <c r="H722" s="64">
        <v>0</v>
      </c>
      <c r="I722" s="63">
        <f t="shared" si="23"/>
        <v>6000</v>
      </c>
    </row>
    <row r="723" spans="2:9" x14ac:dyDescent="0.25">
      <c r="B723" s="61">
        <v>42913</v>
      </c>
      <c r="C723" t="s">
        <v>939</v>
      </c>
      <c r="D723" t="str">
        <f>VLOOKUP(C723,'Base de Produtos'!A:B,2,0)</f>
        <v>Scanner</v>
      </c>
      <c r="E723">
        <v>2</v>
      </c>
      <c r="F723" s="63">
        <f>VLOOKUP(C723,'Base de Produtos'!A:C,3,0)</f>
        <v>400</v>
      </c>
      <c r="G723" s="63">
        <f t="shared" si="22"/>
        <v>800</v>
      </c>
      <c r="H723" s="64">
        <v>0</v>
      </c>
      <c r="I723" s="63">
        <f t="shared" si="23"/>
        <v>800</v>
      </c>
    </row>
    <row r="724" spans="2:9" x14ac:dyDescent="0.25">
      <c r="B724" s="61">
        <v>42847</v>
      </c>
      <c r="C724" t="s">
        <v>938</v>
      </c>
      <c r="D724" t="str">
        <f>VLOOKUP(C724,'Base de Produtos'!A:B,2,0)</f>
        <v>Laptop</v>
      </c>
      <c r="E724">
        <v>3</v>
      </c>
      <c r="F724" s="63">
        <f>VLOOKUP(C724,'Base de Produtos'!A:C,3,0)</f>
        <v>1500</v>
      </c>
      <c r="G724" s="63">
        <f t="shared" si="22"/>
        <v>4500</v>
      </c>
      <c r="H724" s="64">
        <v>0</v>
      </c>
      <c r="I724" s="63">
        <f t="shared" si="23"/>
        <v>4500</v>
      </c>
    </row>
    <row r="725" spans="2:9" x14ac:dyDescent="0.25">
      <c r="B725" s="61">
        <v>42811</v>
      </c>
      <c r="C725" t="s">
        <v>939</v>
      </c>
      <c r="D725" t="str">
        <f>VLOOKUP(C725,'Base de Produtos'!A:B,2,0)</f>
        <v>Scanner</v>
      </c>
      <c r="E725">
        <v>6</v>
      </c>
      <c r="F725" s="63">
        <f>VLOOKUP(C725,'Base de Produtos'!A:C,3,0)</f>
        <v>400</v>
      </c>
      <c r="G725" s="63">
        <f t="shared" si="22"/>
        <v>2400</v>
      </c>
      <c r="H725" s="64">
        <v>0.125</v>
      </c>
      <c r="I725" s="63">
        <f t="shared" si="23"/>
        <v>2100</v>
      </c>
    </row>
    <row r="726" spans="2:9" x14ac:dyDescent="0.25">
      <c r="B726" s="61">
        <v>42840</v>
      </c>
      <c r="C726" t="s">
        <v>938</v>
      </c>
      <c r="D726" t="str">
        <f>VLOOKUP(C726,'Base de Produtos'!A:B,2,0)</f>
        <v>Laptop</v>
      </c>
      <c r="E726">
        <v>12</v>
      </c>
      <c r="F726" s="63">
        <f>VLOOKUP(C726,'Base de Produtos'!A:C,3,0)</f>
        <v>1500</v>
      </c>
      <c r="G726" s="63">
        <f t="shared" si="22"/>
        <v>18000</v>
      </c>
      <c r="H726" s="64">
        <v>0</v>
      </c>
      <c r="I726" s="63">
        <f t="shared" si="23"/>
        <v>18000</v>
      </c>
    </row>
    <row r="727" spans="2:9" x14ac:dyDescent="0.25">
      <c r="B727" s="61">
        <v>42841</v>
      </c>
      <c r="C727" t="s">
        <v>939</v>
      </c>
      <c r="D727" t="str">
        <f>VLOOKUP(C727,'Base de Produtos'!A:B,2,0)</f>
        <v>Scanner</v>
      </c>
      <c r="E727">
        <v>3</v>
      </c>
      <c r="F727" s="63">
        <f>VLOOKUP(C727,'Base de Produtos'!A:C,3,0)</f>
        <v>400</v>
      </c>
      <c r="G727" s="63">
        <f t="shared" si="22"/>
        <v>1200</v>
      </c>
      <c r="H727" s="64">
        <v>0.1</v>
      </c>
      <c r="I727" s="63">
        <f t="shared" si="23"/>
        <v>1080</v>
      </c>
    </row>
    <row r="728" spans="2:9" x14ac:dyDescent="0.25">
      <c r="B728" s="61">
        <v>42812</v>
      </c>
      <c r="C728" t="s">
        <v>937</v>
      </c>
      <c r="D728" t="str">
        <f>VLOOKUP(C728,'Base de Produtos'!A:B,2,0)</f>
        <v>Impressora</v>
      </c>
      <c r="E728">
        <v>15</v>
      </c>
      <c r="F728" s="63">
        <f>VLOOKUP(C728,'Base de Produtos'!A:C,3,0)</f>
        <v>170</v>
      </c>
      <c r="G728" s="63">
        <f t="shared" si="22"/>
        <v>2550</v>
      </c>
      <c r="H728" s="64">
        <v>0</v>
      </c>
      <c r="I728" s="63">
        <f t="shared" si="23"/>
        <v>2550</v>
      </c>
    </row>
    <row r="729" spans="2:9" x14ac:dyDescent="0.25">
      <c r="B729" s="61">
        <v>42807</v>
      </c>
      <c r="C729" t="s">
        <v>938</v>
      </c>
      <c r="D729" t="str">
        <f>VLOOKUP(C729,'Base de Produtos'!A:B,2,0)</f>
        <v>Laptop</v>
      </c>
      <c r="E729">
        <v>7</v>
      </c>
      <c r="F729" s="63">
        <f>VLOOKUP(C729,'Base de Produtos'!A:C,3,0)</f>
        <v>1500</v>
      </c>
      <c r="G729" s="63">
        <f t="shared" si="22"/>
        <v>10500</v>
      </c>
      <c r="H729" s="64">
        <v>0</v>
      </c>
      <c r="I729" s="63">
        <f t="shared" si="23"/>
        <v>10500</v>
      </c>
    </row>
    <row r="730" spans="2:9" x14ac:dyDescent="0.25">
      <c r="B730" s="61">
        <v>42875</v>
      </c>
      <c r="C730" t="s">
        <v>939</v>
      </c>
      <c r="D730" t="str">
        <f>VLOOKUP(C730,'Base de Produtos'!A:B,2,0)</f>
        <v>Scanner</v>
      </c>
      <c r="E730">
        <v>11</v>
      </c>
      <c r="F730" s="63">
        <f>VLOOKUP(C730,'Base de Produtos'!A:C,3,0)</f>
        <v>400</v>
      </c>
      <c r="G730" s="63">
        <f t="shared" si="22"/>
        <v>4400</v>
      </c>
      <c r="H730" s="64">
        <v>0</v>
      </c>
      <c r="I730" s="63">
        <f t="shared" si="23"/>
        <v>4400</v>
      </c>
    </row>
    <row r="731" spans="2:9" x14ac:dyDescent="0.25">
      <c r="B731" s="61">
        <v>42901</v>
      </c>
      <c r="C731" t="s">
        <v>938</v>
      </c>
      <c r="D731" t="str">
        <f>VLOOKUP(C731,'Base de Produtos'!A:B,2,0)</f>
        <v>Laptop</v>
      </c>
      <c r="E731">
        <v>1</v>
      </c>
      <c r="F731" s="63">
        <f>VLOOKUP(C731,'Base de Produtos'!A:C,3,0)</f>
        <v>1500</v>
      </c>
      <c r="G731" s="63">
        <f t="shared" si="22"/>
        <v>1500</v>
      </c>
      <c r="H731" s="64">
        <v>0.15</v>
      </c>
      <c r="I731" s="63">
        <f t="shared" si="23"/>
        <v>1275</v>
      </c>
    </row>
    <row r="732" spans="2:9" x14ac:dyDescent="0.25">
      <c r="B732" s="61">
        <v>42784</v>
      </c>
      <c r="C732" t="s">
        <v>937</v>
      </c>
      <c r="D732" t="str">
        <f>VLOOKUP(C732,'Base de Produtos'!A:B,2,0)</f>
        <v>Impressora</v>
      </c>
      <c r="E732">
        <v>6</v>
      </c>
      <c r="F732" s="63">
        <f>VLOOKUP(C732,'Base de Produtos'!A:C,3,0)</f>
        <v>170</v>
      </c>
      <c r="G732" s="63">
        <f t="shared" si="22"/>
        <v>1020</v>
      </c>
      <c r="H732" s="64">
        <v>0</v>
      </c>
      <c r="I732" s="63">
        <f t="shared" si="23"/>
        <v>1020</v>
      </c>
    </row>
    <row r="733" spans="2:9" x14ac:dyDescent="0.25">
      <c r="B733" s="61">
        <v>42780</v>
      </c>
      <c r="C733" t="s">
        <v>938</v>
      </c>
      <c r="D733" t="str">
        <f>VLOOKUP(C733,'Base de Produtos'!A:B,2,0)</f>
        <v>Laptop</v>
      </c>
      <c r="E733">
        <v>2</v>
      </c>
      <c r="F733" s="63">
        <f>VLOOKUP(C733,'Base de Produtos'!A:C,3,0)</f>
        <v>1500</v>
      </c>
      <c r="G733" s="63">
        <f t="shared" si="22"/>
        <v>3000</v>
      </c>
      <c r="H733" s="64">
        <v>0.1</v>
      </c>
      <c r="I733" s="63">
        <f t="shared" si="23"/>
        <v>2700</v>
      </c>
    </row>
    <row r="734" spans="2:9" x14ac:dyDescent="0.25">
      <c r="B734" s="61">
        <v>42813</v>
      </c>
      <c r="C734" t="s">
        <v>939</v>
      </c>
      <c r="D734" t="str">
        <f>VLOOKUP(C734,'Base de Produtos'!A:B,2,0)</f>
        <v>Scanner</v>
      </c>
      <c r="E734">
        <v>10</v>
      </c>
      <c r="F734" s="63">
        <f>VLOOKUP(C734,'Base de Produtos'!A:C,3,0)</f>
        <v>400</v>
      </c>
      <c r="G734" s="63">
        <f t="shared" si="22"/>
        <v>4000</v>
      </c>
      <c r="H734" s="64">
        <v>0.125</v>
      </c>
      <c r="I734" s="63">
        <f t="shared" si="23"/>
        <v>3500</v>
      </c>
    </row>
    <row r="735" spans="2:9" x14ac:dyDescent="0.25">
      <c r="B735" s="61">
        <v>42868</v>
      </c>
      <c r="C735" t="s">
        <v>937</v>
      </c>
      <c r="D735" t="str">
        <f>VLOOKUP(C735,'Base de Produtos'!A:B,2,0)</f>
        <v>Impressora</v>
      </c>
      <c r="E735">
        <v>11</v>
      </c>
      <c r="F735" s="63">
        <f>VLOOKUP(C735,'Base de Produtos'!A:C,3,0)</f>
        <v>170</v>
      </c>
      <c r="G735" s="63">
        <f t="shared" si="22"/>
        <v>1870</v>
      </c>
      <c r="H735" s="64">
        <v>0</v>
      </c>
      <c r="I735" s="63">
        <f t="shared" si="23"/>
        <v>1870</v>
      </c>
    </row>
    <row r="736" spans="2:9" x14ac:dyDescent="0.25">
      <c r="B736" s="61">
        <v>42826</v>
      </c>
      <c r="C736" t="s">
        <v>939</v>
      </c>
      <c r="D736" t="str">
        <f>VLOOKUP(C736,'Base de Produtos'!A:B,2,0)</f>
        <v>Scanner</v>
      </c>
      <c r="E736">
        <v>2</v>
      </c>
      <c r="F736" s="63">
        <f>VLOOKUP(C736,'Base de Produtos'!A:C,3,0)</f>
        <v>400</v>
      </c>
      <c r="G736" s="63">
        <f t="shared" si="22"/>
        <v>800</v>
      </c>
      <c r="H736" s="64">
        <v>0</v>
      </c>
      <c r="I736" s="63">
        <f t="shared" si="23"/>
        <v>800</v>
      </c>
    </row>
    <row r="737" spans="2:9" x14ac:dyDescent="0.25">
      <c r="B737" s="61">
        <v>42813</v>
      </c>
      <c r="C737" t="s">
        <v>938</v>
      </c>
      <c r="D737" t="str">
        <f>VLOOKUP(C737,'Base de Produtos'!A:B,2,0)</f>
        <v>Laptop</v>
      </c>
      <c r="E737">
        <v>5</v>
      </c>
      <c r="F737" s="63">
        <f>VLOOKUP(C737,'Base de Produtos'!A:C,3,0)</f>
        <v>1500</v>
      </c>
      <c r="G737" s="63">
        <f t="shared" si="22"/>
        <v>7500</v>
      </c>
      <c r="H737" s="64">
        <v>0</v>
      </c>
      <c r="I737" s="63">
        <f t="shared" si="23"/>
        <v>7500</v>
      </c>
    </row>
    <row r="738" spans="2:9" x14ac:dyDescent="0.25">
      <c r="B738" s="61">
        <v>42787</v>
      </c>
      <c r="C738" t="s">
        <v>937</v>
      </c>
      <c r="D738" t="str">
        <f>VLOOKUP(C738,'Base de Produtos'!A:B,2,0)</f>
        <v>Impressora</v>
      </c>
      <c r="E738">
        <v>1</v>
      </c>
      <c r="F738" s="63">
        <f>VLOOKUP(C738,'Base de Produtos'!A:C,3,0)</f>
        <v>170</v>
      </c>
      <c r="G738" s="63">
        <f t="shared" si="22"/>
        <v>170</v>
      </c>
      <c r="H738" s="64">
        <v>0</v>
      </c>
      <c r="I738" s="63">
        <f t="shared" si="23"/>
        <v>170</v>
      </c>
    </row>
    <row r="739" spans="2:9" x14ac:dyDescent="0.25">
      <c r="B739" s="61">
        <v>42768</v>
      </c>
      <c r="C739" t="s">
        <v>937</v>
      </c>
      <c r="D739" t="str">
        <f>VLOOKUP(C739,'Base de Produtos'!A:B,2,0)</f>
        <v>Impressora</v>
      </c>
      <c r="E739">
        <v>15</v>
      </c>
      <c r="F739" s="63">
        <f>VLOOKUP(C739,'Base de Produtos'!A:C,3,0)</f>
        <v>170</v>
      </c>
      <c r="G739" s="63">
        <f t="shared" si="22"/>
        <v>2550</v>
      </c>
      <c r="H739" s="64">
        <v>0.15</v>
      </c>
      <c r="I739" s="63">
        <f t="shared" si="23"/>
        <v>2167.5</v>
      </c>
    </row>
    <row r="740" spans="2:9" x14ac:dyDescent="0.25">
      <c r="B740" s="61">
        <v>42918</v>
      </c>
      <c r="C740" t="s">
        <v>938</v>
      </c>
      <c r="D740" t="str">
        <f>VLOOKUP(C740,'Base de Produtos'!A:B,2,0)</f>
        <v>Laptop</v>
      </c>
      <c r="E740">
        <v>10</v>
      </c>
      <c r="F740" s="63">
        <f>VLOOKUP(C740,'Base de Produtos'!A:C,3,0)</f>
        <v>1500</v>
      </c>
      <c r="G740" s="63">
        <f t="shared" si="22"/>
        <v>15000</v>
      </c>
      <c r="H740" s="64">
        <v>0</v>
      </c>
      <c r="I740" s="63">
        <f t="shared" si="23"/>
        <v>15000</v>
      </c>
    </row>
    <row r="741" spans="2:9" x14ac:dyDescent="0.25">
      <c r="B741" s="61">
        <v>42824</v>
      </c>
      <c r="C741" t="s">
        <v>937</v>
      </c>
      <c r="D741" t="str">
        <f>VLOOKUP(C741,'Base de Produtos'!A:B,2,0)</f>
        <v>Impressora</v>
      </c>
      <c r="E741">
        <v>2</v>
      </c>
      <c r="F741" s="63">
        <f>VLOOKUP(C741,'Base de Produtos'!A:C,3,0)</f>
        <v>170</v>
      </c>
      <c r="G741" s="63">
        <f t="shared" si="22"/>
        <v>340</v>
      </c>
      <c r="H741" s="64">
        <v>0</v>
      </c>
      <c r="I741" s="63">
        <f t="shared" si="23"/>
        <v>340</v>
      </c>
    </row>
    <row r="742" spans="2:9" x14ac:dyDescent="0.25">
      <c r="B742" s="61">
        <v>42837</v>
      </c>
      <c r="C742" t="s">
        <v>938</v>
      </c>
      <c r="D742" t="str">
        <f>VLOOKUP(C742,'Base de Produtos'!A:B,2,0)</f>
        <v>Laptop</v>
      </c>
      <c r="E742">
        <v>12</v>
      </c>
      <c r="F742" s="63">
        <f>VLOOKUP(C742,'Base de Produtos'!A:C,3,0)</f>
        <v>1500</v>
      </c>
      <c r="G742" s="63">
        <f t="shared" si="22"/>
        <v>18000</v>
      </c>
      <c r="H742" s="64">
        <v>0.2</v>
      </c>
      <c r="I742" s="63">
        <f t="shared" si="23"/>
        <v>14400</v>
      </c>
    </row>
    <row r="743" spans="2:9" x14ac:dyDescent="0.25">
      <c r="B743" s="61">
        <v>42806</v>
      </c>
      <c r="C743" t="s">
        <v>939</v>
      </c>
      <c r="D743" t="str">
        <f>VLOOKUP(C743,'Base de Produtos'!A:B,2,0)</f>
        <v>Scanner</v>
      </c>
      <c r="E743">
        <v>10</v>
      </c>
      <c r="F743" s="63">
        <f>VLOOKUP(C743,'Base de Produtos'!A:C,3,0)</f>
        <v>400</v>
      </c>
      <c r="G743" s="63">
        <f t="shared" si="22"/>
        <v>4000</v>
      </c>
      <c r="H743" s="64">
        <v>0</v>
      </c>
      <c r="I743" s="63">
        <f t="shared" si="23"/>
        <v>4000</v>
      </c>
    </row>
    <row r="744" spans="2:9" x14ac:dyDescent="0.25">
      <c r="B744" s="61">
        <v>42777</v>
      </c>
      <c r="C744" t="s">
        <v>937</v>
      </c>
      <c r="D744" t="str">
        <f>VLOOKUP(C744,'Base de Produtos'!A:B,2,0)</f>
        <v>Impressora</v>
      </c>
      <c r="E744">
        <v>15</v>
      </c>
      <c r="F744" s="63">
        <f>VLOOKUP(C744,'Base de Produtos'!A:C,3,0)</f>
        <v>170</v>
      </c>
      <c r="G744" s="63">
        <f t="shared" si="22"/>
        <v>2550</v>
      </c>
      <c r="H744" s="64">
        <v>0.15</v>
      </c>
      <c r="I744" s="63">
        <f t="shared" si="23"/>
        <v>2167.5</v>
      </c>
    </row>
    <row r="745" spans="2:9" x14ac:dyDescent="0.25">
      <c r="B745" s="61">
        <v>42859</v>
      </c>
      <c r="C745" t="s">
        <v>937</v>
      </c>
      <c r="D745" t="str">
        <f>VLOOKUP(C745,'Base de Produtos'!A:B,2,0)</f>
        <v>Impressora</v>
      </c>
      <c r="E745">
        <v>5</v>
      </c>
      <c r="F745" s="63">
        <f>VLOOKUP(C745,'Base de Produtos'!A:C,3,0)</f>
        <v>170</v>
      </c>
      <c r="G745" s="63">
        <f t="shared" si="22"/>
        <v>850</v>
      </c>
      <c r="H745" s="64">
        <v>0</v>
      </c>
      <c r="I745" s="63">
        <f t="shared" si="23"/>
        <v>850</v>
      </c>
    </row>
    <row r="746" spans="2:9" x14ac:dyDescent="0.25">
      <c r="B746" s="61">
        <v>42890</v>
      </c>
      <c r="C746" t="s">
        <v>939</v>
      </c>
      <c r="D746" t="str">
        <f>VLOOKUP(C746,'Base de Produtos'!A:B,2,0)</f>
        <v>Scanner</v>
      </c>
      <c r="E746">
        <v>12</v>
      </c>
      <c r="F746" s="63">
        <f>VLOOKUP(C746,'Base de Produtos'!A:C,3,0)</f>
        <v>400</v>
      </c>
      <c r="G746" s="63">
        <f t="shared" si="22"/>
        <v>4800</v>
      </c>
      <c r="H746" s="64">
        <v>0</v>
      </c>
      <c r="I746" s="63">
        <f t="shared" si="23"/>
        <v>4800</v>
      </c>
    </row>
    <row r="747" spans="2:9" x14ac:dyDescent="0.25">
      <c r="B747" s="61">
        <v>42785</v>
      </c>
      <c r="C747" t="s">
        <v>938</v>
      </c>
      <c r="D747" t="str">
        <f>VLOOKUP(C747,'Base de Produtos'!A:B,2,0)</f>
        <v>Laptop</v>
      </c>
      <c r="E747">
        <v>11</v>
      </c>
      <c r="F747" s="63">
        <f>VLOOKUP(C747,'Base de Produtos'!A:C,3,0)</f>
        <v>1500</v>
      </c>
      <c r="G747" s="63">
        <f t="shared" si="22"/>
        <v>16500</v>
      </c>
      <c r="H747" s="64">
        <v>0</v>
      </c>
      <c r="I747" s="63">
        <f t="shared" si="23"/>
        <v>16500</v>
      </c>
    </row>
    <row r="748" spans="2:9" x14ac:dyDescent="0.25">
      <c r="B748" s="61">
        <v>42814</v>
      </c>
      <c r="C748" t="s">
        <v>937</v>
      </c>
      <c r="D748" t="str">
        <f>VLOOKUP(C748,'Base de Produtos'!A:B,2,0)</f>
        <v>Impressora</v>
      </c>
      <c r="E748">
        <v>3</v>
      </c>
      <c r="F748" s="63">
        <f>VLOOKUP(C748,'Base de Produtos'!A:C,3,0)</f>
        <v>170</v>
      </c>
      <c r="G748" s="63">
        <f t="shared" si="22"/>
        <v>510</v>
      </c>
      <c r="H748" s="64">
        <v>0</v>
      </c>
      <c r="I748" s="63">
        <f t="shared" si="23"/>
        <v>510</v>
      </c>
    </row>
    <row r="749" spans="2:9" x14ac:dyDescent="0.25">
      <c r="B749" s="61">
        <v>42879</v>
      </c>
      <c r="C749" t="s">
        <v>939</v>
      </c>
      <c r="D749" t="str">
        <f>VLOOKUP(C749,'Base de Produtos'!A:B,2,0)</f>
        <v>Scanner</v>
      </c>
      <c r="E749">
        <v>7</v>
      </c>
      <c r="F749" s="63">
        <f>VLOOKUP(C749,'Base de Produtos'!A:C,3,0)</f>
        <v>400</v>
      </c>
      <c r="G749" s="63">
        <f t="shared" si="22"/>
        <v>2800</v>
      </c>
      <c r="H749" s="64">
        <v>0</v>
      </c>
      <c r="I749" s="63">
        <f t="shared" si="23"/>
        <v>2800</v>
      </c>
    </row>
    <row r="750" spans="2:9" x14ac:dyDescent="0.25">
      <c r="B750" s="61">
        <v>42806</v>
      </c>
      <c r="C750" t="s">
        <v>939</v>
      </c>
      <c r="D750" t="str">
        <f>VLOOKUP(C750,'Base de Produtos'!A:B,2,0)</f>
        <v>Scanner</v>
      </c>
      <c r="E750">
        <v>14</v>
      </c>
      <c r="F750" s="63">
        <f>VLOOKUP(C750,'Base de Produtos'!A:C,3,0)</f>
        <v>400</v>
      </c>
      <c r="G750" s="63">
        <f t="shared" si="22"/>
        <v>5600</v>
      </c>
      <c r="H750" s="64">
        <v>0.125</v>
      </c>
      <c r="I750" s="63">
        <f t="shared" si="23"/>
        <v>4900</v>
      </c>
    </row>
    <row r="751" spans="2:9" x14ac:dyDescent="0.25">
      <c r="B751" s="61">
        <v>42815</v>
      </c>
      <c r="C751" t="s">
        <v>938</v>
      </c>
      <c r="D751" t="str">
        <f>VLOOKUP(C751,'Base de Produtos'!A:B,2,0)</f>
        <v>Laptop</v>
      </c>
      <c r="E751">
        <v>8</v>
      </c>
      <c r="F751" s="63">
        <f>VLOOKUP(C751,'Base de Produtos'!A:C,3,0)</f>
        <v>1500</v>
      </c>
      <c r="G751" s="63">
        <f t="shared" si="22"/>
        <v>12000</v>
      </c>
      <c r="H751" s="64">
        <v>0.15</v>
      </c>
      <c r="I751" s="63">
        <f t="shared" si="23"/>
        <v>10200</v>
      </c>
    </row>
    <row r="752" spans="2:9" x14ac:dyDescent="0.25">
      <c r="B752" s="61">
        <v>42843</v>
      </c>
      <c r="C752" t="s">
        <v>937</v>
      </c>
      <c r="D752" t="str">
        <f>VLOOKUP(C752,'Base de Produtos'!A:B,2,0)</f>
        <v>Impressora</v>
      </c>
      <c r="E752">
        <v>9</v>
      </c>
      <c r="F752" s="63">
        <f>VLOOKUP(C752,'Base de Produtos'!A:C,3,0)</f>
        <v>170</v>
      </c>
      <c r="G752" s="63">
        <f t="shared" si="22"/>
        <v>1530</v>
      </c>
      <c r="H752" s="64">
        <v>0</v>
      </c>
      <c r="I752" s="63">
        <f t="shared" si="23"/>
        <v>1530</v>
      </c>
    </row>
    <row r="753" spans="2:9" x14ac:dyDescent="0.25">
      <c r="B753" s="61">
        <v>42789</v>
      </c>
      <c r="C753" t="s">
        <v>938</v>
      </c>
      <c r="D753" t="str">
        <f>VLOOKUP(C753,'Base de Produtos'!A:B,2,0)</f>
        <v>Laptop</v>
      </c>
      <c r="E753">
        <v>5</v>
      </c>
      <c r="F753" s="63">
        <f>VLOOKUP(C753,'Base de Produtos'!A:C,3,0)</f>
        <v>1500</v>
      </c>
      <c r="G753" s="63">
        <f t="shared" si="22"/>
        <v>7500</v>
      </c>
      <c r="H753" s="64">
        <v>0</v>
      </c>
      <c r="I753" s="63">
        <f t="shared" si="23"/>
        <v>7500</v>
      </c>
    </row>
    <row r="754" spans="2:9" x14ac:dyDescent="0.25">
      <c r="B754" s="61">
        <v>42832</v>
      </c>
      <c r="C754" t="s">
        <v>938</v>
      </c>
      <c r="D754" t="str">
        <f>VLOOKUP(C754,'Base de Produtos'!A:B,2,0)</f>
        <v>Laptop</v>
      </c>
      <c r="E754">
        <v>10</v>
      </c>
      <c r="F754" s="63">
        <f>VLOOKUP(C754,'Base de Produtos'!A:C,3,0)</f>
        <v>1500</v>
      </c>
      <c r="G754" s="63">
        <f t="shared" si="22"/>
        <v>15000</v>
      </c>
      <c r="H754" s="64">
        <v>0</v>
      </c>
      <c r="I754" s="63">
        <f t="shared" si="23"/>
        <v>15000</v>
      </c>
    </row>
    <row r="755" spans="2:9" x14ac:dyDescent="0.25">
      <c r="B755" s="61">
        <v>42899</v>
      </c>
      <c r="C755" t="s">
        <v>939</v>
      </c>
      <c r="D755" t="str">
        <f>VLOOKUP(C755,'Base de Produtos'!A:B,2,0)</f>
        <v>Scanner</v>
      </c>
      <c r="E755">
        <v>9</v>
      </c>
      <c r="F755" s="63">
        <f>VLOOKUP(C755,'Base de Produtos'!A:C,3,0)</f>
        <v>400</v>
      </c>
      <c r="G755" s="63">
        <f t="shared" si="22"/>
        <v>3600</v>
      </c>
      <c r="H755" s="64">
        <v>0.15</v>
      </c>
      <c r="I755" s="63">
        <f t="shared" si="23"/>
        <v>3060</v>
      </c>
    </row>
    <row r="756" spans="2:9" x14ac:dyDescent="0.25">
      <c r="B756" s="61">
        <v>42825</v>
      </c>
      <c r="C756" t="s">
        <v>939</v>
      </c>
      <c r="D756" t="str">
        <f>VLOOKUP(C756,'Base de Produtos'!A:B,2,0)</f>
        <v>Scanner</v>
      </c>
      <c r="E756">
        <v>8</v>
      </c>
      <c r="F756" s="63">
        <f>VLOOKUP(C756,'Base de Produtos'!A:C,3,0)</f>
        <v>400</v>
      </c>
      <c r="G756" s="63">
        <f t="shared" si="22"/>
        <v>3200</v>
      </c>
      <c r="H756" s="64">
        <v>0.1</v>
      </c>
      <c r="I756" s="63">
        <f t="shared" si="23"/>
        <v>2880</v>
      </c>
    </row>
    <row r="757" spans="2:9" x14ac:dyDescent="0.25">
      <c r="B757" s="61">
        <v>42900</v>
      </c>
      <c r="C757" t="s">
        <v>937</v>
      </c>
      <c r="D757" t="str">
        <f>VLOOKUP(C757,'Base de Produtos'!A:B,2,0)</f>
        <v>Impressora</v>
      </c>
      <c r="E757">
        <v>15</v>
      </c>
      <c r="F757" s="63">
        <f>VLOOKUP(C757,'Base de Produtos'!A:C,3,0)</f>
        <v>170</v>
      </c>
      <c r="G757" s="63">
        <f t="shared" si="22"/>
        <v>2550</v>
      </c>
      <c r="H757" s="64">
        <v>0</v>
      </c>
      <c r="I757" s="63">
        <f t="shared" si="23"/>
        <v>2550</v>
      </c>
    </row>
    <row r="758" spans="2:9" x14ac:dyDescent="0.25">
      <c r="B758" s="61">
        <v>42845</v>
      </c>
      <c r="C758" t="s">
        <v>938</v>
      </c>
      <c r="D758" t="str">
        <f>VLOOKUP(C758,'Base de Produtos'!A:B,2,0)</f>
        <v>Laptop</v>
      </c>
      <c r="E758">
        <v>3</v>
      </c>
      <c r="F758" s="63">
        <f>VLOOKUP(C758,'Base de Produtos'!A:C,3,0)</f>
        <v>1500</v>
      </c>
      <c r="G758" s="63">
        <f t="shared" si="22"/>
        <v>4500</v>
      </c>
      <c r="H758" s="64">
        <v>0.125</v>
      </c>
      <c r="I758" s="63">
        <f t="shared" si="23"/>
        <v>3937.5</v>
      </c>
    </row>
    <row r="759" spans="2:9" x14ac:dyDescent="0.25">
      <c r="B759" s="61">
        <v>42817</v>
      </c>
      <c r="C759" t="s">
        <v>937</v>
      </c>
      <c r="D759" t="str">
        <f>VLOOKUP(C759,'Base de Produtos'!A:B,2,0)</f>
        <v>Impressora</v>
      </c>
      <c r="E759">
        <v>10</v>
      </c>
      <c r="F759" s="63">
        <f>VLOOKUP(C759,'Base de Produtos'!A:C,3,0)</f>
        <v>170</v>
      </c>
      <c r="G759" s="63">
        <f t="shared" si="22"/>
        <v>1700</v>
      </c>
      <c r="H759" s="64">
        <v>0.15</v>
      </c>
      <c r="I759" s="63">
        <f t="shared" si="23"/>
        <v>1445</v>
      </c>
    </row>
    <row r="760" spans="2:9" x14ac:dyDescent="0.25">
      <c r="B760" s="61">
        <v>42781</v>
      </c>
      <c r="C760" t="s">
        <v>938</v>
      </c>
      <c r="D760" t="str">
        <f>VLOOKUP(C760,'Base de Produtos'!A:B,2,0)</f>
        <v>Laptop</v>
      </c>
      <c r="E760">
        <v>3</v>
      </c>
      <c r="F760" s="63">
        <f>VLOOKUP(C760,'Base de Produtos'!A:C,3,0)</f>
        <v>1500</v>
      </c>
      <c r="G760" s="63">
        <f t="shared" si="22"/>
        <v>4500</v>
      </c>
      <c r="H760" s="64">
        <v>0.2</v>
      </c>
      <c r="I760" s="63">
        <f t="shared" si="23"/>
        <v>3600</v>
      </c>
    </row>
    <row r="761" spans="2:9" x14ac:dyDescent="0.25">
      <c r="B761" s="61">
        <v>42899</v>
      </c>
      <c r="C761" t="s">
        <v>938</v>
      </c>
      <c r="D761" t="str">
        <f>VLOOKUP(C761,'Base de Produtos'!A:B,2,0)</f>
        <v>Laptop</v>
      </c>
      <c r="E761">
        <v>15</v>
      </c>
      <c r="F761" s="63">
        <f>VLOOKUP(C761,'Base de Produtos'!A:C,3,0)</f>
        <v>1500</v>
      </c>
      <c r="G761" s="63">
        <f t="shared" si="22"/>
        <v>22500</v>
      </c>
      <c r="H761" s="64">
        <v>0</v>
      </c>
      <c r="I761" s="63">
        <f t="shared" si="23"/>
        <v>22500</v>
      </c>
    </row>
    <row r="762" spans="2:9" x14ac:dyDescent="0.25">
      <c r="B762" s="61">
        <v>42826</v>
      </c>
      <c r="C762" t="s">
        <v>937</v>
      </c>
      <c r="D762" t="str">
        <f>VLOOKUP(C762,'Base de Produtos'!A:B,2,0)</f>
        <v>Impressora</v>
      </c>
      <c r="E762">
        <v>8</v>
      </c>
      <c r="F762" s="63">
        <f>VLOOKUP(C762,'Base de Produtos'!A:C,3,0)</f>
        <v>170</v>
      </c>
      <c r="G762" s="63">
        <f t="shared" si="22"/>
        <v>1360</v>
      </c>
      <c r="H762" s="64">
        <v>0</v>
      </c>
      <c r="I762" s="63">
        <f t="shared" si="23"/>
        <v>1360</v>
      </c>
    </row>
    <row r="763" spans="2:9" x14ac:dyDescent="0.25">
      <c r="B763" s="61">
        <v>42901</v>
      </c>
      <c r="C763" t="s">
        <v>937</v>
      </c>
      <c r="D763" t="str">
        <f>VLOOKUP(C763,'Base de Produtos'!A:B,2,0)</f>
        <v>Impressora</v>
      </c>
      <c r="E763">
        <v>4</v>
      </c>
      <c r="F763" s="63">
        <f>VLOOKUP(C763,'Base de Produtos'!A:C,3,0)</f>
        <v>170</v>
      </c>
      <c r="G763" s="63">
        <f t="shared" si="22"/>
        <v>680</v>
      </c>
      <c r="H763" s="64">
        <v>0</v>
      </c>
      <c r="I763" s="63">
        <f t="shared" si="23"/>
        <v>680</v>
      </c>
    </row>
    <row r="764" spans="2:9" x14ac:dyDescent="0.25">
      <c r="B764" s="61">
        <v>42833</v>
      </c>
      <c r="C764" t="s">
        <v>937</v>
      </c>
      <c r="D764" t="str">
        <f>VLOOKUP(C764,'Base de Produtos'!A:B,2,0)</f>
        <v>Impressora</v>
      </c>
      <c r="E764">
        <v>10</v>
      </c>
      <c r="F764" s="63">
        <f>VLOOKUP(C764,'Base de Produtos'!A:C,3,0)</f>
        <v>170</v>
      </c>
      <c r="G764" s="63">
        <f t="shared" si="22"/>
        <v>1700</v>
      </c>
      <c r="H764" s="64">
        <v>0</v>
      </c>
      <c r="I764" s="63">
        <f t="shared" si="23"/>
        <v>1700</v>
      </c>
    </row>
    <row r="765" spans="2:9" x14ac:dyDescent="0.25">
      <c r="B765" s="61">
        <v>42812</v>
      </c>
      <c r="C765" t="s">
        <v>937</v>
      </c>
      <c r="D765" t="str">
        <f>VLOOKUP(C765,'Base de Produtos'!A:B,2,0)</f>
        <v>Impressora</v>
      </c>
      <c r="E765">
        <v>9</v>
      </c>
      <c r="F765" s="63">
        <f>VLOOKUP(C765,'Base de Produtos'!A:C,3,0)</f>
        <v>170</v>
      </c>
      <c r="G765" s="63">
        <f t="shared" si="22"/>
        <v>1530</v>
      </c>
      <c r="H765" s="64">
        <v>0</v>
      </c>
      <c r="I765" s="63">
        <f t="shared" si="23"/>
        <v>1530</v>
      </c>
    </row>
    <row r="766" spans="2:9" x14ac:dyDescent="0.25">
      <c r="B766" s="61">
        <v>42855</v>
      </c>
      <c r="C766" t="s">
        <v>939</v>
      </c>
      <c r="D766" t="str">
        <f>VLOOKUP(C766,'Base de Produtos'!A:B,2,0)</f>
        <v>Scanner</v>
      </c>
      <c r="E766">
        <v>12</v>
      </c>
      <c r="F766" s="63">
        <f>VLOOKUP(C766,'Base de Produtos'!A:C,3,0)</f>
        <v>400</v>
      </c>
      <c r="G766" s="63">
        <f t="shared" si="22"/>
        <v>4800</v>
      </c>
      <c r="H766" s="64">
        <v>0.2</v>
      </c>
      <c r="I766" s="63">
        <f t="shared" si="23"/>
        <v>3840</v>
      </c>
    </row>
    <row r="767" spans="2:9" x14ac:dyDescent="0.25">
      <c r="B767" s="61">
        <v>42819</v>
      </c>
      <c r="C767" t="s">
        <v>938</v>
      </c>
      <c r="D767" t="str">
        <f>VLOOKUP(C767,'Base de Produtos'!A:B,2,0)</f>
        <v>Laptop</v>
      </c>
      <c r="E767">
        <v>13</v>
      </c>
      <c r="F767" s="63">
        <f>VLOOKUP(C767,'Base de Produtos'!A:C,3,0)</f>
        <v>1500</v>
      </c>
      <c r="G767" s="63">
        <f t="shared" si="22"/>
        <v>19500</v>
      </c>
      <c r="H767" s="64">
        <v>0</v>
      </c>
      <c r="I767" s="63">
        <f t="shared" si="23"/>
        <v>19500</v>
      </c>
    </row>
    <row r="768" spans="2:9" x14ac:dyDescent="0.25">
      <c r="B768" s="61">
        <v>42781</v>
      </c>
      <c r="C768" t="s">
        <v>938</v>
      </c>
      <c r="D768" t="str">
        <f>VLOOKUP(C768,'Base de Produtos'!A:B,2,0)</f>
        <v>Laptop</v>
      </c>
      <c r="E768">
        <v>10</v>
      </c>
      <c r="F768" s="63">
        <f>VLOOKUP(C768,'Base de Produtos'!A:C,3,0)</f>
        <v>1500</v>
      </c>
      <c r="G768" s="63">
        <f t="shared" si="22"/>
        <v>15000</v>
      </c>
      <c r="H768" s="64">
        <v>0</v>
      </c>
      <c r="I768" s="63">
        <f t="shared" si="23"/>
        <v>15000</v>
      </c>
    </row>
    <row r="769" spans="2:9" x14ac:dyDescent="0.25">
      <c r="B769" s="61">
        <v>42796</v>
      </c>
      <c r="C769" t="s">
        <v>938</v>
      </c>
      <c r="D769" t="str">
        <f>VLOOKUP(C769,'Base de Produtos'!A:B,2,0)</f>
        <v>Laptop</v>
      </c>
      <c r="E769">
        <v>13</v>
      </c>
      <c r="F769" s="63">
        <f>VLOOKUP(C769,'Base de Produtos'!A:C,3,0)</f>
        <v>1500</v>
      </c>
      <c r="G769" s="63">
        <f t="shared" si="22"/>
        <v>19500</v>
      </c>
      <c r="H769" s="64">
        <v>0.1</v>
      </c>
      <c r="I769" s="63">
        <f t="shared" si="23"/>
        <v>17550</v>
      </c>
    </row>
    <row r="770" spans="2:9" x14ac:dyDescent="0.25">
      <c r="B770" s="61">
        <v>42885</v>
      </c>
      <c r="C770" t="s">
        <v>939</v>
      </c>
      <c r="D770" t="str">
        <f>VLOOKUP(C770,'Base de Produtos'!A:B,2,0)</f>
        <v>Scanner</v>
      </c>
      <c r="E770">
        <v>2</v>
      </c>
      <c r="F770" s="63">
        <f>VLOOKUP(C770,'Base de Produtos'!A:C,3,0)</f>
        <v>400</v>
      </c>
      <c r="G770" s="63">
        <f t="shared" si="22"/>
        <v>800</v>
      </c>
      <c r="H770" s="64">
        <v>0.125</v>
      </c>
      <c r="I770" s="63">
        <f t="shared" si="23"/>
        <v>700</v>
      </c>
    </row>
    <row r="771" spans="2:9" x14ac:dyDescent="0.25">
      <c r="B771" s="61">
        <v>42864</v>
      </c>
      <c r="C771" t="s">
        <v>937</v>
      </c>
      <c r="D771" t="str">
        <f>VLOOKUP(C771,'Base de Produtos'!A:B,2,0)</f>
        <v>Impressora</v>
      </c>
      <c r="E771">
        <v>3</v>
      </c>
      <c r="F771" s="63">
        <f>VLOOKUP(C771,'Base de Produtos'!A:C,3,0)</f>
        <v>170</v>
      </c>
      <c r="G771" s="63">
        <f t="shared" ref="G771:G834" si="24">E771*F771</f>
        <v>510</v>
      </c>
      <c r="H771" s="64">
        <v>0</v>
      </c>
      <c r="I771" s="63">
        <f t="shared" ref="I771:I834" si="25">G771*(1-H771)</f>
        <v>510</v>
      </c>
    </row>
    <row r="772" spans="2:9" x14ac:dyDescent="0.25">
      <c r="B772" s="61">
        <v>42833</v>
      </c>
      <c r="C772" t="s">
        <v>939</v>
      </c>
      <c r="D772" t="str">
        <f>VLOOKUP(C772,'Base de Produtos'!A:B,2,0)</f>
        <v>Scanner</v>
      </c>
      <c r="E772">
        <v>15</v>
      </c>
      <c r="F772" s="63">
        <f>VLOOKUP(C772,'Base de Produtos'!A:C,3,0)</f>
        <v>400</v>
      </c>
      <c r="G772" s="63">
        <f t="shared" si="24"/>
        <v>6000</v>
      </c>
      <c r="H772" s="64">
        <v>0.125</v>
      </c>
      <c r="I772" s="63">
        <f t="shared" si="25"/>
        <v>5250</v>
      </c>
    </row>
    <row r="773" spans="2:9" x14ac:dyDescent="0.25">
      <c r="B773" s="61">
        <v>42871</v>
      </c>
      <c r="C773" t="s">
        <v>939</v>
      </c>
      <c r="D773" t="str">
        <f>VLOOKUP(C773,'Base de Produtos'!A:B,2,0)</f>
        <v>Scanner</v>
      </c>
      <c r="E773">
        <v>12</v>
      </c>
      <c r="F773" s="63">
        <f>VLOOKUP(C773,'Base de Produtos'!A:C,3,0)</f>
        <v>400</v>
      </c>
      <c r="G773" s="63">
        <f t="shared" si="24"/>
        <v>4800</v>
      </c>
      <c r="H773" s="64">
        <v>0</v>
      </c>
      <c r="I773" s="63">
        <f t="shared" si="25"/>
        <v>4800</v>
      </c>
    </row>
    <row r="774" spans="2:9" x14ac:dyDescent="0.25">
      <c r="B774" s="61">
        <v>42867</v>
      </c>
      <c r="C774" t="s">
        <v>938</v>
      </c>
      <c r="D774" t="str">
        <f>VLOOKUP(C774,'Base de Produtos'!A:B,2,0)</f>
        <v>Laptop</v>
      </c>
      <c r="E774">
        <v>14</v>
      </c>
      <c r="F774" s="63">
        <f>VLOOKUP(C774,'Base de Produtos'!A:C,3,0)</f>
        <v>1500</v>
      </c>
      <c r="G774" s="63">
        <f t="shared" si="24"/>
        <v>21000</v>
      </c>
      <c r="H774" s="64">
        <v>0</v>
      </c>
      <c r="I774" s="63">
        <f t="shared" si="25"/>
        <v>21000</v>
      </c>
    </row>
    <row r="775" spans="2:9" x14ac:dyDescent="0.25">
      <c r="B775" s="61">
        <v>42923</v>
      </c>
      <c r="C775" t="s">
        <v>939</v>
      </c>
      <c r="D775" t="str">
        <f>VLOOKUP(C775,'Base de Produtos'!A:B,2,0)</f>
        <v>Scanner</v>
      </c>
      <c r="E775">
        <v>5</v>
      </c>
      <c r="F775" s="63">
        <f>VLOOKUP(C775,'Base de Produtos'!A:C,3,0)</f>
        <v>400</v>
      </c>
      <c r="G775" s="63">
        <f t="shared" si="24"/>
        <v>2000</v>
      </c>
      <c r="H775" s="64">
        <v>0</v>
      </c>
      <c r="I775" s="63">
        <f t="shared" si="25"/>
        <v>2000</v>
      </c>
    </row>
    <row r="776" spans="2:9" x14ac:dyDescent="0.25">
      <c r="B776" s="61">
        <v>42853</v>
      </c>
      <c r="C776" t="s">
        <v>939</v>
      </c>
      <c r="D776" t="str">
        <f>VLOOKUP(C776,'Base de Produtos'!A:B,2,0)</f>
        <v>Scanner</v>
      </c>
      <c r="E776">
        <v>12</v>
      </c>
      <c r="F776" s="63">
        <f>VLOOKUP(C776,'Base de Produtos'!A:C,3,0)</f>
        <v>400</v>
      </c>
      <c r="G776" s="63">
        <f t="shared" si="24"/>
        <v>4800</v>
      </c>
      <c r="H776" s="64">
        <v>0</v>
      </c>
      <c r="I776" s="63">
        <f t="shared" si="25"/>
        <v>4800</v>
      </c>
    </row>
    <row r="777" spans="2:9" x14ac:dyDescent="0.25">
      <c r="B777" s="61">
        <v>42898</v>
      </c>
      <c r="C777" t="s">
        <v>939</v>
      </c>
      <c r="D777" t="str">
        <f>VLOOKUP(C777,'Base de Produtos'!A:B,2,0)</f>
        <v>Scanner</v>
      </c>
      <c r="E777">
        <v>11</v>
      </c>
      <c r="F777" s="63">
        <f>VLOOKUP(C777,'Base de Produtos'!A:C,3,0)</f>
        <v>400</v>
      </c>
      <c r="G777" s="63">
        <f t="shared" si="24"/>
        <v>4400</v>
      </c>
      <c r="H777" s="64">
        <v>0</v>
      </c>
      <c r="I777" s="63">
        <f t="shared" si="25"/>
        <v>4400</v>
      </c>
    </row>
    <row r="778" spans="2:9" x14ac:dyDescent="0.25">
      <c r="B778" s="61">
        <v>42847</v>
      </c>
      <c r="C778" t="s">
        <v>937</v>
      </c>
      <c r="D778" t="str">
        <f>VLOOKUP(C778,'Base de Produtos'!A:B,2,0)</f>
        <v>Impressora</v>
      </c>
      <c r="E778">
        <v>7</v>
      </c>
      <c r="F778" s="63">
        <f>VLOOKUP(C778,'Base de Produtos'!A:C,3,0)</f>
        <v>170</v>
      </c>
      <c r="G778" s="63">
        <f t="shared" si="24"/>
        <v>1190</v>
      </c>
      <c r="H778" s="64">
        <v>0</v>
      </c>
      <c r="I778" s="63">
        <f t="shared" si="25"/>
        <v>1190</v>
      </c>
    </row>
    <row r="779" spans="2:9" x14ac:dyDescent="0.25">
      <c r="B779" s="61">
        <v>42874</v>
      </c>
      <c r="C779" t="s">
        <v>938</v>
      </c>
      <c r="D779" t="str">
        <f>VLOOKUP(C779,'Base de Produtos'!A:B,2,0)</f>
        <v>Laptop</v>
      </c>
      <c r="E779">
        <v>4</v>
      </c>
      <c r="F779" s="63">
        <f>VLOOKUP(C779,'Base de Produtos'!A:C,3,0)</f>
        <v>1500</v>
      </c>
      <c r="G779" s="63">
        <f t="shared" si="24"/>
        <v>6000</v>
      </c>
      <c r="H779" s="64">
        <v>0.15</v>
      </c>
      <c r="I779" s="63">
        <f t="shared" si="25"/>
        <v>5100</v>
      </c>
    </row>
    <row r="780" spans="2:9" x14ac:dyDescent="0.25">
      <c r="B780" s="61">
        <v>42863</v>
      </c>
      <c r="C780" t="s">
        <v>937</v>
      </c>
      <c r="D780" t="str">
        <f>VLOOKUP(C780,'Base de Produtos'!A:B,2,0)</f>
        <v>Impressora</v>
      </c>
      <c r="E780">
        <v>4</v>
      </c>
      <c r="F780" s="63">
        <f>VLOOKUP(C780,'Base de Produtos'!A:C,3,0)</f>
        <v>170</v>
      </c>
      <c r="G780" s="63">
        <f t="shared" si="24"/>
        <v>680</v>
      </c>
      <c r="H780" s="64">
        <v>0</v>
      </c>
      <c r="I780" s="63">
        <f t="shared" si="25"/>
        <v>680</v>
      </c>
    </row>
    <row r="781" spans="2:9" x14ac:dyDescent="0.25">
      <c r="B781" s="61">
        <v>42854</v>
      </c>
      <c r="C781" t="s">
        <v>939</v>
      </c>
      <c r="D781" t="str">
        <f>VLOOKUP(C781,'Base de Produtos'!A:B,2,0)</f>
        <v>Scanner</v>
      </c>
      <c r="E781">
        <v>4</v>
      </c>
      <c r="F781" s="63">
        <f>VLOOKUP(C781,'Base de Produtos'!A:C,3,0)</f>
        <v>400</v>
      </c>
      <c r="G781" s="63">
        <f t="shared" si="24"/>
        <v>1600</v>
      </c>
      <c r="H781" s="64">
        <v>0</v>
      </c>
      <c r="I781" s="63">
        <f t="shared" si="25"/>
        <v>1600</v>
      </c>
    </row>
    <row r="782" spans="2:9" x14ac:dyDescent="0.25">
      <c r="B782" s="61">
        <v>42779</v>
      </c>
      <c r="C782" t="s">
        <v>938</v>
      </c>
      <c r="D782" t="str">
        <f>VLOOKUP(C782,'Base de Produtos'!A:B,2,0)</f>
        <v>Laptop</v>
      </c>
      <c r="E782">
        <v>11</v>
      </c>
      <c r="F782" s="63">
        <f>VLOOKUP(C782,'Base de Produtos'!A:C,3,0)</f>
        <v>1500</v>
      </c>
      <c r="G782" s="63">
        <f t="shared" si="24"/>
        <v>16500</v>
      </c>
      <c r="H782" s="64">
        <v>0</v>
      </c>
      <c r="I782" s="63">
        <f t="shared" si="25"/>
        <v>16500</v>
      </c>
    </row>
    <row r="783" spans="2:9" x14ac:dyDescent="0.25">
      <c r="B783" s="61">
        <v>42859</v>
      </c>
      <c r="C783" t="s">
        <v>939</v>
      </c>
      <c r="D783" t="str">
        <f>VLOOKUP(C783,'Base de Produtos'!A:B,2,0)</f>
        <v>Scanner</v>
      </c>
      <c r="E783">
        <v>4</v>
      </c>
      <c r="F783" s="63">
        <f>VLOOKUP(C783,'Base de Produtos'!A:C,3,0)</f>
        <v>400</v>
      </c>
      <c r="G783" s="63">
        <f t="shared" si="24"/>
        <v>1600</v>
      </c>
      <c r="H783" s="64">
        <v>0.125</v>
      </c>
      <c r="I783" s="63">
        <f t="shared" si="25"/>
        <v>1400</v>
      </c>
    </row>
    <row r="784" spans="2:9" x14ac:dyDescent="0.25">
      <c r="B784" s="61">
        <v>42868</v>
      </c>
      <c r="C784" t="s">
        <v>939</v>
      </c>
      <c r="D784" t="str">
        <f>VLOOKUP(C784,'Base de Produtos'!A:B,2,0)</f>
        <v>Scanner</v>
      </c>
      <c r="E784">
        <v>1</v>
      </c>
      <c r="F784" s="63">
        <f>VLOOKUP(C784,'Base de Produtos'!A:C,3,0)</f>
        <v>400</v>
      </c>
      <c r="G784" s="63">
        <f t="shared" si="24"/>
        <v>400</v>
      </c>
      <c r="H784" s="64">
        <v>0</v>
      </c>
      <c r="I784" s="63">
        <f t="shared" si="25"/>
        <v>400</v>
      </c>
    </row>
    <row r="785" spans="2:9" x14ac:dyDescent="0.25">
      <c r="B785" s="61">
        <v>42811</v>
      </c>
      <c r="C785" t="s">
        <v>938</v>
      </c>
      <c r="D785" t="str">
        <f>VLOOKUP(C785,'Base de Produtos'!A:B,2,0)</f>
        <v>Laptop</v>
      </c>
      <c r="E785">
        <v>1</v>
      </c>
      <c r="F785" s="63">
        <f>VLOOKUP(C785,'Base de Produtos'!A:C,3,0)</f>
        <v>1500</v>
      </c>
      <c r="G785" s="63">
        <f t="shared" si="24"/>
        <v>1500</v>
      </c>
      <c r="H785" s="64">
        <v>0.2</v>
      </c>
      <c r="I785" s="63">
        <f t="shared" si="25"/>
        <v>1200</v>
      </c>
    </row>
    <row r="786" spans="2:9" x14ac:dyDescent="0.25">
      <c r="B786" s="61">
        <v>42892</v>
      </c>
      <c r="C786" t="s">
        <v>937</v>
      </c>
      <c r="D786" t="str">
        <f>VLOOKUP(C786,'Base de Produtos'!A:B,2,0)</f>
        <v>Impressora</v>
      </c>
      <c r="E786">
        <v>2</v>
      </c>
      <c r="F786" s="63">
        <f>VLOOKUP(C786,'Base de Produtos'!A:C,3,0)</f>
        <v>170</v>
      </c>
      <c r="G786" s="63">
        <f t="shared" si="24"/>
        <v>340</v>
      </c>
      <c r="H786" s="64">
        <v>0</v>
      </c>
      <c r="I786" s="63">
        <f t="shared" si="25"/>
        <v>340</v>
      </c>
    </row>
    <row r="787" spans="2:9" x14ac:dyDescent="0.25">
      <c r="B787" s="61">
        <v>42832</v>
      </c>
      <c r="C787" t="s">
        <v>937</v>
      </c>
      <c r="D787" t="str">
        <f>VLOOKUP(C787,'Base de Produtos'!A:B,2,0)</f>
        <v>Impressora</v>
      </c>
      <c r="E787">
        <v>8</v>
      </c>
      <c r="F787" s="63">
        <f>VLOOKUP(C787,'Base de Produtos'!A:C,3,0)</f>
        <v>170</v>
      </c>
      <c r="G787" s="63">
        <f t="shared" si="24"/>
        <v>1360</v>
      </c>
      <c r="H787" s="64">
        <v>0.2</v>
      </c>
      <c r="I787" s="63">
        <f t="shared" si="25"/>
        <v>1088</v>
      </c>
    </row>
    <row r="788" spans="2:9" x14ac:dyDescent="0.25">
      <c r="B788" s="61">
        <v>42838</v>
      </c>
      <c r="C788" t="s">
        <v>938</v>
      </c>
      <c r="D788" t="str">
        <f>VLOOKUP(C788,'Base de Produtos'!A:B,2,0)</f>
        <v>Laptop</v>
      </c>
      <c r="E788">
        <v>15</v>
      </c>
      <c r="F788" s="63">
        <f>VLOOKUP(C788,'Base de Produtos'!A:C,3,0)</f>
        <v>1500</v>
      </c>
      <c r="G788" s="63">
        <f t="shared" si="24"/>
        <v>22500</v>
      </c>
      <c r="H788" s="64">
        <v>0</v>
      </c>
      <c r="I788" s="63">
        <f t="shared" si="25"/>
        <v>22500</v>
      </c>
    </row>
    <row r="789" spans="2:9" x14ac:dyDescent="0.25">
      <c r="B789" s="61">
        <v>42806</v>
      </c>
      <c r="C789" t="s">
        <v>938</v>
      </c>
      <c r="D789" t="str">
        <f>VLOOKUP(C789,'Base de Produtos'!A:B,2,0)</f>
        <v>Laptop</v>
      </c>
      <c r="E789">
        <v>3</v>
      </c>
      <c r="F789" s="63">
        <f>VLOOKUP(C789,'Base de Produtos'!A:C,3,0)</f>
        <v>1500</v>
      </c>
      <c r="G789" s="63">
        <f t="shared" si="24"/>
        <v>4500</v>
      </c>
      <c r="H789" s="64">
        <v>0.2</v>
      </c>
      <c r="I789" s="63">
        <f t="shared" si="25"/>
        <v>3600</v>
      </c>
    </row>
    <row r="790" spans="2:9" x14ac:dyDescent="0.25">
      <c r="B790" s="61">
        <v>42867</v>
      </c>
      <c r="C790" t="s">
        <v>937</v>
      </c>
      <c r="D790" t="str">
        <f>VLOOKUP(C790,'Base de Produtos'!A:B,2,0)</f>
        <v>Impressora</v>
      </c>
      <c r="E790">
        <v>13</v>
      </c>
      <c r="F790" s="63">
        <f>VLOOKUP(C790,'Base de Produtos'!A:C,3,0)</f>
        <v>170</v>
      </c>
      <c r="G790" s="63">
        <f t="shared" si="24"/>
        <v>2210</v>
      </c>
      <c r="H790" s="64">
        <v>0</v>
      </c>
      <c r="I790" s="63">
        <f t="shared" si="25"/>
        <v>2210</v>
      </c>
    </row>
    <row r="791" spans="2:9" x14ac:dyDescent="0.25">
      <c r="B791" s="61">
        <v>42866</v>
      </c>
      <c r="C791" t="s">
        <v>937</v>
      </c>
      <c r="D791" t="str">
        <f>VLOOKUP(C791,'Base de Produtos'!A:B,2,0)</f>
        <v>Impressora</v>
      </c>
      <c r="E791">
        <v>1</v>
      </c>
      <c r="F791" s="63">
        <f>VLOOKUP(C791,'Base de Produtos'!A:C,3,0)</f>
        <v>170</v>
      </c>
      <c r="G791" s="63">
        <f t="shared" si="24"/>
        <v>170</v>
      </c>
      <c r="H791" s="64">
        <v>0</v>
      </c>
      <c r="I791" s="63">
        <f t="shared" si="25"/>
        <v>170</v>
      </c>
    </row>
    <row r="792" spans="2:9" x14ac:dyDescent="0.25">
      <c r="B792" s="61">
        <v>42817</v>
      </c>
      <c r="C792" t="s">
        <v>939</v>
      </c>
      <c r="D792" t="str">
        <f>VLOOKUP(C792,'Base de Produtos'!A:B,2,0)</f>
        <v>Scanner</v>
      </c>
      <c r="E792">
        <v>11</v>
      </c>
      <c r="F792" s="63">
        <f>VLOOKUP(C792,'Base de Produtos'!A:C,3,0)</f>
        <v>400</v>
      </c>
      <c r="G792" s="63">
        <f t="shared" si="24"/>
        <v>4400</v>
      </c>
      <c r="H792" s="64">
        <v>0</v>
      </c>
      <c r="I792" s="63">
        <f t="shared" si="25"/>
        <v>4400</v>
      </c>
    </row>
    <row r="793" spans="2:9" x14ac:dyDescent="0.25">
      <c r="B793" s="61">
        <v>42799</v>
      </c>
      <c r="C793" t="s">
        <v>939</v>
      </c>
      <c r="D793" t="str">
        <f>VLOOKUP(C793,'Base de Produtos'!A:B,2,0)</f>
        <v>Scanner</v>
      </c>
      <c r="E793">
        <v>7</v>
      </c>
      <c r="F793" s="63">
        <f>VLOOKUP(C793,'Base de Produtos'!A:C,3,0)</f>
        <v>400</v>
      </c>
      <c r="G793" s="63">
        <f t="shared" si="24"/>
        <v>2800</v>
      </c>
      <c r="H793" s="64">
        <v>0.125</v>
      </c>
      <c r="I793" s="63">
        <f t="shared" si="25"/>
        <v>2450</v>
      </c>
    </row>
    <row r="794" spans="2:9" x14ac:dyDescent="0.25">
      <c r="B794" s="61">
        <v>42884</v>
      </c>
      <c r="C794" t="s">
        <v>939</v>
      </c>
      <c r="D794" t="str">
        <f>VLOOKUP(C794,'Base de Produtos'!A:B,2,0)</f>
        <v>Scanner</v>
      </c>
      <c r="E794">
        <v>13</v>
      </c>
      <c r="F794" s="63">
        <f>VLOOKUP(C794,'Base de Produtos'!A:C,3,0)</f>
        <v>400</v>
      </c>
      <c r="G794" s="63">
        <f t="shared" si="24"/>
        <v>5200</v>
      </c>
      <c r="H794" s="64">
        <v>0.15</v>
      </c>
      <c r="I794" s="63">
        <f t="shared" si="25"/>
        <v>4420</v>
      </c>
    </row>
    <row r="795" spans="2:9" x14ac:dyDescent="0.25">
      <c r="B795" s="61">
        <v>42771</v>
      </c>
      <c r="C795" t="s">
        <v>937</v>
      </c>
      <c r="D795" t="str">
        <f>VLOOKUP(C795,'Base de Produtos'!A:B,2,0)</f>
        <v>Impressora</v>
      </c>
      <c r="E795">
        <v>4</v>
      </c>
      <c r="F795" s="63">
        <f>VLOOKUP(C795,'Base de Produtos'!A:C,3,0)</f>
        <v>170</v>
      </c>
      <c r="G795" s="63">
        <f t="shared" si="24"/>
        <v>680</v>
      </c>
      <c r="H795" s="64">
        <v>0.125</v>
      </c>
      <c r="I795" s="63">
        <f t="shared" si="25"/>
        <v>595</v>
      </c>
    </row>
    <row r="796" spans="2:9" x14ac:dyDescent="0.25">
      <c r="B796" s="61">
        <v>42883</v>
      </c>
      <c r="C796" t="s">
        <v>938</v>
      </c>
      <c r="D796" t="str">
        <f>VLOOKUP(C796,'Base de Produtos'!A:B,2,0)</f>
        <v>Laptop</v>
      </c>
      <c r="E796">
        <v>13</v>
      </c>
      <c r="F796" s="63">
        <f>VLOOKUP(C796,'Base de Produtos'!A:C,3,0)</f>
        <v>1500</v>
      </c>
      <c r="G796" s="63">
        <f t="shared" si="24"/>
        <v>19500</v>
      </c>
      <c r="H796" s="64">
        <v>0</v>
      </c>
      <c r="I796" s="63">
        <f t="shared" si="25"/>
        <v>19500</v>
      </c>
    </row>
    <row r="797" spans="2:9" x14ac:dyDescent="0.25">
      <c r="B797" s="61">
        <v>42881</v>
      </c>
      <c r="C797" t="s">
        <v>937</v>
      </c>
      <c r="D797" t="str">
        <f>VLOOKUP(C797,'Base de Produtos'!A:B,2,0)</f>
        <v>Impressora</v>
      </c>
      <c r="E797">
        <v>4</v>
      </c>
      <c r="F797" s="63">
        <f>VLOOKUP(C797,'Base de Produtos'!A:C,3,0)</f>
        <v>170</v>
      </c>
      <c r="G797" s="63">
        <f t="shared" si="24"/>
        <v>680</v>
      </c>
      <c r="H797" s="64">
        <v>0</v>
      </c>
      <c r="I797" s="63">
        <f t="shared" si="25"/>
        <v>680</v>
      </c>
    </row>
    <row r="798" spans="2:9" x14ac:dyDescent="0.25">
      <c r="B798" s="61">
        <v>42855</v>
      </c>
      <c r="C798" t="s">
        <v>937</v>
      </c>
      <c r="D798" t="str">
        <f>VLOOKUP(C798,'Base de Produtos'!A:B,2,0)</f>
        <v>Impressora</v>
      </c>
      <c r="E798">
        <v>8</v>
      </c>
      <c r="F798" s="63">
        <f>VLOOKUP(C798,'Base de Produtos'!A:C,3,0)</f>
        <v>170</v>
      </c>
      <c r="G798" s="63">
        <f t="shared" si="24"/>
        <v>1360</v>
      </c>
      <c r="H798" s="64">
        <v>0.2</v>
      </c>
      <c r="I798" s="63">
        <f t="shared" si="25"/>
        <v>1088</v>
      </c>
    </row>
    <row r="799" spans="2:9" x14ac:dyDescent="0.25">
      <c r="B799" s="61">
        <v>42825</v>
      </c>
      <c r="C799" t="s">
        <v>939</v>
      </c>
      <c r="D799" t="str">
        <f>VLOOKUP(C799,'Base de Produtos'!A:B,2,0)</f>
        <v>Scanner</v>
      </c>
      <c r="E799">
        <v>14</v>
      </c>
      <c r="F799" s="63">
        <f>VLOOKUP(C799,'Base de Produtos'!A:C,3,0)</f>
        <v>400</v>
      </c>
      <c r="G799" s="63">
        <f t="shared" si="24"/>
        <v>5600</v>
      </c>
      <c r="H799" s="64">
        <v>0.15</v>
      </c>
      <c r="I799" s="63">
        <f t="shared" si="25"/>
        <v>4760</v>
      </c>
    </row>
    <row r="800" spans="2:9" x14ac:dyDescent="0.25">
      <c r="B800" s="61">
        <v>42765</v>
      </c>
      <c r="C800" t="s">
        <v>937</v>
      </c>
      <c r="D800" t="str">
        <f>VLOOKUP(C800,'Base de Produtos'!A:B,2,0)</f>
        <v>Impressora</v>
      </c>
      <c r="E800">
        <v>9</v>
      </c>
      <c r="F800" s="63">
        <f>VLOOKUP(C800,'Base de Produtos'!A:C,3,0)</f>
        <v>170</v>
      </c>
      <c r="G800" s="63">
        <f t="shared" si="24"/>
        <v>1530</v>
      </c>
      <c r="H800" s="64">
        <v>0</v>
      </c>
      <c r="I800" s="63">
        <f t="shared" si="25"/>
        <v>1530</v>
      </c>
    </row>
    <row r="801" spans="2:9" x14ac:dyDescent="0.25">
      <c r="B801" s="61">
        <v>42840</v>
      </c>
      <c r="C801" t="s">
        <v>937</v>
      </c>
      <c r="D801" t="str">
        <f>VLOOKUP(C801,'Base de Produtos'!A:B,2,0)</f>
        <v>Impressora</v>
      </c>
      <c r="E801">
        <v>6</v>
      </c>
      <c r="F801" s="63">
        <f>VLOOKUP(C801,'Base de Produtos'!A:C,3,0)</f>
        <v>170</v>
      </c>
      <c r="G801" s="63">
        <f t="shared" si="24"/>
        <v>1020</v>
      </c>
      <c r="H801" s="64">
        <v>0</v>
      </c>
      <c r="I801" s="63">
        <f t="shared" si="25"/>
        <v>1020</v>
      </c>
    </row>
    <row r="802" spans="2:9" x14ac:dyDescent="0.25">
      <c r="B802" s="61">
        <v>42821</v>
      </c>
      <c r="C802" t="s">
        <v>938</v>
      </c>
      <c r="D802" t="str">
        <f>VLOOKUP(C802,'Base de Produtos'!A:B,2,0)</f>
        <v>Laptop</v>
      </c>
      <c r="E802">
        <v>13</v>
      </c>
      <c r="F802" s="63">
        <f>VLOOKUP(C802,'Base de Produtos'!A:C,3,0)</f>
        <v>1500</v>
      </c>
      <c r="G802" s="63">
        <f t="shared" si="24"/>
        <v>19500</v>
      </c>
      <c r="H802" s="64">
        <v>0.2</v>
      </c>
      <c r="I802" s="63">
        <f t="shared" si="25"/>
        <v>15600</v>
      </c>
    </row>
    <row r="803" spans="2:9" x14ac:dyDescent="0.25">
      <c r="B803" s="61">
        <v>42802</v>
      </c>
      <c r="C803" t="s">
        <v>937</v>
      </c>
      <c r="D803" t="str">
        <f>VLOOKUP(C803,'Base de Produtos'!A:B,2,0)</f>
        <v>Impressora</v>
      </c>
      <c r="E803">
        <v>14</v>
      </c>
      <c r="F803" s="63">
        <f>VLOOKUP(C803,'Base de Produtos'!A:C,3,0)</f>
        <v>170</v>
      </c>
      <c r="G803" s="63">
        <f t="shared" si="24"/>
        <v>2380</v>
      </c>
      <c r="H803" s="64">
        <v>0.2</v>
      </c>
      <c r="I803" s="63">
        <f t="shared" si="25"/>
        <v>1904</v>
      </c>
    </row>
    <row r="804" spans="2:9" x14ac:dyDescent="0.25">
      <c r="B804" s="61">
        <v>42821</v>
      </c>
      <c r="C804" t="s">
        <v>937</v>
      </c>
      <c r="D804" t="str">
        <f>VLOOKUP(C804,'Base de Produtos'!A:B,2,0)</f>
        <v>Impressora</v>
      </c>
      <c r="E804">
        <v>12</v>
      </c>
      <c r="F804" s="63">
        <f>VLOOKUP(C804,'Base de Produtos'!A:C,3,0)</f>
        <v>170</v>
      </c>
      <c r="G804" s="63">
        <f t="shared" si="24"/>
        <v>2040</v>
      </c>
      <c r="H804" s="64">
        <v>0.125</v>
      </c>
      <c r="I804" s="63">
        <f t="shared" si="25"/>
        <v>1785</v>
      </c>
    </row>
    <row r="805" spans="2:9" x14ac:dyDescent="0.25">
      <c r="B805" s="61">
        <v>42814</v>
      </c>
      <c r="C805" t="s">
        <v>938</v>
      </c>
      <c r="D805" t="str">
        <f>VLOOKUP(C805,'Base de Produtos'!A:B,2,0)</f>
        <v>Laptop</v>
      </c>
      <c r="E805">
        <v>10</v>
      </c>
      <c r="F805" s="63">
        <f>VLOOKUP(C805,'Base de Produtos'!A:C,3,0)</f>
        <v>1500</v>
      </c>
      <c r="G805" s="63">
        <f t="shared" si="24"/>
        <v>15000</v>
      </c>
      <c r="H805" s="64">
        <v>0</v>
      </c>
      <c r="I805" s="63">
        <f t="shared" si="25"/>
        <v>15000</v>
      </c>
    </row>
    <row r="806" spans="2:9" x14ac:dyDescent="0.25">
      <c r="B806" s="61">
        <v>42892</v>
      </c>
      <c r="C806" t="s">
        <v>938</v>
      </c>
      <c r="D806" t="str">
        <f>VLOOKUP(C806,'Base de Produtos'!A:B,2,0)</f>
        <v>Laptop</v>
      </c>
      <c r="E806">
        <v>5</v>
      </c>
      <c r="F806" s="63">
        <f>VLOOKUP(C806,'Base de Produtos'!A:C,3,0)</f>
        <v>1500</v>
      </c>
      <c r="G806" s="63">
        <f t="shared" si="24"/>
        <v>7500</v>
      </c>
      <c r="H806" s="64">
        <v>0.15</v>
      </c>
      <c r="I806" s="63">
        <f t="shared" si="25"/>
        <v>6375</v>
      </c>
    </row>
    <row r="807" spans="2:9" x14ac:dyDescent="0.25">
      <c r="B807" s="61">
        <v>42842</v>
      </c>
      <c r="C807" t="s">
        <v>938</v>
      </c>
      <c r="D807" t="str">
        <f>VLOOKUP(C807,'Base de Produtos'!A:B,2,0)</f>
        <v>Laptop</v>
      </c>
      <c r="E807">
        <v>4</v>
      </c>
      <c r="F807" s="63">
        <f>VLOOKUP(C807,'Base de Produtos'!A:C,3,0)</f>
        <v>1500</v>
      </c>
      <c r="G807" s="63">
        <f t="shared" si="24"/>
        <v>6000</v>
      </c>
      <c r="H807" s="64">
        <v>0.125</v>
      </c>
      <c r="I807" s="63">
        <f t="shared" si="25"/>
        <v>5250</v>
      </c>
    </row>
    <row r="808" spans="2:9" x14ac:dyDescent="0.25">
      <c r="B808" s="61">
        <v>42897</v>
      </c>
      <c r="C808" t="s">
        <v>939</v>
      </c>
      <c r="D808" t="str">
        <f>VLOOKUP(C808,'Base de Produtos'!A:B,2,0)</f>
        <v>Scanner</v>
      </c>
      <c r="E808">
        <v>7</v>
      </c>
      <c r="F808" s="63">
        <f>VLOOKUP(C808,'Base de Produtos'!A:C,3,0)</f>
        <v>400</v>
      </c>
      <c r="G808" s="63">
        <f t="shared" si="24"/>
        <v>2800</v>
      </c>
      <c r="H808" s="64">
        <v>0.15</v>
      </c>
      <c r="I808" s="63">
        <f t="shared" si="25"/>
        <v>2380</v>
      </c>
    </row>
    <row r="809" spans="2:9" x14ac:dyDescent="0.25">
      <c r="B809" s="61">
        <v>42868</v>
      </c>
      <c r="C809" t="s">
        <v>937</v>
      </c>
      <c r="D809" t="str">
        <f>VLOOKUP(C809,'Base de Produtos'!A:B,2,0)</f>
        <v>Impressora</v>
      </c>
      <c r="E809">
        <v>8</v>
      </c>
      <c r="F809" s="63">
        <f>VLOOKUP(C809,'Base de Produtos'!A:C,3,0)</f>
        <v>170</v>
      </c>
      <c r="G809" s="63">
        <f t="shared" si="24"/>
        <v>1360</v>
      </c>
      <c r="H809" s="64">
        <v>0</v>
      </c>
      <c r="I809" s="63">
        <f t="shared" si="25"/>
        <v>1360</v>
      </c>
    </row>
    <row r="810" spans="2:9" x14ac:dyDescent="0.25">
      <c r="B810" s="61">
        <v>42883</v>
      </c>
      <c r="C810" t="s">
        <v>939</v>
      </c>
      <c r="D810" t="str">
        <f>VLOOKUP(C810,'Base de Produtos'!A:B,2,0)</f>
        <v>Scanner</v>
      </c>
      <c r="E810">
        <v>2</v>
      </c>
      <c r="F810" s="63">
        <f>VLOOKUP(C810,'Base de Produtos'!A:C,3,0)</f>
        <v>400</v>
      </c>
      <c r="G810" s="63">
        <f t="shared" si="24"/>
        <v>800</v>
      </c>
      <c r="H810" s="64">
        <v>0</v>
      </c>
      <c r="I810" s="63">
        <f t="shared" si="25"/>
        <v>800</v>
      </c>
    </row>
    <row r="811" spans="2:9" x14ac:dyDescent="0.25">
      <c r="B811" s="61">
        <v>42851</v>
      </c>
      <c r="C811" t="s">
        <v>938</v>
      </c>
      <c r="D811" t="str">
        <f>VLOOKUP(C811,'Base de Produtos'!A:B,2,0)</f>
        <v>Laptop</v>
      </c>
      <c r="E811">
        <v>9</v>
      </c>
      <c r="F811" s="63">
        <f>VLOOKUP(C811,'Base de Produtos'!A:C,3,0)</f>
        <v>1500</v>
      </c>
      <c r="G811" s="63">
        <f t="shared" si="24"/>
        <v>13500</v>
      </c>
      <c r="H811" s="64">
        <v>0</v>
      </c>
      <c r="I811" s="63">
        <f t="shared" si="25"/>
        <v>13500</v>
      </c>
    </row>
    <row r="812" spans="2:9" x14ac:dyDescent="0.25">
      <c r="B812" s="61">
        <v>42871</v>
      </c>
      <c r="C812" t="s">
        <v>938</v>
      </c>
      <c r="D812" t="str">
        <f>VLOOKUP(C812,'Base de Produtos'!A:B,2,0)</f>
        <v>Laptop</v>
      </c>
      <c r="E812">
        <v>1</v>
      </c>
      <c r="F812" s="63">
        <f>VLOOKUP(C812,'Base de Produtos'!A:C,3,0)</f>
        <v>1500</v>
      </c>
      <c r="G812" s="63">
        <f t="shared" si="24"/>
        <v>1500</v>
      </c>
      <c r="H812" s="64">
        <v>0.125</v>
      </c>
      <c r="I812" s="63">
        <f t="shared" si="25"/>
        <v>1312.5</v>
      </c>
    </row>
    <row r="813" spans="2:9" x14ac:dyDescent="0.25">
      <c r="B813" s="61">
        <v>42860</v>
      </c>
      <c r="C813" t="s">
        <v>937</v>
      </c>
      <c r="D813" t="str">
        <f>VLOOKUP(C813,'Base de Produtos'!A:B,2,0)</f>
        <v>Impressora</v>
      </c>
      <c r="E813">
        <v>11</v>
      </c>
      <c r="F813" s="63">
        <f>VLOOKUP(C813,'Base de Produtos'!A:C,3,0)</f>
        <v>170</v>
      </c>
      <c r="G813" s="63">
        <f t="shared" si="24"/>
        <v>1870</v>
      </c>
      <c r="H813" s="64">
        <v>0</v>
      </c>
      <c r="I813" s="63">
        <f t="shared" si="25"/>
        <v>1870</v>
      </c>
    </row>
    <row r="814" spans="2:9" x14ac:dyDescent="0.25">
      <c r="B814" s="61">
        <v>42857</v>
      </c>
      <c r="C814" t="s">
        <v>939</v>
      </c>
      <c r="D814" t="str">
        <f>VLOOKUP(C814,'Base de Produtos'!A:B,2,0)</f>
        <v>Scanner</v>
      </c>
      <c r="E814">
        <v>6</v>
      </c>
      <c r="F814" s="63">
        <f>VLOOKUP(C814,'Base de Produtos'!A:C,3,0)</f>
        <v>400</v>
      </c>
      <c r="G814" s="63">
        <f t="shared" si="24"/>
        <v>2400</v>
      </c>
      <c r="H814" s="64">
        <v>0.15</v>
      </c>
      <c r="I814" s="63">
        <f t="shared" si="25"/>
        <v>2040</v>
      </c>
    </row>
    <row r="815" spans="2:9" x14ac:dyDescent="0.25">
      <c r="B815" s="61">
        <v>42877</v>
      </c>
      <c r="C815" t="s">
        <v>938</v>
      </c>
      <c r="D815" t="str">
        <f>VLOOKUP(C815,'Base de Produtos'!A:B,2,0)</f>
        <v>Laptop</v>
      </c>
      <c r="E815">
        <v>2</v>
      </c>
      <c r="F815" s="63">
        <f>VLOOKUP(C815,'Base de Produtos'!A:C,3,0)</f>
        <v>1500</v>
      </c>
      <c r="G815" s="63">
        <f t="shared" si="24"/>
        <v>3000</v>
      </c>
      <c r="H815" s="64">
        <v>0</v>
      </c>
      <c r="I815" s="63">
        <f t="shared" si="25"/>
        <v>3000</v>
      </c>
    </row>
    <row r="816" spans="2:9" x14ac:dyDescent="0.25">
      <c r="B816" s="61">
        <v>42883</v>
      </c>
      <c r="C816" t="s">
        <v>938</v>
      </c>
      <c r="D816" t="str">
        <f>VLOOKUP(C816,'Base de Produtos'!A:B,2,0)</f>
        <v>Laptop</v>
      </c>
      <c r="E816">
        <v>4</v>
      </c>
      <c r="F816" s="63">
        <f>VLOOKUP(C816,'Base de Produtos'!A:C,3,0)</f>
        <v>1500</v>
      </c>
      <c r="G816" s="63">
        <f t="shared" si="24"/>
        <v>6000</v>
      </c>
      <c r="H816" s="64">
        <v>0.15</v>
      </c>
      <c r="I816" s="63">
        <f t="shared" si="25"/>
        <v>5100</v>
      </c>
    </row>
    <row r="817" spans="2:9" x14ac:dyDescent="0.25">
      <c r="B817" s="61">
        <v>42880</v>
      </c>
      <c r="C817" t="s">
        <v>939</v>
      </c>
      <c r="D817" t="str">
        <f>VLOOKUP(C817,'Base de Produtos'!A:B,2,0)</f>
        <v>Scanner</v>
      </c>
      <c r="E817">
        <v>5</v>
      </c>
      <c r="F817" s="63">
        <f>VLOOKUP(C817,'Base de Produtos'!A:C,3,0)</f>
        <v>400</v>
      </c>
      <c r="G817" s="63">
        <f t="shared" si="24"/>
        <v>2000</v>
      </c>
      <c r="H817" s="64">
        <v>0.1</v>
      </c>
      <c r="I817" s="63">
        <f t="shared" si="25"/>
        <v>1800</v>
      </c>
    </row>
    <row r="818" spans="2:9" x14ac:dyDescent="0.25">
      <c r="B818" s="61">
        <v>42819</v>
      </c>
      <c r="C818" t="s">
        <v>938</v>
      </c>
      <c r="D818" t="str">
        <f>VLOOKUP(C818,'Base de Produtos'!A:B,2,0)</f>
        <v>Laptop</v>
      </c>
      <c r="E818">
        <v>7</v>
      </c>
      <c r="F818" s="63">
        <f>VLOOKUP(C818,'Base de Produtos'!A:C,3,0)</f>
        <v>1500</v>
      </c>
      <c r="G818" s="63">
        <f t="shared" si="24"/>
        <v>10500</v>
      </c>
      <c r="H818" s="64">
        <v>0.2</v>
      </c>
      <c r="I818" s="63">
        <f t="shared" si="25"/>
        <v>8400</v>
      </c>
    </row>
    <row r="819" spans="2:9" x14ac:dyDescent="0.25">
      <c r="B819" s="61">
        <v>42805</v>
      </c>
      <c r="C819" t="s">
        <v>939</v>
      </c>
      <c r="D819" t="str">
        <f>VLOOKUP(C819,'Base de Produtos'!A:B,2,0)</f>
        <v>Scanner</v>
      </c>
      <c r="E819">
        <v>3</v>
      </c>
      <c r="F819" s="63">
        <f>VLOOKUP(C819,'Base de Produtos'!A:C,3,0)</f>
        <v>400</v>
      </c>
      <c r="G819" s="63">
        <f t="shared" si="24"/>
        <v>1200</v>
      </c>
      <c r="H819" s="64">
        <v>0.1</v>
      </c>
      <c r="I819" s="63">
        <f t="shared" si="25"/>
        <v>1080</v>
      </c>
    </row>
    <row r="820" spans="2:9" x14ac:dyDescent="0.25">
      <c r="B820" s="61">
        <v>42840</v>
      </c>
      <c r="C820" t="s">
        <v>938</v>
      </c>
      <c r="D820" t="str">
        <f>VLOOKUP(C820,'Base de Produtos'!A:B,2,0)</f>
        <v>Laptop</v>
      </c>
      <c r="E820">
        <v>2</v>
      </c>
      <c r="F820" s="63">
        <f>VLOOKUP(C820,'Base de Produtos'!A:C,3,0)</f>
        <v>1500</v>
      </c>
      <c r="G820" s="63">
        <f t="shared" si="24"/>
        <v>3000</v>
      </c>
      <c r="H820" s="64">
        <v>0.2</v>
      </c>
      <c r="I820" s="63">
        <f t="shared" si="25"/>
        <v>2400</v>
      </c>
    </row>
    <row r="821" spans="2:9" x14ac:dyDescent="0.25">
      <c r="B821" s="61">
        <v>42844</v>
      </c>
      <c r="C821" t="s">
        <v>938</v>
      </c>
      <c r="D821" t="str">
        <f>VLOOKUP(C821,'Base de Produtos'!A:B,2,0)</f>
        <v>Laptop</v>
      </c>
      <c r="E821">
        <v>3</v>
      </c>
      <c r="F821" s="63">
        <f>VLOOKUP(C821,'Base de Produtos'!A:C,3,0)</f>
        <v>1500</v>
      </c>
      <c r="G821" s="63">
        <f t="shared" si="24"/>
        <v>4500</v>
      </c>
      <c r="H821" s="64">
        <v>0.15</v>
      </c>
      <c r="I821" s="63">
        <f t="shared" si="25"/>
        <v>3825</v>
      </c>
    </row>
    <row r="822" spans="2:9" x14ac:dyDescent="0.25">
      <c r="B822" s="61">
        <v>42827</v>
      </c>
      <c r="C822" t="s">
        <v>937</v>
      </c>
      <c r="D822" t="str">
        <f>VLOOKUP(C822,'Base de Produtos'!A:B,2,0)</f>
        <v>Impressora</v>
      </c>
      <c r="E822">
        <v>13</v>
      </c>
      <c r="F822" s="63">
        <f>VLOOKUP(C822,'Base de Produtos'!A:C,3,0)</f>
        <v>170</v>
      </c>
      <c r="G822" s="63">
        <f t="shared" si="24"/>
        <v>2210</v>
      </c>
      <c r="H822" s="64">
        <v>0.125</v>
      </c>
      <c r="I822" s="63">
        <f t="shared" si="25"/>
        <v>1933.75</v>
      </c>
    </row>
    <row r="823" spans="2:9" x14ac:dyDescent="0.25">
      <c r="B823" s="61">
        <v>42802</v>
      </c>
      <c r="C823" t="s">
        <v>937</v>
      </c>
      <c r="D823" t="str">
        <f>VLOOKUP(C823,'Base de Produtos'!A:B,2,0)</f>
        <v>Impressora</v>
      </c>
      <c r="E823">
        <v>14</v>
      </c>
      <c r="F823" s="63">
        <f>VLOOKUP(C823,'Base de Produtos'!A:C,3,0)</f>
        <v>170</v>
      </c>
      <c r="G823" s="63">
        <f t="shared" si="24"/>
        <v>2380</v>
      </c>
      <c r="H823" s="64">
        <v>0.2</v>
      </c>
      <c r="I823" s="63">
        <f t="shared" si="25"/>
        <v>1904</v>
      </c>
    </row>
    <row r="824" spans="2:9" x14ac:dyDescent="0.25">
      <c r="B824" s="61">
        <v>42823</v>
      </c>
      <c r="C824" t="s">
        <v>938</v>
      </c>
      <c r="D824" t="str">
        <f>VLOOKUP(C824,'Base de Produtos'!A:B,2,0)</f>
        <v>Laptop</v>
      </c>
      <c r="E824">
        <v>8</v>
      </c>
      <c r="F824" s="63">
        <f>VLOOKUP(C824,'Base de Produtos'!A:C,3,0)</f>
        <v>1500</v>
      </c>
      <c r="G824" s="63">
        <f t="shared" si="24"/>
        <v>12000</v>
      </c>
      <c r="H824" s="64">
        <v>0</v>
      </c>
      <c r="I824" s="63">
        <f t="shared" si="25"/>
        <v>12000</v>
      </c>
    </row>
    <row r="825" spans="2:9" x14ac:dyDescent="0.25">
      <c r="B825" s="61">
        <v>42838</v>
      </c>
      <c r="C825" t="s">
        <v>939</v>
      </c>
      <c r="D825" t="str">
        <f>VLOOKUP(C825,'Base de Produtos'!A:B,2,0)</f>
        <v>Scanner</v>
      </c>
      <c r="E825">
        <v>9</v>
      </c>
      <c r="F825" s="63">
        <f>VLOOKUP(C825,'Base de Produtos'!A:C,3,0)</f>
        <v>400</v>
      </c>
      <c r="G825" s="63">
        <f t="shared" si="24"/>
        <v>3600</v>
      </c>
      <c r="H825" s="64">
        <v>0</v>
      </c>
      <c r="I825" s="63">
        <f t="shared" si="25"/>
        <v>3600</v>
      </c>
    </row>
    <row r="826" spans="2:9" x14ac:dyDescent="0.25">
      <c r="B826" s="61">
        <v>42796</v>
      </c>
      <c r="C826" t="s">
        <v>937</v>
      </c>
      <c r="D826" t="str">
        <f>VLOOKUP(C826,'Base de Produtos'!A:B,2,0)</f>
        <v>Impressora</v>
      </c>
      <c r="E826">
        <v>15</v>
      </c>
      <c r="F826" s="63">
        <f>VLOOKUP(C826,'Base de Produtos'!A:C,3,0)</f>
        <v>170</v>
      </c>
      <c r="G826" s="63">
        <f t="shared" si="24"/>
        <v>2550</v>
      </c>
      <c r="H826" s="64">
        <v>0</v>
      </c>
      <c r="I826" s="63">
        <f t="shared" si="25"/>
        <v>2550</v>
      </c>
    </row>
    <row r="827" spans="2:9" x14ac:dyDescent="0.25">
      <c r="B827" s="61">
        <v>42819</v>
      </c>
      <c r="C827" t="s">
        <v>939</v>
      </c>
      <c r="D827" t="str">
        <f>VLOOKUP(C827,'Base de Produtos'!A:B,2,0)</f>
        <v>Scanner</v>
      </c>
      <c r="E827">
        <v>9</v>
      </c>
      <c r="F827" s="63">
        <f>VLOOKUP(C827,'Base de Produtos'!A:C,3,0)</f>
        <v>400</v>
      </c>
      <c r="G827" s="63">
        <f t="shared" si="24"/>
        <v>3600</v>
      </c>
      <c r="H827" s="64">
        <v>0</v>
      </c>
      <c r="I827" s="63">
        <f t="shared" si="25"/>
        <v>3600</v>
      </c>
    </row>
    <row r="828" spans="2:9" x14ac:dyDescent="0.25">
      <c r="B828" s="61">
        <v>42851</v>
      </c>
      <c r="C828" t="s">
        <v>937</v>
      </c>
      <c r="D828" t="str">
        <f>VLOOKUP(C828,'Base de Produtos'!A:B,2,0)</f>
        <v>Impressora</v>
      </c>
      <c r="E828">
        <v>10</v>
      </c>
      <c r="F828" s="63">
        <f>VLOOKUP(C828,'Base de Produtos'!A:C,3,0)</f>
        <v>170</v>
      </c>
      <c r="G828" s="63">
        <f t="shared" si="24"/>
        <v>1700</v>
      </c>
      <c r="H828" s="64">
        <v>0.1</v>
      </c>
      <c r="I828" s="63">
        <f t="shared" si="25"/>
        <v>1530</v>
      </c>
    </row>
    <row r="829" spans="2:9" x14ac:dyDescent="0.25">
      <c r="B829" s="61">
        <v>42875</v>
      </c>
      <c r="C829" t="s">
        <v>938</v>
      </c>
      <c r="D829" t="str">
        <f>VLOOKUP(C829,'Base de Produtos'!A:B,2,0)</f>
        <v>Laptop</v>
      </c>
      <c r="E829">
        <v>6</v>
      </c>
      <c r="F829" s="63">
        <f>VLOOKUP(C829,'Base de Produtos'!A:C,3,0)</f>
        <v>1500</v>
      </c>
      <c r="G829" s="63">
        <f t="shared" si="24"/>
        <v>9000</v>
      </c>
      <c r="H829" s="64">
        <v>0</v>
      </c>
      <c r="I829" s="63">
        <f t="shared" si="25"/>
        <v>9000</v>
      </c>
    </row>
    <row r="830" spans="2:9" x14ac:dyDescent="0.25">
      <c r="B830" s="61">
        <v>42906</v>
      </c>
      <c r="C830" t="s">
        <v>937</v>
      </c>
      <c r="D830" t="str">
        <f>VLOOKUP(C830,'Base de Produtos'!A:B,2,0)</f>
        <v>Impressora</v>
      </c>
      <c r="E830">
        <v>14</v>
      </c>
      <c r="F830" s="63">
        <f>VLOOKUP(C830,'Base de Produtos'!A:C,3,0)</f>
        <v>170</v>
      </c>
      <c r="G830" s="63">
        <f t="shared" si="24"/>
        <v>2380</v>
      </c>
      <c r="H830" s="64">
        <v>0.125</v>
      </c>
      <c r="I830" s="63">
        <f t="shared" si="25"/>
        <v>2082.5</v>
      </c>
    </row>
    <row r="831" spans="2:9" x14ac:dyDescent="0.25">
      <c r="B831" s="61">
        <v>42855</v>
      </c>
      <c r="C831" t="s">
        <v>937</v>
      </c>
      <c r="D831" t="str">
        <f>VLOOKUP(C831,'Base de Produtos'!A:B,2,0)</f>
        <v>Impressora</v>
      </c>
      <c r="E831">
        <v>15</v>
      </c>
      <c r="F831" s="63">
        <f>VLOOKUP(C831,'Base de Produtos'!A:C,3,0)</f>
        <v>170</v>
      </c>
      <c r="G831" s="63">
        <f t="shared" si="24"/>
        <v>2550</v>
      </c>
      <c r="H831" s="64">
        <v>0</v>
      </c>
      <c r="I831" s="63">
        <f t="shared" si="25"/>
        <v>2550</v>
      </c>
    </row>
    <row r="832" spans="2:9" x14ac:dyDescent="0.25">
      <c r="B832" s="61">
        <v>42806</v>
      </c>
      <c r="C832" t="s">
        <v>937</v>
      </c>
      <c r="D832" t="str">
        <f>VLOOKUP(C832,'Base de Produtos'!A:B,2,0)</f>
        <v>Impressora</v>
      </c>
      <c r="E832">
        <v>12</v>
      </c>
      <c r="F832" s="63">
        <f>VLOOKUP(C832,'Base de Produtos'!A:C,3,0)</f>
        <v>170</v>
      </c>
      <c r="G832" s="63">
        <f t="shared" si="24"/>
        <v>2040</v>
      </c>
      <c r="H832" s="64">
        <v>0</v>
      </c>
      <c r="I832" s="63">
        <f t="shared" si="25"/>
        <v>2040</v>
      </c>
    </row>
    <row r="833" spans="2:9" x14ac:dyDescent="0.25">
      <c r="B833" s="61">
        <v>42795</v>
      </c>
      <c r="C833" t="s">
        <v>938</v>
      </c>
      <c r="D833" t="str">
        <f>VLOOKUP(C833,'Base de Produtos'!A:B,2,0)</f>
        <v>Laptop</v>
      </c>
      <c r="E833">
        <v>12</v>
      </c>
      <c r="F833" s="63">
        <f>VLOOKUP(C833,'Base de Produtos'!A:C,3,0)</f>
        <v>1500</v>
      </c>
      <c r="G833" s="63">
        <f t="shared" si="24"/>
        <v>18000</v>
      </c>
      <c r="H833" s="64">
        <v>0</v>
      </c>
      <c r="I833" s="63">
        <f t="shared" si="25"/>
        <v>18000</v>
      </c>
    </row>
    <row r="834" spans="2:9" x14ac:dyDescent="0.25">
      <c r="B834" s="61">
        <v>42856</v>
      </c>
      <c r="C834" t="s">
        <v>938</v>
      </c>
      <c r="D834" t="str">
        <f>VLOOKUP(C834,'Base de Produtos'!A:B,2,0)</f>
        <v>Laptop</v>
      </c>
      <c r="E834">
        <v>15</v>
      </c>
      <c r="F834" s="63">
        <f>VLOOKUP(C834,'Base de Produtos'!A:C,3,0)</f>
        <v>1500</v>
      </c>
      <c r="G834" s="63">
        <f t="shared" si="24"/>
        <v>22500</v>
      </c>
      <c r="H834" s="64">
        <v>0</v>
      </c>
      <c r="I834" s="63">
        <f t="shared" si="25"/>
        <v>22500</v>
      </c>
    </row>
    <row r="835" spans="2:9" x14ac:dyDescent="0.25">
      <c r="B835" s="61">
        <v>42853</v>
      </c>
      <c r="C835" t="s">
        <v>938</v>
      </c>
      <c r="D835" t="str">
        <f>VLOOKUP(C835,'Base de Produtos'!A:B,2,0)</f>
        <v>Laptop</v>
      </c>
      <c r="E835">
        <v>11</v>
      </c>
      <c r="F835" s="63">
        <f>VLOOKUP(C835,'Base de Produtos'!A:C,3,0)</f>
        <v>1500</v>
      </c>
      <c r="G835" s="63">
        <f t="shared" ref="G835:G898" si="26">E835*F835</f>
        <v>16500</v>
      </c>
      <c r="H835" s="64">
        <v>0.15</v>
      </c>
      <c r="I835" s="63">
        <f t="shared" ref="I835:I898" si="27">G835*(1-H835)</f>
        <v>14025</v>
      </c>
    </row>
    <row r="836" spans="2:9" x14ac:dyDescent="0.25">
      <c r="B836" s="61">
        <v>42808</v>
      </c>
      <c r="C836" t="s">
        <v>938</v>
      </c>
      <c r="D836" t="str">
        <f>VLOOKUP(C836,'Base de Produtos'!A:B,2,0)</f>
        <v>Laptop</v>
      </c>
      <c r="E836">
        <v>4</v>
      </c>
      <c r="F836" s="63">
        <f>VLOOKUP(C836,'Base de Produtos'!A:C,3,0)</f>
        <v>1500</v>
      </c>
      <c r="G836" s="63">
        <f t="shared" si="26"/>
        <v>6000</v>
      </c>
      <c r="H836" s="64">
        <v>0</v>
      </c>
      <c r="I836" s="63">
        <f t="shared" si="27"/>
        <v>6000</v>
      </c>
    </row>
    <row r="837" spans="2:9" x14ac:dyDescent="0.25">
      <c r="B837" s="61">
        <v>42863</v>
      </c>
      <c r="C837" t="s">
        <v>938</v>
      </c>
      <c r="D837" t="str">
        <f>VLOOKUP(C837,'Base de Produtos'!A:B,2,0)</f>
        <v>Laptop</v>
      </c>
      <c r="E837">
        <v>2</v>
      </c>
      <c r="F837" s="63">
        <f>VLOOKUP(C837,'Base de Produtos'!A:C,3,0)</f>
        <v>1500</v>
      </c>
      <c r="G837" s="63">
        <f t="shared" si="26"/>
        <v>3000</v>
      </c>
      <c r="H837" s="64">
        <v>0</v>
      </c>
      <c r="I837" s="63">
        <f t="shared" si="27"/>
        <v>3000</v>
      </c>
    </row>
    <row r="838" spans="2:9" x14ac:dyDescent="0.25">
      <c r="B838" s="61">
        <v>42916</v>
      </c>
      <c r="C838" t="s">
        <v>937</v>
      </c>
      <c r="D838" t="str">
        <f>VLOOKUP(C838,'Base de Produtos'!A:B,2,0)</f>
        <v>Impressora</v>
      </c>
      <c r="E838">
        <v>13</v>
      </c>
      <c r="F838" s="63">
        <f>VLOOKUP(C838,'Base de Produtos'!A:C,3,0)</f>
        <v>170</v>
      </c>
      <c r="G838" s="63">
        <f t="shared" si="26"/>
        <v>2210</v>
      </c>
      <c r="H838" s="64">
        <v>0.1</v>
      </c>
      <c r="I838" s="63">
        <f t="shared" si="27"/>
        <v>1989</v>
      </c>
    </row>
    <row r="839" spans="2:9" x14ac:dyDescent="0.25">
      <c r="B839" s="61">
        <v>42780</v>
      </c>
      <c r="C839" t="s">
        <v>938</v>
      </c>
      <c r="D839" t="str">
        <f>VLOOKUP(C839,'Base de Produtos'!A:B,2,0)</f>
        <v>Laptop</v>
      </c>
      <c r="E839">
        <v>15</v>
      </c>
      <c r="F839" s="63">
        <f>VLOOKUP(C839,'Base de Produtos'!A:C,3,0)</f>
        <v>1500</v>
      </c>
      <c r="G839" s="63">
        <f t="shared" si="26"/>
        <v>22500</v>
      </c>
      <c r="H839" s="64">
        <v>0</v>
      </c>
      <c r="I839" s="63">
        <f t="shared" si="27"/>
        <v>22500</v>
      </c>
    </row>
    <row r="840" spans="2:9" x14ac:dyDescent="0.25">
      <c r="B840" s="61">
        <v>42913</v>
      </c>
      <c r="C840" t="s">
        <v>939</v>
      </c>
      <c r="D840" t="str">
        <f>VLOOKUP(C840,'Base de Produtos'!A:B,2,0)</f>
        <v>Scanner</v>
      </c>
      <c r="E840">
        <v>10</v>
      </c>
      <c r="F840" s="63">
        <f>VLOOKUP(C840,'Base de Produtos'!A:C,3,0)</f>
        <v>400</v>
      </c>
      <c r="G840" s="63">
        <f t="shared" si="26"/>
        <v>4000</v>
      </c>
      <c r="H840" s="64">
        <v>0</v>
      </c>
      <c r="I840" s="63">
        <f t="shared" si="27"/>
        <v>4000</v>
      </c>
    </row>
    <row r="841" spans="2:9" x14ac:dyDescent="0.25">
      <c r="B841" s="61">
        <v>42782</v>
      </c>
      <c r="C841" t="s">
        <v>939</v>
      </c>
      <c r="D841" t="str">
        <f>VLOOKUP(C841,'Base de Produtos'!A:B,2,0)</f>
        <v>Scanner</v>
      </c>
      <c r="E841">
        <v>4</v>
      </c>
      <c r="F841" s="63">
        <f>VLOOKUP(C841,'Base de Produtos'!A:C,3,0)</f>
        <v>400</v>
      </c>
      <c r="G841" s="63">
        <f t="shared" si="26"/>
        <v>1600</v>
      </c>
      <c r="H841" s="64">
        <v>0</v>
      </c>
      <c r="I841" s="63">
        <f t="shared" si="27"/>
        <v>1600</v>
      </c>
    </row>
    <row r="842" spans="2:9" x14ac:dyDescent="0.25">
      <c r="B842" s="61">
        <v>42778</v>
      </c>
      <c r="C842" t="s">
        <v>937</v>
      </c>
      <c r="D842" t="str">
        <f>VLOOKUP(C842,'Base de Produtos'!A:B,2,0)</f>
        <v>Impressora</v>
      </c>
      <c r="E842">
        <v>12</v>
      </c>
      <c r="F842" s="63">
        <f>VLOOKUP(C842,'Base de Produtos'!A:C,3,0)</f>
        <v>170</v>
      </c>
      <c r="G842" s="63">
        <f t="shared" si="26"/>
        <v>2040</v>
      </c>
      <c r="H842" s="64">
        <v>0</v>
      </c>
      <c r="I842" s="63">
        <f t="shared" si="27"/>
        <v>2040</v>
      </c>
    </row>
    <row r="843" spans="2:9" x14ac:dyDescent="0.25">
      <c r="B843" s="61">
        <v>42868</v>
      </c>
      <c r="C843" t="s">
        <v>939</v>
      </c>
      <c r="D843" t="str">
        <f>VLOOKUP(C843,'Base de Produtos'!A:B,2,0)</f>
        <v>Scanner</v>
      </c>
      <c r="E843">
        <v>12</v>
      </c>
      <c r="F843" s="63">
        <f>VLOOKUP(C843,'Base de Produtos'!A:C,3,0)</f>
        <v>400</v>
      </c>
      <c r="G843" s="63">
        <f t="shared" si="26"/>
        <v>4800</v>
      </c>
      <c r="H843" s="64">
        <v>0.1</v>
      </c>
      <c r="I843" s="63">
        <f t="shared" si="27"/>
        <v>4320</v>
      </c>
    </row>
    <row r="844" spans="2:9" x14ac:dyDescent="0.25">
      <c r="B844" s="61">
        <v>42838</v>
      </c>
      <c r="C844" t="s">
        <v>937</v>
      </c>
      <c r="D844" t="str">
        <f>VLOOKUP(C844,'Base de Produtos'!A:B,2,0)</f>
        <v>Impressora</v>
      </c>
      <c r="E844">
        <v>15</v>
      </c>
      <c r="F844" s="63">
        <f>VLOOKUP(C844,'Base de Produtos'!A:C,3,0)</f>
        <v>170</v>
      </c>
      <c r="G844" s="63">
        <f t="shared" si="26"/>
        <v>2550</v>
      </c>
      <c r="H844" s="64">
        <v>0</v>
      </c>
      <c r="I844" s="63">
        <f t="shared" si="27"/>
        <v>2550</v>
      </c>
    </row>
    <row r="845" spans="2:9" x14ac:dyDescent="0.25">
      <c r="B845" s="61">
        <v>42770</v>
      </c>
      <c r="C845" t="s">
        <v>938</v>
      </c>
      <c r="D845" t="str">
        <f>VLOOKUP(C845,'Base de Produtos'!A:B,2,0)</f>
        <v>Laptop</v>
      </c>
      <c r="E845">
        <v>5</v>
      </c>
      <c r="F845" s="63">
        <f>VLOOKUP(C845,'Base de Produtos'!A:C,3,0)</f>
        <v>1500</v>
      </c>
      <c r="G845" s="63">
        <f t="shared" si="26"/>
        <v>7500</v>
      </c>
      <c r="H845" s="64">
        <v>0.1</v>
      </c>
      <c r="I845" s="63">
        <f t="shared" si="27"/>
        <v>6750</v>
      </c>
    </row>
    <row r="846" spans="2:9" x14ac:dyDescent="0.25">
      <c r="B846" s="61">
        <v>42801</v>
      </c>
      <c r="C846" t="s">
        <v>937</v>
      </c>
      <c r="D846" t="str">
        <f>VLOOKUP(C846,'Base de Produtos'!A:B,2,0)</f>
        <v>Impressora</v>
      </c>
      <c r="E846">
        <v>7</v>
      </c>
      <c r="F846" s="63">
        <f>VLOOKUP(C846,'Base de Produtos'!A:C,3,0)</f>
        <v>170</v>
      </c>
      <c r="G846" s="63">
        <f t="shared" si="26"/>
        <v>1190</v>
      </c>
      <c r="H846" s="64">
        <v>0.2</v>
      </c>
      <c r="I846" s="63">
        <f t="shared" si="27"/>
        <v>952</v>
      </c>
    </row>
    <row r="847" spans="2:9" x14ac:dyDescent="0.25">
      <c r="B847" s="61">
        <v>42798</v>
      </c>
      <c r="C847" t="s">
        <v>937</v>
      </c>
      <c r="D847" t="str">
        <f>VLOOKUP(C847,'Base de Produtos'!A:B,2,0)</f>
        <v>Impressora</v>
      </c>
      <c r="E847">
        <v>15</v>
      </c>
      <c r="F847" s="63">
        <f>VLOOKUP(C847,'Base de Produtos'!A:C,3,0)</f>
        <v>170</v>
      </c>
      <c r="G847" s="63">
        <f t="shared" si="26"/>
        <v>2550</v>
      </c>
      <c r="H847" s="64">
        <v>0</v>
      </c>
      <c r="I847" s="63">
        <f t="shared" si="27"/>
        <v>2550</v>
      </c>
    </row>
    <row r="848" spans="2:9" x14ac:dyDescent="0.25">
      <c r="B848" s="61">
        <v>42867</v>
      </c>
      <c r="C848" t="s">
        <v>939</v>
      </c>
      <c r="D848" t="str">
        <f>VLOOKUP(C848,'Base de Produtos'!A:B,2,0)</f>
        <v>Scanner</v>
      </c>
      <c r="E848">
        <v>8</v>
      </c>
      <c r="F848" s="63">
        <f>VLOOKUP(C848,'Base de Produtos'!A:C,3,0)</f>
        <v>400</v>
      </c>
      <c r="G848" s="63">
        <f t="shared" si="26"/>
        <v>3200</v>
      </c>
      <c r="H848" s="64">
        <v>0</v>
      </c>
      <c r="I848" s="63">
        <f t="shared" si="27"/>
        <v>3200</v>
      </c>
    </row>
    <row r="849" spans="2:9" x14ac:dyDescent="0.25">
      <c r="B849" s="61">
        <v>42746</v>
      </c>
      <c r="C849" t="s">
        <v>938</v>
      </c>
      <c r="D849" t="str">
        <f>VLOOKUP(C849,'Base de Produtos'!A:B,2,0)</f>
        <v>Laptop</v>
      </c>
      <c r="E849">
        <v>7</v>
      </c>
      <c r="F849" s="63">
        <f>VLOOKUP(C849,'Base de Produtos'!A:C,3,0)</f>
        <v>1500</v>
      </c>
      <c r="G849" s="63">
        <f t="shared" si="26"/>
        <v>10500</v>
      </c>
      <c r="H849" s="64">
        <v>0.1</v>
      </c>
      <c r="I849" s="63">
        <f t="shared" si="27"/>
        <v>9450</v>
      </c>
    </row>
    <row r="850" spans="2:9" x14ac:dyDescent="0.25">
      <c r="B850" s="61">
        <v>42859</v>
      </c>
      <c r="C850" t="s">
        <v>938</v>
      </c>
      <c r="D850" t="str">
        <f>VLOOKUP(C850,'Base de Produtos'!A:B,2,0)</f>
        <v>Laptop</v>
      </c>
      <c r="E850">
        <v>7</v>
      </c>
      <c r="F850" s="63">
        <f>VLOOKUP(C850,'Base de Produtos'!A:C,3,0)</f>
        <v>1500</v>
      </c>
      <c r="G850" s="63">
        <f t="shared" si="26"/>
        <v>10500</v>
      </c>
      <c r="H850" s="64">
        <v>0.1</v>
      </c>
      <c r="I850" s="63">
        <f t="shared" si="27"/>
        <v>9450</v>
      </c>
    </row>
    <row r="851" spans="2:9" x14ac:dyDescent="0.25">
      <c r="B851" s="61">
        <v>42839</v>
      </c>
      <c r="C851" t="s">
        <v>939</v>
      </c>
      <c r="D851" t="str">
        <f>VLOOKUP(C851,'Base de Produtos'!A:B,2,0)</f>
        <v>Scanner</v>
      </c>
      <c r="E851">
        <v>1</v>
      </c>
      <c r="F851" s="63">
        <f>VLOOKUP(C851,'Base de Produtos'!A:C,3,0)</f>
        <v>400</v>
      </c>
      <c r="G851" s="63">
        <f t="shared" si="26"/>
        <v>400</v>
      </c>
      <c r="H851" s="64">
        <v>0.15</v>
      </c>
      <c r="I851" s="63">
        <f t="shared" si="27"/>
        <v>340</v>
      </c>
    </row>
    <row r="852" spans="2:9" x14ac:dyDescent="0.25">
      <c r="B852" s="61">
        <v>42756</v>
      </c>
      <c r="C852" t="s">
        <v>937</v>
      </c>
      <c r="D852" t="str">
        <f>VLOOKUP(C852,'Base de Produtos'!A:B,2,0)</f>
        <v>Impressora</v>
      </c>
      <c r="E852">
        <v>3</v>
      </c>
      <c r="F852" s="63">
        <f>VLOOKUP(C852,'Base de Produtos'!A:C,3,0)</f>
        <v>170</v>
      </c>
      <c r="G852" s="63">
        <f t="shared" si="26"/>
        <v>510</v>
      </c>
      <c r="H852" s="64">
        <v>0</v>
      </c>
      <c r="I852" s="63">
        <f t="shared" si="27"/>
        <v>510</v>
      </c>
    </row>
    <row r="853" spans="2:9" x14ac:dyDescent="0.25">
      <c r="B853" s="61">
        <v>42873</v>
      </c>
      <c r="C853" t="s">
        <v>937</v>
      </c>
      <c r="D853" t="str">
        <f>VLOOKUP(C853,'Base de Produtos'!A:B,2,0)</f>
        <v>Impressora</v>
      </c>
      <c r="E853">
        <v>6</v>
      </c>
      <c r="F853" s="63">
        <f>VLOOKUP(C853,'Base de Produtos'!A:C,3,0)</f>
        <v>170</v>
      </c>
      <c r="G853" s="63">
        <f t="shared" si="26"/>
        <v>1020</v>
      </c>
      <c r="H853" s="64">
        <v>0</v>
      </c>
      <c r="I853" s="63">
        <f t="shared" si="27"/>
        <v>1020</v>
      </c>
    </row>
    <row r="854" spans="2:9" x14ac:dyDescent="0.25">
      <c r="B854" s="61">
        <v>42823</v>
      </c>
      <c r="C854" t="s">
        <v>939</v>
      </c>
      <c r="D854" t="str">
        <f>VLOOKUP(C854,'Base de Produtos'!A:B,2,0)</f>
        <v>Scanner</v>
      </c>
      <c r="E854">
        <v>14</v>
      </c>
      <c r="F854" s="63">
        <f>VLOOKUP(C854,'Base de Produtos'!A:C,3,0)</f>
        <v>400</v>
      </c>
      <c r="G854" s="63">
        <f t="shared" si="26"/>
        <v>5600</v>
      </c>
      <c r="H854" s="64">
        <v>0</v>
      </c>
      <c r="I854" s="63">
        <f t="shared" si="27"/>
        <v>5600</v>
      </c>
    </row>
    <row r="855" spans="2:9" x14ac:dyDescent="0.25">
      <c r="B855" s="61">
        <v>42773</v>
      </c>
      <c r="C855" t="s">
        <v>937</v>
      </c>
      <c r="D855" t="str">
        <f>VLOOKUP(C855,'Base de Produtos'!A:B,2,0)</f>
        <v>Impressora</v>
      </c>
      <c r="E855">
        <v>5</v>
      </c>
      <c r="F855" s="63">
        <f>VLOOKUP(C855,'Base de Produtos'!A:C,3,0)</f>
        <v>170</v>
      </c>
      <c r="G855" s="63">
        <f t="shared" si="26"/>
        <v>850</v>
      </c>
      <c r="H855" s="64">
        <v>0.2</v>
      </c>
      <c r="I855" s="63">
        <f t="shared" si="27"/>
        <v>680</v>
      </c>
    </row>
    <row r="856" spans="2:9" x14ac:dyDescent="0.25">
      <c r="B856" s="61">
        <v>42844</v>
      </c>
      <c r="C856" t="s">
        <v>939</v>
      </c>
      <c r="D856" t="str">
        <f>VLOOKUP(C856,'Base de Produtos'!A:B,2,0)</f>
        <v>Scanner</v>
      </c>
      <c r="E856">
        <v>8</v>
      </c>
      <c r="F856" s="63">
        <f>VLOOKUP(C856,'Base de Produtos'!A:C,3,0)</f>
        <v>400</v>
      </c>
      <c r="G856" s="63">
        <f t="shared" si="26"/>
        <v>3200</v>
      </c>
      <c r="H856" s="64">
        <v>0.125</v>
      </c>
      <c r="I856" s="63">
        <f t="shared" si="27"/>
        <v>2800</v>
      </c>
    </row>
    <row r="857" spans="2:9" x14ac:dyDescent="0.25">
      <c r="B857" s="61">
        <v>42796</v>
      </c>
      <c r="C857" t="s">
        <v>937</v>
      </c>
      <c r="D857" t="str">
        <f>VLOOKUP(C857,'Base de Produtos'!A:B,2,0)</f>
        <v>Impressora</v>
      </c>
      <c r="E857">
        <v>4</v>
      </c>
      <c r="F857" s="63">
        <f>VLOOKUP(C857,'Base de Produtos'!A:C,3,0)</f>
        <v>170</v>
      </c>
      <c r="G857" s="63">
        <f t="shared" si="26"/>
        <v>680</v>
      </c>
      <c r="H857" s="64">
        <v>0.125</v>
      </c>
      <c r="I857" s="63">
        <f t="shared" si="27"/>
        <v>595</v>
      </c>
    </row>
    <row r="858" spans="2:9" x14ac:dyDescent="0.25">
      <c r="B858" s="61">
        <v>42766</v>
      </c>
      <c r="C858" t="s">
        <v>938</v>
      </c>
      <c r="D858" t="str">
        <f>VLOOKUP(C858,'Base de Produtos'!A:B,2,0)</f>
        <v>Laptop</v>
      </c>
      <c r="E858">
        <v>3</v>
      </c>
      <c r="F858" s="63">
        <f>VLOOKUP(C858,'Base de Produtos'!A:C,3,0)</f>
        <v>1500</v>
      </c>
      <c r="G858" s="63">
        <f t="shared" si="26"/>
        <v>4500</v>
      </c>
      <c r="H858" s="64">
        <v>0</v>
      </c>
      <c r="I858" s="63">
        <f t="shared" si="27"/>
        <v>4500</v>
      </c>
    </row>
    <row r="859" spans="2:9" x14ac:dyDescent="0.25">
      <c r="B859" s="61">
        <v>42872</v>
      </c>
      <c r="C859" t="s">
        <v>937</v>
      </c>
      <c r="D859" t="str">
        <f>VLOOKUP(C859,'Base de Produtos'!A:B,2,0)</f>
        <v>Impressora</v>
      </c>
      <c r="E859">
        <v>8</v>
      </c>
      <c r="F859" s="63">
        <f>VLOOKUP(C859,'Base de Produtos'!A:C,3,0)</f>
        <v>170</v>
      </c>
      <c r="G859" s="63">
        <f t="shared" si="26"/>
        <v>1360</v>
      </c>
      <c r="H859" s="64">
        <v>0.2</v>
      </c>
      <c r="I859" s="63">
        <f t="shared" si="27"/>
        <v>1088</v>
      </c>
    </row>
    <row r="860" spans="2:9" x14ac:dyDescent="0.25">
      <c r="B860" s="61">
        <v>42800</v>
      </c>
      <c r="C860" t="s">
        <v>937</v>
      </c>
      <c r="D860" t="str">
        <f>VLOOKUP(C860,'Base de Produtos'!A:B,2,0)</f>
        <v>Impressora</v>
      </c>
      <c r="E860">
        <v>11</v>
      </c>
      <c r="F860" s="63">
        <f>VLOOKUP(C860,'Base de Produtos'!A:C,3,0)</f>
        <v>170</v>
      </c>
      <c r="G860" s="63">
        <f t="shared" si="26"/>
        <v>1870</v>
      </c>
      <c r="H860" s="64">
        <v>0</v>
      </c>
      <c r="I860" s="63">
        <f t="shared" si="27"/>
        <v>1870</v>
      </c>
    </row>
    <row r="861" spans="2:9" x14ac:dyDescent="0.25">
      <c r="B861" s="61">
        <v>42777</v>
      </c>
      <c r="C861" t="s">
        <v>939</v>
      </c>
      <c r="D861" t="str">
        <f>VLOOKUP(C861,'Base de Produtos'!A:B,2,0)</f>
        <v>Scanner</v>
      </c>
      <c r="E861">
        <v>1</v>
      </c>
      <c r="F861" s="63">
        <f>VLOOKUP(C861,'Base de Produtos'!A:C,3,0)</f>
        <v>400</v>
      </c>
      <c r="G861" s="63">
        <f t="shared" si="26"/>
        <v>400</v>
      </c>
      <c r="H861" s="64">
        <v>0</v>
      </c>
      <c r="I861" s="63">
        <f t="shared" si="27"/>
        <v>400</v>
      </c>
    </row>
    <row r="862" spans="2:9" x14ac:dyDescent="0.25">
      <c r="B862" s="61">
        <v>42786</v>
      </c>
      <c r="C862" t="s">
        <v>938</v>
      </c>
      <c r="D862" t="str">
        <f>VLOOKUP(C862,'Base de Produtos'!A:B,2,0)</f>
        <v>Laptop</v>
      </c>
      <c r="E862">
        <v>8</v>
      </c>
      <c r="F862" s="63">
        <f>VLOOKUP(C862,'Base de Produtos'!A:C,3,0)</f>
        <v>1500</v>
      </c>
      <c r="G862" s="63">
        <f t="shared" si="26"/>
        <v>12000</v>
      </c>
      <c r="H862" s="64">
        <v>0.2</v>
      </c>
      <c r="I862" s="63">
        <f t="shared" si="27"/>
        <v>9600</v>
      </c>
    </row>
    <row r="863" spans="2:9" x14ac:dyDescent="0.25">
      <c r="B863" s="61">
        <v>42780</v>
      </c>
      <c r="C863" t="s">
        <v>937</v>
      </c>
      <c r="D863" t="str">
        <f>VLOOKUP(C863,'Base de Produtos'!A:B,2,0)</f>
        <v>Impressora</v>
      </c>
      <c r="E863">
        <v>4</v>
      </c>
      <c r="F863" s="63">
        <f>VLOOKUP(C863,'Base de Produtos'!A:C,3,0)</f>
        <v>170</v>
      </c>
      <c r="G863" s="63">
        <f t="shared" si="26"/>
        <v>680</v>
      </c>
      <c r="H863" s="64">
        <v>0.2</v>
      </c>
      <c r="I863" s="63">
        <f t="shared" si="27"/>
        <v>544</v>
      </c>
    </row>
    <row r="864" spans="2:9" x14ac:dyDescent="0.25">
      <c r="B864" s="61">
        <v>42882</v>
      </c>
      <c r="C864" t="s">
        <v>937</v>
      </c>
      <c r="D864" t="str">
        <f>VLOOKUP(C864,'Base de Produtos'!A:B,2,0)</f>
        <v>Impressora</v>
      </c>
      <c r="E864">
        <v>8</v>
      </c>
      <c r="F864" s="63">
        <f>VLOOKUP(C864,'Base de Produtos'!A:C,3,0)</f>
        <v>170</v>
      </c>
      <c r="G864" s="63">
        <f t="shared" si="26"/>
        <v>1360</v>
      </c>
      <c r="H864" s="64">
        <v>0</v>
      </c>
      <c r="I864" s="63">
        <f t="shared" si="27"/>
        <v>1360</v>
      </c>
    </row>
    <row r="865" spans="2:9" x14ac:dyDescent="0.25">
      <c r="B865" s="61">
        <v>42803</v>
      </c>
      <c r="C865" t="s">
        <v>937</v>
      </c>
      <c r="D865" t="str">
        <f>VLOOKUP(C865,'Base de Produtos'!A:B,2,0)</f>
        <v>Impressora</v>
      </c>
      <c r="E865">
        <v>13</v>
      </c>
      <c r="F865" s="63">
        <f>VLOOKUP(C865,'Base de Produtos'!A:C,3,0)</f>
        <v>170</v>
      </c>
      <c r="G865" s="63">
        <f t="shared" si="26"/>
        <v>2210</v>
      </c>
      <c r="H865" s="64">
        <v>0</v>
      </c>
      <c r="I865" s="63">
        <f t="shared" si="27"/>
        <v>2210</v>
      </c>
    </row>
    <row r="866" spans="2:9" x14ac:dyDescent="0.25">
      <c r="B866" s="61">
        <v>42776</v>
      </c>
      <c r="C866" t="s">
        <v>938</v>
      </c>
      <c r="D866" t="str">
        <f>VLOOKUP(C866,'Base de Produtos'!A:B,2,0)</f>
        <v>Laptop</v>
      </c>
      <c r="E866">
        <v>11</v>
      </c>
      <c r="F866" s="63">
        <f>VLOOKUP(C866,'Base de Produtos'!A:C,3,0)</f>
        <v>1500</v>
      </c>
      <c r="G866" s="63">
        <f t="shared" si="26"/>
        <v>16500</v>
      </c>
      <c r="H866" s="64">
        <v>0</v>
      </c>
      <c r="I866" s="63">
        <f t="shared" si="27"/>
        <v>16500</v>
      </c>
    </row>
    <row r="867" spans="2:9" x14ac:dyDescent="0.25">
      <c r="B867" s="61">
        <v>42843</v>
      </c>
      <c r="C867" t="s">
        <v>938</v>
      </c>
      <c r="D867" t="str">
        <f>VLOOKUP(C867,'Base de Produtos'!A:B,2,0)</f>
        <v>Laptop</v>
      </c>
      <c r="E867">
        <v>8</v>
      </c>
      <c r="F867" s="63">
        <f>VLOOKUP(C867,'Base de Produtos'!A:C,3,0)</f>
        <v>1500</v>
      </c>
      <c r="G867" s="63">
        <f t="shared" si="26"/>
        <v>12000</v>
      </c>
      <c r="H867" s="64">
        <v>0</v>
      </c>
      <c r="I867" s="63">
        <f t="shared" si="27"/>
        <v>12000</v>
      </c>
    </row>
    <row r="868" spans="2:9" x14ac:dyDescent="0.25">
      <c r="B868" s="61">
        <v>42839</v>
      </c>
      <c r="C868" t="s">
        <v>939</v>
      </c>
      <c r="D868" t="str">
        <f>VLOOKUP(C868,'Base de Produtos'!A:B,2,0)</f>
        <v>Scanner</v>
      </c>
      <c r="E868">
        <v>3</v>
      </c>
      <c r="F868" s="63">
        <f>VLOOKUP(C868,'Base de Produtos'!A:C,3,0)</f>
        <v>400</v>
      </c>
      <c r="G868" s="63">
        <f t="shared" si="26"/>
        <v>1200</v>
      </c>
      <c r="H868" s="64">
        <v>0</v>
      </c>
      <c r="I868" s="63">
        <f t="shared" si="27"/>
        <v>1200</v>
      </c>
    </row>
    <row r="869" spans="2:9" x14ac:dyDescent="0.25">
      <c r="B869" s="61">
        <v>42789</v>
      </c>
      <c r="C869" t="s">
        <v>938</v>
      </c>
      <c r="D869" t="str">
        <f>VLOOKUP(C869,'Base de Produtos'!A:B,2,0)</f>
        <v>Laptop</v>
      </c>
      <c r="E869">
        <v>2</v>
      </c>
      <c r="F869" s="63">
        <f>VLOOKUP(C869,'Base de Produtos'!A:C,3,0)</f>
        <v>1500</v>
      </c>
      <c r="G869" s="63">
        <f t="shared" si="26"/>
        <v>3000</v>
      </c>
      <c r="H869" s="64">
        <v>0</v>
      </c>
      <c r="I869" s="63">
        <f t="shared" si="27"/>
        <v>3000</v>
      </c>
    </row>
    <row r="870" spans="2:9" x14ac:dyDescent="0.25">
      <c r="B870" s="61">
        <v>42776</v>
      </c>
      <c r="C870" t="s">
        <v>939</v>
      </c>
      <c r="D870" t="str">
        <f>VLOOKUP(C870,'Base de Produtos'!A:B,2,0)</f>
        <v>Scanner</v>
      </c>
      <c r="E870">
        <v>12</v>
      </c>
      <c r="F870" s="63">
        <f>VLOOKUP(C870,'Base de Produtos'!A:C,3,0)</f>
        <v>400</v>
      </c>
      <c r="G870" s="63">
        <f t="shared" si="26"/>
        <v>4800</v>
      </c>
      <c r="H870" s="64">
        <v>0</v>
      </c>
      <c r="I870" s="63">
        <f t="shared" si="27"/>
        <v>4800</v>
      </c>
    </row>
    <row r="871" spans="2:9" x14ac:dyDescent="0.25">
      <c r="B871" s="61">
        <v>42813</v>
      </c>
      <c r="C871" t="s">
        <v>937</v>
      </c>
      <c r="D871" t="str">
        <f>VLOOKUP(C871,'Base de Produtos'!A:B,2,0)</f>
        <v>Impressora</v>
      </c>
      <c r="E871">
        <v>7</v>
      </c>
      <c r="F871" s="63">
        <f>VLOOKUP(C871,'Base de Produtos'!A:C,3,0)</f>
        <v>170</v>
      </c>
      <c r="G871" s="63">
        <f t="shared" si="26"/>
        <v>1190</v>
      </c>
      <c r="H871" s="64">
        <v>0</v>
      </c>
      <c r="I871" s="63">
        <f t="shared" si="27"/>
        <v>1190</v>
      </c>
    </row>
    <row r="872" spans="2:9" x14ac:dyDescent="0.25">
      <c r="B872" s="61">
        <v>42806</v>
      </c>
      <c r="C872" t="s">
        <v>937</v>
      </c>
      <c r="D872" t="str">
        <f>VLOOKUP(C872,'Base de Produtos'!A:B,2,0)</f>
        <v>Impressora</v>
      </c>
      <c r="E872">
        <v>10</v>
      </c>
      <c r="F872" s="63">
        <f>VLOOKUP(C872,'Base de Produtos'!A:C,3,0)</f>
        <v>170</v>
      </c>
      <c r="G872" s="63">
        <f t="shared" si="26"/>
        <v>1700</v>
      </c>
      <c r="H872" s="64">
        <v>0</v>
      </c>
      <c r="I872" s="63">
        <f t="shared" si="27"/>
        <v>1700</v>
      </c>
    </row>
    <row r="873" spans="2:9" x14ac:dyDescent="0.25">
      <c r="B873" s="61">
        <v>42776</v>
      </c>
      <c r="C873" t="s">
        <v>939</v>
      </c>
      <c r="D873" t="str">
        <f>VLOOKUP(C873,'Base de Produtos'!A:B,2,0)</f>
        <v>Scanner</v>
      </c>
      <c r="E873">
        <v>7</v>
      </c>
      <c r="F873" s="63">
        <f>VLOOKUP(C873,'Base de Produtos'!A:C,3,0)</f>
        <v>400</v>
      </c>
      <c r="G873" s="63">
        <f t="shared" si="26"/>
        <v>2800</v>
      </c>
      <c r="H873" s="64">
        <v>0</v>
      </c>
      <c r="I873" s="63">
        <f t="shared" si="27"/>
        <v>2800</v>
      </c>
    </row>
    <row r="874" spans="2:9" x14ac:dyDescent="0.25">
      <c r="B874" s="61">
        <v>42832</v>
      </c>
      <c r="C874" t="s">
        <v>937</v>
      </c>
      <c r="D874" t="str">
        <f>VLOOKUP(C874,'Base de Produtos'!A:B,2,0)</f>
        <v>Impressora</v>
      </c>
      <c r="E874">
        <v>3</v>
      </c>
      <c r="F874" s="63">
        <f>VLOOKUP(C874,'Base de Produtos'!A:C,3,0)</f>
        <v>170</v>
      </c>
      <c r="G874" s="63">
        <f t="shared" si="26"/>
        <v>510</v>
      </c>
      <c r="H874" s="64">
        <v>0.2</v>
      </c>
      <c r="I874" s="63">
        <f t="shared" si="27"/>
        <v>408</v>
      </c>
    </row>
    <row r="875" spans="2:9" x14ac:dyDescent="0.25">
      <c r="B875" s="61">
        <v>42895</v>
      </c>
      <c r="C875" t="s">
        <v>938</v>
      </c>
      <c r="D875" t="str">
        <f>VLOOKUP(C875,'Base de Produtos'!A:B,2,0)</f>
        <v>Laptop</v>
      </c>
      <c r="E875">
        <v>3</v>
      </c>
      <c r="F875" s="63">
        <f>VLOOKUP(C875,'Base de Produtos'!A:C,3,0)</f>
        <v>1500</v>
      </c>
      <c r="G875" s="63">
        <f t="shared" si="26"/>
        <v>4500</v>
      </c>
      <c r="H875" s="64">
        <v>0.125</v>
      </c>
      <c r="I875" s="63">
        <f t="shared" si="27"/>
        <v>3937.5</v>
      </c>
    </row>
    <row r="876" spans="2:9" x14ac:dyDescent="0.25">
      <c r="B876" s="61">
        <v>42820</v>
      </c>
      <c r="C876" t="s">
        <v>937</v>
      </c>
      <c r="D876" t="str">
        <f>VLOOKUP(C876,'Base de Produtos'!A:B,2,0)</f>
        <v>Impressora</v>
      </c>
      <c r="E876">
        <v>2</v>
      </c>
      <c r="F876" s="63">
        <f>VLOOKUP(C876,'Base de Produtos'!A:C,3,0)</f>
        <v>170</v>
      </c>
      <c r="G876" s="63">
        <f t="shared" si="26"/>
        <v>340</v>
      </c>
      <c r="H876" s="64">
        <v>0</v>
      </c>
      <c r="I876" s="63">
        <f t="shared" si="27"/>
        <v>340</v>
      </c>
    </row>
    <row r="877" spans="2:9" x14ac:dyDescent="0.25">
      <c r="B877" s="61">
        <v>42915</v>
      </c>
      <c r="C877" t="s">
        <v>939</v>
      </c>
      <c r="D877" t="str">
        <f>VLOOKUP(C877,'Base de Produtos'!A:B,2,0)</f>
        <v>Scanner</v>
      </c>
      <c r="E877">
        <v>2</v>
      </c>
      <c r="F877" s="63">
        <f>VLOOKUP(C877,'Base de Produtos'!A:C,3,0)</f>
        <v>400</v>
      </c>
      <c r="G877" s="63">
        <f t="shared" si="26"/>
        <v>800</v>
      </c>
      <c r="H877" s="64">
        <v>0</v>
      </c>
      <c r="I877" s="63">
        <f t="shared" si="27"/>
        <v>800</v>
      </c>
    </row>
    <row r="878" spans="2:9" x14ac:dyDescent="0.25">
      <c r="B878" s="61">
        <v>42791</v>
      </c>
      <c r="C878" t="s">
        <v>939</v>
      </c>
      <c r="D878" t="str">
        <f>VLOOKUP(C878,'Base de Produtos'!A:B,2,0)</f>
        <v>Scanner</v>
      </c>
      <c r="E878">
        <v>1</v>
      </c>
      <c r="F878" s="63">
        <f>VLOOKUP(C878,'Base de Produtos'!A:C,3,0)</f>
        <v>400</v>
      </c>
      <c r="G878" s="63">
        <f t="shared" si="26"/>
        <v>400</v>
      </c>
      <c r="H878" s="64">
        <v>0.1</v>
      </c>
      <c r="I878" s="63">
        <f t="shared" si="27"/>
        <v>360</v>
      </c>
    </row>
    <row r="879" spans="2:9" x14ac:dyDescent="0.25">
      <c r="B879" s="61">
        <v>42780</v>
      </c>
      <c r="C879" t="s">
        <v>938</v>
      </c>
      <c r="D879" t="str">
        <f>VLOOKUP(C879,'Base de Produtos'!A:B,2,0)</f>
        <v>Laptop</v>
      </c>
      <c r="E879">
        <v>2</v>
      </c>
      <c r="F879" s="63">
        <f>VLOOKUP(C879,'Base de Produtos'!A:C,3,0)</f>
        <v>1500</v>
      </c>
      <c r="G879" s="63">
        <f t="shared" si="26"/>
        <v>3000</v>
      </c>
      <c r="H879" s="64">
        <v>0.15</v>
      </c>
      <c r="I879" s="63">
        <f t="shared" si="27"/>
        <v>2550</v>
      </c>
    </row>
    <row r="880" spans="2:9" x14ac:dyDescent="0.25">
      <c r="B880" s="61">
        <v>42831</v>
      </c>
      <c r="C880" t="s">
        <v>939</v>
      </c>
      <c r="D880" t="str">
        <f>VLOOKUP(C880,'Base de Produtos'!A:B,2,0)</f>
        <v>Scanner</v>
      </c>
      <c r="E880">
        <v>3</v>
      </c>
      <c r="F880" s="63">
        <f>VLOOKUP(C880,'Base de Produtos'!A:C,3,0)</f>
        <v>400</v>
      </c>
      <c r="G880" s="63">
        <f t="shared" si="26"/>
        <v>1200</v>
      </c>
      <c r="H880" s="64">
        <v>0</v>
      </c>
      <c r="I880" s="63">
        <f t="shared" si="27"/>
        <v>1200</v>
      </c>
    </row>
    <row r="881" spans="2:9" x14ac:dyDescent="0.25">
      <c r="B881" s="61">
        <v>42785</v>
      </c>
      <c r="C881" t="s">
        <v>937</v>
      </c>
      <c r="D881" t="str">
        <f>VLOOKUP(C881,'Base de Produtos'!A:B,2,0)</f>
        <v>Impressora</v>
      </c>
      <c r="E881">
        <v>10</v>
      </c>
      <c r="F881" s="63">
        <f>VLOOKUP(C881,'Base de Produtos'!A:C,3,0)</f>
        <v>170</v>
      </c>
      <c r="G881" s="63">
        <f t="shared" si="26"/>
        <v>1700</v>
      </c>
      <c r="H881" s="64">
        <v>0</v>
      </c>
      <c r="I881" s="63">
        <f t="shared" si="27"/>
        <v>1700</v>
      </c>
    </row>
    <row r="882" spans="2:9" x14ac:dyDescent="0.25">
      <c r="B882" s="61">
        <v>42900</v>
      </c>
      <c r="C882" t="s">
        <v>939</v>
      </c>
      <c r="D882" t="str">
        <f>VLOOKUP(C882,'Base de Produtos'!A:B,2,0)</f>
        <v>Scanner</v>
      </c>
      <c r="E882">
        <v>14</v>
      </c>
      <c r="F882" s="63">
        <f>VLOOKUP(C882,'Base de Produtos'!A:C,3,0)</f>
        <v>400</v>
      </c>
      <c r="G882" s="63">
        <f t="shared" si="26"/>
        <v>5600</v>
      </c>
      <c r="H882" s="64">
        <v>0</v>
      </c>
      <c r="I882" s="63">
        <f t="shared" si="27"/>
        <v>5600</v>
      </c>
    </row>
    <row r="883" spans="2:9" x14ac:dyDescent="0.25">
      <c r="B883" s="61">
        <v>42864</v>
      </c>
      <c r="C883" t="s">
        <v>939</v>
      </c>
      <c r="D883" t="str">
        <f>VLOOKUP(C883,'Base de Produtos'!A:B,2,0)</f>
        <v>Scanner</v>
      </c>
      <c r="E883">
        <v>14</v>
      </c>
      <c r="F883" s="63">
        <f>VLOOKUP(C883,'Base de Produtos'!A:C,3,0)</f>
        <v>400</v>
      </c>
      <c r="G883" s="63">
        <f t="shared" si="26"/>
        <v>5600</v>
      </c>
      <c r="H883" s="64">
        <v>0</v>
      </c>
      <c r="I883" s="63">
        <f t="shared" si="27"/>
        <v>5600</v>
      </c>
    </row>
    <row r="884" spans="2:9" x14ac:dyDescent="0.25">
      <c r="B884" s="61">
        <v>42799</v>
      </c>
      <c r="C884" t="s">
        <v>939</v>
      </c>
      <c r="D884" t="str">
        <f>VLOOKUP(C884,'Base de Produtos'!A:B,2,0)</f>
        <v>Scanner</v>
      </c>
      <c r="E884">
        <v>12</v>
      </c>
      <c r="F884" s="63">
        <f>VLOOKUP(C884,'Base de Produtos'!A:C,3,0)</f>
        <v>400</v>
      </c>
      <c r="G884" s="63">
        <f t="shared" si="26"/>
        <v>4800</v>
      </c>
      <c r="H884" s="64">
        <v>0.15</v>
      </c>
      <c r="I884" s="63">
        <f t="shared" si="27"/>
        <v>4080</v>
      </c>
    </row>
    <row r="885" spans="2:9" x14ac:dyDescent="0.25">
      <c r="B885" s="61">
        <v>42856</v>
      </c>
      <c r="C885" t="s">
        <v>937</v>
      </c>
      <c r="D885" t="str">
        <f>VLOOKUP(C885,'Base de Produtos'!A:B,2,0)</f>
        <v>Impressora</v>
      </c>
      <c r="E885">
        <v>5</v>
      </c>
      <c r="F885" s="63">
        <f>VLOOKUP(C885,'Base de Produtos'!A:C,3,0)</f>
        <v>170</v>
      </c>
      <c r="G885" s="63">
        <f t="shared" si="26"/>
        <v>850</v>
      </c>
      <c r="H885" s="64">
        <v>0</v>
      </c>
      <c r="I885" s="63">
        <f t="shared" si="27"/>
        <v>850</v>
      </c>
    </row>
    <row r="886" spans="2:9" x14ac:dyDescent="0.25">
      <c r="B886" s="61">
        <v>42837</v>
      </c>
      <c r="C886" t="s">
        <v>938</v>
      </c>
      <c r="D886" t="str">
        <f>VLOOKUP(C886,'Base de Produtos'!A:B,2,0)</f>
        <v>Laptop</v>
      </c>
      <c r="E886">
        <v>14</v>
      </c>
      <c r="F886" s="63">
        <f>VLOOKUP(C886,'Base de Produtos'!A:C,3,0)</f>
        <v>1500</v>
      </c>
      <c r="G886" s="63">
        <f t="shared" si="26"/>
        <v>21000</v>
      </c>
      <c r="H886" s="64">
        <v>0.15</v>
      </c>
      <c r="I886" s="63">
        <f t="shared" si="27"/>
        <v>17850</v>
      </c>
    </row>
    <row r="887" spans="2:9" x14ac:dyDescent="0.25">
      <c r="B887" s="61">
        <v>42802</v>
      </c>
      <c r="C887" t="s">
        <v>938</v>
      </c>
      <c r="D887" t="str">
        <f>VLOOKUP(C887,'Base de Produtos'!A:B,2,0)</f>
        <v>Laptop</v>
      </c>
      <c r="E887">
        <v>14</v>
      </c>
      <c r="F887" s="63">
        <f>VLOOKUP(C887,'Base de Produtos'!A:C,3,0)</f>
        <v>1500</v>
      </c>
      <c r="G887" s="63">
        <f t="shared" si="26"/>
        <v>21000</v>
      </c>
      <c r="H887" s="64">
        <v>0</v>
      </c>
      <c r="I887" s="63">
        <f t="shared" si="27"/>
        <v>21000</v>
      </c>
    </row>
    <row r="888" spans="2:9" x14ac:dyDescent="0.25">
      <c r="B888" s="61">
        <v>42863</v>
      </c>
      <c r="C888" t="s">
        <v>938</v>
      </c>
      <c r="D888" t="str">
        <f>VLOOKUP(C888,'Base de Produtos'!A:B,2,0)</f>
        <v>Laptop</v>
      </c>
      <c r="E888">
        <v>2</v>
      </c>
      <c r="F888" s="63">
        <f>VLOOKUP(C888,'Base de Produtos'!A:C,3,0)</f>
        <v>1500</v>
      </c>
      <c r="G888" s="63">
        <f t="shared" si="26"/>
        <v>3000</v>
      </c>
      <c r="H888" s="64">
        <v>0.15</v>
      </c>
      <c r="I888" s="63">
        <f t="shared" si="27"/>
        <v>2550</v>
      </c>
    </row>
    <row r="889" spans="2:9" x14ac:dyDescent="0.25">
      <c r="B889" s="61">
        <v>42837</v>
      </c>
      <c r="C889" t="s">
        <v>938</v>
      </c>
      <c r="D889" t="str">
        <f>VLOOKUP(C889,'Base de Produtos'!A:B,2,0)</f>
        <v>Laptop</v>
      </c>
      <c r="E889">
        <v>13</v>
      </c>
      <c r="F889" s="63">
        <f>VLOOKUP(C889,'Base de Produtos'!A:C,3,0)</f>
        <v>1500</v>
      </c>
      <c r="G889" s="63">
        <f t="shared" si="26"/>
        <v>19500</v>
      </c>
      <c r="H889" s="64">
        <v>0</v>
      </c>
      <c r="I889" s="63">
        <f t="shared" si="27"/>
        <v>19500</v>
      </c>
    </row>
    <row r="890" spans="2:9" x14ac:dyDescent="0.25">
      <c r="B890" s="61">
        <v>42789</v>
      </c>
      <c r="C890" t="s">
        <v>939</v>
      </c>
      <c r="D890" t="str">
        <f>VLOOKUP(C890,'Base de Produtos'!A:B,2,0)</f>
        <v>Scanner</v>
      </c>
      <c r="E890">
        <v>5</v>
      </c>
      <c r="F890" s="63">
        <f>VLOOKUP(C890,'Base de Produtos'!A:C,3,0)</f>
        <v>400</v>
      </c>
      <c r="G890" s="63">
        <f t="shared" si="26"/>
        <v>2000</v>
      </c>
      <c r="H890" s="64">
        <v>0</v>
      </c>
      <c r="I890" s="63">
        <f t="shared" si="27"/>
        <v>2000</v>
      </c>
    </row>
    <row r="891" spans="2:9" x14ac:dyDescent="0.25">
      <c r="B891" s="61">
        <v>42820</v>
      </c>
      <c r="C891" t="s">
        <v>939</v>
      </c>
      <c r="D891" t="str">
        <f>VLOOKUP(C891,'Base de Produtos'!A:B,2,0)</f>
        <v>Scanner</v>
      </c>
      <c r="E891">
        <v>12</v>
      </c>
      <c r="F891" s="63">
        <f>VLOOKUP(C891,'Base de Produtos'!A:C,3,0)</f>
        <v>400</v>
      </c>
      <c r="G891" s="63">
        <f t="shared" si="26"/>
        <v>4800</v>
      </c>
      <c r="H891" s="64">
        <v>0</v>
      </c>
      <c r="I891" s="63">
        <f t="shared" si="27"/>
        <v>4800</v>
      </c>
    </row>
    <row r="892" spans="2:9" x14ac:dyDescent="0.25">
      <c r="B892" s="61">
        <v>42783</v>
      </c>
      <c r="C892" t="s">
        <v>937</v>
      </c>
      <c r="D892" t="str">
        <f>VLOOKUP(C892,'Base de Produtos'!A:B,2,0)</f>
        <v>Impressora</v>
      </c>
      <c r="E892">
        <v>15</v>
      </c>
      <c r="F892" s="63">
        <f>VLOOKUP(C892,'Base de Produtos'!A:C,3,0)</f>
        <v>170</v>
      </c>
      <c r="G892" s="63">
        <f t="shared" si="26"/>
        <v>2550</v>
      </c>
      <c r="H892" s="64">
        <v>0.1</v>
      </c>
      <c r="I892" s="63">
        <f t="shared" si="27"/>
        <v>2295</v>
      </c>
    </row>
    <row r="893" spans="2:9" x14ac:dyDescent="0.25">
      <c r="B893" s="61">
        <v>42835</v>
      </c>
      <c r="C893" t="s">
        <v>938</v>
      </c>
      <c r="D893" t="str">
        <f>VLOOKUP(C893,'Base de Produtos'!A:B,2,0)</f>
        <v>Laptop</v>
      </c>
      <c r="E893">
        <v>5</v>
      </c>
      <c r="F893" s="63">
        <f>VLOOKUP(C893,'Base de Produtos'!A:C,3,0)</f>
        <v>1500</v>
      </c>
      <c r="G893" s="63">
        <f t="shared" si="26"/>
        <v>7500</v>
      </c>
      <c r="H893" s="64">
        <v>0</v>
      </c>
      <c r="I893" s="63">
        <f t="shared" si="27"/>
        <v>7500</v>
      </c>
    </row>
    <row r="894" spans="2:9" x14ac:dyDescent="0.25">
      <c r="B894" s="61">
        <v>42818</v>
      </c>
      <c r="C894" t="s">
        <v>939</v>
      </c>
      <c r="D894" t="str">
        <f>VLOOKUP(C894,'Base de Produtos'!A:B,2,0)</f>
        <v>Scanner</v>
      </c>
      <c r="E894">
        <v>11</v>
      </c>
      <c r="F894" s="63">
        <f>VLOOKUP(C894,'Base de Produtos'!A:C,3,0)</f>
        <v>400</v>
      </c>
      <c r="G894" s="63">
        <f t="shared" si="26"/>
        <v>4400</v>
      </c>
      <c r="H894" s="64">
        <v>0</v>
      </c>
      <c r="I894" s="63">
        <f t="shared" si="27"/>
        <v>4400</v>
      </c>
    </row>
    <row r="895" spans="2:9" x14ac:dyDescent="0.25">
      <c r="B895" s="61">
        <v>42816</v>
      </c>
      <c r="C895" t="s">
        <v>937</v>
      </c>
      <c r="D895" t="str">
        <f>VLOOKUP(C895,'Base de Produtos'!A:B,2,0)</f>
        <v>Impressora</v>
      </c>
      <c r="E895">
        <v>6</v>
      </c>
      <c r="F895" s="63">
        <f>VLOOKUP(C895,'Base de Produtos'!A:C,3,0)</f>
        <v>170</v>
      </c>
      <c r="G895" s="63">
        <f t="shared" si="26"/>
        <v>1020</v>
      </c>
      <c r="H895" s="64">
        <v>0.15</v>
      </c>
      <c r="I895" s="63">
        <f t="shared" si="27"/>
        <v>867</v>
      </c>
    </row>
    <row r="896" spans="2:9" x14ac:dyDescent="0.25">
      <c r="B896" s="61">
        <v>42815</v>
      </c>
      <c r="C896" t="s">
        <v>938</v>
      </c>
      <c r="D896" t="str">
        <f>VLOOKUP(C896,'Base de Produtos'!A:B,2,0)</f>
        <v>Laptop</v>
      </c>
      <c r="E896">
        <v>7</v>
      </c>
      <c r="F896" s="63">
        <f>VLOOKUP(C896,'Base de Produtos'!A:C,3,0)</f>
        <v>1500</v>
      </c>
      <c r="G896" s="63">
        <f t="shared" si="26"/>
        <v>10500</v>
      </c>
      <c r="H896" s="64">
        <v>0.125</v>
      </c>
      <c r="I896" s="63">
        <f t="shared" si="27"/>
        <v>9187.5</v>
      </c>
    </row>
    <row r="897" spans="2:9" x14ac:dyDescent="0.25">
      <c r="B897" s="61">
        <v>42844</v>
      </c>
      <c r="C897" t="s">
        <v>937</v>
      </c>
      <c r="D897" t="str">
        <f>VLOOKUP(C897,'Base de Produtos'!A:B,2,0)</f>
        <v>Impressora</v>
      </c>
      <c r="E897">
        <v>7</v>
      </c>
      <c r="F897" s="63">
        <f>VLOOKUP(C897,'Base de Produtos'!A:C,3,0)</f>
        <v>170</v>
      </c>
      <c r="G897" s="63">
        <f t="shared" si="26"/>
        <v>1190</v>
      </c>
      <c r="H897" s="64">
        <v>0</v>
      </c>
      <c r="I897" s="63">
        <f t="shared" si="27"/>
        <v>1190</v>
      </c>
    </row>
    <row r="898" spans="2:9" x14ac:dyDescent="0.25">
      <c r="B898" s="61">
        <v>42887</v>
      </c>
      <c r="C898" t="s">
        <v>937</v>
      </c>
      <c r="D898" t="str">
        <f>VLOOKUP(C898,'Base de Produtos'!A:B,2,0)</f>
        <v>Impressora</v>
      </c>
      <c r="E898">
        <v>1</v>
      </c>
      <c r="F898" s="63">
        <f>VLOOKUP(C898,'Base de Produtos'!A:C,3,0)</f>
        <v>170</v>
      </c>
      <c r="G898" s="63">
        <f t="shared" si="26"/>
        <v>170</v>
      </c>
      <c r="H898" s="64">
        <v>0.2</v>
      </c>
      <c r="I898" s="63">
        <f t="shared" si="27"/>
        <v>136</v>
      </c>
    </row>
    <row r="899" spans="2:9" x14ac:dyDescent="0.25">
      <c r="B899" s="61">
        <v>42816</v>
      </c>
      <c r="C899" t="s">
        <v>939</v>
      </c>
      <c r="D899" t="str">
        <f>VLOOKUP(C899,'Base de Produtos'!A:B,2,0)</f>
        <v>Scanner</v>
      </c>
      <c r="E899">
        <v>5</v>
      </c>
      <c r="F899" s="63">
        <f>VLOOKUP(C899,'Base de Produtos'!A:C,3,0)</f>
        <v>400</v>
      </c>
      <c r="G899" s="63">
        <f t="shared" ref="G899:G962" si="28">E899*F899</f>
        <v>2000</v>
      </c>
      <c r="H899" s="64">
        <v>0.125</v>
      </c>
      <c r="I899" s="63">
        <f t="shared" ref="I899:I962" si="29">G899*(1-H899)</f>
        <v>1750</v>
      </c>
    </row>
    <row r="900" spans="2:9" x14ac:dyDescent="0.25">
      <c r="B900" s="61">
        <v>42777</v>
      </c>
      <c r="C900" t="s">
        <v>937</v>
      </c>
      <c r="D900" t="str">
        <f>VLOOKUP(C900,'Base de Produtos'!A:B,2,0)</f>
        <v>Impressora</v>
      </c>
      <c r="E900">
        <v>10</v>
      </c>
      <c r="F900" s="63">
        <f>VLOOKUP(C900,'Base de Produtos'!A:C,3,0)</f>
        <v>170</v>
      </c>
      <c r="G900" s="63">
        <f t="shared" si="28"/>
        <v>1700</v>
      </c>
      <c r="H900" s="64">
        <v>0</v>
      </c>
      <c r="I900" s="63">
        <f t="shared" si="29"/>
        <v>1700</v>
      </c>
    </row>
    <row r="901" spans="2:9" x14ac:dyDescent="0.25">
      <c r="B901" s="61">
        <v>42876</v>
      </c>
      <c r="C901" t="s">
        <v>938</v>
      </c>
      <c r="D901" t="str">
        <f>VLOOKUP(C901,'Base de Produtos'!A:B,2,0)</f>
        <v>Laptop</v>
      </c>
      <c r="E901">
        <v>4</v>
      </c>
      <c r="F901" s="63">
        <f>VLOOKUP(C901,'Base de Produtos'!A:C,3,0)</f>
        <v>1500</v>
      </c>
      <c r="G901" s="63">
        <f t="shared" si="28"/>
        <v>6000</v>
      </c>
      <c r="H901" s="64">
        <v>0</v>
      </c>
      <c r="I901" s="63">
        <f t="shared" si="29"/>
        <v>6000</v>
      </c>
    </row>
    <row r="902" spans="2:9" x14ac:dyDescent="0.25">
      <c r="B902" s="61">
        <v>42838</v>
      </c>
      <c r="C902" t="s">
        <v>939</v>
      </c>
      <c r="D902" t="str">
        <f>VLOOKUP(C902,'Base de Produtos'!A:B,2,0)</f>
        <v>Scanner</v>
      </c>
      <c r="E902">
        <v>12</v>
      </c>
      <c r="F902" s="63">
        <f>VLOOKUP(C902,'Base de Produtos'!A:C,3,0)</f>
        <v>400</v>
      </c>
      <c r="G902" s="63">
        <f t="shared" si="28"/>
        <v>4800</v>
      </c>
      <c r="H902" s="64">
        <v>0</v>
      </c>
      <c r="I902" s="63">
        <f t="shared" si="29"/>
        <v>4800</v>
      </c>
    </row>
    <row r="903" spans="2:9" x14ac:dyDescent="0.25">
      <c r="B903" s="61">
        <v>42881</v>
      </c>
      <c r="C903" t="s">
        <v>937</v>
      </c>
      <c r="D903" t="str">
        <f>VLOOKUP(C903,'Base de Produtos'!A:B,2,0)</f>
        <v>Impressora</v>
      </c>
      <c r="E903">
        <v>15</v>
      </c>
      <c r="F903" s="63">
        <f>VLOOKUP(C903,'Base de Produtos'!A:C,3,0)</f>
        <v>170</v>
      </c>
      <c r="G903" s="63">
        <f t="shared" si="28"/>
        <v>2550</v>
      </c>
      <c r="H903" s="64">
        <v>0</v>
      </c>
      <c r="I903" s="63">
        <f t="shared" si="29"/>
        <v>2550</v>
      </c>
    </row>
    <row r="904" spans="2:9" x14ac:dyDescent="0.25">
      <c r="B904" s="61">
        <v>42896</v>
      </c>
      <c r="C904" t="s">
        <v>938</v>
      </c>
      <c r="D904" t="str">
        <f>VLOOKUP(C904,'Base de Produtos'!A:B,2,0)</f>
        <v>Laptop</v>
      </c>
      <c r="E904">
        <v>10</v>
      </c>
      <c r="F904" s="63">
        <f>VLOOKUP(C904,'Base de Produtos'!A:C,3,0)</f>
        <v>1500</v>
      </c>
      <c r="G904" s="63">
        <f t="shared" si="28"/>
        <v>15000</v>
      </c>
      <c r="H904" s="64">
        <v>0</v>
      </c>
      <c r="I904" s="63">
        <f t="shared" si="29"/>
        <v>15000</v>
      </c>
    </row>
    <row r="905" spans="2:9" x14ac:dyDescent="0.25">
      <c r="B905" s="61">
        <v>42809</v>
      </c>
      <c r="C905" t="s">
        <v>939</v>
      </c>
      <c r="D905" t="str">
        <f>VLOOKUP(C905,'Base de Produtos'!A:B,2,0)</f>
        <v>Scanner</v>
      </c>
      <c r="E905">
        <v>12</v>
      </c>
      <c r="F905" s="63">
        <f>VLOOKUP(C905,'Base de Produtos'!A:C,3,0)</f>
        <v>400</v>
      </c>
      <c r="G905" s="63">
        <f t="shared" si="28"/>
        <v>4800</v>
      </c>
      <c r="H905" s="64">
        <v>0</v>
      </c>
      <c r="I905" s="63">
        <f t="shared" si="29"/>
        <v>4800</v>
      </c>
    </row>
    <row r="906" spans="2:9" x14ac:dyDescent="0.25">
      <c r="B906" s="61">
        <v>42811</v>
      </c>
      <c r="C906" t="s">
        <v>938</v>
      </c>
      <c r="D906" t="str">
        <f>VLOOKUP(C906,'Base de Produtos'!A:B,2,0)</f>
        <v>Laptop</v>
      </c>
      <c r="E906">
        <v>13</v>
      </c>
      <c r="F906" s="63">
        <f>VLOOKUP(C906,'Base de Produtos'!A:C,3,0)</f>
        <v>1500</v>
      </c>
      <c r="G906" s="63">
        <f t="shared" si="28"/>
        <v>19500</v>
      </c>
      <c r="H906" s="64">
        <v>0</v>
      </c>
      <c r="I906" s="63">
        <f t="shared" si="29"/>
        <v>19500</v>
      </c>
    </row>
    <row r="907" spans="2:9" x14ac:dyDescent="0.25">
      <c r="B907" s="61">
        <v>42805</v>
      </c>
      <c r="C907" t="s">
        <v>939</v>
      </c>
      <c r="D907" t="str">
        <f>VLOOKUP(C907,'Base de Produtos'!A:B,2,0)</f>
        <v>Scanner</v>
      </c>
      <c r="E907">
        <v>11</v>
      </c>
      <c r="F907" s="63">
        <f>VLOOKUP(C907,'Base de Produtos'!A:C,3,0)</f>
        <v>400</v>
      </c>
      <c r="G907" s="63">
        <f t="shared" si="28"/>
        <v>4400</v>
      </c>
      <c r="H907" s="64">
        <v>0</v>
      </c>
      <c r="I907" s="63">
        <f t="shared" si="29"/>
        <v>4400</v>
      </c>
    </row>
    <row r="908" spans="2:9" x14ac:dyDescent="0.25">
      <c r="B908" s="61">
        <v>42895</v>
      </c>
      <c r="C908" t="s">
        <v>937</v>
      </c>
      <c r="D908" t="str">
        <f>VLOOKUP(C908,'Base de Produtos'!A:B,2,0)</f>
        <v>Impressora</v>
      </c>
      <c r="E908">
        <v>11</v>
      </c>
      <c r="F908" s="63">
        <f>VLOOKUP(C908,'Base de Produtos'!A:C,3,0)</f>
        <v>170</v>
      </c>
      <c r="G908" s="63">
        <f t="shared" si="28"/>
        <v>1870</v>
      </c>
      <c r="H908" s="64">
        <v>0</v>
      </c>
      <c r="I908" s="63">
        <f t="shared" si="29"/>
        <v>1870</v>
      </c>
    </row>
    <row r="909" spans="2:9" x14ac:dyDescent="0.25">
      <c r="B909" s="61">
        <v>42892</v>
      </c>
      <c r="C909" t="s">
        <v>937</v>
      </c>
      <c r="D909" t="str">
        <f>VLOOKUP(C909,'Base de Produtos'!A:B,2,0)</f>
        <v>Impressora</v>
      </c>
      <c r="E909">
        <v>5</v>
      </c>
      <c r="F909" s="63">
        <f>VLOOKUP(C909,'Base de Produtos'!A:C,3,0)</f>
        <v>170</v>
      </c>
      <c r="G909" s="63">
        <f t="shared" si="28"/>
        <v>850</v>
      </c>
      <c r="H909" s="64">
        <v>0</v>
      </c>
      <c r="I909" s="63">
        <f t="shared" si="29"/>
        <v>850</v>
      </c>
    </row>
    <row r="910" spans="2:9" x14ac:dyDescent="0.25">
      <c r="B910" s="61">
        <v>42835</v>
      </c>
      <c r="C910" t="s">
        <v>939</v>
      </c>
      <c r="D910" t="str">
        <f>VLOOKUP(C910,'Base de Produtos'!A:B,2,0)</f>
        <v>Scanner</v>
      </c>
      <c r="E910">
        <v>9</v>
      </c>
      <c r="F910" s="63">
        <f>VLOOKUP(C910,'Base de Produtos'!A:C,3,0)</f>
        <v>400</v>
      </c>
      <c r="G910" s="63">
        <f t="shared" si="28"/>
        <v>3600</v>
      </c>
      <c r="H910" s="64">
        <v>0</v>
      </c>
      <c r="I910" s="63">
        <f t="shared" si="29"/>
        <v>3600</v>
      </c>
    </row>
    <row r="911" spans="2:9" x14ac:dyDescent="0.25">
      <c r="B911" s="61">
        <v>42818</v>
      </c>
      <c r="C911" t="s">
        <v>938</v>
      </c>
      <c r="D911" t="str">
        <f>VLOOKUP(C911,'Base de Produtos'!A:B,2,0)</f>
        <v>Laptop</v>
      </c>
      <c r="E911">
        <v>11</v>
      </c>
      <c r="F911" s="63">
        <f>VLOOKUP(C911,'Base de Produtos'!A:C,3,0)</f>
        <v>1500</v>
      </c>
      <c r="G911" s="63">
        <f t="shared" si="28"/>
        <v>16500</v>
      </c>
      <c r="H911" s="64">
        <v>0.2</v>
      </c>
      <c r="I911" s="63">
        <f t="shared" si="29"/>
        <v>13200</v>
      </c>
    </row>
    <row r="912" spans="2:9" x14ac:dyDescent="0.25">
      <c r="B912" s="61">
        <v>42801</v>
      </c>
      <c r="C912" t="s">
        <v>938</v>
      </c>
      <c r="D912" t="str">
        <f>VLOOKUP(C912,'Base de Produtos'!A:B,2,0)</f>
        <v>Laptop</v>
      </c>
      <c r="E912">
        <v>15</v>
      </c>
      <c r="F912" s="63">
        <f>VLOOKUP(C912,'Base de Produtos'!A:C,3,0)</f>
        <v>1500</v>
      </c>
      <c r="G912" s="63">
        <f t="shared" si="28"/>
        <v>22500</v>
      </c>
      <c r="H912" s="64">
        <v>0.15</v>
      </c>
      <c r="I912" s="63">
        <f t="shared" si="29"/>
        <v>19125</v>
      </c>
    </row>
    <row r="913" spans="2:9" x14ac:dyDescent="0.25">
      <c r="B913" s="61">
        <v>42833</v>
      </c>
      <c r="C913" t="s">
        <v>937</v>
      </c>
      <c r="D913" t="str">
        <f>VLOOKUP(C913,'Base de Produtos'!A:B,2,0)</f>
        <v>Impressora</v>
      </c>
      <c r="E913">
        <v>15</v>
      </c>
      <c r="F913" s="63">
        <f>VLOOKUP(C913,'Base de Produtos'!A:C,3,0)</f>
        <v>170</v>
      </c>
      <c r="G913" s="63">
        <f t="shared" si="28"/>
        <v>2550</v>
      </c>
      <c r="H913" s="64">
        <v>0</v>
      </c>
      <c r="I913" s="63">
        <f t="shared" si="29"/>
        <v>2550</v>
      </c>
    </row>
    <row r="914" spans="2:9" x14ac:dyDescent="0.25">
      <c r="B914" s="61">
        <v>42799</v>
      </c>
      <c r="C914" t="s">
        <v>937</v>
      </c>
      <c r="D914" t="str">
        <f>VLOOKUP(C914,'Base de Produtos'!A:B,2,0)</f>
        <v>Impressora</v>
      </c>
      <c r="E914">
        <v>7</v>
      </c>
      <c r="F914" s="63">
        <f>VLOOKUP(C914,'Base de Produtos'!A:C,3,0)</f>
        <v>170</v>
      </c>
      <c r="G914" s="63">
        <f t="shared" si="28"/>
        <v>1190</v>
      </c>
      <c r="H914" s="64">
        <v>0</v>
      </c>
      <c r="I914" s="63">
        <f t="shared" si="29"/>
        <v>1190</v>
      </c>
    </row>
    <row r="915" spans="2:9" x14ac:dyDescent="0.25">
      <c r="B915" s="61">
        <v>42812</v>
      </c>
      <c r="C915" t="s">
        <v>939</v>
      </c>
      <c r="D915" t="str">
        <f>VLOOKUP(C915,'Base de Produtos'!A:B,2,0)</f>
        <v>Scanner</v>
      </c>
      <c r="E915">
        <v>9</v>
      </c>
      <c r="F915" s="63">
        <f>VLOOKUP(C915,'Base de Produtos'!A:C,3,0)</f>
        <v>400</v>
      </c>
      <c r="G915" s="63">
        <f t="shared" si="28"/>
        <v>3600</v>
      </c>
      <c r="H915" s="64">
        <v>0.15</v>
      </c>
      <c r="I915" s="63">
        <f t="shared" si="29"/>
        <v>3060</v>
      </c>
    </row>
    <row r="916" spans="2:9" x14ac:dyDescent="0.25">
      <c r="B916" s="61">
        <v>42869</v>
      </c>
      <c r="C916" t="s">
        <v>938</v>
      </c>
      <c r="D916" t="str">
        <f>VLOOKUP(C916,'Base de Produtos'!A:B,2,0)</f>
        <v>Laptop</v>
      </c>
      <c r="E916">
        <v>14</v>
      </c>
      <c r="F916" s="63">
        <f>VLOOKUP(C916,'Base de Produtos'!A:C,3,0)</f>
        <v>1500</v>
      </c>
      <c r="G916" s="63">
        <f t="shared" si="28"/>
        <v>21000</v>
      </c>
      <c r="H916" s="64">
        <v>0.125</v>
      </c>
      <c r="I916" s="63">
        <f t="shared" si="29"/>
        <v>18375</v>
      </c>
    </row>
    <row r="917" spans="2:9" x14ac:dyDescent="0.25">
      <c r="B917" s="61">
        <v>42788</v>
      </c>
      <c r="C917" t="s">
        <v>938</v>
      </c>
      <c r="D917" t="str">
        <f>VLOOKUP(C917,'Base de Produtos'!A:B,2,0)</f>
        <v>Laptop</v>
      </c>
      <c r="E917">
        <v>15</v>
      </c>
      <c r="F917" s="63">
        <f>VLOOKUP(C917,'Base de Produtos'!A:C,3,0)</f>
        <v>1500</v>
      </c>
      <c r="G917" s="63">
        <f t="shared" si="28"/>
        <v>22500</v>
      </c>
      <c r="H917" s="64">
        <v>0</v>
      </c>
      <c r="I917" s="63">
        <f t="shared" si="29"/>
        <v>22500</v>
      </c>
    </row>
    <row r="918" spans="2:9" x14ac:dyDescent="0.25">
      <c r="B918" s="61">
        <v>42897</v>
      </c>
      <c r="C918" t="s">
        <v>939</v>
      </c>
      <c r="D918" t="str">
        <f>VLOOKUP(C918,'Base de Produtos'!A:B,2,0)</f>
        <v>Scanner</v>
      </c>
      <c r="E918">
        <v>4</v>
      </c>
      <c r="F918" s="63">
        <f>VLOOKUP(C918,'Base de Produtos'!A:C,3,0)</f>
        <v>400</v>
      </c>
      <c r="G918" s="63">
        <f t="shared" si="28"/>
        <v>1600</v>
      </c>
      <c r="H918" s="64">
        <v>0</v>
      </c>
      <c r="I918" s="63">
        <f t="shared" si="29"/>
        <v>1600</v>
      </c>
    </row>
    <row r="919" spans="2:9" x14ac:dyDescent="0.25">
      <c r="B919" s="61">
        <v>42851</v>
      </c>
      <c r="C919" t="s">
        <v>937</v>
      </c>
      <c r="D919" t="str">
        <f>VLOOKUP(C919,'Base de Produtos'!A:B,2,0)</f>
        <v>Impressora</v>
      </c>
      <c r="E919">
        <v>2</v>
      </c>
      <c r="F919" s="63">
        <f>VLOOKUP(C919,'Base de Produtos'!A:C,3,0)</f>
        <v>170</v>
      </c>
      <c r="G919" s="63">
        <f t="shared" si="28"/>
        <v>340</v>
      </c>
      <c r="H919" s="64">
        <v>0.15</v>
      </c>
      <c r="I919" s="63">
        <f t="shared" si="29"/>
        <v>289</v>
      </c>
    </row>
    <row r="920" spans="2:9" x14ac:dyDescent="0.25">
      <c r="B920" s="61">
        <v>42879</v>
      </c>
      <c r="C920" t="s">
        <v>937</v>
      </c>
      <c r="D920" t="str">
        <f>VLOOKUP(C920,'Base de Produtos'!A:B,2,0)</f>
        <v>Impressora</v>
      </c>
      <c r="E920">
        <v>7</v>
      </c>
      <c r="F920" s="63">
        <f>VLOOKUP(C920,'Base de Produtos'!A:C,3,0)</f>
        <v>170</v>
      </c>
      <c r="G920" s="63">
        <f t="shared" si="28"/>
        <v>1190</v>
      </c>
      <c r="H920" s="64">
        <v>0.2</v>
      </c>
      <c r="I920" s="63">
        <f t="shared" si="29"/>
        <v>952</v>
      </c>
    </row>
    <row r="921" spans="2:9" x14ac:dyDescent="0.25">
      <c r="B921" s="61">
        <v>42902</v>
      </c>
      <c r="C921" t="s">
        <v>937</v>
      </c>
      <c r="D921" t="str">
        <f>VLOOKUP(C921,'Base de Produtos'!A:B,2,0)</f>
        <v>Impressora</v>
      </c>
      <c r="E921">
        <v>2</v>
      </c>
      <c r="F921" s="63">
        <f>VLOOKUP(C921,'Base de Produtos'!A:C,3,0)</f>
        <v>170</v>
      </c>
      <c r="G921" s="63">
        <f t="shared" si="28"/>
        <v>340</v>
      </c>
      <c r="H921" s="64">
        <v>0.125</v>
      </c>
      <c r="I921" s="63">
        <f t="shared" si="29"/>
        <v>297.5</v>
      </c>
    </row>
    <row r="922" spans="2:9" x14ac:dyDescent="0.25">
      <c r="B922" s="61">
        <v>42826</v>
      </c>
      <c r="C922" t="s">
        <v>937</v>
      </c>
      <c r="D922" t="str">
        <f>VLOOKUP(C922,'Base de Produtos'!A:B,2,0)</f>
        <v>Impressora</v>
      </c>
      <c r="E922">
        <v>4</v>
      </c>
      <c r="F922" s="63">
        <f>VLOOKUP(C922,'Base de Produtos'!A:C,3,0)</f>
        <v>170</v>
      </c>
      <c r="G922" s="63">
        <f t="shared" si="28"/>
        <v>680</v>
      </c>
      <c r="H922" s="64">
        <v>0</v>
      </c>
      <c r="I922" s="63">
        <f t="shared" si="29"/>
        <v>680</v>
      </c>
    </row>
    <row r="923" spans="2:9" x14ac:dyDescent="0.25">
      <c r="B923" s="61">
        <v>42768</v>
      </c>
      <c r="C923" t="s">
        <v>939</v>
      </c>
      <c r="D923" t="str">
        <f>VLOOKUP(C923,'Base de Produtos'!A:B,2,0)</f>
        <v>Scanner</v>
      </c>
      <c r="E923">
        <v>10</v>
      </c>
      <c r="F923" s="63">
        <f>VLOOKUP(C923,'Base de Produtos'!A:C,3,0)</f>
        <v>400</v>
      </c>
      <c r="G923" s="63">
        <f t="shared" si="28"/>
        <v>4000</v>
      </c>
      <c r="H923" s="64">
        <v>0</v>
      </c>
      <c r="I923" s="63">
        <f t="shared" si="29"/>
        <v>4000</v>
      </c>
    </row>
    <row r="924" spans="2:9" x14ac:dyDescent="0.25">
      <c r="B924" s="61">
        <v>42834</v>
      </c>
      <c r="C924" t="s">
        <v>938</v>
      </c>
      <c r="D924" t="str">
        <f>VLOOKUP(C924,'Base de Produtos'!A:B,2,0)</f>
        <v>Laptop</v>
      </c>
      <c r="E924">
        <v>4</v>
      </c>
      <c r="F924" s="63">
        <f>VLOOKUP(C924,'Base de Produtos'!A:C,3,0)</f>
        <v>1500</v>
      </c>
      <c r="G924" s="63">
        <f t="shared" si="28"/>
        <v>6000</v>
      </c>
      <c r="H924" s="64">
        <v>0</v>
      </c>
      <c r="I924" s="63">
        <f t="shared" si="29"/>
        <v>6000</v>
      </c>
    </row>
    <row r="925" spans="2:9" x14ac:dyDescent="0.25">
      <c r="B925" s="61">
        <v>42764</v>
      </c>
      <c r="C925" t="s">
        <v>938</v>
      </c>
      <c r="D925" t="str">
        <f>VLOOKUP(C925,'Base de Produtos'!A:B,2,0)</f>
        <v>Laptop</v>
      </c>
      <c r="E925">
        <v>15</v>
      </c>
      <c r="F925" s="63">
        <f>VLOOKUP(C925,'Base de Produtos'!A:C,3,0)</f>
        <v>1500</v>
      </c>
      <c r="G925" s="63">
        <f t="shared" si="28"/>
        <v>22500</v>
      </c>
      <c r="H925" s="64">
        <v>0</v>
      </c>
      <c r="I925" s="63">
        <f t="shared" si="29"/>
        <v>22500</v>
      </c>
    </row>
    <row r="926" spans="2:9" x14ac:dyDescent="0.25">
      <c r="B926" s="61">
        <v>42863</v>
      </c>
      <c r="C926" t="s">
        <v>937</v>
      </c>
      <c r="D926" t="str">
        <f>VLOOKUP(C926,'Base de Produtos'!A:B,2,0)</f>
        <v>Impressora</v>
      </c>
      <c r="E926">
        <v>5</v>
      </c>
      <c r="F926" s="63">
        <f>VLOOKUP(C926,'Base de Produtos'!A:C,3,0)</f>
        <v>170</v>
      </c>
      <c r="G926" s="63">
        <f t="shared" si="28"/>
        <v>850</v>
      </c>
      <c r="H926" s="64">
        <v>0</v>
      </c>
      <c r="I926" s="63">
        <f t="shared" si="29"/>
        <v>850</v>
      </c>
    </row>
    <row r="927" spans="2:9" x14ac:dyDescent="0.25">
      <c r="B927" s="61">
        <v>42841</v>
      </c>
      <c r="C927" t="s">
        <v>937</v>
      </c>
      <c r="D927" t="str">
        <f>VLOOKUP(C927,'Base de Produtos'!A:B,2,0)</f>
        <v>Impressora</v>
      </c>
      <c r="E927">
        <v>1</v>
      </c>
      <c r="F927" s="63">
        <f>VLOOKUP(C927,'Base de Produtos'!A:C,3,0)</f>
        <v>170</v>
      </c>
      <c r="G927" s="63">
        <f t="shared" si="28"/>
        <v>170</v>
      </c>
      <c r="H927" s="64">
        <v>0</v>
      </c>
      <c r="I927" s="63">
        <f t="shared" si="29"/>
        <v>170</v>
      </c>
    </row>
    <row r="928" spans="2:9" x14ac:dyDescent="0.25">
      <c r="B928" s="61">
        <v>42807</v>
      </c>
      <c r="C928" t="s">
        <v>938</v>
      </c>
      <c r="D928" t="str">
        <f>VLOOKUP(C928,'Base de Produtos'!A:B,2,0)</f>
        <v>Laptop</v>
      </c>
      <c r="E928">
        <v>15</v>
      </c>
      <c r="F928" s="63">
        <f>VLOOKUP(C928,'Base de Produtos'!A:C,3,0)</f>
        <v>1500</v>
      </c>
      <c r="G928" s="63">
        <f t="shared" si="28"/>
        <v>22500</v>
      </c>
      <c r="H928" s="64">
        <v>0.2</v>
      </c>
      <c r="I928" s="63">
        <f t="shared" si="29"/>
        <v>18000</v>
      </c>
    </row>
    <row r="929" spans="2:9" x14ac:dyDescent="0.25">
      <c r="B929" s="61">
        <v>42845</v>
      </c>
      <c r="C929" t="s">
        <v>939</v>
      </c>
      <c r="D929" t="str">
        <f>VLOOKUP(C929,'Base de Produtos'!A:B,2,0)</f>
        <v>Scanner</v>
      </c>
      <c r="E929">
        <v>15</v>
      </c>
      <c r="F929" s="63">
        <f>VLOOKUP(C929,'Base de Produtos'!A:C,3,0)</f>
        <v>400</v>
      </c>
      <c r="G929" s="63">
        <f t="shared" si="28"/>
        <v>6000</v>
      </c>
      <c r="H929" s="64">
        <v>0</v>
      </c>
      <c r="I929" s="63">
        <f t="shared" si="29"/>
        <v>6000</v>
      </c>
    </row>
    <row r="930" spans="2:9" x14ac:dyDescent="0.25">
      <c r="B930" s="61">
        <v>42773</v>
      </c>
      <c r="C930" t="s">
        <v>939</v>
      </c>
      <c r="D930" t="str">
        <f>VLOOKUP(C930,'Base de Produtos'!A:B,2,0)</f>
        <v>Scanner</v>
      </c>
      <c r="E930">
        <v>8</v>
      </c>
      <c r="F930" s="63">
        <f>VLOOKUP(C930,'Base de Produtos'!A:C,3,0)</f>
        <v>400</v>
      </c>
      <c r="G930" s="63">
        <f t="shared" si="28"/>
        <v>3200</v>
      </c>
      <c r="H930" s="64">
        <v>0</v>
      </c>
      <c r="I930" s="63">
        <f t="shared" si="29"/>
        <v>3200</v>
      </c>
    </row>
    <row r="931" spans="2:9" x14ac:dyDescent="0.25">
      <c r="B931" s="61">
        <v>42882</v>
      </c>
      <c r="C931" t="s">
        <v>937</v>
      </c>
      <c r="D931" t="str">
        <f>VLOOKUP(C931,'Base de Produtos'!A:B,2,0)</f>
        <v>Impressora</v>
      </c>
      <c r="E931">
        <v>13</v>
      </c>
      <c r="F931" s="63">
        <f>VLOOKUP(C931,'Base de Produtos'!A:C,3,0)</f>
        <v>170</v>
      </c>
      <c r="G931" s="63">
        <f t="shared" si="28"/>
        <v>2210</v>
      </c>
      <c r="H931" s="64">
        <v>0.15</v>
      </c>
      <c r="I931" s="63">
        <f t="shared" si="29"/>
        <v>1878.5</v>
      </c>
    </row>
    <row r="932" spans="2:9" x14ac:dyDescent="0.25">
      <c r="B932" s="61">
        <v>42886</v>
      </c>
      <c r="C932" t="s">
        <v>939</v>
      </c>
      <c r="D932" t="str">
        <f>VLOOKUP(C932,'Base de Produtos'!A:B,2,0)</f>
        <v>Scanner</v>
      </c>
      <c r="E932">
        <v>6</v>
      </c>
      <c r="F932" s="63">
        <f>VLOOKUP(C932,'Base de Produtos'!A:C,3,0)</f>
        <v>400</v>
      </c>
      <c r="G932" s="63">
        <f t="shared" si="28"/>
        <v>2400</v>
      </c>
      <c r="H932" s="64">
        <v>0</v>
      </c>
      <c r="I932" s="63">
        <f t="shared" si="29"/>
        <v>2400</v>
      </c>
    </row>
    <row r="933" spans="2:9" x14ac:dyDescent="0.25">
      <c r="B933" s="61">
        <v>42833</v>
      </c>
      <c r="C933" t="s">
        <v>937</v>
      </c>
      <c r="D933" t="str">
        <f>VLOOKUP(C933,'Base de Produtos'!A:B,2,0)</f>
        <v>Impressora</v>
      </c>
      <c r="E933">
        <v>1</v>
      </c>
      <c r="F933" s="63">
        <f>VLOOKUP(C933,'Base de Produtos'!A:C,3,0)</f>
        <v>170</v>
      </c>
      <c r="G933" s="63">
        <f t="shared" si="28"/>
        <v>170</v>
      </c>
      <c r="H933" s="64">
        <v>0</v>
      </c>
      <c r="I933" s="63">
        <f t="shared" si="29"/>
        <v>170</v>
      </c>
    </row>
    <row r="934" spans="2:9" x14ac:dyDescent="0.25">
      <c r="B934" s="61">
        <v>42889</v>
      </c>
      <c r="C934" t="s">
        <v>939</v>
      </c>
      <c r="D934" t="str">
        <f>VLOOKUP(C934,'Base de Produtos'!A:B,2,0)</f>
        <v>Scanner</v>
      </c>
      <c r="E934">
        <v>5</v>
      </c>
      <c r="F934" s="63">
        <f>VLOOKUP(C934,'Base de Produtos'!A:C,3,0)</f>
        <v>400</v>
      </c>
      <c r="G934" s="63">
        <f t="shared" si="28"/>
        <v>2000</v>
      </c>
      <c r="H934" s="64">
        <v>0</v>
      </c>
      <c r="I934" s="63">
        <f t="shared" si="29"/>
        <v>2000</v>
      </c>
    </row>
    <row r="935" spans="2:9" x14ac:dyDescent="0.25">
      <c r="B935" s="61">
        <v>42799</v>
      </c>
      <c r="C935" t="s">
        <v>939</v>
      </c>
      <c r="D935" t="str">
        <f>VLOOKUP(C935,'Base de Produtos'!A:B,2,0)</f>
        <v>Scanner</v>
      </c>
      <c r="E935">
        <v>10</v>
      </c>
      <c r="F935" s="63">
        <f>VLOOKUP(C935,'Base de Produtos'!A:C,3,0)</f>
        <v>400</v>
      </c>
      <c r="G935" s="63">
        <f t="shared" si="28"/>
        <v>4000</v>
      </c>
      <c r="H935" s="64">
        <v>0.125</v>
      </c>
      <c r="I935" s="63">
        <f t="shared" si="29"/>
        <v>3500</v>
      </c>
    </row>
    <row r="936" spans="2:9" x14ac:dyDescent="0.25">
      <c r="B936" s="61">
        <v>42882</v>
      </c>
      <c r="C936" t="s">
        <v>937</v>
      </c>
      <c r="D936" t="str">
        <f>VLOOKUP(C936,'Base de Produtos'!A:B,2,0)</f>
        <v>Impressora</v>
      </c>
      <c r="E936">
        <v>14</v>
      </c>
      <c r="F936" s="63">
        <f>VLOOKUP(C936,'Base de Produtos'!A:C,3,0)</f>
        <v>170</v>
      </c>
      <c r="G936" s="63">
        <f t="shared" si="28"/>
        <v>2380</v>
      </c>
      <c r="H936" s="64">
        <v>0</v>
      </c>
      <c r="I936" s="63">
        <f t="shared" si="29"/>
        <v>2380</v>
      </c>
    </row>
    <row r="937" spans="2:9" x14ac:dyDescent="0.25">
      <c r="B937" s="61">
        <v>42853</v>
      </c>
      <c r="C937" t="s">
        <v>937</v>
      </c>
      <c r="D937" t="str">
        <f>VLOOKUP(C937,'Base de Produtos'!A:B,2,0)</f>
        <v>Impressora</v>
      </c>
      <c r="E937">
        <v>9</v>
      </c>
      <c r="F937" s="63">
        <f>VLOOKUP(C937,'Base de Produtos'!A:C,3,0)</f>
        <v>170</v>
      </c>
      <c r="G937" s="63">
        <f t="shared" si="28"/>
        <v>1530</v>
      </c>
      <c r="H937" s="64">
        <v>0</v>
      </c>
      <c r="I937" s="63">
        <f t="shared" si="29"/>
        <v>1530</v>
      </c>
    </row>
    <row r="938" spans="2:9" x14ac:dyDescent="0.25">
      <c r="B938" s="61">
        <v>42807</v>
      </c>
      <c r="C938" t="s">
        <v>939</v>
      </c>
      <c r="D938" t="str">
        <f>VLOOKUP(C938,'Base de Produtos'!A:B,2,0)</f>
        <v>Scanner</v>
      </c>
      <c r="E938">
        <v>9</v>
      </c>
      <c r="F938" s="63">
        <f>VLOOKUP(C938,'Base de Produtos'!A:C,3,0)</f>
        <v>400</v>
      </c>
      <c r="G938" s="63">
        <f t="shared" si="28"/>
        <v>3600</v>
      </c>
      <c r="H938" s="64">
        <v>0.1</v>
      </c>
      <c r="I938" s="63">
        <f t="shared" si="29"/>
        <v>3240</v>
      </c>
    </row>
    <row r="939" spans="2:9" x14ac:dyDescent="0.25">
      <c r="B939" s="61">
        <v>42885</v>
      </c>
      <c r="C939" t="s">
        <v>938</v>
      </c>
      <c r="D939" t="str">
        <f>VLOOKUP(C939,'Base de Produtos'!A:B,2,0)</f>
        <v>Laptop</v>
      </c>
      <c r="E939">
        <v>4</v>
      </c>
      <c r="F939" s="63">
        <f>VLOOKUP(C939,'Base de Produtos'!A:C,3,0)</f>
        <v>1500</v>
      </c>
      <c r="G939" s="63">
        <f t="shared" si="28"/>
        <v>6000</v>
      </c>
      <c r="H939" s="64">
        <v>0.1</v>
      </c>
      <c r="I939" s="63">
        <f t="shared" si="29"/>
        <v>5400</v>
      </c>
    </row>
    <row r="940" spans="2:9" x14ac:dyDescent="0.25">
      <c r="B940" s="61">
        <v>42883</v>
      </c>
      <c r="C940" t="s">
        <v>937</v>
      </c>
      <c r="D940" t="str">
        <f>VLOOKUP(C940,'Base de Produtos'!A:B,2,0)</f>
        <v>Impressora</v>
      </c>
      <c r="E940">
        <v>1</v>
      </c>
      <c r="F940" s="63">
        <f>VLOOKUP(C940,'Base de Produtos'!A:C,3,0)</f>
        <v>170</v>
      </c>
      <c r="G940" s="63">
        <f t="shared" si="28"/>
        <v>170</v>
      </c>
      <c r="H940" s="64">
        <v>0</v>
      </c>
      <c r="I940" s="63">
        <f t="shared" si="29"/>
        <v>170</v>
      </c>
    </row>
    <row r="941" spans="2:9" x14ac:dyDescent="0.25">
      <c r="B941" s="61">
        <v>42842</v>
      </c>
      <c r="C941" t="s">
        <v>937</v>
      </c>
      <c r="D941" t="str">
        <f>VLOOKUP(C941,'Base de Produtos'!A:B,2,0)</f>
        <v>Impressora</v>
      </c>
      <c r="E941">
        <v>6</v>
      </c>
      <c r="F941" s="63">
        <f>VLOOKUP(C941,'Base de Produtos'!A:C,3,0)</f>
        <v>170</v>
      </c>
      <c r="G941" s="63">
        <f t="shared" si="28"/>
        <v>1020</v>
      </c>
      <c r="H941" s="64">
        <v>0</v>
      </c>
      <c r="I941" s="63">
        <f t="shared" si="29"/>
        <v>1020</v>
      </c>
    </row>
    <row r="942" spans="2:9" x14ac:dyDescent="0.25">
      <c r="B942" s="61">
        <v>42903</v>
      </c>
      <c r="C942" t="s">
        <v>938</v>
      </c>
      <c r="D942" t="str">
        <f>VLOOKUP(C942,'Base de Produtos'!A:B,2,0)</f>
        <v>Laptop</v>
      </c>
      <c r="E942">
        <v>4</v>
      </c>
      <c r="F942" s="63">
        <f>VLOOKUP(C942,'Base de Produtos'!A:C,3,0)</f>
        <v>1500</v>
      </c>
      <c r="G942" s="63">
        <f t="shared" si="28"/>
        <v>6000</v>
      </c>
      <c r="H942" s="64">
        <v>0.125</v>
      </c>
      <c r="I942" s="63">
        <f t="shared" si="29"/>
        <v>5250</v>
      </c>
    </row>
    <row r="943" spans="2:9" x14ac:dyDescent="0.25">
      <c r="B943" s="61">
        <v>42896</v>
      </c>
      <c r="C943" t="s">
        <v>939</v>
      </c>
      <c r="D943" t="str">
        <f>VLOOKUP(C943,'Base de Produtos'!A:B,2,0)</f>
        <v>Scanner</v>
      </c>
      <c r="E943">
        <v>9</v>
      </c>
      <c r="F943" s="63">
        <f>VLOOKUP(C943,'Base de Produtos'!A:C,3,0)</f>
        <v>400</v>
      </c>
      <c r="G943" s="63">
        <f t="shared" si="28"/>
        <v>3600</v>
      </c>
      <c r="H943" s="64">
        <v>0</v>
      </c>
      <c r="I943" s="63">
        <f t="shared" si="29"/>
        <v>3600</v>
      </c>
    </row>
    <row r="944" spans="2:9" x14ac:dyDescent="0.25">
      <c r="B944" s="61">
        <v>42863</v>
      </c>
      <c r="C944" t="s">
        <v>938</v>
      </c>
      <c r="D944" t="str">
        <f>VLOOKUP(C944,'Base de Produtos'!A:B,2,0)</f>
        <v>Laptop</v>
      </c>
      <c r="E944">
        <v>12</v>
      </c>
      <c r="F944" s="63">
        <f>VLOOKUP(C944,'Base de Produtos'!A:C,3,0)</f>
        <v>1500</v>
      </c>
      <c r="G944" s="63">
        <f t="shared" si="28"/>
        <v>18000</v>
      </c>
      <c r="H944" s="64">
        <v>0</v>
      </c>
      <c r="I944" s="63">
        <f t="shared" si="29"/>
        <v>18000</v>
      </c>
    </row>
    <row r="945" spans="2:9" x14ac:dyDescent="0.25">
      <c r="B945" s="61">
        <v>42825</v>
      </c>
      <c r="C945" t="s">
        <v>938</v>
      </c>
      <c r="D945" t="str">
        <f>VLOOKUP(C945,'Base de Produtos'!A:B,2,0)</f>
        <v>Laptop</v>
      </c>
      <c r="E945">
        <v>14</v>
      </c>
      <c r="F945" s="63">
        <f>VLOOKUP(C945,'Base de Produtos'!A:C,3,0)</f>
        <v>1500</v>
      </c>
      <c r="G945" s="63">
        <f t="shared" si="28"/>
        <v>21000</v>
      </c>
      <c r="H945" s="64">
        <v>0</v>
      </c>
      <c r="I945" s="63">
        <f t="shared" si="29"/>
        <v>21000</v>
      </c>
    </row>
    <row r="946" spans="2:9" x14ac:dyDescent="0.25">
      <c r="B946" s="61">
        <v>42864</v>
      </c>
      <c r="C946" t="s">
        <v>937</v>
      </c>
      <c r="D946" t="str">
        <f>VLOOKUP(C946,'Base de Produtos'!A:B,2,0)</f>
        <v>Impressora</v>
      </c>
      <c r="E946">
        <v>6</v>
      </c>
      <c r="F946" s="63">
        <f>VLOOKUP(C946,'Base de Produtos'!A:C,3,0)</f>
        <v>170</v>
      </c>
      <c r="G946" s="63">
        <f t="shared" si="28"/>
        <v>1020</v>
      </c>
      <c r="H946" s="64">
        <v>0</v>
      </c>
      <c r="I946" s="63">
        <f t="shared" si="29"/>
        <v>1020</v>
      </c>
    </row>
    <row r="947" spans="2:9" x14ac:dyDescent="0.25">
      <c r="B947" s="61">
        <v>42767</v>
      </c>
      <c r="C947" t="s">
        <v>939</v>
      </c>
      <c r="D947" t="str">
        <f>VLOOKUP(C947,'Base de Produtos'!A:B,2,0)</f>
        <v>Scanner</v>
      </c>
      <c r="E947">
        <v>15</v>
      </c>
      <c r="F947" s="63">
        <f>VLOOKUP(C947,'Base de Produtos'!A:C,3,0)</f>
        <v>400</v>
      </c>
      <c r="G947" s="63">
        <f t="shared" si="28"/>
        <v>6000</v>
      </c>
      <c r="H947" s="64">
        <v>0.1</v>
      </c>
      <c r="I947" s="63">
        <f t="shared" si="29"/>
        <v>5400</v>
      </c>
    </row>
    <row r="948" spans="2:9" x14ac:dyDescent="0.25">
      <c r="B948" s="61">
        <v>42814</v>
      </c>
      <c r="C948" t="s">
        <v>937</v>
      </c>
      <c r="D948" t="str">
        <f>VLOOKUP(C948,'Base de Produtos'!A:B,2,0)</f>
        <v>Impressora</v>
      </c>
      <c r="E948">
        <v>14</v>
      </c>
      <c r="F948" s="63">
        <f>VLOOKUP(C948,'Base de Produtos'!A:C,3,0)</f>
        <v>170</v>
      </c>
      <c r="G948" s="63">
        <f t="shared" si="28"/>
        <v>2380</v>
      </c>
      <c r="H948" s="64">
        <v>0.125</v>
      </c>
      <c r="I948" s="63">
        <f t="shared" si="29"/>
        <v>2082.5</v>
      </c>
    </row>
    <row r="949" spans="2:9" x14ac:dyDescent="0.25">
      <c r="B949" s="61">
        <v>42790</v>
      </c>
      <c r="C949" t="s">
        <v>937</v>
      </c>
      <c r="D949" t="str">
        <f>VLOOKUP(C949,'Base de Produtos'!A:B,2,0)</f>
        <v>Impressora</v>
      </c>
      <c r="E949">
        <v>11</v>
      </c>
      <c r="F949" s="63">
        <f>VLOOKUP(C949,'Base de Produtos'!A:C,3,0)</f>
        <v>170</v>
      </c>
      <c r="G949" s="63">
        <f t="shared" si="28"/>
        <v>1870</v>
      </c>
      <c r="H949" s="64">
        <v>0.15</v>
      </c>
      <c r="I949" s="63">
        <f t="shared" si="29"/>
        <v>1589.5</v>
      </c>
    </row>
    <row r="950" spans="2:9" x14ac:dyDescent="0.25">
      <c r="B950" s="61">
        <v>42897</v>
      </c>
      <c r="C950" t="s">
        <v>937</v>
      </c>
      <c r="D950" t="str">
        <f>VLOOKUP(C950,'Base de Produtos'!A:B,2,0)</f>
        <v>Impressora</v>
      </c>
      <c r="E950">
        <v>4</v>
      </c>
      <c r="F950" s="63">
        <f>VLOOKUP(C950,'Base de Produtos'!A:C,3,0)</f>
        <v>170</v>
      </c>
      <c r="G950" s="63">
        <f t="shared" si="28"/>
        <v>680</v>
      </c>
      <c r="H950" s="64">
        <v>0.15</v>
      </c>
      <c r="I950" s="63">
        <f t="shared" si="29"/>
        <v>578</v>
      </c>
    </row>
    <row r="951" spans="2:9" x14ac:dyDescent="0.25">
      <c r="B951" s="61">
        <v>42800</v>
      </c>
      <c r="C951" t="s">
        <v>939</v>
      </c>
      <c r="D951" t="str">
        <f>VLOOKUP(C951,'Base de Produtos'!A:B,2,0)</f>
        <v>Scanner</v>
      </c>
      <c r="E951">
        <v>5</v>
      </c>
      <c r="F951" s="63">
        <f>VLOOKUP(C951,'Base de Produtos'!A:C,3,0)</f>
        <v>400</v>
      </c>
      <c r="G951" s="63">
        <f t="shared" si="28"/>
        <v>2000</v>
      </c>
      <c r="H951" s="64">
        <v>0</v>
      </c>
      <c r="I951" s="63">
        <f t="shared" si="29"/>
        <v>2000</v>
      </c>
    </row>
    <row r="952" spans="2:9" x14ac:dyDescent="0.25">
      <c r="B952" s="61">
        <v>42890</v>
      </c>
      <c r="C952" t="s">
        <v>938</v>
      </c>
      <c r="D952" t="str">
        <f>VLOOKUP(C952,'Base de Produtos'!A:B,2,0)</f>
        <v>Laptop</v>
      </c>
      <c r="E952">
        <v>10</v>
      </c>
      <c r="F952" s="63">
        <f>VLOOKUP(C952,'Base de Produtos'!A:C,3,0)</f>
        <v>1500</v>
      </c>
      <c r="G952" s="63">
        <f t="shared" si="28"/>
        <v>15000</v>
      </c>
      <c r="H952" s="64">
        <v>0</v>
      </c>
      <c r="I952" s="63">
        <f t="shared" si="29"/>
        <v>15000</v>
      </c>
    </row>
    <row r="953" spans="2:9" x14ac:dyDescent="0.25">
      <c r="B953" s="61">
        <v>42870</v>
      </c>
      <c r="C953" t="s">
        <v>939</v>
      </c>
      <c r="D953" t="str">
        <f>VLOOKUP(C953,'Base de Produtos'!A:B,2,0)</f>
        <v>Scanner</v>
      </c>
      <c r="E953">
        <v>7</v>
      </c>
      <c r="F953" s="63">
        <f>VLOOKUP(C953,'Base de Produtos'!A:C,3,0)</f>
        <v>400</v>
      </c>
      <c r="G953" s="63">
        <f t="shared" si="28"/>
        <v>2800</v>
      </c>
      <c r="H953" s="64">
        <v>0.125</v>
      </c>
      <c r="I953" s="63">
        <f t="shared" si="29"/>
        <v>2450</v>
      </c>
    </row>
    <row r="954" spans="2:9" x14ac:dyDescent="0.25">
      <c r="B954" s="61">
        <v>42835</v>
      </c>
      <c r="C954" t="s">
        <v>938</v>
      </c>
      <c r="D954" t="str">
        <f>VLOOKUP(C954,'Base de Produtos'!A:B,2,0)</f>
        <v>Laptop</v>
      </c>
      <c r="E954">
        <v>10</v>
      </c>
      <c r="F954" s="63">
        <f>VLOOKUP(C954,'Base de Produtos'!A:C,3,0)</f>
        <v>1500</v>
      </c>
      <c r="G954" s="63">
        <f t="shared" si="28"/>
        <v>15000</v>
      </c>
      <c r="H954" s="64">
        <v>0.15</v>
      </c>
      <c r="I954" s="63">
        <f t="shared" si="29"/>
        <v>12750</v>
      </c>
    </row>
    <row r="955" spans="2:9" x14ac:dyDescent="0.25">
      <c r="B955" s="61">
        <v>42764</v>
      </c>
      <c r="C955" t="s">
        <v>939</v>
      </c>
      <c r="D955" t="str">
        <f>VLOOKUP(C955,'Base de Produtos'!A:B,2,0)</f>
        <v>Scanner</v>
      </c>
      <c r="E955">
        <v>10</v>
      </c>
      <c r="F955" s="63">
        <f>VLOOKUP(C955,'Base de Produtos'!A:C,3,0)</f>
        <v>400</v>
      </c>
      <c r="G955" s="63">
        <f t="shared" si="28"/>
        <v>4000</v>
      </c>
      <c r="H955" s="64">
        <v>0</v>
      </c>
      <c r="I955" s="63">
        <f t="shared" si="29"/>
        <v>4000</v>
      </c>
    </row>
    <row r="956" spans="2:9" x14ac:dyDescent="0.25">
      <c r="B956" s="61">
        <v>42823</v>
      </c>
      <c r="C956" t="s">
        <v>939</v>
      </c>
      <c r="D956" t="str">
        <f>VLOOKUP(C956,'Base de Produtos'!A:B,2,0)</f>
        <v>Scanner</v>
      </c>
      <c r="E956">
        <v>3</v>
      </c>
      <c r="F956" s="63">
        <f>VLOOKUP(C956,'Base de Produtos'!A:C,3,0)</f>
        <v>400</v>
      </c>
      <c r="G956" s="63">
        <f t="shared" si="28"/>
        <v>1200</v>
      </c>
      <c r="H956" s="64">
        <v>0.15</v>
      </c>
      <c r="I956" s="63">
        <f t="shared" si="29"/>
        <v>1020</v>
      </c>
    </row>
    <row r="957" spans="2:9" x14ac:dyDescent="0.25">
      <c r="B957" s="61">
        <v>42824</v>
      </c>
      <c r="C957" t="s">
        <v>938</v>
      </c>
      <c r="D957" t="str">
        <f>VLOOKUP(C957,'Base de Produtos'!A:B,2,0)</f>
        <v>Laptop</v>
      </c>
      <c r="E957">
        <v>10</v>
      </c>
      <c r="F957" s="63">
        <f>VLOOKUP(C957,'Base de Produtos'!A:C,3,0)</f>
        <v>1500</v>
      </c>
      <c r="G957" s="63">
        <f t="shared" si="28"/>
        <v>15000</v>
      </c>
      <c r="H957" s="64">
        <v>0.1</v>
      </c>
      <c r="I957" s="63">
        <f t="shared" si="29"/>
        <v>13500</v>
      </c>
    </row>
    <row r="958" spans="2:9" x14ac:dyDescent="0.25">
      <c r="B958" s="61">
        <v>42879</v>
      </c>
      <c r="C958" t="s">
        <v>937</v>
      </c>
      <c r="D958" t="str">
        <f>VLOOKUP(C958,'Base de Produtos'!A:B,2,0)</f>
        <v>Impressora</v>
      </c>
      <c r="E958">
        <v>2</v>
      </c>
      <c r="F958" s="63">
        <f>VLOOKUP(C958,'Base de Produtos'!A:C,3,0)</f>
        <v>170</v>
      </c>
      <c r="G958" s="63">
        <f t="shared" si="28"/>
        <v>340</v>
      </c>
      <c r="H958" s="64">
        <v>0.15</v>
      </c>
      <c r="I958" s="63">
        <f t="shared" si="29"/>
        <v>289</v>
      </c>
    </row>
    <row r="959" spans="2:9" x14ac:dyDescent="0.25">
      <c r="B959" s="61">
        <v>42905</v>
      </c>
      <c r="C959" t="s">
        <v>939</v>
      </c>
      <c r="D959" t="str">
        <f>VLOOKUP(C959,'Base de Produtos'!A:B,2,0)</f>
        <v>Scanner</v>
      </c>
      <c r="E959">
        <v>14</v>
      </c>
      <c r="F959" s="63">
        <f>VLOOKUP(C959,'Base de Produtos'!A:C,3,0)</f>
        <v>400</v>
      </c>
      <c r="G959" s="63">
        <f t="shared" si="28"/>
        <v>5600</v>
      </c>
      <c r="H959" s="64">
        <v>0</v>
      </c>
      <c r="I959" s="63">
        <f t="shared" si="29"/>
        <v>5600</v>
      </c>
    </row>
    <row r="960" spans="2:9" x14ac:dyDescent="0.25">
      <c r="B960" s="61">
        <v>42797</v>
      </c>
      <c r="C960" t="s">
        <v>938</v>
      </c>
      <c r="D960" t="str">
        <f>VLOOKUP(C960,'Base de Produtos'!A:B,2,0)</f>
        <v>Laptop</v>
      </c>
      <c r="E960">
        <v>7</v>
      </c>
      <c r="F960" s="63">
        <f>VLOOKUP(C960,'Base de Produtos'!A:C,3,0)</f>
        <v>1500</v>
      </c>
      <c r="G960" s="63">
        <f t="shared" si="28"/>
        <v>10500</v>
      </c>
      <c r="H960" s="64">
        <v>0.125</v>
      </c>
      <c r="I960" s="63">
        <f t="shared" si="29"/>
        <v>9187.5</v>
      </c>
    </row>
    <row r="961" spans="2:9" x14ac:dyDescent="0.25">
      <c r="B961" s="61">
        <v>42795</v>
      </c>
      <c r="C961" t="s">
        <v>937</v>
      </c>
      <c r="D961" t="str">
        <f>VLOOKUP(C961,'Base de Produtos'!A:B,2,0)</f>
        <v>Impressora</v>
      </c>
      <c r="E961">
        <v>2</v>
      </c>
      <c r="F961" s="63">
        <f>VLOOKUP(C961,'Base de Produtos'!A:C,3,0)</f>
        <v>170</v>
      </c>
      <c r="G961" s="63">
        <f t="shared" si="28"/>
        <v>340</v>
      </c>
      <c r="H961" s="64">
        <v>0.125</v>
      </c>
      <c r="I961" s="63">
        <f t="shared" si="29"/>
        <v>297.5</v>
      </c>
    </row>
    <row r="962" spans="2:9" x14ac:dyDescent="0.25">
      <c r="B962" s="61">
        <v>42871</v>
      </c>
      <c r="C962" t="s">
        <v>939</v>
      </c>
      <c r="D962" t="str">
        <f>VLOOKUP(C962,'Base de Produtos'!A:B,2,0)</f>
        <v>Scanner</v>
      </c>
      <c r="E962">
        <v>11</v>
      </c>
      <c r="F962" s="63">
        <f>VLOOKUP(C962,'Base de Produtos'!A:C,3,0)</f>
        <v>400</v>
      </c>
      <c r="G962" s="63">
        <f t="shared" si="28"/>
        <v>4400</v>
      </c>
      <c r="H962" s="64">
        <v>0.1</v>
      </c>
      <c r="I962" s="63">
        <f t="shared" si="29"/>
        <v>3960</v>
      </c>
    </row>
    <row r="963" spans="2:9" x14ac:dyDescent="0.25">
      <c r="B963" s="61">
        <v>42844</v>
      </c>
      <c r="C963" t="s">
        <v>938</v>
      </c>
      <c r="D963" t="str">
        <f>VLOOKUP(C963,'Base de Produtos'!A:B,2,0)</f>
        <v>Laptop</v>
      </c>
      <c r="E963">
        <v>11</v>
      </c>
      <c r="F963" s="63">
        <f>VLOOKUP(C963,'Base de Produtos'!A:C,3,0)</f>
        <v>1500</v>
      </c>
      <c r="G963" s="63">
        <f t="shared" ref="G963:G1026" si="30">E963*F963</f>
        <v>16500</v>
      </c>
      <c r="H963" s="64">
        <v>0</v>
      </c>
      <c r="I963" s="63">
        <f t="shared" ref="I963:I1026" si="31">G963*(1-H963)</f>
        <v>16500</v>
      </c>
    </row>
    <row r="964" spans="2:9" x14ac:dyDescent="0.25">
      <c r="B964" s="61">
        <v>42830</v>
      </c>
      <c r="C964" t="s">
        <v>939</v>
      </c>
      <c r="D964" t="str">
        <f>VLOOKUP(C964,'Base de Produtos'!A:B,2,0)</f>
        <v>Scanner</v>
      </c>
      <c r="E964">
        <v>3</v>
      </c>
      <c r="F964" s="63">
        <f>VLOOKUP(C964,'Base de Produtos'!A:C,3,0)</f>
        <v>400</v>
      </c>
      <c r="G964" s="63">
        <f t="shared" si="30"/>
        <v>1200</v>
      </c>
      <c r="H964" s="64">
        <v>0</v>
      </c>
      <c r="I964" s="63">
        <f t="shared" si="31"/>
        <v>1200</v>
      </c>
    </row>
    <row r="965" spans="2:9" x14ac:dyDescent="0.25">
      <c r="B965" s="61">
        <v>42804</v>
      </c>
      <c r="C965" t="s">
        <v>939</v>
      </c>
      <c r="D965" t="str">
        <f>VLOOKUP(C965,'Base de Produtos'!A:B,2,0)</f>
        <v>Scanner</v>
      </c>
      <c r="E965">
        <v>13</v>
      </c>
      <c r="F965" s="63">
        <f>VLOOKUP(C965,'Base de Produtos'!A:C,3,0)</f>
        <v>400</v>
      </c>
      <c r="G965" s="63">
        <f t="shared" si="30"/>
        <v>5200</v>
      </c>
      <c r="H965" s="64">
        <v>0</v>
      </c>
      <c r="I965" s="63">
        <f t="shared" si="31"/>
        <v>5200</v>
      </c>
    </row>
    <row r="966" spans="2:9" x14ac:dyDescent="0.25">
      <c r="B966" s="61">
        <v>42781</v>
      </c>
      <c r="C966" t="s">
        <v>937</v>
      </c>
      <c r="D966" t="str">
        <f>VLOOKUP(C966,'Base de Produtos'!A:B,2,0)</f>
        <v>Impressora</v>
      </c>
      <c r="E966">
        <v>15</v>
      </c>
      <c r="F966" s="63">
        <f>VLOOKUP(C966,'Base de Produtos'!A:C,3,0)</f>
        <v>170</v>
      </c>
      <c r="G966" s="63">
        <f t="shared" si="30"/>
        <v>2550</v>
      </c>
      <c r="H966" s="64">
        <v>0</v>
      </c>
      <c r="I966" s="63">
        <f t="shared" si="31"/>
        <v>2550</v>
      </c>
    </row>
    <row r="967" spans="2:9" x14ac:dyDescent="0.25">
      <c r="B967" s="61">
        <v>42901</v>
      </c>
      <c r="C967" t="s">
        <v>937</v>
      </c>
      <c r="D967" t="str">
        <f>VLOOKUP(C967,'Base de Produtos'!A:B,2,0)</f>
        <v>Impressora</v>
      </c>
      <c r="E967">
        <v>12</v>
      </c>
      <c r="F967" s="63">
        <f>VLOOKUP(C967,'Base de Produtos'!A:C,3,0)</f>
        <v>170</v>
      </c>
      <c r="G967" s="63">
        <f t="shared" si="30"/>
        <v>2040</v>
      </c>
      <c r="H967" s="64">
        <v>0</v>
      </c>
      <c r="I967" s="63">
        <f t="shared" si="31"/>
        <v>2040</v>
      </c>
    </row>
    <row r="968" spans="2:9" x14ac:dyDescent="0.25">
      <c r="B968" s="61">
        <v>42820</v>
      </c>
      <c r="C968" t="s">
        <v>938</v>
      </c>
      <c r="D968" t="str">
        <f>VLOOKUP(C968,'Base de Produtos'!A:B,2,0)</f>
        <v>Laptop</v>
      </c>
      <c r="E968">
        <v>1</v>
      </c>
      <c r="F968" s="63">
        <f>VLOOKUP(C968,'Base de Produtos'!A:C,3,0)</f>
        <v>1500</v>
      </c>
      <c r="G968" s="63">
        <f t="shared" si="30"/>
        <v>1500</v>
      </c>
      <c r="H968" s="64">
        <v>0.125</v>
      </c>
      <c r="I968" s="63">
        <f t="shared" si="31"/>
        <v>1312.5</v>
      </c>
    </row>
    <row r="969" spans="2:9" x14ac:dyDescent="0.25">
      <c r="B969" s="61">
        <v>42848</v>
      </c>
      <c r="C969" t="s">
        <v>939</v>
      </c>
      <c r="D969" t="str">
        <f>VLOOKUP(C969,'Base de Produtos'!A:B,2,0)</f>
        <v>Scanner</v>
      </c>
      <c r="E969">
        <v>3</v>
      </c>
      <c r="F969" s="63">
        <f>VLOOKUP(C969,'Base de Produtos'!A:C,3,0)</f>
        <v>400</v>
      </c>
      <c r="G969" s="63">
        <f t="shared" si="30"/>
        <v>1200</v>
      </c>
      <c r="H969" s="64">
        <v>0</v>
      </c>
      <c r="I969" s="63">
        <f t="shared" si="31"/>
        <v>1200</v>
      </c>
    </row>
    <row r="970" spans="2:9" x14ac:dyDescent="0.25">
      <c r="B970" s="61">
        <v>42876</v>
      </c>
      <c r="C970" t="s">
        <v>938</v>
      </c>
      <c r="D970" t="str">
        <f>VLOOKUP(C970,'Base de Produtos'!A:B,2,0)</f>
        <v>Laptop</v>
      </c>
      <c r="E970">
        <v>10</v>
      </c>
      <c r="F970" s="63">
        <f>VLOOKUP(C970,'Base de Produtos'!A:C,3,0)</f>
        <v>1500</v>
      </c>
      <c r="G970" s="63">
        <f t="shared" si="30"/>
        <v>15000</v>
      </c>
      <c r="H970" s="64">
        <v>0.15</v>
      </c>
      <c r="I970" s="63">
        <f t="shared" si="31"/>
        <v>12750</v>
      </c>
    </row>
    <row r="971" spans="2:9" x14ac:dyDescent="0.25">
      <c r="B971" s="61">
        <v>42862</v>
      </c>
      <c r="C971" t="s">
        <v>938</v>
      </c>
      <c r="D971" t="str">
        <f>VLOOKUP(C971,'Base de Produtos'!A:B,2,0)</f>
        <v>Laptop</v>
      </c>
      <c r="E971">
        <v>2</v>
      </c>
      <c r="F971" s="63">
        <f>VLOOKUP(C971,'Base de Produtos'!A:C,3,0)</f>
        <v>1500</v>
      </c>
      <c r="G971" s="63">
        <f t="shared" si="30"/>
        <v>3000</v>
      </c>
      <c r="H971" s="64">
        <v>0</v>
      </c>
      <c r="I971" s="63">
        <f t="shared" si="31"/>
        <v>3000</v>
      </c>
    </row>
    <row r="972" spans="2:9" x14ac:dyDescent="0.25">
      <c r="B972" s="61">
        <v>42867</v>
      </c>
      <c r="C972" t="s">
        <v>938</v>
      </c>
      <c r="D972" t="str">
        <f>VLOOKUP(C972,'Base de Produtos'!A:B,2,0)</f>
        <v>Laptop</v>
      </c>
      <c r="E972">
        <v>7</v>
      </c>
      <c r="F972" s="63">
        <f>VLOOKUP(C972,'Base de Produtos'!A:C,3,0)</f>
        <v>1500</v>
      </c>
      <c r="G972" s="63">
        <f t="shared" si="30"/>
        <v>10500</v>
      </c>
      <c r="H972" s="64">
        <v>0.125</v>
      </c>
      <c r="I972" s="63">
        <f t="shared" si="31"/>
        <v>9187.5</v>
      </c>
    </row>
    <row r="973" spans="2:9" x14ac:dyDescent="0.25">
      <c r="B973" s="61">
        <v>42805</v>
      </c>
      <c r="C973" t="s">
        <v>938</v>
      </c>
      <c r="D973" t="str">
        <f>VLOOKUP(C973,'Base de Produtos'!A:B,2,0)</f>
        <v>Laptop</v>
      </c>
      <c r="E973">
        <v>14</v>
      </c>
      <c r="F973" s="63">
        <f>VLOOKUP(C973,'Base de Produtos'!A:C,3,0)</f>
        <v>1500</v>
      </c>
      <c r="G973" s="63">
        <f t="shared" si="30"/>
        <v>21000</v>
      </c>
      <c r="H973" s="64">
        <v>0</v>
      </c>
      <c r="I973" s="63">
        <f t="shared" si="31"/>
        <v>21000</v>
      </c>
    </row>
    <row r="974" spans="2:9" x14ac:dyDescent="0.25">
      <c r="B974" s="61">
        <v>42843</v>
      </c>
      <c r="C974" t="s">
        <v>937</v>
      </c>
      <c r="D974" t="str">
        <f>VLOOKUP(C974,'Base de Produtos'!A:B,2,0)</f>
        <v>Impressora</v>
      </c>
      <c r="E974">
        <v>8</v>
      </c>
      <c r="F974" s="63">
        <f>VLOOKUP(C974,'Base de Produtos'!A:C,3,0)</f>
        <v>170</v>
      </c>
      <c r="G974" s="63">
        <f t="shared" si="30"/>
        <v>1360</v>
      </c>
      <c r="H974" s="64">
        <v>0.1</v>
      </c>
      <c r="I974" s="63">
        <f t="shared" si="31"/>
        <v>1224</v>
      </c>
    </row>
    <row r="975" spans="2:9" x14ac:dyDescent="0.25">
      <c r="B975" s="61">
        <v>42790</v>
      </c>
      <c r="C975" t="s">
        <v>939</v>
      </c>
      <c r="D975" t="str">
        <f>VLOOKUP(C975,'Base de Produtos'!A:B,2,0)</f>
        <v>Scanner</v>
      </c>
      <c r="E975">
        <v>12</v>
      </c>
      <c r="F975" s="63">
        <f>VLOOKUP(C975,'Base de Produtos'!A:C,3,0)</f>
        <v>400</v>
      </c>
      <c r="G975" s="63">
        <f t="shared" si="30"/>
        <v>4800</v>
      </c>
      <c r="H975" s="64">
        <v>0.1</v>
      </c>
      <c r="I975" s="63">
        <f t="shared" si="31"/>
        <v>4320</v>
      </c>
    </row>
    <row r="976" spans="2:9" x14ac:dyDescent="0.25">
      <c r="B976" s="61">
        <v>42851</v>
      </c>
      <c r="C976" t="s">
        <v>937</v>
      </c>
      <c r="D976" t="str">
        <f>VLOOKUP(C976,'Base de Produtos'!A:B,2,0)</f>
        <v>Impressora</v>
      </c>
      <c r="E976">
        <v>9</v>
      </c>
      <c r="F976" s="63">
        <f>VLOOKUP(C976,'Base de Produtos'!A:C,3,0)</f>
        <v>170</v>
      </c>
      <c r="G976" s="63">
        <f t="shared" si="30"/>
        <v>1530</v>
      </c>
      <c r="H976" s="64">
        <v>0</v>
      </c>
      <c r="I976" s="63">
        <f t="shared" si="31"/>
        <v>1530</v>
      </c>
    </row>
    <row r="977" spans="2:9" x14ac:dyDescent="0.25">
      <c r="B977" s="61">
        <v>42812</v>
      </c>
      <c r="C977" t="s">
        <v>939</v>
      </c>
      <c r="D977" t="str">
        <f>VLOOKUP(C977,'Base de Produtos'!A:B,2,0)</f>
        <v>Scanner</v>
      </c>
      <c r="E977">
        <v>13</v>
      </c>
      <c r="F977" s="63">
        <f>VLOOKUP(C977,'Base de Produtos'!A:C,3,0)</f>
        <v>400</v>
      </c>
      <c r="G977" s="63">
        <f t="shared" si="30"/>
        <v>5200</v>
      </c>
      <c r="H977" s="64">
        <v>0</v>
      </c>
      <c r="I977" s="63">
        <f t="shared" si="31"/>
        <v>5200</v>
      </c>
    </row>
    <row r="978" spans="2:9" x14ac:dyDescent="0.25">
      <c r="B978" s="61">
        <v>42764</v>
      </c>
      <c r="C978" t="s">
        <v>938</v>
      </c>
      <c r="D978" t="str">
        <f>VLOOKUP(C978,'Base de Produtos'!A:B,2,0)</f>
        <v>Laptop</v>
      </c>
      <c r="E978">
        <v>9</v>
      </c>
      <c r="F978" s="63">
        <f>VLOOKUP(C978,'Base de Produtos'!A:C,3,0)</f>
        <v>1500</v>
      </c>
      <c r="G978" s="63">
        <f t="shared" si="30"/>
        <v>13500</v>
      </c>
      <c r="H978" s="64">
        <v>0</v>
      </c>
      <c r="I978" s="63">
        <f t="shared" si="31"/>
        <v>13500</v>
      </c>
    </row>
    <row r="979" spans="2:9" x14ac:dyDescent="0.25">
      <c r="B979" s="61">
        <v>42811</v>
      </c>
      <c r="C979" t="s">
        <v>937</v>
      </c>
      <c r="D979" t="str">
        <f>VLOOKUP(C979,'Base de Produtos'!A:B,2,0)</f>
        <v>Impressora</v>
      </c>
      <c r="E979">
        <v>15</v>
      </c>
      <c r="F979" s="63">
        <f>VLOOKUP(C979,'Base de Produtos'!A:C,3,0)</f>
        <v>170</v>
      </c>
      <c r="G979" s="63">
        <f t="shared" si="30"/>
        <v>2550</v>
      </c>
      <c r="H979" s="64">
        <v>0.2</v>
      </c>
      <c r="I979" s="63">
        <f t="shared" si="31"/>
        <v>2040</v>
      </c>
    </row>
    <row r="980" spans="2:9" x14ac:dyDescent="0.25">
      <c r="B980" s="61">
        <v>42840</v>
      </c>
      <c r="C980" t="s">
        <v>938</v>
      </c>
      <c r="D980" t="str">
        <f>VLOOKUP(C980,'Base de Produtos'!A:B,2,0)</f>
        <v>Laptop</v>
      </c>
      <c r="E980">
        <v>2</v>
      </c>
      <c r="F980" s="63">
        <f>VLOOKUP(C980,'Base de Produtos'!A:C,3,0)</f>
        <v>1500</v>
      </c>
      <c r="G980" s="63">
        <f t="shared" si="30"/>
        <v>3000</v>
      </c>
      <c r="H980" s="64">
        <v>0.1</v>
      </c>
      <c r="I980" s="63">
        <f t="shared" si="31"/>
        <v>2700</v>
      </c>
    </row>
    <row r="981" spans="2:9" x14ac:dyDescent="0.25">
      <c r="B981" s="61">
        <v>42843</v>
      </c>
      <c r="C981" t="s">
        <v>938</v>
      </c>
      <c r="D981" t="str">
        <f>VLOOKUP(C981,'Base de Produtos'!A:B,2,0)</f>
        <v>Laptop</v>
      </c>
      <c r="E981">
        <v>6</v>
      </c>
      <c r="F981" s="63">
        <f>VLOOKUP(C981,'Base de Produtos'!A:C,3,0)</f>
        <v>1500</v>
      </c>
      <c r="G981" s="63">
        <f t="shared" si="30"/>
        <v>9000</v>
      </c>
      <c r="H981" s="64">
        <v>0.15</v>
      </c>
      <c r="I981" s="63">
        <f t="shared" si="31"/>
        <v>7650</v>
      </c>
    </row>
    <row r="982" spans="2:9" x14ac:dyDescent="0.25">
      <c r="B982" s="61">
        <v>42808</v>
      </c>
      <c r="C982" t="s">
        <v>937</v>
      </c>
      <c r="D982" t="str">
        <f>VLOOKUP(C982,'Base de Produtos'!A:B,2,0)</f>
        <v>Impressora</v>
      </c>
      <c r="E982">
        <v>12</v>
      </c>
      <c r="F982" s="63">
        <f>VLOOKUP(C982,'Base de Produtos'!A:C,3,0)</f>
        <v>170</v>
      </c>
      <c r="G982" s="63">
        <f t="shared" si="30"/>
        <v>2040</v>
      </c>
      <c r="H982" s="64">
        <v>0</v>
      </c>
      <c r="I982" s="63">
        <f t="shared" si="31"/>
        <v>2040</v>
      </c>
    </row>
    <row r="983" spans="2:9" x14ac:dyDescent="0.25">
      <c r="B983" s="61">
        <v>42935</v>
      </c>
      <c r="C983" t="s">
        <v>938</v>
      </c>
      <c r="D983" t="str">
        <f>VLOOKUP(C983,'Base de Produtos'!A:B,2,0)</f>
        <v>Laptop</v>
      </c>
      <c r="E983">
        <v>9</v>
      </c>
      <c r="F983" s="63">
        <f>VLOOKUP(C983,'Base de Produtos'!A:C,3,0)</f>
        <v>1500</v>
      </c>
      <c r="G983" s="63">
        <f t="shared" si="30"/>
        <v>13500</v>
      </c>
      <c r="H983" s="64">
        <v>0</v>
      </c>
      <c r="I983" s="63">
        <f t="shared" si="31"/>
        <v>13500</v>
      </c>
    </row>
    <row r="984" spans="2:9" x14ac:dyDescent="0.25">
      <c r="B984" s="61">
        <v>42831</v>
      </c>
      <c r="C984" t="s">
        <v>937</v>
      </c>
      <c r="D984" t="str">
        <f>VLOOKUP(C984,'Base de Produtos'!A:B,2,0)</f>
        <v>Impressora</v>
      </c>
      <c r="E984">
        <v>12</v>
      </c>
      <c r="F984" s="63">
        <f>VLOOKUP(C984,'Base de Produtos'!A:C,3,0)</f>
        <v>170</v>
      </c>
      <c r="G984" s="63">
        <f t="shared" si="30"/>
        <v>2040</v>
      </c>
      <c r="H984" s="64">
        <v>0.2</v>
      </c>
      <c r="I984" s="63">
        <f t="shared" si="31"/>
        <v>1632</v>
      </c>
    </row>
    <row r="985" spans="2:9" x14ac:dyDescent="0.25">
      <c r="B985" s="61">
        <v>42907</v>
      </c>
      <c r="C985" t="s">
        <v>939</v>
      </c>
      <c r="D985" t="str">
        <f>VLOOKUP(C985,'Base de Produtos'!A:B,2,0)</f>
        <v>Scanner</v>
      </c>
      <c r="E985">
        <v>1</v>
      </c>
      <c r="F985" s="63">
        <f>VLOOKUP(C985,'Base de Produtos'!A:C,3,0)</f>
        <v>400</v>
      </c>
      <c r="G985" s="63">
        <f t="shared" si="30"/>
        <v>400</v>
      </c>
      <c r="H985" s="64">
        <v>0</v>
      </c>
      <c r="I985" s="63">
        <f t="shared" si="31"/>
        <v>400</v>
      </c>
    </row>
    <row r="986" spans="2:9" x14ac:dyDescent="0.25">
      <c r="B986" s="61">
        <v>42845</v>
      </c>
      <c r="C986" t="s">
        <v>939</v>
      </c>
      <c r="D986" t="str">
        <f>VLOOKUP(C986,'Base de Produtos'!A:B,2,0)</f>
        <v>Scanner</v>
      </c>
      <c r="E986">
        <v>13</v>
      </c>
      <c r="F986" s="63">
        <f>VLOOKUP(C986,'Base de Produtos'!A:C,3,0)</f>
        <v>400</v>
      </c>
      <c r="G986" s="63">
        <f t="shared" si="30"/>
        <v>5200</v>
      </c>
      <c r="H986" s="64">
        <v>0</v>
      </c>
      <c r="I986" s="63">
        <f t="shared" si="31"/>
        <v>5200</v>
      </c>
    </row>
    <row r="987" spans="2:9" x14ac:dyDescent="0.25">
      <c r="B987" s="61">
        <v>42922</v>
      </c>
      <c r="C987" t="s">
        <v>938</v>
      </c>
      <c r="D987" t="str">
        <f>VLOOKUP(C987,'Base de Produtos'!A:B,2,0)</f>
        <v>Laptop</v>
      </c>
      <c r="E987">
        <v>9</v>
      </c>
      <c r="F987" s="63">
        <f>VLOOKUP(C987,'Base de Produtos'!A:C,3,0)</f>
        <v>1500</v>
      </c>
      <c r="G987" s="63">
        <f t="shared" si="30"/>
        <v>13500</v>
      </c>
      <c r="H987" s="64">
        <v>0.15</v>
      </c>
      <c r="I987" s="63">
        <f t="shared" si="31"/>
        <v>11475</v>
      </c>
    </row>
    <row r="988" spans="2:9" x14ac:dyDescent="0.25">
      <c r="B988" s="61">
        <v>42826</v>
      </c>
      <c r="C988" t="s">
        <v>937</v>
      </c>
      <c r="D988" t="str">
        <f>VLOOKUP(C988,'Base de Produtos'!A:B,2,0)</f>
        <v>Impressora</v>
      </c>
      <c r="E988">
        <v>10</v>
      </c>
      <c r="F988" s="63">
        <f>VLOOKUP(C988,'Base de Produtos'!A:C,3,0)</f>
        <v>170</v>
      </c>
      <c r="G988" s="63">
        <f t="shared" si="30"/>
        <v>1700</v>
      </c>
      <c r="H988" s="64">
        <v>0</v>
      </c>
      <c r="I988" s="63">
        <f t="shared" si="31"/>
        <v>1700</v>
      </c>
    </row>
    <row r="989" spans="2:9" x14ac:dyDescent="0.25">
      <c r="B989" s="61">
        <v>42899</v>
      </c>
      <c r="C989" t="s">
        <v>937</v>
      </c>
      <c r="D989" t="str">
        <f>VLOOKUP(C989,'Base de Produtos'!A:B,2,0)</f>
        <v>Impressora</v>
      </c>
      <c r="E989">
        <v>12</v>
      </c>
      <c r="F989" s="63">
        <f>VLOOKUP(C989,'Base de Produtos'!A:C,3,0)</f>
        <v>170</v>
      </c>
      <c r="G989" s="63">
        <f t="shared" si="30"/>
        <v>2040</v>
      </c>
      <c r="H989" s="64">
        <v>0</v>
      </c>
      <c r="I989" s="63">
        <f t="shared" si="31"/>
        <v>2040</v>
      </c>
    </row>
    <row r="990" spans="2:9" x14ac:dyDescent="0.25">
      <c r="B990" s="61">
        <v>42886</v>
      </c>
      <c r="C990" t="s">
        <v>939</v>
      </c>
      <c r="D990" t="str">
        <f>VLOOKUP(C990,'Base de Produtos'!A:B,2,0)</f>
        <v>Scanner</v>
      </c>
      <c r="E990">
        <v>13</v>
      </c>
      <c r="F990" s="63">
        <f>VLOOKUP(C990,'Base de Produtos'!A:C,3,0)</f>
        <v>400</v>
      </c>
      <c r="G990" s="63">
        <f t="shared" si="30"/>
        <v>5200</v>
      </c>
      <c r="H990" s="64">
        <v>0.125</v>
      </c>
      <c r="I990" s="63">
        <f t="shared" si="31"/>
        <v>4550</v>
      </c>
    </row>
    <row r="991" spans="2:9" x14ac:dyDescent="0.25">
      <c r="B991" s="61">
        <v>42803</v>
      </c>
      <c r="C991" t="s">
        <v>937</v>
      </c>
      <c r="D991" t="str">
        <f>VLOOKUP(C991,'Base de Produtos'!A:B,2,0)</f>
        <v>Impressora</v>
      </c>
      <c r="E991">
        <v>3</v>
      </c>
      <c r="F991" s="63">
        <f>VLOOKUP(C991,'Base de Produtos'!A:C,3,0)</f>
        <v>170</v>
      </c>
      <c r="G991" s="63">
        <f t="shared" si="30"/>
        <v>510</v>
      </c>
      <c r="H991" s="64">
        <v>0.125</v>
      </c>
      <c r="I991" s="63">
        <f t="shared" si="31"/>
        <v>446.25</v>
      </c>
    </row>
    <row r="992" spans="2:9" x14ac:dyDescent="0.25">
      <c r="B992" s="61">
        <v>42785</v>
      </c>
      <c r="C992" t="s">
        <v>938</v>
      </c>
      <c r="D992" t="str">
        <f>VLOOKUP(C992,'Base de Produtos'!A:B,2,0)</f>
        <v>Laptop</v>
      </c>
      <c r="E992">
        <v>12</v>
      </c>
      <c r="F992" s="63">
        <f>VLOOKUP(C992,'Base de Produtos'!A:C,3,0)</f>
        <v>1500</v>
      </c>
      <c r="G992" s="63">
        <f t="shared" si="30"/>
        <v>18000</v>
      </c>
      <c r="H992" s="64">
        <v>0</v>
      </c>
      <c r="I992" s="63">
        <f t="shared" si="31"/>
        <v>18000</v>
      </c>
    </row>
    <row r="993" spans="2:9" x14ac:dyDescent="0.25">
      <c r="B993" s="61">
        <v>42811</v>
      </c>
      <c r="C993" t="s">
        <v>939</v>
      </c>
      <c r="D993" t="str">
        <f>VLOOKUP(C993,'Base de Produtos'!A:B,2,0)</f>
        <v>Scanner</v>
      </c>
      <c r="E993">
        <v>10</v>
      </c>
      <c r="F993" s="63">
        <f>VLOOKUP(C993,'Base de Produtos'!A:C,3,0)</f>
        <v>400</v>
      </c>
      <c r="G993" s="63">
        <f t="shared" si="30"/>
        <v>4000</v>
      </c>
      <c r="H993" s="64">
        <v>0</v>
      </c>
      <c r="I993" s="63">
        <f t="shared" si="31"/>
        <v>4000</v>
      </c>
    </row>
    <row r="994" spans="2:9" x14ac:dyDescent="0.25">
      <c r="B994" s="61">
        <v>42788</v>
      </c>
      <c r="C994" t="s">
        <v>938</v>
      </c>
      <c r="D994" t="str">
        <f>VLOOKUP(C994,'Base de Produtos'!A:B,2,0)</f>
        <v>Laptop</v>
      </c>
      <c r="E994">
        <v>9</v>
      </c>
      <c r="F994" s="63">
        <f>VLOOKUP(C994,'Base de Produtos'!A:C,3,0)</f>
        <v>1500</v>
      </c>
      <c r="G994" s="63">
        <f t="shared" si="30"/>
        <v>13500</v>
      </c>
      <c r="H994" s="64">
        <v>0.15</v>
      </c>
      <c r="I994" s="63">
        <f t="shared" si="31"/>
        <v>11475</v>
      </c>
    </row>
    <row r="995" spans="2:9" x14ac:dyDescent="0.25">
      <c r="B995" s="61">
        <v>42748</v>
      </c>
      <c r="C995" t="s">
        <v>938</v>
      </c>
      <c r="D995" t="str">
        <f>VLOOKUP(C995,'Base de Produtos'!A:B,2,0)</f>
        <v>Laptop</v>
      </c>
      <c r="E995">
        <v>15</v>
      </c>
      <c r="F995" s="63">
        <f>VLOOKUP(C995,'Base de Produtos'!A:C,3,0)</f>
        <v>1500</v>
      </c>
      <c r="G995" s="63">
        <f t="shared" si="30"/>
        <v>22500</v>
      </c>
      <c r="H995" s="64">
        <v>0</v>
      </c>
      <c r="I995" s="63">
        <f t="shared" si="31"/>
        <v>22500</v>
      </c>
    </row>
    <row r="996" spans="2:9" x14ac:dyDescent="0.25">
      <c r="B996" s="61">
        <v>42889</v>
      </c>
      <c r="C996" t="s">
        <v>938</v>
      </c>
      <c r="D996" t="str">
        <f>VLOOKUP(C996,'Base de Produtos'!A:B,2,0)</f>
        <v>Laptop</v>
      </c>
      <c r="E996">
        <v>7</v>
      </c>
      <c r="F996" s="63">
        <f>VLOOKUP(C996,'Base de Produtos'!A:C,3,0)</f>
        <v>1500</v>
      </c>
      <c r="G996" s="63">
        <f t="shared" si="30"/>
        <v>10500</v>
      </c>
      <c r="H996" s="64">
        <v>0</v>
      </c>
      <c r="I996" s="63">
        <f t="shared" si="31"/>
        <v>10500</v>
      </c>
    </row>
    <row r="997" spans="2:9" x14ac:dyDescent="0.25">
      <c r="B997" s="61">
        <v>42847</v>
      </c>
      <c r="C997" t="s">
        <v>938</v>
      </c>
      <c r="D997" t="str">
        <f>VLOOKUP(C997,'Base de Produtos'!A:B,2,0)</f>
        <v>Laptop</v>
      </c>
      <c r="E997">
        <v>9</v>
      </c>
      <c r="F997" s="63">
        <f>VLOOKUP(C997,'Base de Produtos'!A:C,3,0)</f>
        <v>1500</v>
      </c>
      <c r="G997" s="63">
        <f t="shared" si="30"/>
        <v>13500</v>
      </c>
      <c r="H997" s="64">
        <v>0</v>
      </c>
      <c r="I997" s="63">
        <f t="shared" si="31"/>
        <v>13500</v>
      </c>
    </row>
    <row r="998" spans="2:9" x14ac:dyDescent="0.25">
      <c r="B998" s="61">
        <v>42817</v>
      </c>
      <c r="C998" t="s">
        <v>937</v>
      </c>
      <c r="D998" t="str">
        <f>VLOOKUP(C998,'Base de Produtos'!A:B,2,0)</f>
        <v>Impressora</v>
      </c>
      <c r="E998">
        <v>12</v>
      </c>
      <c r="F998" s="63">
        <f>VLOOKUP(C998,'Base de Produtos'!A:C,3,0)</f>
        <v>170</v>
      </c>
      <c r="G998" s="63">
        <f t="shared" si="30"/>
        <v>2040</v>
      </c>
      <c r="H998" s="64">
        <v>0.1</v>
      </c>
      <c r="I998" s="63">
        <f t="shared" si="31"/>
        <v>1836</v>
      </c>
    </row>
    <row r="999" spans="2:9" x14ac:dyDescent="0.25">
      <c r="B999" s="61">
        <v>42789</v>
      </c>
      <c r="C999" t="s">
        <v>938</v>
      </c>
      <c r="D999" t="str">
        <f>VLOOKUP(C999,'Base de Produtos'!A:B,2,0)</f>
        <v>Laptop</v>
      </c>
      <c r="E999">
        <v>13</v>
      </c>
      <c r="F999" s="63">
        <f>VLOOKUP(C999,'Base de Produtos'!A:C,3,0)</f>
        <v>1500</v>
      </c>
      <c r="G999" s="63">
        <f t="shared" si="30"/>
        <v>19500</v>
      </c>
      <c r="H999" s="64">
        <v>0</v>
      </c>
      <c r="I999" s="63">
        <f t="shared" si="31"/>
        <v>19500</v>
      </c>
    </row>
    <row r="1000" spans="2:9" x14ac:dyDescent="0.25">
      <c r="B1000" s="61">
        <v>42828</v>
      </c>
      <c r="C1000" t="s">
        <v>938</v>
      </c>
      <c r="D1000" t="str">
        <f>VLOOKUP(C1000,'Base de Produtos'!A:B,2,0)</f>
        <v>Laptop</v>
      </c>
      <c r="E1000">
        <v>5</v>
      </c>
      <c r="F1000" s="63">
        <f>VLOOKUP(C1000,'Base de Produtos'!A:C,3,0)</f>
        <v>1500</v>
      </c>
      <c r="G1000" s="63">
        <f t="shared" si="30"/>
        <v>7500</v>
      </c>
      <c r="H1000" s="64">
        <v>0</v>
      </c>
      <c r="I1000" s="63">
        <f t="shared" si="31"/>
        <v>7500</v>
      </c>
    </row>
    <row r="1001" spans="2:9" x14ac:dyDescent="0.25">
      <c r="B1001" s="61">
        <v>42903</v>
      </c>
      <c r="C1001" t="s">
        <v>939</v>
      </c>
      <c r="D1001" t="str">
        <f>VLOOKUP(C1001,'Base de Produtos'!A:B,2,0)</f>
        <v>Scanner</v>
      </c>
      <c r="E1001">
        <v>6</v>
      </c>
      <c r="F1001" s="63">
        <f>VLOOKUP(C1001,'Base de Produtos'!A:C,3,0)</f>
        <v>400</v>
      </c>
      <c r="G1001" s="63">
        <f t="shared" si="30"/>
        <v>2400</v>
      </c>
      <c r="H1001" s="64">
        <v>0</v>
      </c>
      <c r="I1001" s="63">
        <f t="shared" si="31"/>
        <v>2400</v>
      </c>
    </row>
    <row r="1002" spans="2:9" x14ac:dyDescent="0.25">
      <c r="B1002" s="61">
        <v>42872</v>
      </c>
      <c r="C1002" t="s">
        <v>938</v>
      </c>
      <c r="D1002" t="str">
        <f>VLOOKUP(C1002,'Base de Produtos'!A:B,2,0)</f>
        <v>Laptop</v>
      </c>
      <c r="E1002">
        <v>15</v>
      </c>
      <c r="F1002" s="63">
        <f>VLOOKUP(C1002,'Base de Produtos'!A:C,3,0)</f>
        <v>1500</v>
      </c>
      <c r="G1002" s="63">
        <f t="shared" si="30"/>
        <v>22500</v>
      </c>
      <c r="H1002" s="64">
        <v>0</v>
      </c>
      <c r="I1002" s="63">
        <f t="shared" si="31"/>
        <v>22500</v>
      </c>
    </row>
    <row r="1003" spans="2:9" x14ac:dyDescent="0.25">
      <c r="B1003" s="61">
        <v>42817</v>
      </c>
      <c r="C1003" t="s">
        <v>938</v>
      </c>
      <c r="D1003" t="str">
        <f>VLOOKUP(C1003,'Base de Produtos'!A:B,2,0)</f>
        <v>Laptop</v>
      </c>
      <c r="E1003">
        <v>15</v>
      </c>
      <c r="F1003" s="63">
        <f>VLOOKUP(C1003,'Base de Produtos'!A:C,3,0)</f>
        <v>1500</v>
      </c>
      <c r="G1003" s="63">
        <f t="shared" si="30"/>
        <v>22500</v>
      </c>
      <c r="H1003" s="64">
        <v>0.2</v>
      </c>
      <c r="I1003" s="63">
        <f t="shared" si="31"/>
        <v>18000</v>
      </c>
    </row>
    <row r="1004" spans="2:9" x14ac:dyDescent="0.25">
      <c r="B1004" s="61">
        <v>42864</v>
      </c>
      <c r="C1004" t="s">
        <v>939</v>
      </c>
      <c r="D1004" t="str">
        <f>VLOOKUP(C1004,'Base de Produtos'!A:B,2,0)</f>
        <v>Scanner</v>
      </c>
      <c r="E1004">
        <v>11</v>
      </c>
      <c r="F1004" s="63">
        <f>VLOOKUP(C1004,'Base de Produtos'!A:C,3,0)</f>
        <v>400</v>
      </c>
      <c r="G1004" s="63">
        <f t="shared" si="30"/>
        <v>4400</v>
      </c>
      <c r="H1004" s="64">
        <v>0.15</v>
      </c>
      <c r="I1004" s="63">
        <f t="shared" si="31"/>
        <v>3740</v>
      </c>
    </row>
    <row r="1005" spans="2:9" x14ac:dyDescent="0.25">
      <c r="B1005" s="61">
        <v>42858</v>
      </c>
      <c r="C1005" t="s">
        <v>938</v>
      </c>
      <c r="D1005" t="str">
        <f>VLOOKUP(C1005,'Base de Produtos'!A:B,2,0)</f>
        <v>Laptop</v>
      </c>
      <c r="E1005">
        <v>3</v>
      </c>
      <c r="F1005" s="63">
        <f>VLOOKUP(C1005,'Base de Produtos'!A:C,3,0)</f>
        <v>1500</v>
      </c>
      <c r="G1005" s="63">
        <f t="shared" si="30"/>
        <v>4500</v>
      </c>
      <c r="H1005" s="64">
        <v>0.2</v>
      </c>
      <c r="I1005" s="63">
        <f t="shared" si="31"/>
        <v>3600</v>
      </c>
    </row>
    <row r="1006" spans="2:9" x14ac:dyDescent="0.25">
      <c r="B1006" s="61">
        <v>42899</v>
      </c>
      <c r="C1006" t="s">
        <v>939</v>
      </c>
      <c r="D1006" t="str">
        <f>VLOOKUP(C1006,'Base de Produtos'!A:B,2,0)</f>
        <v>Scanner</v>
      </c>
      <c r="E1006">
        <v>7</v>
      </c>
      <c r="F1006" s="63">
        <f>VLOOKUP(C1006,'Base de Produtos'!A:C,3,0)</f>
        <v>400</v>
      </c>
      <c r="G1006" s="63">
        <f t="shared" si="30"/>
        <v>2800</v>
      </c>
      <c r="H1006" s="64">
        <v>0.1</v>
      </c>
      <c r="I1006" s="63">
        <f t="shared" si="31"/>
        <v>2520</v>
      </c>
    </row>
    <row r="1007" spans="2:9" x14ac:dyDescent="0.25">
      <c r="B1007" s="61">
        <v>42864</v>
      </c>
      <c r="C1007" t="s">
        <v>939</v>
      </c>
      <c r="D1007" t="str">
        <f>VLOOKUP(C1007,'Base de Produtos'!A:B,2,0)</f>
        <v>Scanner</v>
      </c>
      <c r="E1007">
        <v>14</v>
      </c>
      <c r="F1007" s="63">
        <f>VLOOKUP(C1007,'Base de Produtos'!A:C,3,0)</f>
        <v>400</v>
      </c>
      <c r="G1007" s="63">
        <f t="shared" si="30"/>
        <v>5600</v>
      </c>
      <c r="H1007" s="64">
        <v>0.2</v>
      </c>
      <c r="I1007" s="63">
        <f t="shared" si="31"/>
        <v>4480</v>
      </c>
    </row>
    <row r="1008" spans="2:9" x14ac:dyDescent="0.25">
      <c r="B1008" s="61">
        <v>42835</v>
      </c>
      <c r="C1008" t="s">
        <v>937</v>
      </c>
      <c r="D1008" t="str">
        <f>VLOOKUP(C1008,'Base de Produtos'!A:B,2,0)</f>
        <v>Impressora</v>
      </c>
      <c r="E1008">
        <v>15</v>
      </c>
      <c r="F1008" s="63">
        <f>VLOOKUP(C1008,'Base de Produtos'!A:C,3,0)</f>
        <v>170</v>
      </c>
      <c r="G1008" s="63">
        <f t="shared" si="30"/>
        <v>2550</v>
      </c>
      <c r="H1008" s="64">
        <v>0</v>
      </c>
      <c r="I1008" s="63">
        <f t="shared" si="31"/>
        <v>2550</v>
      </c>
    </row>
    <row r="1009" spans="2:9" x14ac:dyDescent="0.25">
      <c r="B1009" s="61">
        <v>42771</v>
      </c>
      <c r="C1009" t="s">
        <v>937</v>
      </c>
      <c r="D1009" t="str">
        <f>VLOOKUP(C1009,'Base de Produtos'!A:B,2,0)</f>
        <v>Impressora</v>
      </c>
      <c r="E1009">
        <v>12</v>
      </c>
      <c r="F1009" s="63">
        <f>VLOOKUP(C1009,'Base de Produtos'!A:C,3,0)</f>
        <v>170</v>
      </c>
      <c r="G1009" s="63">
        <f t="shared" si="30"/>
        <v>2040</v>
      </c>
      <c r="H1009" s="64">
        <v>0.2</v>
      </c>
      <c r="I1009" s="63">
        <f t="shared" si="31"/>
        <v>1632</v>
      </c>
    </row>
    <row r="1010" spans="2:9" x14ac:dyDescent="0.25">
      <c r="B1010" s="61">
        <v>42866</v>
      </c>
      <c r="C1010" t="s">
        <v>937</v>
      </c>
      <c r="D1010" t="str">
        <f>VLOOKUP(C1010,'Base de Produtos'!A:B,2,0)</f>
        <v>Impressora</v>
      </c>
      <c r="E1010">
        <v>8</v>
      </c>
      <c r="F1010" s="63">
        <f>VLOOKUP(C1010,'Base de Produtos'!A:C,3,0)</f>
        <v>170</v>
      </c>
      <c r="G1010" s="63">
        <f t="shared" si="30"/>
        <v>1360</v>
      </c>
      <c r="H1010" s="64">
        <v>0</v>
      </c>
      <c r="I1010" s="63">
        <f t="shared" si="31"/>
        <v>1360</v>
      </c>
    </row>
    <row r="1011" spans="2:9" x14ac:dyDescent="0.25">
      <c r="B1011" s="61">
        <v>42844</v>
      </c>
      <c r="C1011" t="s">
        <v>938</v>
      </c>
      <c r="D1011" t="str">
        <f>VLOOKUP(C1011,'Base de Produtos'!A:B,2,0)</f>
        <v>Laptop</v>
      </c>
      <c r="E1011">
        <v>15</v>
      </c>
      <c r="F1011" s="63">
        <f>VLOOKUP(C1011,'Base de Produtos'!A:C,3,0)</f>
        <v>1500</v>
      </c>
      <c r="G1011" s="63">
        <f t="shared" si="30"/>
        <v>22500</v>
      </c>
      <c r="H1011" s="64">
        <v>0.2</v>
      </c>
      <c r="I1011" s="63">
        <f t="shared" si="31"/>
        <v>18000</v>
      </c>
    </row>
    <row r="1012" spans="2:9" x14ac:dyDescent="0.25">
      <c r="B1012" s="61">
        <v>42847</v>
      </c>
      <c r="C1012" t="s">
        <v>938</v>
      </c>
      <c r="D1012" t="str">
        <f>VLOOKUP(C1012,'Base de Produtos'!A:B,2,0)</f>
        <v>Laptop</v>
      </c>
      <c r="E1012">
        <v>15</v>
      </c>
      <c r="F1012" s="63">
        <f>VLOOKUP(C1012,'Base de Produtos'!A:C,3,0)</f>
        <v>1500</v>
      </c>
      <c r="G1012" s="63">
        <f t="shared" si="30"/>
        <v>22500</v>
      </c>
      <c r="H1012" s="64">
        <v>0</v>
      </c>
      <c r="I1012" s="63">
        <f t="shared" si="31"/>
        <v>22500</v>
      </c>
    </row>
    <row r="1013" spans="2:9" x14ac:dyDescent="0.25">
      <c r="B1013" s="61">
        <v>42796</v>
      </c>
      <c r="C1013" t="s">
        <v>937</v>
      </c>
      <c r="D1013" t="str">
        <f>VLOOKUP(C1013,'Base de Produtos'!A:B,2,0)</f>
        <v>Impressora</v>
      </c>
      <c r="E1013">
        <v>10</v>
      </c>
      <c r="F1013" s="63">
        <f>VLOOKUP(C1013,'Base de Produtos'!A:C,3,0)</f>
        <v>170</v>
      </c>
      <c r="G1013" s="63">
        <f t="shared" si="30"/>
        <v>1700</v>
      </c>
      <c r="H1013" s="64">
        <v>0</v>
      </c>
      <c r="I1013" s="63">
        <f t="shared" si="31"/>
        <v>1700</v>
      </c>
    </row>
    <row r="1014" spans="2:9" x14ac:dyDescent="0.25">
      <c r="B1014" s="61">
        <v>42808</v>
      </c>
      <c r="C1014" t="s">
        <v>938</v>
      </c>
      <c r="D1014" t="str">
        <f>VLOOKUP(C1014,'Base de Produtos'!A:B,2,0)</f>
        <v>Laptop</v>
      </c>
      <c r="E1014">
        <v>9</v>
      </c>
      <c r="F1014" s="63">
        <f>VLOOKUP(C1014,'Base de Produtos'!A:C,3,0)</f>
        <v>1500</v>
      </c>
      <c r="G1014" s="63">
        <f t="shared" si="30"/>
        <v>13500</v>
      </c>
      <c r="H1014" s="64">
        <v>0.125</v>
      </c>
      <c r="I1014" s="63">
        <f t="shared" si="31"/>
        <v>11812.5</v>
      </c>
    </row>
    <row r="1015" spans="2:9" x14ac:dyDescent="0.25">
      <c r="B1015" s="61">
        <v>42764</v>
      </c>
      <c r="C1015" t="s">
        <v>938</v>
      </c>
      <c r="D1015" t="str">
        <f>VLOOKUP(C1015,'Base de Produtos'!A:B,2,0)</f>
        <v>Laptop</v>
      </c>
      <c r="E1015">
        <v>11</v>
      </c>
      <c r="F1015" s="63">
        <f>VLOOKUP(C1015,'Base de Produtos'!A:C,3,0)</f>
        <v>1500</v>
      </c>
      <c r="G1015" s="63">
        <f t="shared" si="30"/>
        <v>16500</v>
      </c>
      <c r="H1015" s="64">
        <v>0.1</v>
      </c>
      <c r="I1015" s="63">
        <f t="shared" si="31"/>
        <v>14850</v>
      </c>
    </row>
    <row r="1016" spans="2:9" x14ac:dyDescent="0.25">
      <c r="B1016" s="61">
        <v>42859</v>
      </c>
      <c r="C1016" t="s">
        <v>937</v>
      </c>
      <c r="D1016" t="str">
        <f>VLOOKUP(C1016,'Base de Produtos'!A:B,2,0)</f>
        <v>Impressora</v>
      </c>
      <c r="E1016">
        <v>4</v>
      </c>
      <c r="F1016" s="63">
        <f>VLOOKUP(C1016,'Base de Produtos'!A:C,3,0)</f>
        <v>170</v>
      </c>
      <c r="G1016" s="63">
        <f t="shared" si="30"/>
        <v>680</v>
      </c>
      <c r="H1016" s="64">
        <v>0</v>
      </c>
      <c r="I1016" s="63">
        <f t="shared" si="31"/>
        <v>680</v>
      </c>
    </row>
    <row r="1017" spans="2:9" x14ac:dyDescent="0.25">
      <c r="B1017" s="61">
        <v>42889</v>
      </c>
      <c r="C1017" t="s">
        <v>938</v>
      </c>
      <c r="D1017" t="str">
        <f>VLOOKUP(C1017,'Base de Produtos'!A:B,2,0)</f>
        <v>Laptop</v>
      </c>
      <c r="E1017">
        <v>15</v>
      </c>
      <c r="F1017" s="63">
        <f>VLOOKUP(C1017,'Base de Produtos'!A:C,3,0)</f>
        <v>1500</v>
      </c>
      <c r="G1017" s="63">
        <f t="shared" si="30"/>
        <v>22500</v>
      </c>
      <c r="H1017" s="64">
        <v>0.1</v>
      </c>
      <c r="I1017" s="63">
        <f t="shared" si="31"/>
        <v>20250</v>
      </c>
    </row>
    <row r="1018" spans="2:9" x14ac:dyDescent="0.25">
      <c r="B1018" s="61">
        <v>42837</v>
      </c>
      <c r="C1018" t="s">
        <v>939</v>
      </c>
      <c r="D1018" t="str">
        <f>VLOOKUP(C1018,'Base de Produtos'!A:B,2,0)</f>
        <v>Scanner</v>
      </c>
      <c r="E1018">
        <v>6</v>
      </c>
      <c r="F1018" s="63">
        <f>VLOOKUP(C1018,'Base de Produtos'!A:C,3,0)</f>
        <v>400</v>
      </c>
      <c r="G1018" s="63">
        <f t="shared" si="30"/>
        <v>2400</v>
      </c>
      <c r="H1018" s="64">
        <v>0</v>
      </c>
      <c r="I1018" s="63">
        <f t="shared" si="31"/>
        <v>2400</v>
      </c>
    </row>
    <row r="1019" spans="2:9" x14ac:dyDescent="0.25">
      <c r="B1019" s="61">
        <v>42780</v>
      </c>
      <c r="C1019" t="s">
        <v>938</v>
      </c>
      <c r="D1019" t="str">
        <f>VLOOKUP(C1019,'Base de Produtos'!A:B,2,0)</f>
        <v>Laptop</v>
      </c>
      <c r="E1019">
        <v>15</v>
      </c>
      <c r="F1019" s="63">
        <f>VLOOKUP(C1019,'Base de Produtos'!A:C,3,0)</f>
        <v>1500</v>
      </c>
      <c r="G1019" s="63">
        <f t="shared" si="30"/>
        <v>22500</v>
      </c>
      <c r="H1019" s="64">
        <v>0.1</v>
      </c>
      <c r="I1019" s="63">
        <f t="shared" si="31"/>
        <v>20250</v>
      </c>
    </row>
    <row r="1020" spans="2:9" x14ac:dyDescent="0.25">
      <c r="B1020" s="61">
        <v>42901</v>
      </c>
      <c r="C1020" t="s">
        <v>938</v>
      </c>
      <c r="D1020" t="str">
        <f>VLOOKUP(C1020,'Base de Produtos'!A:B,2,0)</f>
        <v>Laptop</v>
      </c>
      <c r="E1020">
        <v>13</v>
      </c>
      <c r="F1020" s="63">
        <f>VLOOKUP(C1020,'Base de Produtos'!A:C,3,0)</f>
        <v>1500</v>
      </c>
      <c r="G1020" s="63">
        <f t="shared" si="30"/>
        <v>19500</v>
      </c>
      <c r="H1020" s="64">
        <v>0</v>
      </c>
      <c r="I1020" s="63">
        <f t="shared" si="31"/>
        <v>19500</v>
      </c>
    </row>
    <row r="1021" spans="2:9" x14ac:dyDescent="0.25">
      <c r="B1021" s="61">
        <v>42877</v>
      </c>
      <c r="C1021" t="s">
        <v>938</v>
      </c>
      <c r="D1021" t="str">
        <f>VLOOKUP(C1021,'Base de Produtos'!A:B,2,0)</f>
        <v>Laptop</v>
      </c>
      <c r="E1021">
        <v>5</v>
      </c>
      <c r="F1021" s="63">
        <f>VLOOKUP(C1021,'Base de Produtos'!A:C,3,0)</f>
        <v>1500</v>
      </c>
      <c r="G1021" s="63">
        <f t="shared" si="30"/>
        <v>7500</v>
      </c>
      <c r="H1021" s="64">
        <v>0</v>
      </c>
      <c r="I1021" s="63">
        <f t="shared" si="31"/>
        <v>7500</v>
      </c>
    </row>
    <row r="1022" spans="2:9" x14ac:dyDescent="0.25">
      <c r="B1022" s="61">
        <v>42811</v>
      </c>
      <c r="C1022" t="s">
        <v>938</v>
      </c>
      <c r="D1022" t="str">
        <f>VLOOKUP(C1022,'Base de Produtos'!A:B,2,0)</f>
        <v>Laptop</v>
      </c>
      <c r="E1022">
        <v>2</v>
      </c>
      <c r="F1022" s="63">
        <f>VLOOKUP(C1022,'Base de Produtos'!A:C,3,0)</f>
        <v>1500</v>
      </c>
      <c r="G1022" s="63">
        <f t="shared" si="30"/>
        <v>3000</v>
      </c>
      <c r="H1022" s="64">
        <v>0.125</v>
      </c>
      <c r="I1022" s="63">
        <f t="shared" si="31"/>
        <v>2625</v>
      </c>
    </row>
    <row r="1023" spans="2:9" x14ac:dyDescent="0.25">
      <c r="B1023" s="61">
        <v>42927</v>
      </c>
      <c r="C1023" t="s">
        <v>938</v>
      </c>
      <c r="D1023" t="str">
        <f>VLOOKUP(C1023,'Base de Produtos'!A:B,2,0)</f>
        <v>Laptop</v>
      </c>
      <c r="E1023">
        <v>13</v>
      </c>
      <c r="F1023" s="63">
        <f>VLOOKUP(C1023,'Base de Produtos'!A:C,3,0)</f>
        <v>1500</v>
      </c>
      <c r="G1023" s="63">
        <f t="shared" si="30"/>
        <v>19500</v>
      </c>
      <c r="H1023" s="64">
        <v>0</v>
      </c>
      <c r="I1023" s="63">
        <f t="shared" si="31"/>
        <v>19500</v>
      </c>
    </row>
    <row r="1024" spans="2:9" x14ac:dyDescent="0.25">
      <c r="B1024" s="61">
        <v>42860</v>
      </c>
      <c r="C1024" t="s">
        <v>937</v>
      </c>
      <c r="D1024" t="str">
        <f>VLOOKUP(C1024,'Base de Produtos'!A:B,2,0)</f>
        <v>Impressora</v>
      </c>
      <c r="E1024">
        <v>1</v>
      </c>
      <c r="F1024" s="63">
        <f>VLOOKUP(C1024,'Base de Produtos'!A:C,3,0)</f>
        <v>170</v>
      </c>
      <c r="G1024" s="63">
        <f t="shared" si="30"/>
        <v>170</v>
      </c>
      <c r="H1024" s="64">
        <v>0</v>
      </c>
      <c r="I1024" s="63">
        <f t="shared" si="31"/>
        <v>170</v>
      </c>
    </row>
    <row r="1025" spans="2:9" x14ac:dyDescent="0.25">
      <c r="B1025" s="61">
        <v>42872</v>
      </c>
      <c r="C1025" t="s">
        <v>937</v>
      </c>
      <c r="D1025" t="str">
        <f>VLOOKUP(C1025,'Base de Produtos'!A:B,2,0)</f>
        <v>Impressora</v>
      </c>
      <c r="E1025">
        <v>11</v>
      </c>
      <c r="F1025" s="63">
        <f>VLOOKUP(C1025,'Base de Produtos'!A:C,3,0)</f>
        <v>170</v>
      </c>
      <c r="G1025" s="63">
        <f t="shared" si="30"/>
        <v>1870</v>
      </c>
      <c r="H1025" s="64">
        <v>0.1</v>
      </c>
      <c r="I1025" s="63">
        <f t="shared" si="31"/>
        <v>1683</v>
      </c>
    </row>
    <row r="1026" spans="2:9" x14ac:dyDescent="0.25">
      <c r="B1026" s="61">
        <v>42795</v>
      </c>
      <c r="C1026" t="s">
        <v>939</v>
      </c>
      <c r="D1026" t="str">
        <f>VLOOKUP(C1026,'Base de Produtos'!A:B,2,0)</f>
        <v>Scanner</v>
      </c>
      <c r="E1026">
        <v>15</v>
      </c>
      <c r="F1026" s="63">
        <f>VLOOKUP(C1026,'Base de Produtos'!A:C,3,0)</f>
        <v>400</v>
      </c>
      <c r="G1026" s="63">
        <f t="shared" si="30"/>
        <v>6000</v>
      </c>
      <c r="H1026" s="64">
        <v>0</v>
      </c>
      <c r="I1026" s="63">
        <f t="shared" si="31"/>
        <v>6000</v>
      </c>
    </row>
    <row r="1027" spans="2:9" x14ac:dyDescent="0.25">
      <c r="B1027" s="61">
        <v>42755</v>
      </c>
      <c r="C1027" t="s">
        <v>939</v>
      </c>
      <c r="D1027" t="str">
        <f>VLOOKUP(C1027,'Base de Produtos'!A:B,2,0)</f>
        <v>Scanner</v>
      </c>
      <c r="E1027">
        <v>5</v>
      </c>
      <c r="F1027" s="63">
        <f>VLOOKUP(C1027,'Base de Produtos'!A:C,3,0)</f>
        <v>400</v>
      </c>
      <c r="G1027" s="63">
        <f t="shared" ref="G1027:G1090" si="32">E1027*F1027</f>
        <v>2000</v>
      </c>
      <c r="H1027" s="64">
        <v>0</v>
      </c>
      <c r="I1027" s="63">
        <f t="shared" ref="I1027:I1090" si="33">G1027*(1-H1027)</f>
        <v>2000</v>
      </c>
    </row>
    <row r="1028" spans="2:9" x14ac:dyDescent="0.25">
      <c r="B1028" s="61">
        <v>42846</v>
      </c>
      <c r="C1028" t="s">
        <v>937</v>
      </c>
      <c r="D1028" t="str">
        <f>VLOOKUP(C1028,'Base de Produtos'!A:B,2,0)</f>
        <v>Impressora</v>
      </c>
      <c r="E1028">
        <v>3</v>
      </c>
      <c r="F1028" s="63">
        <f>VLOOKUP(C1028,'Base de Produtos'!A:C,3,0)</f>
        <v>170</v>
      </c>
      <c r="G1028" s="63">
        <f t="shared" si="32"/>
        <v>510</v>
      </c>
      <c r="H1028" s="64">
        <v>0</v>
      </c>
      <c r="I1028" s="63">
        <f t="shared" si="33"/>
        <v>510</v>
      </c>
    </row>
    <row r="1029" spans="2:9" x14ac:dyDescent="0.25">
      <c r="B1029" s="61">
        <v>42924</v>
      </c>
      <c r="C1029" t="s">
        <v>937</v>
      </c>
      <c r="D1029" t="str">
        <f>VLOOKUP(C1029,'Base de Produtos'!A:B,2,0)</f>
        <v>Impressora</v>
      </c>
      <c r="E1029">
        <v>9</v>
      </c>
      <c r="F1029" s="63">
        <f>VLOOKUP(C1029,'Base de Produtos'!A:C,3,0)</f>
        <v>170</v>
      </c>
      <c r="G1029" s="63">
        <f t="shared" si="32"/>
        <v>1530</v>
      </c>
      <c r="H1029" s="64">
        <v>0</v>
      </c>
      <c r="I1029" s="63">
        <f t="shared" si="33"/>
        <v>1530</v>
      </c>
    </row>
    <row r="1030" spans="2:9" x14ac:dyDescent="0.25">
      <c r="B1030" s="61">
        <v>42860</v>
      </c>
      <c r="C1030" t="s">
        <v>939</v>
      </c>
      <c r="D1030" t="str">
        <f>VLOOKUP(C1030,'Base de Produtos'!A:B,2,0)</f>
        <v>Scanner</v>
      </c>
      <c r="E1030">
        <v>12</v>
      </c>
      <c r="F1030" s="63">
        <f>VLOOKUP(C1030,'Base de Produtos'!A:C,3,0)</f>
        <v>400</v>
      </c>
      <c r="G1030" s="63">
        <f t="shared" si="32"/>
        <v>4800</v>
      </c>
      <c r="H1030" s="64">
        <v>0</v>
      </c>
      <c r="I1030" s="63">
        <f t="shared" si="33"/>
        <v>4800</v>
      </c>
    </row>
    <row r="1031" spans="2:9" x14ac:dyDescent="0.25">
      <c r="B1031" s="61">
        <v>42855</v>
      </c>
      <c r="C1031" t="s">
        <v>938</v>
      </c>
      <c r="D1031" t="str">
        <f>VLOOKUP(C1031,'Base de Produtos'!A:B,2,0)</f>
        <v>Laptop</v>
      </c>
      <c r="E1031">
        <v>5</v>
      </c>
      <c r="F1031" s="63">
        <f>VLOOKUP(C1031,'Base de Produtos'!A:C,3,0)</f>
        <v>1500</v>
      </c>
      <c r="G1031" s="63">
        <f t="shared" si="32"/>
        <v>7500</v>
      </c>
      <c r="H1031" s="64">
        <v>0</v>
      </c>
      <c r="I1031" s="63">
        <f t="shared" si="33"/>
        <v>7500</v>
      </c>
    </row>
    <row r="1032" spans="2:9" x14ac:dyDescent="0.25">
      <c r="B1032" s="61">
        <v>42780</v>
      </c>
      <c r="C1032" t="s">
        <v>938</v>
      </c>
      <c r="D1032" t="str">
        <f>VLOOKUP(C1032,'Base de Produtos'!A:B,2,0)</f>
        <v>Laptop</v>
      </c>
      <c r="E1032">
        <v>1</v>
      </c>
      <c r="F1032" s="63">
        <f>VLOOKUP(C1032,'Base de Produtos'!A:C,3,0)</f>
        <v>1500</v>
      </c>
      <c r="G1032" s="63">
        <f t="shared" si="32"/>
        <v>1500</v>
      </c>
      <c r="H1032" s="64">
        <v>0</v>
      </c>
      <c r="I1032" s="63">
        <f t="shared" si="33"/>
        <v>1500</v>
      </c>
    </row>
    <row r="1033" spans="2:9" x14ac:dyDescent="0.25">
      <c r="B1033" s="61">
        <v>42844</v>
      </c>
      <c r="C1033" t="s">
        <v>937</v>
      </c>
      <c r="D1033" t="str">
        <f>VLOOKUP(C1033,'Base de Produtos'!A:B,2,0)</f>
        <v>Impressora</v>
      </c>
      <c r="E1033">
        <v>1</v>
      </c>
      <c r="F1033" s="63">
        <f>VLOOKUP(C1033,'Base de Produtos'!A:C,3,0)</f>
        <v>170</v>
      </c>
      <c r="G1033" s="63">
        <f t="shared" si="32"/>
        <v>170</v>
      </c>
      <c r="H1033" s="64">
        <v>0</v>
      </c>
      <c r="I1033" s="63">
        <f t="shared" si="33"/>
        <v>170</v>
      </c>
    </row>
    <row r="1034" spans="2:9" x14ac:dyDescent="0.25">
      <c r="B1034" s="61">
        <v>42825</v>
      </c>
      <c r="C1034" t="s">
        <v>938</v>
      </c>
      <c r="D1034" t="str">
        <f>VLOOKUP(C1034,'Base de Produtos'!A:B,2,0)</f>
        <v>Laptop</v>
      </c>
      <c r="E1034">
        <v>14</v>
      </c>
      <c r="F1034" s="63">
        <f>VLOOKUP(C1034,'Base de Produtos'!A:C,3,0)</f>
        <v>1500</v>
      </c>
      <c r="G1034" s="63">
        <f t="shared" si="32"/>
        <v>21000</v>
      </c>
      <c r="H1034" s="64">
        <v>0</v>
      </c>
      <c r="I1034" s="63">
        <f t="shared" si="33"/>
        <v>21000</v>
      </c>
    </row>
    <row r="1035" spans="2:9" x14ac:dyDescent="0.25">
      <c r="B1035" s="61">
        <v>42881</v>
      </c>
      <c r="C1035" t="s">
        <v>937</v>
      </c>
      <c r="D1035" t="str">
        <f>VLOOKUP(C1035,'Base de Produtos'!A:B,2,0)</f>
        <v>Impressora</v>
      </c>
      <c r="E1035">
        <v>2</v>
      </c>
      <c r="F1035" s="63">
        <f>VLOOKUP(C1035,'Base de Produtos'!A:C,3,0)</f>
        <v>170</v>
      </c>
      <c r="G1035" s="63">
        <f t="shared" si="32"/>
        <v>340</v>
      </c>
      <c r="H1035" s="64">
        <v>0.15</v>
      </c>
      <c r="I1035" s="63">
        <f t="shared" si="33"/>
        <v>289</v>
      </c>
    </row>
    <row r="1036" spans="2:9" x14ac:dyDescent="0.25">
      <c r="B1036" s="61">
        <v>42828</v>
      </c>
      <c r="C1036" t="s">
        <v>938</v>
      </c>
      <c r="D1036" t="str">
        <f>VLOOKUP(C1036,'Base de Produtos'!A:B,2,0)</f>
        <v>Laptop</v>
      </c>
      <c r="E1036">
        <v>12</v>
      </c>
      <c r="F1036" s="63">
        <f>VLOOKUP(C1036,'Base de Produtos'!A:C,3,0)</f>
        <v>1500</v>
      </c>
      <c r="G1036" s="63">
        <f t="shared" si="32"/>
        <v>18000</v>
      </c>
      <c r="H1036" s="64">
        <v>0</v>
      </c>
      <c r="I1036" s="63">
        <f t="shared" si="33"/>
        <v>18000</v>
      </c>
    </row>
    <row r="1037" spans="2:9" x14ac:dyDescent="0.25">
      <c r="B1037" s="61">
        <v>42760</v>
      </c>
      <c r="C1037" t="s">
        <v>938</v>
      </c>
      <c r="D1037" t="str">
        <f>VLOOKUP(C1037,'Base de Produtos'!A:B,2,0)</f>
        <v>Laptop</v>
      </c>
      <c r="E1037">
        <v>1</v>
      </c>
      <c r="F1037" s="63">
        <f>VLOOKUP(C1037,'Base de Produtos'!A:C,3,0)</f>
        <v>1500</v>
      </c>
      <c r="G1037" s="63">
        <f t="shared" si="32"/>
        <v>1500</v>
      </c>
      <c r="H1037" s="64">
        <v>0</v>
      </c>
      <c r="I1037" s="63">
        <f t="shared" si="33"/>
        <v>1500</v>
      </c>
    </row>
    <row r="1038" spans="2:9" x14ac:dyDescent="0.25">
      <c r="B1038" s="61">
        <v>42837</v>
      </c>
      <c r="C1038" t="s">
        <v>937</v>
      </c>
      <c r="D1038" t="str">
        <f>VLOOKUP(C1038,'Base de Produtos'!A:B,2,0)</f>
        <v>Impressora</v>
      </c>
      <c r="E1038">
        <v>6</v>
      </c>
      <c r="F1038" s="63">
        <f>VLOOKUP(C1038,'Base de Produtos'!A:C,3,0)</f>
        <v>170</v>
      </c>
      <c r="G1038" s="63">
        <f t="shared" si="32"/>
        <v>1020</v>
      </c>
      <c r="H1038" s="64">
        <v>0</v>
      </c>
      <c r="I1038" s="63">
        <f t="shared" si="33"/>
        <v>1020</v>
      </c>
    </row>
    <row r="1039" spans="2:9" x14ac:dyDescent="0.25">
      <c r="B1039" s="61">
        <v>42877</v>
      </c>
      <c r="C1039" t="s">
        <v>939</v>
      </c>
      <c r="D1039" t="str">
        <f>VLOOKUP(C1039,'Base de Produtos'!A:B,2,0)</f>
        <v>Scanner</v>
      </c>
      <c r="E1039">
        <v>15</v>
      </c>
      <c r="F1039" s="63">
        <f>VLOOKUP(C1039,'Base de Produtos'!A:C,3,0)</f>
        <v>400</v>
      </c>
      <c r="G1039" s="63">
        <f t="shared" si="32"/>
        <v>6000</v>
      </c>
      <c r="H1039" s="64">
        <v>0.15</v>
      </c>
      <c r="I1039" s="63">
        <f t="shared" si="33"/>
        <v>5100</v>
      </c>
    </row>
    <row r="1040" spans="2:9" x14ac:dyDescent="0.25">
      <c r="B1040" s="61">
        <v>42808</v>
      </c>
      <c r="C1040" t="s">
        <v>938</v>
      </c>
      <c r="D1040" t="str">
        <f>VLOOKUP(C1040,'Base de Produtos'!A:B,2,0)</f>
        <v>Laptop</v>
      </c>
      <c r="E1040">
        <v>3</v>
      </c>
      <c r="F1040" s="63">
        <f>VLOOKUP(C1040,'Base de Produtos'!A:C,3,0)</f>
        <v>1500</v>
      </c>
      <c r="G1040" s="63">
        <f t="shared" si="32"/>
        <v>4500</v>
      </c>
      <c r="H1040" s="64">
        <v>0</v>
      </c>
      <c r="I1040" s="63">
        <f t="shared" si="33"/>
        <v>4500</v>
      </c>
    </row>
    <row r="1041" spans="2:9" x14ac:dyDescent="0.25">
      <c r="B1041" s="61">
        <v>42871</v>
      </c>
      <c r="C1041" t="s">
        <v>939</v>
      </c>
      <c r="D1041" t="str">
        <f>VLOOKUP(C1041,'Base de Produtos'!A:B,2,0)</f>
        <v>Scanner</v>
      </c>
      <c r="E1041">
        <v>11</v>
      </c>
      <c r="F1041" s="63">
        <f>VLOOKUP(C1041,'Base de Produtos'!A:C,3,0)</f>
        <v>400</v>
      </c>
      <c r="G1041" s="63">
        <f t="shared" si="32"/>
        <v>4400</v>
      </c>
      <c r="H1041" s="64">
        <v>0</v>
      </c>
      <c r="I1041" s="63">
        <f t="shared" si="33"/>
        <v>4400</v>
      </c>
    </row>
    <row r="1042" spans="2:9" x14ac:dyDescent="0.25">
      <c r="B1042" s="61">
        <v>42803</v>
      </c>
      <c r="C1042" t="s">
        <v>938</v>
      </c>
      <c r="D1042" t="str">
        <f>VLOOKUP(C1042,'Base de Produtos'!A:B,2,0)</f>
        <v>Laptop</v>
      </c>
      <c r="E1042">
        <v>15</v>
      </c>
      <c r="F1042" s="63">
        <f>VLOOKUP(C1042,'Base de Produtos'!A:C,3,0)</f>
        <v>1500</v>
      </c>
      <c r="G1042" s="63">
        <f t="shared" si="32"/>
        <v>22500</v>
      </c>
      <c r="H1042" s="64">
        <v>0</v>
      </c>
      <c r="I1042" s="63">
        <f t="shared" si="33"/>
        <v>22500</v>
      </c>
    </row>
    <row r="1043" spans="2:9" x14ac:dyDescent="0.25">
      <c r="B1043" s="61">
        <v>42883</v>
      </c>
      <c r="C1043" t="s">
        <v>937</v>
      </c>
      <c r="D1043" t="str">
        <f>VLOOKUP(C1043,'Base de Produtos'!A:B,2,0)</f>
        <v>Impressora</v>
      </c>
      <c r="E1043">
        <v>6</v>
      </c>
      <c r="F1043" s="63">
        <f>VLOOKUP(C1043,'Base de Produtos'!A:C,3,0)</f>
        <v>170</v>
      </c>
      <c r="G1043" s="63">
        <f t="shared" si="32"/>
        <v>1020</v>
      </c>
      <c r="H1043" s="64">
        <v>0.125</v>
      </c>
      <c r="I1043" s="63">
        <f t="shared" si="33"/>
        <v>892.5</v>
      </c>
    </row>
    <row r="1044" spans="2:9" x14ac:dyDescent="0.25">
      <c r="B1044" s="61">
        <v>42784</v>
      </c>
      <c r="C1044" t="s">
        <v>939</v>
      </c>
      <c r="D1044" t="str">
        <f>VLOOKUP(C1044,'Base de Produtos'!A:B,2,0)</f>
        <v>Scanner</v>
      </c>
      <c r="E1044">
        <v>13</v>
      </c>
      <c r="F1044" s="63">
        <f>VLOOKUP(C1044,'Base de Produtos'!A:C,3,0)</f>
        <v>400</v>
      </c>
      <c r="G1044" s="63">
        <f t="shared" si="32"/>
        <v>5200</v>
      </c>
      <c r="H1044" s="64">
        <v>0</v>
      </c>
      <c r="I1044" s="63">
        <f t="shared" si="33"/>
        <v>5200</v>
      </c>
    </row>
    <row r="1045" spans="2:9" x14ac:dyDescent="0.25">
      <c r="B1045" s="61">
        <v>42862</v>
      </c>
      <c r="C1045" t="s">
        <v>937</v>
      </c>
      <c r="D1045" t="str">
        <f>VLOOKUP(C1045,'Base de Produtos'!A:B,2,0)</f>
        <v>Impressora</v>
      </c>
      <c r="E1045">
        <v>1</v>
      </c>
      <c r="F1045" s="63">
        <f>VLOOKUP(C1045,'Base de Produtos'!A:C,3,0)</f>
        <v>170</v>
      </c>
      <c r="G1045" s="63">
        <f t="shared" si="32"/>
        <v>170</v>
      </c>
      <c r="H1045" s="64">
        <v>0</v>
      </c>
      <c r="I1045" s="63">
        <f t="shared" si="33"/>
        <v>170</v>
      </c>
    </row>
    <row r="1046" spans="2:9" x14ac:dyDescent="0.25">
      <c r="B1046" s="61">
        <v>42860</v>
      </c>
      <c r="C1046" t="s">
        <v>938</v>
      </c>
      <c r="D1046" t="str">
        <f>VLOOKUP(C1046,'Base de Produtos'!A:B,2,0)</f>
        <v>Laptop</v>
      </c>
      <c r="E1046">
        <v>3</v>
      </c>
      <c r="F1046" s="63">
        <f>VLOOKUP(C1046,'Base de Produtos'!A:C,3,0)</f>
        <v>1500</v>
      </c>
      <c r="G1046" s="63">
        <f t="shared" si="32"/>
        <v>4500</v>
      </c>
      <c r="H1046" s="64">
        <v>0</v>
      </c>
      <c r="I1046" s="63">
        <f t="shared" si="33"/>
        <v>4500</v>
      </c>
    </row>
    <row r="1047" spans="2:9" x14ac:dyDescent="0.25">
      <c r="B1047" s="61">
        <v>42810</v>
      </c>
      <c r="C1047" t="s">
        <v>937</v>
      </c>
      <c r="D1047" t="str">
        <f>VLOOKUP(C1047,'Base de Produtos'!A:B,2,0)</f>
        <v>Impressora</v>
      </c>
      <c r="E1047">
        <v>6</v>
      </c>
      <c r="F1047" s="63">
        <f>VLOOKUP(C1047,'Base de Produtos'!A:C,3,0)</f>
        <v>170</v>
      </c>
      <c r="G1047" s="63">
        <f t="shared" si="32"/>
        <v>1020</v>
      </c>
      <c r="H1047" s="64">
        <v>0.2</v>
      </c>
      <c r="I1047" s="63">
        <f t="shared" si="33"/>
        <v>816</v>
      </c>
    </row>
    <row r="1048" spans="2:9" x14ac:dyDescent="0.25">
      <c r="B1048" s="61">
        <v>42889</v>
      </c>
      <c r="C1048" t="s">
        <v>939</v>
      </c>
      <c r="D1048" t="str">
        <f>VLOOKUP(C1048,'Base de Produtos'!A:B,2,0)</f>
        <v>Scanner</v>
      </c>
      <c r="E1048">
        <v>11</v>
      </c>
      <c r="F1048" s="63">
        <f>VLOOKUP(C1048,'Base de Produtos'!A:C,3,0)</f>
        <v>400</v>
      </c>
      <c r="G1048" s="63">
        <f t="shared" si="32"/>
        <v>4400</v>
      </c>
      <c r="H1048" s="64">
        <v>0</v>
      </c>
      <c r="I1048" s="63">
        <f t="shared" si="33"/>
        <v>4400</v>
      </c>
    </row>
    <row r="1049" spans="2:9" x14ac:dyDescent="0.25">
      <c r="B1049" s="61">
        <v>42838</v>
      </c>
      <c r="C1049" t="s">
        <v>937</v>
      </c>
      <c r="D1049" t="str">
        <f>VLOOKUP(C1049,'Base de Produtos'!A:B,2,0)</f>
        <v>Impressora</v>
      </c>
      <c r="E1049">
        <v>8</v>
      </c>
      <c r="F1049" s="63">
        <f>VLOOKUP(C1049,'Base de Produtos'!A:C,3,0)</f>
        <v>170</v>
      </c>
      <c r="G1049" s="63">
        <f t="shared" si="32"/>
        <v>1360</v>
      </c>
      <c r="H1049" s="64">
        <v>0.2</v>
      </c>
      <c r="I1049" s="63">
        <f t="shared" si="33"/>
        <v>1088</v>
      </c>
    </row>
    <row r="1050" spans="2:9" x14ac:dyDescent="0.25">
      <c r="B1050" s="61">
        <v>42813</v>
      </c>
      <c r="C1050" t="s">
        <v>937</v>
      </c>
      <c r="D1050" t="str">
        <f>VLOOKUP(C1050,'Base de Produtos'!A:B,2,0)</f>
        <v>Impressora</v>
      </c>
      <c r="E1050">
        <v>1</v>
      </c>
      <c r="F1050" s="63">
        <f>VLOOKUP(C1050,'Base de Produtos'!A:C,3,0)</f>
        <v>170</v>
      </c>
      <c r="G1050" s="63">
        <f t="shared" si="32"/>
        <v>170</v>
      </c>
      <c r="H1050" s="64">
        <v>0</v>
      </c>
      <c r="I1050" s="63">
        <f t="shared" si="33"/>
        <v>170</v>
      </c>
    </row>
    <row r="1051" spans="2:9" x14ac:dyDescent="0.25">
      <c r="B1051" s="61">
        <v>42772</v>
      </c>
      <c r="C1051" t="s">
        <v>939</v>
      </c>
      <c r="D1051" t="str">
        <f>VLOOKUP(C1051,'Base de Produtos'!A:B,2,0)</f>
        <v>Scanner</v>
      </c>
      <c r="E1051">
        <v>9</v>
      </c>
      <c r="F1051" s="63">
        <f>VLOOKUP(C1051,'Base de Produtos'!A:C,3,0)</f>
        <v>400</v>
      </c>
      <c r="G1051" s="63">
        <f t="shared" si="32"/>
        <v>3600</v>
      </c>
      <c r="H1051" s="64">
        <v>0.15</v>
      </c>
      <c r="I1051" s="63">
        <f t="shared" si="33"/>
        <v>3060</v>
      </c>
    </row>
    <row r="1052" spans="2:9" x14ac:dyDescent="0.25">
      <c r="B1052" s="61">
        <v>42847</v>
      </c>
      <c r="C1052" t="s">
        <v>937</v>
      </c>
      <c r="D1052" t="str">
        <f>VLOOKUP(C1052,'Base de Produtos'!A:B,2,0)</f>
        <v>Impressora</v>
      </c>
      <c r="E1052">
        <v>11</v>
      </c>
      <c r="F1052" s="63">
        <f>VLOOKUP(C1052,'Base de Produtos'!A:C,3,0)</f>
        <v>170</v>
      </c>
      <c r="G1052" s="63">
        <f t="shared" si="32"/>
        <v>1870</v>
      </c>
      <c r="H1052" s="64">
        <v>0.15</v>
      </c>
      <c r="I1052" s="63">
        <f t="shared" si="33"/>
        <v>1589.5</v>
      </c>
    </row>
    <row r="1053" spans="2:9" x14ac:dyDescent="0.25">
      <c r="B1053" s="61">
        <v>42816</v>
      </c>
      <c r="C1053" t="s">
        <v>938</v>
      </c>
      <c r="D1053" t="str">
        <f>VLOOKUP(C1053,'Base de Produtos'!A:B,2,0)</f>
        <v>Laptop</v>
      </c>
      <c r="E1053">
        <v>2</v>
      </c>
      <c r="F1053" s="63">
        <f>VLOOKUP(C1053,'Base de Produtos'!A:C,3,0)</f>
        <v>1500</v>
      </c>
      <c r="G1053" s="63">
        <f t="shared" si="32"/>
        <v>3000</v>
      </c>
      <c r="H1053" s="64">
        <v>0</v>
      </c>
      <c r="I1053" s="63">
        <f t="shared" si="33"/>
        <v>3000</v>
      </c>
    </row>
    <row r="1054" spans="2:9" x14ac:dyDescent="0.25">
      <c r="B1054" s="61">
        <v>42874</v>
      </c>
      <c r="C1054" t="s">
        <v>937</v>
      </c>
      <c r="D1054" t="str">
        <f>VLOOKUP(C1054,'Base de Produtos'!A:B,2,0)</f>
        <v>Impressora</v>
      </c>
      <c r="E1054">
        <v>7</v>
      </c>
      <c r="F1054" s="63">
        <f>VLOOKUP(C1054,'Base de Produtos'!A:C,3,0)</f>
        <v>170</v>
      </c>
      <c r="G1054" s="63">
        <f t="shared" si="32"/>
        <v>1190</v>
      </c>
      <c r="H1054" s="64">
        <v>0</v>
      </c>
      <c r="I1054" s="63">
        <f t="shared" si="33"/>
        <v>1190</v>
      </c>
    </row>
    <row r="1055" spans="2:9" x14ac:dyDescent="0.25">
      <c r="B1055" s="61">
        <v>42867</v>
      </c>
      <c r="C1055" t="s">
        <v>937</v>
      </c>
      <c r="D1055" t="str">
        <f>VLOOKUP(C1055,'Base de Produtos'!A:B,2,0)</f>
        <v>Impressora</v>
      </c>
      <c r="E1055">
        <v>7</v>
      </c>
      <c r="F1055" s="63">
        <f>VLOOKUP(C1055,'Base de Produtos'!A:C,3,0)</f>
        <v>170</v>
      </c>
      <c r="G1055" s="63">
        <f t="shared" si="32"/>
        <v>1190</v>
      </c>
      <c r="H1055" s="64">
        <v>0</v>
      </c>
      <c r="I1055" s="63">
        <f t="shared" si="33"/>
        <v>1190</v>
      </c>
    </row>
    <row r="1056" spans="2:9" x14ac:dyDescent="0.25">
      <c r="B1056" s="61">
        <v>42836</v>
      </c>
      <c r="C1056" t="s">
        <v>939</v>
      </c>
      <c r="D1056" t="str">
        <f>VLOOKUP(C1056,'Base de Produtos'!A:B,2,0)</f>
        <v>Scanner</v>
      </c>
      <c r="E1056">
        <v>12</v>
      </c>
      <c r="F1056" s="63">
        <f>VLOOKUP(C1056,'Base de Produtos'!A:C,3,0)</f>
        <v>400</v>
      </c>
      <c r="G1056" s="63">
        <f t="shared" si="32"/>
        <v>4800</v>
      </c>
      <c r="H1056" s="64">
        <v>0</v>
      </c>
      <c r="I1056" s="63">
        <f t="shared" si="33"/>
        <v>4800</v>
      </c>
    </row>
    <row r="1057" spans="2:9" x14ac:dyDescent="0.25">
      <c r="B1057" s="61">
        <v>42815</v>
      </c>
      <c r="C1057" t="s">
        <v>938</v>
      </c>
      <c r="D1057" t="str">
        <f>VLOOKUP(C1057,'Base de Produtos'!A:B,2,0)</f>
        <v>Laptop</v>
      </c>
      <c r="E1057">
        <v>13</v>
      </c>
      <c r="F1057" s="63">
        <f>VLOOKUP(C1057,'Base de Produtos'!A:C,3,0)</f>
        <v>1500</v>
      </c>
      <c r="G1057" s="63">
        <f t="shared" si="32"/>
        <v>19500</v>
      </c>
      <c r="H1057" s="64">
        <v>0</v>
      </c>
      <c r="I1057" s="63">
        <f t="shared" si="33"/>
        <v>19500</v>
      </c>
    </row>
    <row r="1058" spans="2:9" x14ac:dyDescent="0.25">
      <c r="B1058" s="61">
        <v>42799</v>
      </c>
      <c r="C1058" t="s">
        <v>939</v>
      </c>
      <c r="D1058" t="str">
        <f>VLOOKUP(C1058,'Base de Produtos'!A:B,2,0)</f>
        <v>Scanner</v>
      </c>
      <c r="E1058">
        <v>15</v>
      </c>
      <c r="F1058" s="63">
        <f>VLOOKUP(C1058,'Base de Produtos'!A:C,3,0)</f>
        <v>400</v>
      </c>
      <c r="G1058" s="63">
        <f t="shared" si="32"/>
        <v>6000</v>
      </c>
      <c r="H1058" s="64">
        <v>0.1</v>
      </c>
      <c r="I1058" s="63">
        <f t="shared" si="33"/>
        <v>5400</v>
      </c>
    </row>
    <row r="1059" spans="2:9" x14ac:dyDescent="0.25">
      <c r="B1059" s="61">
        <v>42869</v>
      </c>
      <c r="C1059" t="s">
        <v>939</v>
      </c>
      <c r="D1059" t="str">
        <f>VLOOKUP(C1059,'Base de Produtos'!A:B,2,0)</f>
        <v>Scanner</v>
      </c>
      <c r="E1059">
        <v>10</v>
      </c>
      <c r="F1059" s="63">
        <f>VLOOKUP(C1059,'Base de Produtos'!A:C,3,0)</f>
        <v>400</v>
      </c>
      <c r="G1059" s="63">
        <f t="shared" si="32"/>
        <v>4000</v>
      </c>
      <c r="H1059" s="64">
        <v>0.15</v>
      </c>
      <c r="I1059" s="63">
        <f t="shared" si="33"/>
        <v>3400</v>
      </c>
    </row>
    <row r="1060" spans="2:9" x14ac:dyDescent="0.25">
      <c r="B1060" s="61">
        <v>42832</v>
      </c>
      <c r="C1060" t="s">
        <v>937</v>
      </c>
      <c r="D1060" t="str">
        <f>VLOOKUP(C1060,'Base de Produtos'!A:B,2,0)</f>
        <v>Impressora</v>
      </c>
      <c r="E1060">
        <v>13</v>
      </c>
      <c r="F1060" s="63">
        <f>VLOOKUP(C1060,'Base de Produtos'!A:C,3,0)</f>
        <v>170</v>
      </c>
      <c r="G1060" s="63">
        <f t="shared" si="32"/>
        <v>2210</v>
      </c>
      <c r="H1060" s="64">
        <v>0.1</v>
      </c>
      <c r="I1060" s="63">
        <f t="shared" si="33"/>
        <v>1989</v>
      </c>
    </row>
    <row r="1061" spans="2:9" x14ac:dyDescent="0.25">
      <c r="B1061" s="61">
        <v>42791</v>
      </c>
      <c r="C1061" t="s">
        <v>938</v>
      </c>
      <c r="D1061" t="str">
        <f>VLOOKUP(C1061,'Base de Produtos'!A:B,2,0)</f>
        <v>Laptop</v>
      </c>
      <c r="E1061">
        <v>2</v>
      </c>
      <c r="F1061" s="63">
        <f>VLOOKUP(C1061,'Base de Produtos'!A:C,3,0)</f>
        <v>1500</v>
      </c>
      <c r="G1061" s="63">
        <f t="shared" si="32"/>
        <v>3000</v>
      </c>
      <c r="H1061" s="64">
        <v>0</v>
      </c>
      <c r="I1061" s="63">
        <f t="shared" si="33"/>
        <v>3000</v>
      </c>
    </row>
    <row r="1062" spans="2:9" x14ac:dyDescent="0.25">
      <c r="B1062" s="61">
        <v>42777</v>
      </c>
      <c r="C1062" t="s">
        <v>938</v>
      </c>
      <c r="D1062" t="str">
        <f>VLOOKUP(C1062,'Base de Produtos'!A:B,2,0)</f>
        <v>Laptop</v>
      </c>
      <c r="E1062">
        <v>9</v>
      </c>
      <c r="F1062" s="63">
        <f>VLOOKUP(C1062,'Base de Produtos'!A:C,3,0)</f>
        <v>1500</v>
      </c>
      <c r="G1062" s="63">
        <f t="shared" si="32"/>
        <v>13500</v>
      </c>
      <c r="H1062" s="64">
        <v>0.125</v>
      </c>
      <c r="I1062" s="63">
        <f t="shared" si="33"/>
        <v>11812.5</v>
      </c>
    </row>
    <row r="1063" spans="2:9" x14ac:dyDescent="0.25">
      <c r="B1063" s="61">
        <v>42796</v>
      </c>
      <c r="C1063" t="s">
        <v>938</v>
      </c>
      <c r="D1063" t="str">
        <f>VLOOKUP(C1063,'Base de Produtos'!A:B,2,0)</f>
        <v>Laptop</v>
      </c>
      <c r="E1063">
        <v>1</v>
      </c>
      <c r="F1063" s="63">
        <f>VLOOKUP(C1063,'Base de Produtos'!A:C,3,0)</f>
        <v>1500</v>
      </c>
      <c r="G1063" s="63">
        <f t="shared" si="32"/>
        <v>1500</v>
      </c>
      <c r="H1063" s="64">
        <v>0</v>
      </c>
      <c r="I1063" s="63">
        <f t="shared" si="33"/>
        <v>1500</v>
      </c>
    </row>
    <row r="1064" spans="2:9" x14ac:dyDescent="0.25">
      <c r="B1064" s="61">
        <v>42825</v>
      </c>
      <c r="C1064" t="s">
        <v>938</v>
      </c>
      <c r="D1064" t="str">
        <f>VLOOKUP(C1064,'Base de Produtos'!A:B,2,0)</f>
        <v>Laptop</v>
      </c>
      <c r="E1064">
        <v>5</v>
      </c>
      <c r="F1064" s="63">
        <f>VLOOKUP(C1064,'Base de Produtos'!A:C,3,0)</f>
        <v>1500</v>
      </c>
      <c r="G1064" s="63">
        <f t="shared" si="32"/>
        <v>7500</v>
      </c>
      <c r="H1064" s="64">
        <v>0.2</v>
      </c>
      <c r="I1064" s="63">
        <f t="shared" si="33"/>
        <v>6000</v>
      </c>
    </row>
    <row r="1065" spans="2:9" x14ac:dyDescent="0.25">
      <c r="B1065" s="61">
        <v>42827</v>
      </c>
      <c r="C1065" t="s">
        <v>937</v>
      </c>
      <c r="D1065" t="str">
        <f>VLOOKUP(C1065,'Base de Produtos'!A:B,2,0)</f>
        <v>Impressora</v>
      </c>
      <c r="E1065">
        <v>1</v>
      </c>
      <c r="F1065" s="63">
        <f>VLOOKUP(C1065,'Base de Produtos'!A:C,3,0)</f>
        <v>170</v>
      </c>
      <c r="G1065" s="63">
        <f t="shared" si="32"/>
        <v>170</v>
      </c>
      <c r="H1065" s="64">
        <v>0</v>
      </c>
      <c r="I1065" s="63">
        <f t="shared" si="33"/>
        <v>170</v>
      </c>
    </row>
    <row r="1066" spans="2:9" x14ac:dyDescent="0.25">
      <c r="B1066" s="61">
        <v>42824</v>
      </c>
      <c r="C1066" t="s">
        <v>938</v>
      </c>
      <c r="D1066" t="str">
        <f>VLOOKUP(C1066,'Base de Produtos'!A:B,2,0)</f>
        <v>Laptop</v>
      </c>
      <c r="E1066">
        <v>4</v>
      </c>
      <c r="F1066" s="63">
        <f>VLOOKUP(C1066,'Base de Produtos'!A:C,3,0)</f>
        <v>1500</v>
      </c>
      <c r="G1066" s="63">
        <f t="shared" si="32"/>
        <v>6000</v>
      </c>
      <c r="H1066" s="64">
        <v>0</v>
      </c>
      <c r="I1066" s="63">
        <f t="shared" si="33"/>
        <v>6000</v>
      </c>
    </row>
    <row r="1067" spans="2:9" x14ac:dyDescent="0.25">
      <c r="B1067" s="61">
        <v>42837</v>
      </c>
      <c r="C1067" t="s">
        <v>939</v>
      </c>
      <c r="D1067" t="str">
        <f>VLOOKUP(C1067,'Base de Produtos'!A:B,2,0)</f>
        <v>Scanner</v>
      </c>
      <c r="E1067">
        <v>4</v>
      </c>
      <c r="F1067" s="63">
        <f>VLOOKUP(C1067,'Base de Produtos'!A:C,3,0)</f>
        <v>400</v>
      </c>
      <c r="G1067" s="63">
        <f t="shared" si="32"/>
        <v>1600</v>
      </c>
      <c r="H1067" s="64">
        <v>0</v>
      </c>
      <c r="I1067" s="63">
        <f t="shared" si="33"/>
        <v>1600</v>
      </c>
    </row>
    <row r="1068" spans="2:9" x14ac:dyDescent="0.25">
      <c r="B1068" s="61">
        <v>42804</v>
      </c>
      <c r="C1068" t="s">
        <v>938</v>
      </c>
      <c r="D1068" t="str">
        <f>VLOOKUP(C1068,'Base de Produtos'!A:B,2,0)</f>
        <v>Laptop</v>
      </c>
      <c r="E1068">
        <v>6</v>
      </c>
      <c r="F1068" s="63">
        <f>VLOOKUP(C1068,'Base de Produtos'!A:C,3,0)</f>
        <v>1500</v>
      </c>
      <c r="G1068" s="63">
        <f t="shared" si="32"/>
        <v>9000</v>
      </c>
      <c r="H1068" s="64">
        <v>0.125</v>
      </c>
      <c r="I1068" s="63">
        <f t="shared" si="33"/>
        <v>7875</v>
      </c>
    </row>
    <row r="1069" spans="2:9" x14ac:dyDescent="0.25">
      <c r="B1069" s="61">
        <v>42851</v>
      </c>
      <c r="C1069" t="s">
        <v>938</v>
      </c>
      <c r="D1069" t="str">
        <f>VLOOKUP(C1069,'Base de Produtos'!A:B,2,0)</f>
        <v>Laptop</v>
      </c>
      <c r="E1069">
        <v>6</v>
      </c>
      <c r="F1069" s="63">
        <f>VLOOKUP(C1069,'Base de Produtos'!A:C,3,0)</f>
        <v>1500</v>
      </c>
      <c r="G1069" s="63">
        <f t="shared" si="32"/>
        <v>9000</v>
      </c>
      <c r="H1069" s="64">
        <v>0.1</v>
      </c>
      <c r="I1069" s="63">
        <f t="shared" si="33"/>
        <v>8100</v>
      </c>
    </row>
    <row r="1070" spans="2:9" x14ac:dyDescent="0.25">
      <c r="B1070" s="61">
        <v>42849</v>
      </c>
      <c r="C1070" t="s">
        <v>937</v>
      </c>
      <c r="D1070" t="str">
        <f>VLOOKUP(C1070,'Base de Produtos'!A:B,2,0)</f>
        <v>Impressora</v>
      </c>
      <c r="E1070">
        <v>3</v>
      </c>
      <c r="F1070" s="63">
        <f>VLOOKUP(C1070,'Base de Produtos'!A:C,3,0)</f>
        <v>170</v>
      </c>
      <c r="G1070" s="63">
        <f t="shared" si="32"/>
        <v>510</v>
      </c>
      <c r="H1070" s="64">
        <v>0</v>
      </c>
      <c r="I1070" s="63">
        <f t="shared" si="33"/>
        <v>510</v>
      </c>
    </row>
    <row r="1071" spans="2:9" x14ac:dyDescent="0.25">
      <c r="B1071" s="61">
        <v>42823</v>
      </c>
      <c r="C1071" t="s">
        <v>937</v>
      </c>
      <c r="D1071" t="str">
        <f>VLOOKUP(C1071,'Base de Produtos'!A:B,2,0)</f>
        <v>Impressora</v>
      </c>
      <c r="E1071">
        <v>8</v>
      </c>
      <c r="F1071" s="63">
        <f>VLOOKUP(C1071,'Base de Produtos'!A:C,3,0)</f>
        <v>170</v>
      </c>
      <c r="G1071" s="63">
        <f t="shared" si="32"/>
        <v>1360</v>
      </c>
      <c r="H1071" s="64">
        <v>0</v>
      </c>
      <c r="I1071" s="63">
        <f t="shared" si="33"/>
        <v>1360</v>
      </c>
    </row>
    <row r="1072" spans="2:9" x14ac:dyDescent="0.25">
      <c r="B1072" s="61">
        <v>42911</v>
      </c>
      <c r="C1072" t="s">
        <v>938</v>
      </c>
      <c r="D1072" t="str">
        <f>VLOOKUP(C1072,'Base de Produtos'!A:B,2,0)</f>
        <v>Laptop</v>
      </c>
      <c r="E1072">
        <v>2</v>
      </c>
      <c r="F1072" s="63">
        <f>VLOOKUP(C1072,'Base de Produtos'!A:C,3,0)</f>
        <v>1500</v>
      </c>
      <c r="G1072" s="63">
        <f t="shared" si="32"/>
        <v>3000</v>
      </c>
      <c r="H1072" s="64">
        <v>0</v>
      </c>
      <c r="I1072" s="63">
        <f t="shared" si="33"/>
        <v>3000</v>
      </c>
    </row>
    <row r="1073" spans="2:9" x14ac:dyDescent="0.25">
      <c r="B1073" s="61">
        <v>42823</v>
      </c>
      <c r="C1073" t="s">
        <v>939</v>
      </c>
      <c r="D1073" t="str">
        <f>VLOOKUP(C1073,'Base de Produtos'!A:B,2,0)</f>
        <v>Scanner</v>
      </c>
      <c r="E1073">
        <v>9</v>
      </c>
      <c r="F1073" s="63">
        <f>VLOOKUP(C1073,'Base de Produtos'!A:C,3,0)</f>
        <v>400</v>
      </c>
      <c r="G1073" s="63">
        <f t="shared" si="32"/>
        <v>3600</v>
      </c>
      <c r="H1073" s="64">
        <v>0</v>
      </c>
      <c r="I1073" s="63">
        <f t="shared" si="33"/>
        <v>3600</v>
      </c>
    </row>
    <row r="1074" spans="2:9" x14ac:dyDescent="0.25">
      <c r="B1074" s="61">
        <v>42841</v>
      </c>
      <c r="C1074" t="s">
        <v>938</v>
      </c>
      <c r="D1074" t="str">
        <f>VLOOKUP(C1074,'Base de Produtos'!A:B,2,0)</f>
        <v>Laptop</v>
      </c>
      <c r="E1074">
        <v>15</v>
      </c>
      <c r="F1074" s="63">
        <f>VLOOKUP(C1074,'Base de Produtos'!A:C,3,0)</f>
        <v>1500</v>
      </c>
      <c r="G1074" s="63">
        <f t="shared" si="32"/>
        <v>22500</v>
      </c>
      <c r="H1074" s="64">
        <v>0.125</v>
      </c>
      <c r="I1074" s="63">
        <f t="shared" si="33"/>
        <v>19687.5</v>
      </c>
    </row>
    <row r="1075" spans="2:9" x14ac:dyDescent="0.25">
      <c r="B1075" s="61">
        <v>42877</v>
      </c>
      <c r="C1075" t="s">
        <v>938</v>
      </c>
      <c r="D1075" t="str">
        <f>VLOOKUP(C1075,'Base de Produtos'!A:B,2,0)</f>
        <v>Laptop</v>
      </c>
      <c r="E1075">
        <v>13</v>
      </c>
      <c r="F1075" s="63">
        <f>VLOOKUP(C1075,'Base de Produtos'!A:C,3,0)</f>
        <v>1500</v>
      </c>
      <c r="G1075" s="63">
        <f t="shared" si="32"/>
        <v>19500</v>
      </c>
      <c r="H1075" s="64">
        <v>0</v>
      </c>
      <c r="I1075" s="63">
        <f t="shared" si="33"/>
        <v>19500</v>
      </c>
    </row>
    <row r="1076" spans="2:9" x14ac:dyDescent="0.25">
      <c r="B1076" s="61">
        <v>42767</v>
      </c>
      <c r="C1076" t="s">
        <v>937</v>
      </c>
      <c r="D1076" t="str">
        <f>VLOOKUP(C1076,'Base de Produtos'!A:B,2,0)</f>
        <v>Impressora</v>
      </c>
      <c r="E1076">
        <v>10</v>
      </c>
      <c r="F1076" s="63">
        <f>VLOOKUP(C1076,'Base de Produtos'!A:C,3,0)</f>
        <v>170</v>
      </c>
      <c r="G1076" s="63">
        <f t="shared" si="32"/>
        <v>1700</v>
      </c>
      <c r="H1076" s="64">
        <v>0.2</v>
      </c>
      <c r="I1076" s="63">
        <f t="shared" si="33"/>
        <v>1360</v>
      </c>
    </row>
    <row r="1077" spans="2:9" x14ac:dyDescent="0.25">
      <c r="B1077" s="61">
        <v>42746</v>
      </c>
      <c r="C1077" t="s">
        <v>939</v>
      </c>
      <c r="D1077" t="str">
        <f>VLOOKUP(C1077,'Base de Produtos'!A:B,2,0)</f>
        <v>Scanner</v>
      </c>
      <c r="E1077">
        <v>9</v>
      </c>
      <c r="F1077" s="63">
        <f>VLOOKUP(C1077,'Base de Produtos'!A:C,3,0)</f>
        <v>400</v>
      </c>
      <c r="G1077" s="63">
        <f t="shared" si="32"/>
        <v>3600</v>
      </c>
      <c r="H1077" s="64">
        <v>0</v>
      </c>
      <c r="I1077" s="63">
        <f t="shared" si="33"/>
        <v>3600</v>
      </c>
    </row>
    <row r="1078" spans="2:9" x14ac:dyDescent="0.25">
      <c r="B1078" s="61">
        <v>42790</v>
      </c>
      <c r="C1078" t="s">
        <v>938</v>
      </c>
      <c r="D1078" t="str">
        <f>VLOOKUP(C1078,'Base de Produtos'!A:B,2,0)</f>
        <v>Laptop</v>
      </c>
      <c r="E1078">
        <v>15</v>
      </c>
      <c r="F1078" s="63">
        <f>VLOOKUP(C1078,'Base de Produtos'!A:C,3,0)</f>
        <v>1500</v>
      </c>
      <c r="G1078" s="63">
        <f t="shared" si="32"/>
        <v>22500</v>
      </c>
      <c r="H1078" s="64">
        <v>0</v>
      </c>
      <c r="I1078" s="63">
        <f t="shared" si="33"/>
        <v>22500</v>
      </c>
    </row>
    <row r="1079" spans="2:9" x14ac:dyDescent="0.25">
      <c r="B1079" s="61">
        <v>42833</v>
      </c>
      <c r="C1079" t="s">
        <v>938</v>
      </c>
      <c r="D1079" t="str">
        <f>VLOOKUP(C1079,'Base de Produtos'!A:B,2,0)</f>
        <v>Laptop</v>
      </c>
      <c r="E1079">
        <v>3</v>
      </c>
      <c r="F1079" s="63">
        <f>VLOOKUP(C1079,'Base de Produtos'!A:C,3,0)</f>
        <v>1500</v>
      </c>
      <c r="G1079" s="63">
        <f t="shared" si="32"/>
        <v>4500</v>
      </c>
      <c r="H1079" s="64">
        <v>0</v>
      </c>
      <c r="I1079" s="63">
        <f t="shared" si="33"/>
        <v>4500</v>
      </c>
    </row>
    <row r="1080" spans="2:9" x14ac:dyDescent="0.25">
      <c r="B1080" s="61">
        <v>42781</v>
      </c>
      <c r="C1080" t="s">
        <v>938</v>
      </c>
      <c r="D1080" t="str">
        <f>VLOOKUP(C1080,'Base de Produtos'!A:B,2,0)</f>
        <v>Laptop</v>
      </c>
      <c r="E1080">
        <v>7</v>
      </c>
      <c r="F1080" s="63">
        <f>VLOOKUP(C1080,'Base de Produtos'!A:C,3,0)</f>
        <v>1500</v>
      </c>
      <c r="G1080" s="63">
        <f t="shared" si="32"/>
        <v>10500</v>
      </c>
      <c r="H1080" s="64">
        <v>0</v>
      </c>
      <c r="I1080" s="63">
        <f t="shared" si="33"/>
        <v>10500</v>
      </c>
    </row>
    <row r="1081" spans="2:9" x14ac:dyDescent="0.25">
      <c r="B1081" s="61">
        <v>42880</v>
      </c>
      <c r="C1081" t="s">
        <v>939</v>
      </c>
      <c r="D1081" t="str">
        <f>VLOOKUP(C1081,'Base de Produtos'!A:B,2,0)</f>
        <v>Scanner</v>
      </c>
      <c r="E1081">
        <v>10</v>
      </c>
      <c r="F1081" s="63">
        <f>VLOOKUP(C1081,'Base de Produtos'!A:C,3,0)</f>
        <v>400</v>
      </c>
      <c r="G1081" s="63">
        <f t="shared" si="32"/>
        <v>4000</v>
      </c>
      <c r="H1081" s="64">
        <v>0</v>
      </c>
      <c r="I1081" s="63">
        <f t="shared" si="33"/>
        <v>4000</v>
      </c>
    </row>
    <row r="1082" spans="2:9" x14ac:dyDescent="0.25">
      <c r="B1082" s="61">
        <v>42807</v>
      </c>
      <c r="C1082" t="s">
        <v>937</v>
      </c>
      <c r="D1082" t="str">
        <f>VLOOKUP(C1082,'Base de Produtos'!A:B,2,0)</f>
        <v>Impressora</v>
      </c>
      <c r="E1082">
        <v>10</v>
      </c>
      <c r="F1082" s="63">
        <f>VLOOKUP(C1082,'Base de Produtos'!A:C,3,0)</f>
        <v>170</v>
      </c>
      <c r="G1082" s="63">
        <f t="shared" si="32"/>
        <v>1700</v>
      </c>
      <c r="H1082" s="64">
        <v>0.15</v>
      </c>
      <c r="I1082" s="63">
        <f t="shared" si="33"/>
        <v>1445</v>
      </c>
    </row>
    <row r="1083" spans="2:9" x14ac:dyDescent="0.25">
      <c r="B1083" s="61">
        <v>42787</v>
      </c>
      <c r="C1083" t="s">
        <v>937</v>
      </c>
      <c r="D1083" t="str">
        <f>VLOOKUP(C1083,'Base de Produtos'!A:B,2,0)</f>
        <v>Impressora</v>
      </c>
      <c r="E1083">
        <v>12</v>
      </c>
      <c r="F1083" s="63">
        <f>VLOOKUP(C1083,'Base de Produtos'!A:C,3,0)</f>
        <v>170</v>
      </c>
      <c r="G1083" s="63">
        <f t="shared" si="32"/>
        <v>2040</v>
      </c>
      <c r="H1083" s="64">
        <v>0</v>
      </c>
      <c r="I1083" s="63">
        <f t="shared" si="33"/>
        <v>2040</v>
      </c>
    </row>
    <row r="1084" spans="2:9" x14ac:dyDescent="0.25">
      <c r="B1084" s="61">
        <v>42826</v>
      </c>
      <c r="C1084" t="s">
        <v>938</v>
      </c>
      <c r="D1084" t="str">
        <f>VLOOKUP(C1084,'Base de Produtos'!A:B,2,0)</f>
        <v>Laptop</v>
      </c>
      <c r="E1084">
        <v>8</v>
      </c>
      <c r="F1084" s="63">
        <f>VLOOKUP(C1084,'Base de Produtos'!A:C,3,0)</f>
        <v>1500</v>
      </c>
      <c r="G1084" s="63">
        <f t="shared" si="32"/>
        <v>12000</v>
      </c>
      <c r="H1084" s="64">
        <v>0.1</v>
      </c>
      <c r="I1084" s="63">
        <f t="shared" si="33"/>
        <v>10800</v>
      </c>
    </row>
    <row r="1085" spans="2:9" x14ac:dyDescent="0.25">
      <c r="B1085" s="61">
        <v>42908</v>
      </c>
      <c r="C1085" t="s">
        <v>937</v>
      </c>
      <c r="D1085" t="str">
        <f>VLOOKUP(C1085,'Base de Produtos'!A:B,2,0)</f>
        <v>Impressora</v>
      </c>
      <c r="E1085">
        <v>13</v>
      </c>
      <c r="F1085" s="63">
        <f>VLOOKUP(C1085,'Base de Produtos'!A:C,3,0)</f>
        <v>170</v>
      </c>
      <c r="G1085" s="63">
        <f t="shared" si="32"/>
        <v>2210</v>
      </c>
      <c r="H1085" s="64">
        <v>0.125</v>
      </c>
      <c r="I1085" s="63">
        <f t="shared" si="33"/>
        <v>1933.75</v>
      </c>
    </row>
    <row r="1086" spans="2:9" x14ac:dyDescent="0.25">
      <c r="B1086" s="61">
        <v>42853</v>
      </c>
      <c r="C1086" t="s">
        <v>938</v>
      </c>
      <c r="D1086" t="str">
        <f>VLOOKUP(C1086,'Base de Produtos'!A:B,2,0)</f>
        <v>Laptop</v>
      </c>
      <c r="E1086">
        <v>9</v>
      </c>
      <c r="F1086" s="63">
        <f>VLOOKUP(C1086,'Base de Produtos'!A:C,3,0)</f>
        <v>1500</v>
      </c>
      <c r="G1086" s="63">
        <f t="shared" si="32"/>
        <v>13500</v>
      </c>
      <c r="H1086" s="64">
        <v>0.125</v>
      </c>
      <c r="I1086" s="63">
        <f t="shared" si="33"/>
        <v>11812.5</v>
      </c>
    </row>
    <row r="1087" spans="2:9" x14ac:dyDescent="0.25">
      <c r="B1087" s="61">
        <v>42822</v>
      </c>
      <c r="C1087" t="s">
        <v>938</v>
      </c>
      <c r="D1087" t="str">
        <f>VLOOKUP(C1087,'Base de Produtos'!A:B,2,0)</f>
        <v>Laptop</v>
      </c>
      <c r="E1087">
        <v>10</v>
      </c>
      <c r="F1087" s="63">
        <f>VLOOKUP(C1087,'Base de Produtos'!A:C,3,0)</f>
        <v>1500</v>
      </c>
      <c r="G1087" s="63">
        <f t="shared" si="32"/>
        <v>15000</v>
      </c>
      <c r="H1087" s="64">
        <v>0</v>
      </c>
      <c r="I1087" s="63">
        <f t="shared" si="33"/>
        <v>15000</v>
      </c>
    </row>
    <row r="1088" spans="2:9" x14ac:dyDescent="0.25">
      <c r="B1088" s="61">
        <v>42775</v>
      </c>
      <c r="C1088" t="s">
        <v>937</v>
      </c>
      <c r="D1088" t="str">
        <f>VLOOKUP(C1088,'Base de Produtos'!A:B,2,0)</f>
        <v>Impressora</v>
      </c>
      <c r="E1088">
        <v>4</v>
      </c>
      <c r="F1088" s="63">
        <f>VLOOKUP(C1088,'Base de Produtos'!A:C,3,0)</f>
        <v>170</v>
      </c>
      <c r="G1088" s="63">
        <f t="shared" si="32"/>
        <v>680</v>
      </c>
      <c r="H1088" s="64">
        <v>0.1</v>
      </c>
      <c r="I1088" s="63">
        <f t="shared" si="33"/>
        <v>612</v>
      </c>
    </row>
    <row r="1089" spans="2:9" x14ac:dyDescent="0.25">
      <c r="B1089" s="61">
        <v>42865</v>
      </c>
      <c r="C1089" t="s">
        <v>938</v>
      </c>
      <c r="D1089" t="str">
        <f>VLOOKUP(C1089,'Base de Produtos'!A:B,2,0)</f>
        <v>Laptop</v>
      </c>
      <c r="E1089">
        <v>6</v>
      </c>
      <c r="F1089" s="63">
        <f>VLOOKUP(C1089,'Base de Produtos'!A:C,3,0)</f>
        <v>1500</v>
      </c>
      <c r="G1089" s="63">
        <f t="shared" si="32"/>
        <v>9000</v>
      </c>
      <c r="H1089" s="64">
        <v>0.125</v>
      </c>
      <c r="I1089" s="63">
        <f t="shared" si="33"/>
        <v>7875</v>
      </c>
    </row>
    <row r="1090" spans="2:9" x14ac:dyDescent="0.25">
      <c r="B1090" s="61">
        <v>42858</v>
      </c>
      <c r="C1090" t="s">
        <v>938</v>
      </c>
      <c r="D1090" t="str">
        <f>VLOOKUP(C1090,'Base de Produtos'!A:B,2,0)</f>
        <v>Laptop</v>
      </c>
      <c r="E1090">
        <v>4</v>
      </c>
      <c r="F1090" s="63">
        <f>VLOOKUP(C1090,'Base de Produtos'!A:C,3,0)</f>
        <v>1500</v>
      </c>
      <c r="G1090" s="63">
        <f t="shared" si="32"/>
        <v>6000</v>
      </c>
      <c r="H1090" s="64">
        <v>0</v>
      </c>
      <c r="I1090" s="63">
        <f t="shared" si="33"/>
        <v>6000</v>
      </c>
    </row>
    <row r="1091" spans="2:9" x14ac:dyDescent="0.25">
      <c r="B1091" s="61">
        <v>42798</v>
      </c>
      <c r="C1091" t="s">
        <v>939</v>
      </c>
      <c r="D1091" t="str">
        <f>VLOOKUP(C1091,'Base de Produtos'!A:B,2,0)</f>
        <v>Scanner</v>
      </c>
      <c r="E1091">
        <v>14</v>
      </c>
      <c r="F1091" s="63">
        <f>VLOOKUP(C1091,'Base de Produtos'!A:C,3,0)</f>
        <v>400</v>
      </c>
      <c r="G1091" s="63">
        <f t="shared" ref="G1091:G1154" si="34">E1091*F1091</f>
        <v>5600</v>
      </c>
      <c r="H1091" s="64">
        <v>0</v>
      </c>
      <c r="I1091" s="63">
        <f t="shared" ref="I1091:I1154" si="35">G1091*(1-H1091)</f>
        <v>5600</v>
      </c>
    </row>
    <row r="1092" spans="2:9" x14ac:dyDescent="0.25">
      <c r="B1092" s="61">
        <v>42873</v>
      </c>
      <c r="C1092" t="s">
        <v>938</v>
      </c>
      <c r="D1092" t="str">
        <f>VLOOKUP(C1092,'Base de Produtos'!A:B,2,0)</f>
        <v>Laptop</v>
      </c>
      <c r="E1092">
        <v>13</v>
      </c>
      <c r="F1092" s="63">
        <f>VLOOKUP(C1092,'Base de Produtos'!A:C,3,0)</f>
        <v>1500</v>
      </c>
      <c r="G1092" s="63">
        <f t="shared" si="34"/>
        <v>19500</v>
      </c>
      <c r="H1092" s="64">
        <v>0.125</v>
      </c>
      <c r="I1092" s="63">
        <f t="shared" si="35"/>
        <v>17062.5</v>
      </c>
    </row>
    <row r="1093" spans="2:9" x14ac:dyDescent="0.25">
      <c r="B1093" s="61">
        <v>42807</v>
      </c>
      <c r="C1093" t="s">
        <v>937</v>
      </c>
      <c r="D1093" t="str">
        <f>VLOOKUP(C1093,'Base de Produtos'!A:B,2,0)</f>
        <v>Impressora</v>
      </c>
      <c r="E1093">
        <v>6</v>
      </c>
      <c r="F1093" s="63">
        <f>VLOOKUP(C1093,'Base de Produtos'!A:C,3,0)</f>
        <v>170</v>
      </c>
      <c r="G1093" s="63">
        <f t="shared" si="34"/>
        <v>1020</v>
      </c>
      <c r="H1093" s="64">
        <v>0</v>
      </c>
      <c r="I1093" s="63">
        <f t="shared" si="35"/>
        <v>1020</v>
      </c>
    </row>
    <row r="1094" spans="2:9" x14ac:dyDescent="0.25">
      <c r="B1094" s="61">
        <v>42842</v>
      </c>
      <c r="C1094" t="s">
        <v>938</v>
      </c>
      <c r="D1094" t="str">
        <f>VLOOKUP(C1094,'Base de Produtos'!A:B,2,0)</f>
        <v>Laptop</v>
      </c>
      <c r="E1094">
        <v>2</v>
      </c>
      <c r="F1094" s="63">
        <f>VLOOKUP(C1094,'Base de Produtos'!A:C,3,0)</f>
        <v>1500</v>
      </c>
      <c r="G1094" s="63">
        <f t="shared" si="34"/>
        <v>3000</v>
      </c>
      <c r="H1094" s="64">
        <v>0</v>
      </c>
      <c r="I1094" s="63">
        <f t="shared" si="35"/>
        <v>3000</v>
      </c>
    </row>
    <row r="1095" spans="2:9" x14ac:dyDescent="0.25">
      <c r="B1095" s="61">
        <v>42818</v>
      </c>
      <c r="C1095" t="s">
        <v>937</v>
      </c>
      <c r="D1095" t="str">
        <f>VLOOKUP(C1095,'Base de Produtos'!A:B,2,0)</f>
        <v>Impressora</v>
      </c>
      <c r="E1095">
        <v>8</v>
      </c>
      <c r="F1095" s="63">
        <f>VLOOKUP(C1095,'Base de Produtos'!A:C,3,0)</f>
        <v>170</v>
      </c>
      <c r="G1095" s="63">
        <f t="shared" si="34"/>
        <v>1360</v>
      </c>
      <c r="H1095" s="64">
        <v>0</v>
      </c>
      <c r="I1095" s="63">
        <f t="shared" si="35"/>
        <v>1360</v>
      </c>
    </row>
    <row r="1096" spans="2:9" x14ac:dyDescent="0.25">
      <c r="B1096" s="61">
        <v>42817</v>
      </c>
      <c r="C1096" t="s">
        <v>937</v>
      </c>
      <c r="D1096" t="str">
        <f>VLOOKUP(C1096,'Base de Produtos'!A:B,2,0)</f>
        <v>Impressora</v>
      </c>
      <c r="E1096">
        <v>4</v>
      </c>
      <c r="F1096" s="63">
        <f>VLOOKUP(C1096,'Base de Produtos'!A:C,3,0)</f>
        <v>170</v>
      </c>
      <c r="G1096" s="63">
        <f t="shared" si="34"/>
        <v>680</v>
      </c>
      <c r="H1096" s="64">
        <v>0</v>
      </c>
      <c r="I1096" s="63">
        <f t="shared" si="35"/>
        <v>680</v>
      </c>
    </row>
    <row r="1097" spans="2:9" x14ac:dyDescent="0.25">
      <c r="B1097" s="61">
        <v>42786</v>
      </c>
      <c r="C1097" t="s">
        <v>939</v>
      </c>
      <c r="D1097" t="str">
        <f>VLOOKUP(C1097,'Base de Produtos'!A:B,2,0)</f>
        <v>Scanner</v>
      </c>
      <c r="E1097">
        <v>14</v>
      </c>
      <c r="F1097" s="63">
        <f>VLOOKUP(C1097,'Base de Produtos'!A:C,3,0)</f>
        <v>400</v>
      </c>
      <c r="G1097" s="63">
        <f t="shared" si="34"/>
        <v>5600</v>
      </c>
      <c r="H1097" s="64">
        <v>0</v>
      </c>
      <c r="I1097" s="63">
        <f t="shared" si="35"/>
        <v>5600</v>
      </c>
    </row>
    <row r="1098" spans="2:9" x14ac:dyDescent="0.25">
      <c r="B1098" s="61">
        <v>42763</v>
      </c>
      <c r="C1098" t="s">
        <v>938</v>
      </c>
      <c r="D1098" t="str">
        <f>VLOOKUP(C1098,'Base de Produtos'!A:B,2,0)</f>
        <v>Laptop</v>
      </c>
      <c r="E1098">
        <v>6</v>
      </c>
      <c r="F1098" s="63">
        <f>VLOOKUP(C1098,'Base de Produtos'!A:C,3,0)</f>
        <v>1500</v>
      </c>
      <c r="G1098" s="63">
        <f t="shared" si="34"/>
        <v>9000</v>
      </c>
      <c r="H1098" s="64">
        <v>0</v>
      </c>
      <c r="I1098" s="63">
        <f t="shared" si="35"/>
        <v>9000</v>
      </c>
    </row>
    <row r="1099" spans="2:9" x14ac:dyDescent="0.25">
      <c r="B1099" s="61">
        <v>42925</v>
      </c>
      <c r="C1099" t="s">
        <v>938</v>
      </c>
      <c r="D1099" t="str">
        <f>VLOOKUP(C1099,'Base de Produtos'!A:B,2,0)</f>
        <v>Laptop</v>
      </c>
      <c r="E1099">
        <v>13</v>
      </c>
      <c r="F1099" s="63">
        <f>VLOOKUP(C1099,'Base de Produtos'!A:C,3,0)</f>
        <v>1500</v>
      </c>
      <c r="G1099" s="63">
        <f t="shared" si="34"/>
        <v>19500</v>
      </c>
      <c r="H1099" s="64">
        <v>0</v>
      </c>
      <c r="I1099" s="63">
        <f t="shared" si="35"/>
        <v>19500</v>
      </c>
    </row>
    <row r="1100" spans="2:9" x14ac:dyDescent="0.25">
      <c r="B1100" s="61">
        <v>42811</v>
      </c>
      <c r="C1100" t="s">
        <v>939</v>
      </c>
      <c r="D1100" t="str">
        <f>VLOOKUP(C1100,'Base de Produtos'!A:B,2,0)</f>
        <v>Scanner</v>
      </c>
      <c r="E1100">
        <v>5</v>
      </c>
      <c r="F1100" s="63">
        <f>VLOOKUP(C1100,'Base de Produtos'!A:C,3,0)</f>
        <v>400</v>
      </c>
      <c r="G1100" s="63">
        <f t="shared" si="34"/>
        <v>2000</v>
      </c>
      <c r="H1100" s="64">
        <v>0</v>
      </c>
      <c r="I1100" s="63">
        <f t="shared" si="35"/>
        <v>2000</v>
      </c>
    </row>
    <row r="1101" spans="2:9" x14ac:dyDescent="0.25">
      <c r="B1101" s="61">
        <v>42847</v>
      </c>
      <c r="C1101" t="s">
        <v>937</v>
      </c>
      <c r="D1101" t="str">
        <f>VLOOKUP(C1101,'Base de Produtos'!A:B,2,0)</f>
        <v>Impressora</v>
      </c>
      <c r="E1101">
        <v>12</v>
      </c>
      <c r="F1101" s="63">
        <f>VLOOKUP(C1101,'Base de Produtos'!A:C,3,0)</f>
        <v>170</v>
      </c>
      <c r="G1101" s="63">
        <f t="shared" si="34"/>
        <v>2040</v>
      </c>
      <c r="H1101" s="64">
        <v>0.1</v>
      </c>
      <c r="I1101" s="63">
        <f t="shared" si="35"/>
        <v>1836</v>
      </c>
    </row>
    <row r="1102" spans="2:9" x14ac:dyDescent="0.25">
      <c r="B1102" s="61">
        <v>42915</v>
      </c>
      <c r="C1102" t="s">
        <v>939</v>
      </c>
      <c r="D1102" t="str">
        <f>VLOOKUP(C1102,'Base de Produtos'!A:B,2,0)</f>
        <v>Scanner</v>
      </c>
      <c r="E1102">
        <v>8</v>
      </c>
      <c r="F1102" s="63">
        <f>VLOOKUP(C1102,'Base de Produtos'!A:C,3,0)</f>
        <v>400</v>
      </c>
      <c r="G1102" s="63">
        <f t="shared" si="34"/>
        <v>3200</v>
      </c>
      <c r="H1102" s="64">
        <v>0.125</v>
      </c>
      <c r="I1102" s="63">
        <f t="shared" si="35"/>
        <v>2800</v>
      </c>
    </row>
    <row r="1103" spans="2:9" x14ac:dyDescent="0.25">
      <c r="B1103" s="61">
        <v>42862</v>
      </c>
      <c r="C1103" t="s">
        <v>939</v>
      </c>
      <c r="D1103" t="str">
        <f>VLOOKUP(C1103,'Base de Produtos'!A:B,2,0)</f>
        <v>Scanner</v>
      </c>
      <c r="E1103">
        <v>11</v>
      </c>
      <c r="F1103" s="63">
        <f>VLOOKUP(C1103,'Base de Produtos'!A:C,3,0)</f>
        <v>400</v>
      </c>
      <c r="G1103" s="63">
        <f t="shared" si="34"/>
        <v>4400</v>
      </c>
      <c r="H1103" s="64">
        <v>0</v>
      </c>
      <c r="I1103" s="63">
        <f t="shared" si="35"/>
        <v>4400</v>
      </c>
    </row>
    <row r="1104" spans="2:9" x14ac:dyDescent="0.25">
      <c r="B1104" s="61">
        <v>42884</v>
      </c>
      <c r="C1104" t="s">
        <v>938</v>
      </c>
      <c r="D1104" t="str">
        <f>VLOOKUP(C1104,'Base de Produtos'!A:B,2,0)</f>
        <v>Laptop</v>
      </c>
      <c r="E1104">
        <v>9</v>
      </c>
      <c r="F1104" s="63">
        <f>VLOOKUP(C1104,'Base de Produtos'!A:C,3,0)</f>
        <v>1500</v>
      </c>
      <c r="G1104" s="63">
        <f t="shared" si="34"/>
        <v>13500</v>
      </c>
      <c r="H1104" s="64">
        <v>0</v>
      </c>
      <c r="I1104" s="63">
        <f t="shared" si="35"/>
        <v>13500</v>
      </c>
    </row>
    <row r="1105" spans="2:9" x14ac:dyDescent="0.25">
      <c r="B1105" s="61">
        <v>42809</v>
      </c>
      <c r="C1105" t="s">
        <v>939</v>
      </c>
      <c r="D1105" t="str">
        <f>VLOOKUP(C1105,'Base de Produtos'!A:B,2,0)</f>
        <v>Scanner</v>
      </c>
      <c r="E1105">
        <v>14</v>
      </c>
      <c r="F1105" s="63">
        <f>VLOOKUP(C1105,'Base de Produtos'!A:C,3,0)</f>
        <v>400</v>
      </c>
      <c r="G1105" s="63">
        <f t="shared" si="34"/>
        <v>5600</v>
      </c>
      <c r="H1105" s="64">
        <v>0</v>
      </c>
      <c r="I1105" s="63">
        <f t="shared" si="35"/>
        <v>5600</v>
      </c>
    </row>
    <row r="1106" spans="2:9" x14ac:dyDescent="0.25">
      <c r="B1106" s="61">
        <v>42816</v>
      </c>
      <c r="C1106" t="s">
        <v>938</v>
      </c>
      <c r="D1106" t="str">
        <f>VLOOKUP(C1106,'Base de Produtos'!A:B,2,0)</f>
        <v>Laptop</v>
      </c>
      <c r="E1106">
        <v>3</v>
      </c>
      <c r="F1106" s="63">
        <f>VLOOKUP(C1106,'Base de Produtos'!A:C,3,0)</f>
        <v>1500</v>
      </c>
      <c r="G1106" s="63">
        <f t="shared" si="34"/>
        <v>4500</v>
      </c>
      <c r="H1106" s="64">
        <v>0</v>
      </c>
      <c r="I1106" s="63">
        <f t="shared" si="35"/>
        <v>4500</v>
      </c>
    </row>
    <row r="1107" spans="2:9" x14ac:dyDescent="0.25">
      <c r="B1107" s="61">
        <v>42772</v>
      </c>
      <c r="C1107" t="s">
        <v>938</v>
      </c>
      <c r="D1107" t="str">
        <f>VLOOKUP(C1107,'Base de Produtos'!A:B,2,0)</f>
        <v>Laptop</v>
      </c>
      <c r="E1107">
        <v>5</v>
      </c>
      <c r="F1107" s="63">
        <f>VLOOKUP(C1107,'Base de Produtos'!A:C,3,0)</f>
        <v>1500</v>
      </c>
      <c r="G1107" s="63">
        <f t="shared" si="34"/>
        <v>7500</v>
      </c>
      <c r="H1107" s="64">
        <v>0</v>
      </c>
      <c r="I1107" s="63">
        <f t="shared" si="35"/>
        <v>7500</v>
      </c>
    </row>
    <row r="1108" spans="2:9" x14ac:dyDescent="0.25">
      <c r="B1108" s="61">
        <v>42861</v>
      </c>
      <c r="C1108" t="s">
        <v>939</v>
      </c>
      <c r="D1108" t="str">
        <f>VLOOKUP(C1108,'Base de Produtos'!A:B,2,0)</f>
        <v>Scanner</v>
      </c>
      <c r="E1108">
        <v>3</v>
      </c>
      <c r="F1108" s="63">
        <f>VLOOKUP(C1108,'Base de Produtos'!A:C,3,0)</f>
        <v>400</v>
      </c>
      <c r="G1108" s="63">
        <f t="shared" si="34"/>
        <v>1200</v>
      </c>
      <c r="H1108" s="64">
        <v>0</v>
      </c>
      <c r="I1108" s="63">
        <f t="shared" si="35"/>
        <v>1200</v>
      </c>
    </row>
    <row r="1109" spans="2:9" x14ac:dyDescent="0.25">
      <c r="B1109" s="61">
        <v>42851</v>
      </c>
      <c r="C1109" t="s">
        <v>938</v>
      </c>
      <c r="D1109" t="str">
        <f>VLOOKUP(C1109,'Base de Produtos'!A:B,2,0)</f>
        <v>Laptop</v>
      </c>
      <c r="E1109">
        <v>14</v>
      </c>
      <c r="F1109" s="63">
        <f>VLOOKUP(C1109,'Base de Produtos'!A:C,3,0)</f>
        <v>1500</v>
      </c>
      <c r="G1109" s="63">
        <f t="shared" si="34"/>
        <v>21000</v>
      </c>
      <c r="H1109" s="64">
        <v>0</v>
      </c>
      <c r="I1109" s="63">
        <f t="shared" si="35"/>
        <v>21000</v>
      </c>
    </row>
    <row r="1110" spans="2:9" x14ac:dyDescent="0.25">
      <c r="B1110" s="61">
        <v>42861</v>
      </c>
      <c r="C1110" t="s">
        <v>939</v>
      </c>
      <c r="D1110" t="str">
        <f>VLOOKUP(C1110,'Base de Produtos'!A:B,2,0)</f>
        <v>Scanner</v>
      </c>
      <c r="E1110">
        <v>7</v>
      </c>
      <c r="F1110" s="63">
        <f>VLOOKUP(C1110,'Base de Produtos'!A:C,3,0)</f>
        <v>400</v>
      </c>
      <c r="G1110" s="63">
        <f t="shared" si="34"/>
        <v>2800</v>
      </c>
      <c r="H1110" s="64">
        <v>0.1</v>
      </c>
      <c r="I1110" s="63">
        <f t="shared" si="35"/>
        <v>2520</v>
      </c>
    </row>
    <row r="1111" spans="2:9" x14ac:dyDescent="0.25">
      <c r="B1111" s="61">
        <v>42845</v>
      </c>
      <c r="C1111" t="s">
        <v>938</v>
      </c>
      <c r="D1111" t="str">
        <f>VLOOKUP(C1111,'Base de Produtos'!A:B,2,0)</f>
        <v>Laptop</v>
      </c>
      <c r="E1111">
        <v>13</v>
      </c>
      <c r="F1111" s="63">
        <f>VLOOKUP(C1111,'Base de Produtos'!A:C,3,0)</f>
        <v>1500</v>
      </c>
      <c r="G1111" s="63">
        <f t="shared" si="34"/>
        <v>19500</v>
      </c>
      <c r="H1111" s="64">
        <v>0</v>
      </c>
      <c r="I1111" s="63">
        <f t="shared" si="35"/>
        <v>19500</v>
      </c>
    </row>
    <row r="1112" spans="2:9" x14ac:dyDescent="0.25">
      <c r="B1112" s="61">
        <v>42912</v>
      </c>
      <c r="C1112" t="s">
        <v>939</v>
      </c>
      <c r="D1112" t="str">
        <f>VLOOKUP(C1112,'Base de Produtos'!A:B,2,0)</f>
        <v>Scanner</v>
      </c>
      <c r="E1112">
        <v>7</v>
      </c>
      <c r="F1112" s="63">
        <f>VLOOKUP(C1112,'Base de Produtos'!A:C,3,0)</f>
        <v>400</v>
      </c>
      <c r="G1112" s="63">
        <f t="shared" si="34"/>
        <v>2800</v>
      </c>
      <c r="H1112" s="64">
        <v>0</v>
      </c>
      <c r="I1112" s="63">
        <f t="shared" si="35"/>
        <v>2800</v>
      </c>
    </row>
    <row r="1113" spans="2:9" x14ac:dyDescent="0.25">
      <c r="B1113" s="61">
        <v>42906</v>
      </c>
      <c r="C1113" t="s">
        <v>937</v>
      </c>
      <c r="D1113" t="str">
        <f>VLOOKUP(C1113,'Base de Produtos'!A:B,2,0)</f>
        <v>Impressora</v>
      </c>
      <c r="E1113">
        <v>6</v>
      </c>
      <c r="F1113" s="63">
        <f>VLOOKUP(C1113,'Base de Produtos'!A:C,3,0)</f>
        <v>170</v>
      </c>
      <c r="G1113" s="63">
        <f t="shared" si="34"/>
        <v>1020</v>
      </c>
      <c r="H1113" s="64">
        <v>0</v>
      </c>
      <c r="I1113" s="63">
        <f t="shared" si="35"/>
        <v>1020</v>
      </c>
    </row>
    <row r="1114" spans="2:9" x14ac:dyDescent="0.25">
      <c r="B1114" s="61">
        <v>42801</v>
      </c>
      <c r="C1114" t="s">
        <v>937</v>
      </c>
      <c r="D1114" t="str">
        <f>VLOOKUP(C1114,'Base de Produtos'!A:B,2,0)</f>
        <v>Impressora</v>
      </c>
      <c r="E1114">
        <v>1</v>
      </c>
      <c r="F1114" s="63">
        <f>VLOOKUP(C1114,'Base de Produtos'!A:C,3,0)</f>
        <v>170</v>
      </c>
      <c r="G1114" s="63">
        <f t="shared" si="34"/>
        <v>170</v>
      </c>
      <c r="H1114" s="64">
        <v>0</v>
      </c>
      <c r="I1114" s="63">
        <f t="shared" si="35"/>
        <v>170</v>
      </c>
    </row>
    <row r="1115" spans="2:9" x14ac:dyDescent="0.25">
      <c r="B1115" s="61">
        <v>42902</v>
      </c>
      <c r="C1115" t="s">
        <v>938</v>
      </c>
      <c r="D1115" t="str">
        <f>VLOOKUP(C1115,'Base de Produtos'!A:B,2,0)</f>
        <v>Laptop</v>
      </c>
      <c r="E1115">
        <v>3</v>
      </c>
      <c r="F1115" s="63">
        <f>VLOOKUP(C1115,'Base de Produtos'!A:C,3,0)</f>
        <v>1500</v>
      </c>
      <c r="G1115" s="63">
        <f t="shared" si="34"/>
        <v>4500</v>
      </c>
      <c r="H1115" s="64">
        <v>0</v>
      </c>
      <c r="I1115" s="63">
        <f t="shared" si="35"/>
        <v>4500</v>
      </c>
    </row>
    <row r="1116" spans="2:9" x14ac:dyDescent="0.25">
      <c r="B1116" s="61">
        <v>42887</v>
      </c>
      <c r="C1116" t="s">
        <v>939</v>
      </c>
      <c r="D1116" t="str">
        <f>VLOOKUP(C1116,'Base de Produtos'!A:B,2,0)</f>
        <v>Scanner</v>
      </c>
      <c r="E1116">
        <v>12</v>
      </c>
      <c r="F1116" s="63">
        <f>VLOOKUP(C1116,'Base de Produtos'!A:C,3,0)</f>
        <v>400</v>
      </c>
      <c r="G1116" s="63">
        <f t="shared" si="34"/>
        <v>4800</v>
      </c>
      <c r="H1116" s="64">
        <v>0</v>
      </c>
      <c r="I1116" s="63">
        <f t="shared" si="35"/>
        <v>4800</v>
      </c>
    </row>
    <row r="1117" spans="2:9" x14ac:dyDescent="0.25">
      <c r="B1117" s="61">
        <v>42832</v>
      </c>
      <c r="C1117" t="s">
        <v>938</v>
      </c>
      <c r="D1117" t="str">
        <f>VLOOKUP(C1117,'Base de Produtos'!A:B,2,0)</f>
        <v>Laptop</v>
      </c>
      <c r="E1117">
        <v>6</v>
      </c>
      <c r="F1117" s="63">
        <f>VLOOKUP(C1117,'Base de Produtos'!A:C,3,0)</f>
        <v>1500</v>
      </c>
      <c r="G1117" s="63">
        <f t="shared" si="34"/>
        <v>9000</v>
      </c>
      <c r="H1117" s="64">
        <v>0.125</v>
      </c>
      <c r="I1117" s="63">
        <f t="shared" si="35"/>
        <v>7875</v>
      </c>
    </row>
    <row r="1118" spans="2:9" x14ac:dyDescent="0.25">
      <c r="B1118" s="61">
        <v>42861</v>
      </c>
      <c r="C1118" t="s">
        <v>937</v>
      </c>
      <c r="D1118" t="str">
        <f>VLOOKUP(C1118,'Base de Produtos'!A:B,2,0)</f>
        <v>Impressora</v>
      </c>
      <c r="E1118">
        <v>5</v>
      </c>
      <c r="F1118" s="63">
        <f>VLOOKUP(C1118,'Base de Produtos'!A:C,3,0)</f>
        <v>170</v>
      </c>
      <c r="G1118" s="63">
        <f t="shared" si="34"/>
        <v>850</v>
      </c>
      <c r="H1118" s="64">
        <v>0</v>
      </c>
      <c r="I1118" s="63">
        <f t="shared" si="35"/>
        <v>850</v>
      </c>
    </row>
    <row r="1119" spans="2:9" x14ac:dyDescent="0.25">
      <c r="B1119" s="61">
        <v>42859</v>
      </c>
      <c r="C1119" t="s">
        <v>939</v>
      </c>
      <c r="D1119" t="str">
        <f>VLOOKUP(C1119,'Base de Produtos'!A:B,2,0)</f>
        <v>Scanner</v>
      </c>
      <c r="E1119">
        <v>6</v>
      </c>
      <c r="F1119" s="63">
        <f>VLOOKUP(C1119,'Base de Produtos'!A:C,3,0)</f>
        <v>400</v>
      </c>
      <c r="G1119" s="63">
        <f t="shared" si="34"/>
        <v>2400</v>
      </c>
      <c r="H1119" s="64">
        <v>0</v>
      </c>
      <c r="I1119" s="63">
        <f t="shared" si="35"/>
        <v>2400</v>
      </c>
    </row>
    <row r="1120" spans="2:9" x14ac:dyDescent="0.25">
      <c r="B1120" s="61">
        <v>42849</v>
      </c>
      <c r="C1120" t="s">
        <v>939</v>
      </c>
      <c r="D1120" t="str">
        <f>VLOOKUP(C1120,'Base de Produtos'!A:B,2,0)</f>
        <v>Scanner</v>
      </c>
      <c r="E1120">
        <v>10</v>
      </c>
      <c r="F1120" s="63">
        <f>VLOOKUP(C1120,'Base de Produtos'!A:C,3,0)</f>
        <v>400</v>
      </c>
      <c r="G1120" s="63">
        <f t="shared" si="34"/>
        <v>4000</v>
      </c>
      <c r="H1120" s="64">
        <v>0.1</v>
      </c>
      <c r="I1120" s="63">
        <f t="shared" si="35"/>
        <v>3600</v>
      </c>
    </row>
    <row r="1121" spans="2:9" x14ac:dyDescent="0.25">
      <c r="B1121" s="61">
        <v>42893</v>
      </c>
      <c r="C1121" t="s">
        <v>938</v>
      </c>
      <c r="D1121" t="str">
        <f>VLOOKUP(C1121,'Base de Produtos'!A:B,2,0)</f>
        <v>Laptop</v>
      </c>
      <c r="E1121">
        <v>12</v>
      </c>
      <c r="F1121" s="63">
        <f>VLOOKUP(C1121,'Base de Produtos'!A:C,3,0)</f>
        <v>1500</v>
      </c>
      <c r="G1121" s="63">
        <f t="shared" si="34"/>
        <v>18000</v>
      </c>
      <c r="H1121" s="64">
        <v>0</v>
      </c>
      <c r="I1121" s="63">
        <f t="shared" si="35"/>
        <v>18000</v>
      </c>
    </row>
    <row r="1122" spans="2:9" x14ac:dyDescent="0.25">
      <c r="B1122" s="61">
        <v>42777</v>
      </c>
      <c r="C1122" t="s">
        <v>938</v>
      </c>
      <c r="D1122" t="str">
        <f>VLOOKUP(C1122,'Base de Produtos'!A:B,2,0)</f>
        <v>Laptop</v>
      </c>
      <c r="E1122">
        <v>5</v>
      </c>
      <c r="F1122" s="63">
        <f>VLOOKUP(C1122,'Base de Produtos'!A:C,3,0)</f>
        <v>1500</v>
      </c>
      <c r="G1122" s="63">
        <f t="shared" si="34"/>
        <v>7500</v>
      </c>
      <c r="H1122" s="64">
        <v>0</v>
      </c>
      <c r="I1122" s="63">
        <f t="shared" si="35"/>
        <v>7500</v>
      </c>
    </row>
    <row r="1123" spans="2:9" x14ac:dyDescent="0.25">
      <c r="B1123" s="61">
        <v>42828</v>
      </c>
      <c r="C1123" t="s">
        <v>937</v>
      </c>
      <c r="D1123" t="str">
        <f>VLOOKUP(C1123,'Base de Produtos'!A:B,2,0)</f>
        <v>Impressora</v>
      </c>
      <c r="E1123">
        <v>9</v>
      </c>
      <c r="F1123" s="63">
        <f>VLOOKUP(C1123,'Base de Produtos'!A:C,3,0)</f>
        <v>170</v>
      </c>
      <c r="G1123" s="63">
        <f t="shared" si="34"/>
        <v>1530</v>
      </c>
      <c r="H1123" s="64">
        <v>0</v>
      </c>
      <c r="I1123" s="63">
        <f t="shared" si="35"/>
        <v>1530</v>
      </c>
    </row>
    <row r="1124" spans="2:9" x14ac:dyDescent="0.25">
      <c r="B1124" s="61">
        <v>42823</v>
      </c>
      <c r="C1124" t="s">
        <v>938</v>
      </c>
      <c r="D1124" t="str">
        <f>VLOOKUP(C1124,'Base de Produtos'!A:B,2,0)</f>
        <v>Laptop</v>
      </c>
      <c r="E1124">
        <v>7</v>
      </c>
      <c r="F1124" s="63">
        <f>VLOOKUP(C1124,'Base de Produtos'!A:C,3,0)</f>
        <v>1500</v>
      </c>
      <c r="G1124" s="63">
        <f t="shared" si="34"/>
        <v>10500</v>
      </c>
      <c r="H1124" s="64">
        <v>0.15</v>
      </c>
      <c r="I1124" s="63">
        <f t="shared" si="35"/>
        <v>8925</v>
      </c>
    </row>
    <row r="1125" spans="2:9" x14ac:dyDescent="0.25">
      <c r="B1125" s="61">
        <v>42794</v>
      </c>
      <c r="C1125" t="s">
        <v>937</v>
      </c>
      <c r="D1125" t="str">
        <f>VLOOKUP(C1125,'Base de Produtos'!A:B,2,0)</f>
        <v>Impressora</v>
      </c>
      <c r="E1125">
        <v>5</v>
      </c>
      <c r="F1125" s="63">
        <f>VLOOKUP(C1125,'Base de Produtos'!A:C,3,0)</f>
        <v>170</v>
      </c>
      <c r="G1125" s="63">
        <f t="shared" si="34"/>
        <v>850</v>
      </c>
      <c r="H1125" s="64">
        <v>0.1</v>
      </c>
      <c r="I1125" s="63">
        <f t="shared" si="35"/>
        <v>765</v>
      </c>
    </row>
    <row r="1126" spans="2:9" x14ac:dyDescent="0.25">
      <c r="B1126" s="61">
        <v>42831</v>
      </c>
      <c r="C1126" t="s">
        <v>939</v>
      </c>
      <c r="D1126" t="str">
        <f>VLOOKUP(C1126,'Base de Produtos'!A:B,2,0)</f>
        <v>Scanner</v>
      </c>
      <c r="E1126">
        <v>10</v>
      </c>
      <c r="F1126" s="63">
        <f>VLOOKUP(C1126,'Base de Produtos'!A:C,3,0)</f>
        <v>400</v>
      </c>
      <c r="G1126" s="63">
        <f t="shared" si="34"/>
        <v>4000</v>
      </c>
      <c r="H1126" s="64">
        <v>0.1</v>
      </c>
      <c r="I1126" s="63">
        <f t="shared" si="35"/>
        <v>3600</v>
      </c>
    </row>
    <row r="1127" spans="2:9" x14ac:dyDescent="0.25">
      <c r="B1127" s="61">
        <v>42879</v>
      </c>
      <c r="C1127" t="s">
        <v>939</v>
      </c>
      <c r="D1127" t="str">
        <f>VLOOKUP(C1127,'Base de Produtos'!A:B,2,0)</f>
        <v>Scanner</v>
      </c>
      <c r="E1127">
        <v>14</v>
      </c>
      <c r="F1127" s="63">
        <f>VLOOKUP(C1127,'Base de Produtos'!A:C,3,0)</f>
        <v>400</v>
      </c>
      <c r="G1127" s="63">
        <f t="shared" si="34"/>
        <v>5600</v>
      </c>
      <c r="H1127" s="64">
        <v>0.15</v>
      </c>
      <c r="I1127" s="63">
        <f t="shared" si="35"/>
        <v>4760</v>
      </c>
    </row>
    <row r="1128" spans="2:9" x14ac:dyDescent="0.25">
      <c r="B1128" s="61">
        <v>42831</v>
      </c>
      <c r="C1128" t="s">
        <v>939</v>
      </c>
      <c r="D1128" t="str">
        <f>VLOOKUP(C1128,'Base de Produtos'!A:B,2,0)</f>
        <v>Scanner</v>
      </c>
      <c r="E1128">
        <v>8</v>
      </c>
      <c r="F1128" s="63">
        <f>VLOOKUP(C1128,'Base de Produtos'!A:C,3,0)</f>
        <v>400</v>
      </c>
      <c r="G1128" s="63">
        <f t="shared" si="34"/>
        <v>3200</v>
      </c>
      <c r="H1128" s="64">
        <v>0</v>
      </c>
      <c r="I1128" s="63">
        <f t="shared" si="35"/>
        <v>3200</v>
      </c>
    </row>
    <row r="1129" spans="2:9" x14ac:dyDescent="0.25">
      <c r="B1129" s="65">
        <v>42830</v>
      </c>
      <c r="C1129" s="62" t="s">
        <v>937</v>
      </c>
      <c r="D1129" s="62" t="str">
        <f>VLOOKUP(C1129,'Base de Produtos'!A:B,2,0)</f>
        <v>Impressora</v>
      </c>
      <c r="E1129" s="62">
        <v>1</v>
      </c>
      <c r="F1129" s="66">
        <f>VLOOKUP(C1129,'Base de Produtos'!A:C,3,0)</f>
        <v>170</v>
      </c>
      <c r="G1129" s="66">
        <f t="shared" si="34"/>
        <v>170</v>
      </c>
      <c r="H1129" s="64">
        <v>0</v>
      </c>
      <c r="I1129" s="66">
        <f t="shared" si="35"/>
        <v>170</v>
      </c>
    </row>
    <row r="1130" spans="2:9" x14ac:dyDescent="0.25">
      <c r="B1130" s="61">
        <v>42761</v>
      </c>
      <c r="C1130" t="s">
        <v>938</v>
      </c>
      <c r="D1130" t="str">
        <f>VLOOKUP(C1130,'Base de Produtos'!A:B,2,0)</f>
        <v>Laptop</v>
      </c>
      <c r="E1130">
        <v>8</v>
      </c>
      <c r="F1130" s="63">
        <f>VLOOKUP(C1130,'Base de Produtos'!A:C,3,0)</f>
        <v>1500</v>
      </c>
      <c r="G1130" s="63">
        <f t="shared" si="34"/>
        <v>12000</v>
      </c>
      <c r="H1130" s="64">
        <v>0.1</v>
      </c>
      <c r="I1130" s="63">
        <f t="shared" si="35"/>
        <v>10800</v>
      </c>
    </row>
    <row r="1131" spans="2:9" x14ac:dyDescent="0.25">
      <c r="B1131" s="61">
        <v>42877</v>
      </c>
      <c r="C1131" t="s">
        <v>938</v>
      </c>
      <c r="D1131" t="str">
        <f>VLOOKUP(C1131,'Base de Produtos'!A:B,2,0)</f>
        <v>Laptop</v>
      </c>
      <c r="E1131">
        <v>4</v>
      </c>
      <c r="F1131" s="63">
        <f>VLOOKUP(C1131,'Base de Produtos'!A:C,3,0)</f>
        <v>1500</v>
      </c>
      <c r="G1131" s="63">
        <f t="shared" si="34"/>
        <v>6000</v>
      </c>
      <c r="H1131" s="64">
        <v>0.1</v>
      </c>
      <c r="I1131" s="63">
        <f t="shared" si="35"/>
        <v>5400</v>
      </c>
    </row>
    <row r="1132" spans="2:9" x14ac:dyDescent="0.25">
      <c r="B1132" s="61">
        <v>42832</v>
      </c>
      <c r="C1132" t="s">
        <v>938</v>
      </c>
      <c r="D1132" t="str">
        <f>VLOOKUP(C1132,'Base de Produtos'!A:B,2,0)</f>
        <v>Laptop</v>
      </c>
      <c r="E1132">
        <v>7</v>
      </c>
      <c r="F1132" s="63">
        <f>VLOOKUP(C1132,'Base de Produtos'!A:C,3,0)</f>
        <v>1500</v>
      </c>
      <c r="G1132" s="63">
        <f t="shared" si="34"/>
        <v>10500</v>
      </c>
      <c r="H1132" s="64">
        <v>0</v>
      </c>
      <c r="I1132" s="63">
        <f t="shared" si="35"/>
        <v>10500</v>
      </c>
    </row>
    <row r="1133" spans="2:9" x14ac:dyDescent="0.25">
      <c r="B1133" s="61">
        <v>42772</v>
      </c>
      <c r="C1133" t="s">
        <v>937</v>
      </c>
      <c r="D1133" t="str">
        <f>VLOOKUP(C1133,'Base de Produtos'!A:B,2,0)</f>
        <v>Impressora</v>
      </c>
      <c r="E1133">
        <v>4</v>
      </c>
      <c r="F1133" s="63">
        <f>VLOOKUP(C1133,'Base de Produtos'!A:C,3,0)</f>
        <v>170</v>
      </c>
      <c r="G1133" s="63">
        <f t="shared" si="34"/>
        <v>680</v>
      </c>
      <c r="H1133" s="64">
        <v>0.2</v>
      </c>
      <c r="I1133" s="63">
        <f t="shared" si="35"/>
        <v>544</v>
      </c>
    </row>
    <row r="1134" spans="2:9" x14ac:dyDescent="0.25">
      <c r="B1134" s="61">
        <v>42845</v>
      </c>
      <c r="C1134" t="s">
        <v>937</v>
      </c>
      <c r="D1134" t="str">
        <f>VLOOKUP(C1134,'Base de Produtos'!A:B,2,0)</f>
        <v>Impressora</v>
      </c>
      <c r="E1134">
        <v>7</v>
      </c>
      <c r="F1134" s="63">
        <f>VLOOKUP(C1134,'Base de Produtos'!A:C,3,0)</f>
        <v>170</v>
      </c>
      <c r="G1134" s="63">
        <f t="shared" si="34"/>
        <v>1190</v>
      </c>
      <c r="H1134" s="64">
        <v>0</v>
      </c>
      <c r="I1134" s="63">
        <f t="shared" si="35"/>
        <v>1190</v>
      </c>
    </row>
    <row r="1135" spans="2:9" x14ac:dyDescent="0.25">
      <c r="B1135" s="61">
        <v>42831</v>
      </c>
      <c r="C1135" t="s">
        <v>938</v>
      </c>
      <c r="D1135" t="str">
        <f>VLOOKUP(C1135,'Base de Produtos'!A:B,2,0)</f>
        <v>Laptop</v>
      </c>
      <c r="E1135">
        <v>11</v>
      </c>
      <c r="F1135" s="63">
        <f>VLOOKUP(C1135,'Base de Produtos'!A:C,3,0)</f>
        <v>1500</v>
      </c>
      <c r="G1135" s="63">
        <f t="shared" si="34"/>
        <v>16500</v>
      </c>
      <c r="H1135" s="64">
        <v>0.125</v>
      </c>
      <c r="I1135" s="63">
        <f t="shared" si="35"/>
        <v>14437.5</v>
      </c>
    </row>
    <row r="1136" spans="2:9" x14ac:dyDescent="0.25">
      <c r="B1136" s="61">
        <v>42823</v>
      </c>
      <c r="C1136" t="s">
        <v>939</v>
      </c>
      <c r="D1136" t="str">
        <f>VLOOKUP(C1136,'Base de Produtos'!A:B,2,0)</f>
        <v>Scanner</v>
      </c>
      <c r="E1136">
        <v>15</v>
      </c>
      <c r="F1136" s="63">
        <f>VLOOKUP(C1136,'Base de Produtos'!A:C,3,0)</f>
        <v>400</v>
      </c>
      <c r="G1136" s="63">
        <f t="shared" si="34"/>
        <v>6000</v>
      </c>
      <c r="H1136" s="64">
        <v>0.1</v>
      </c>
      <c r="I1136" s="63">
        <f t="shared" si="35"/>
        <v>5400</v>
      </c>
    </row>
    <row r="1137" spans="2:9" x14ac:dyDescent="0.25">
      <c r="B1137" s="61">
        <v>42814</v>
      </c>
      <c r="C1137" t="s">
        <v>939</v>
      </c>
      <c r="D1137" t="str">
        <f>VLOOKUP(C1137,'Base de Produtos'!A:B,2,0)</f>
        <v>Scanner</v>
      </c>
      <c r="E1137">
        <v>2</v>
      </c>
      <c r="F1137" s="63">
        <f>VLOOKUP(C1137,'Base de Produtos'!A:C,3,0)</f>
        <v>400</v>
      </c>
      <c r="G1137" s="63">
        <f t="shared" si="34"/>
        <v>800</v>
      </c>
      <c r="H1137" s="64">
        <v>0</v>
      </c>
      <c r="I1137" s="63">
        <f t="shared" si="35"/>
        <v>800</v>
      </c>
    </row>
    <row r="1138" spans="2:9" x14ac:dyDescent="0.25">
      <c r="B1138" s="61">
        <v>42932</v>
      </c>
      <c r="C1138" t="s">
        <v>939</v>
      </c>
      <c r="D1138" t="str">
        <f>VLOOKUP(C1138,'Base de Produtos'!A:B,2,0)</f>
        <v>Scanner</v>
      </c>
      <c r="E1138">
        <v>9</v>
      </c>
      <c r="F1138" s="63">
        <f>VLOOKUP(C1138,'Base de Produtos'!A:C,3,0)</f>
        <v>400</v>
      </c>
      <c r="G1138" s="63">
        <f t="shared" si="34"/>
        <v>3600</v>
      </c>
      <c r="H1138" s="64">
        <v>0.2</v>
      </c>
      <c r="I1138" s="63">
        <f t="shared" si="35"/>
        <v>2880</v>
      </c>
    </row>
    <row r="1139" spans="2:9" x14ac:dyDescent="0.25">
      <c r="B1139" s="61">
        <v>42851</v>
      </c>
      <c r="C1139" t="s">
        <v>939</v>
      </c>
      <c r="D1139" t="str">
        <f>VLOOKUP(C1139,'Base de Produtos'!A:B,2,0)</f>
        <v>Scanner</v>
      </c>
      <c r="E1139">
        <v>4</v>
      </c>
      <c r="F1139" s="63">
        <f>VLOOKUP(C1139,'Base de Produtos'!A:C,3,0)</f>
        <v>400</v>
      </c>
      <c r="G1139" s="63">
        <f t="shared" si="34"/>
        <v>1600</v>
      </c>
      <c r="H1139" s="64">
        <v>0</v>
      </c>
      <c r="I1139" s="63">
        <f t="shared" si="35"/>
        <v>1600</v>
      </c>
    </row>
    <row r="1140" spans="2:9" x14ac:dyDescent="0.25">
      <c r="B1140" s="61">
        <v>42860</v>
      </c>
      <c r="C1140" t="s">
        <v>938</v>
      </c>
      <c r="D1140" t="str">
        <f>VLOOKUP(C1140,'Base de Produtos'!A:B,2,0)</f>
        <v>Laptop</v>
      </c>
      <c r="E1140">
        <v>10</v>
      </c>
      <c r="F1140" s="63">
        <f>VLOOKUP(C1140,'Base de Produtos'!A:C,3,0)</f>
        <v>1500</v>
      </c>
      <c r="G1140" s="63">
        <f t="shared" si="34"/>
        <v>15000</v>
      </c>
      <c r="H1140" s="64">
        <v>0</v>
      </c>
      <c r="I1140" s="63">
        <f t="shared" si="35"/>
        <v>15000</v>
      </c>
    </row>
    <row r="1141" spans="2:9" x14ac:dyDescent="0.25">
      <c r="B1141" s="61">
        <v>42883</v>
      </c>
      <c r="C1141" t="s">
        <v>939</v>
      </c>
      <c r="D1141" t="str">
        <f>VLOOKUP(C1141,'Base de Produtos'!A:B,2,0)</f>
        <v>Scanner</v>
      </c>
      <c r="E1141">
        <v>8</v>
      </c>
      <c r="F1141" s="63">
        <f>VLOOKUP(C1141,'Base de Produtos'!A:C,3,0)</f>
        <v>400</v>
      </c>
      <c r="G1141" s="63">
        <f t="shared" si="34"/>
        <v>3200</v>
      </c>
      <c r="H1141" s="64">
        <v>0</v>
      </c>
      <c r="I1141" s="63">
        <f t="shared" si="35"/>
        <v>3200</v>
      </c>
    </row>
    <row r="1142" spans="2:9" x14ac:dyDescent="0.25">
      <c r="B1142" s="61">
        <v>42895</v>
      </c>
      <c r="C1142" t="s">
        <v>939</v>
      </c>
      <c r="D1142" t="str">
        <f>VLOOKUP(C1142,'Base de Produtos'!A:B,2,0)</f>
        <v>Scanner</v>
      </c>
      <c r="E1142">
        <v>4</v>
      </c>
      <c r="F1142" s="63">
        <f>VLOOKUP(C1142,'Base de Produtos'!A:C,3,0)</f>
        <v>400</v>
      </c>
      <c r="G1142" s="63">
        <f t="shared" si="34"/>
        <v>1600</v>
      </c>
      <c r="H1142" s="64">
        <v>0.1</v>
      </c>
      <c r="I1142" s="63">
        <f t="shared" si="35"/>
        <v>1440</v>
      </c>
    </row>
    <row r="1143" spans="2:9" x14ac:dyDescent="0.25">
      <c r="B1143" s="61">
        <v>42812</v>
      </c>
      <c r="C1143" t="s">
        <v>937</v>
      </c>
      <c r="D1143" t="str">
        <f>VLOOKUP(C1143,'Base de Produtos'!A:B,2,0)</f>
        <v>Impressora</v>
      </c>
      <c r="E1143">
        <v>1</v>
      </c>
      <c r="F1143" s="63">
        <f>VLOOKUP(C1143,'Base de Produtos'!A:C,3,0)</f>
        <v>170</v>
      </c>
      <c r="G1143" s="63">
        <f t="shared" si="34"/>
        <v>170</v>
      </c>
      <c r="H1143" s="64">
        <v>0</v>
      </c>
      <c r="I1143" s="63">
        <f t="shared" si="35"/>
        <v>170</v>
      </c>
    </row>
    <row r="1144" spans="2:9" x14ac:dyDescent="0.25">
      <c r="B1144" s="61">
        <v>42825</v>
      </c>
      <c r="C1144" t="s">
        <v>939</v>
      </c>
      <c r="D1144" t="str">
        <f>VLOOKUP(C1144,'Base de Produtos'!A:B,2,0)</f>
        <v>Scanner</v>
      </c>
      <c r="E1144">
        <v>9</v>
      </c>
      <c r="F1144" s="63">
        <f>VLOOKUP(C1144,'Base de Produtos'!A:C,3,0)</f>
        <v>400</v>
      </c>
      <c r="G1144" s="63">
        <f t="shared" si="34"/>
        <v>3600</v>
      </c>
      <c r="H1144" s="64">
        <v>0</v>
      </c>
      <c r="I1144" s="63">
        <f t="shared" si="35"/>
        <v>3600</v>
      </c>
    </row>
    <row r="1145" spans="2:9" x14ac:dyDescent="0.25">
      <c r="B1145" s="61">
        <v>42867</v>
      </c>
      <c r="C1145" t="s">
        <v>939</v>
      </c>
      <c r="D1145" t="str">
        <f>VLOOKUP(C1145,'Base de Produtos'!A:B,2,0)</f>
        <v>Scanner</v>
      </c>
      <c r="E1145">
        <v>3</v>
      </c>
      <c r="F1145" s="63">
        <f>VLOOKUP(C1145,'Base de Produtos'!A:C,3,0)</f>
        <v>400</v>
      </c>
      <c r="G1145" s="63">
        <f t="shared" si="34"/>
        <v>1200</v>
      </c>
      <c r="H1145" s="64">
        <v>0</v>
      </c>
      <c r="I1145" s="63">
        <f t="shared" si="35"/>
        <v>1200</v>
      </c>
    </row>
    <row r="1146" spans="2:9" x14ac:dyDescent="0.25">
      <c r="B1146" s="61">
        <v>42842</v>
      </c>
      <c r="C1146" t="s">
        <v>939</v>
      </c>
      <c r="D1146" t="str">
        <f>VLOOKUP(C1146,'Base de Produtos'!A:B,2,0)</f>
        <v>Scanner</v>
      </c>
      <c r="E1146">
        <v>13</v>
      </c>
      <c r="F1146" s="63">
        <f>VLOOKUP(C1146,'Base de Produtos'!A:C,3,0)</f>
        <v>400</v>
      </c>
      <c r="G1146" s="63">
        <f t="shared" si="34"/>
        <v>5200</v>
      </c>
      <c r="H1146" s="64">
        <v>0.125</v>
      </c>
      <c r="I1146" s="63">
        <f t="shared" si="35"/>
        <v>4550</v>
      </c>
    </row>
    <row r="1147" spans="2:9" x14ac:dyDescent="0.25">
      <c r="B1147" s="61">
        <v>42859</v>
      </c>
      <c r="C1147" t="s">
        <v>939</v>
      </c>
      <c r="D1147" t="str">
        <f>VLOOKUP(C1147,'Base de Produtos'!A:B,2,0)</f>
        <v>Scanner</v>
      </c>
      <c r="E1147">
        <v>13</v>
      </c>
      <c r="F1147" s="63">
        <f>VLOOKUP(C1147,'Base de Produtos'!A:C,3,0)</f>
        <v>400</v>
      </c>
      <c r="G1147" s="63">
        <f t="shared" si="34"/>
        <v>5200</v>
      </c>
      <c r="H1147" s="64">
        <v>0</v>
      </c>
      <c r="I1147" s="63">
        <f t="shared" si="35"/>
        <v>5200</v>
      </c>
    </row>
    <row r="1148" spans="2:9" x14ac:dyDescent="0.25">
      <c r="B1148" s="61">
        <v>42922</v>
      </c>
      <c r="C1148" t="s">
        <v>937</v>
      </c>
      <c r="D1148" t="str">
        <f>VLOOKUP(C1148,'Base de Produtos'!A:B,2,0)</f>
        <v>Impressora</v>
      </c>
      <c r="E1148">
        <v>11</v>
      </c>
      <c r="F1148" s="63">
        <f>VLOOKUP(C1148,'Base de Produtos'!A:C,3,0)</f>
        <v>170</v>
      </c>
      <c r="G1148" s="63">
        <f t="shared" si="34"/>
        <v>1870</v>
      </c>
      <c r="H1148" s="64">
        <v>0</v>
      </c>
      <c r="I1148" s="63">
        <f t="shared" si="35"/>
        <v>1870</v>
      </c>
    </row>
    <row r="1149" spans="2:9" x14ac:dyDescent="0.25">
      <c r="B1149" s="61">
        <v>42836</v>
      </c>
      <c r="C1149" t="s">
        <v>937</v>
      </c>
      <c r="D1149" t="str">
        <f>VLOOKUP(C1149,'Base de Produtos'!A:B,2,0)</f>
        <v>Impressora</v>
      </c>
      <c r="E1149">
        <v>4</v>
      </c>
      <c r="F1149" s="63">
        <f>VLOOKUP(C1149,'Base de Produtos'!A:C,3,0)</f>
        <v>170</v>
      </c>
      <c r="G1149" s="63">
        <f t="shared" si="34"/>
        <v>680</v>
      </c>
      <c r="H1149" s="64">
        <v>0</v>
      </c>
      <c r="I1149" s="63">
        <f t="shared" si="35"/>
        <v>680</v>
      </c>
    </row>
    <row r="1150" spans="2:9" x14ac:dyDescent="0.25">
      <c r="B1150" s="61">
        <v>42852</v>
      </c>
      <c r="C1150" t="s">
        <v>938</v>
      </c>
      <c r="D1150" t="str">
        <f>VLOOKUP(C1150,'Base de Produtos'!A:B,2,0)</f>
        <v>Laptop</v>
      </c>
      <c r="E1150">
        <v>4</v>
      </c>
      <c r="F1150" s="63">
        <f>VLOOKUP(C1150,'Base de Produtos'!A:C,3,0)</f>
        <v>1500</v>
      </c>
      <c r="G1150" s="63">
        <f t="shared" si="34"/>
        <v>6000</v>
      </c>
      <c r="H1150" s="64">
        <v>0</v>
      </c>
      <c r="I1150" s="63">
        <f t="shared" si="35"/>
        <v>6000</v>
      </c>
    </row>
    <row r="1151" spans="2:9" x14ac:dyDescent="0.25">
      <c r="B1151" s="61">
        <v>42790</v>
      </c>
      <c r="C1151" t="s">
        <v>939</v>
      </c>
      <c r="D1151" t="str">
        <f>VLOOKUP(C1151,'Base de Produtos'!A:B,2,0)</f>
        <v>Scanner</v>
      </c>
      <c r="E1151">
        <v>1</v>
      </c>
      <c r="F1151" s="63">
        <f>VLOOKUP(C1151,'Base de Produtos'!A:C,3,0)</f>
        <v>400</v>
      </c>
      <c r="G1151" s="63">
        <f t="shared" si="34"/>
        <v>400</v>
      </c>
      <c r="H1151" s="64">
        <v>0</v>
      </c>
      <c r="I1151" s="63">
        <f t="shared" si="35"/>
        <v>400</v>
      </c>
    </row>
    <row r="1152" spans="2:9" x14ac:dyDescent="0.25">
      <c r="B1152" s="61">
        <v>42838</v>
      </c>
      <c r="C1152" t="s">
        <v>938</v>
      </c>
      <c r="D1152" t="str">
        <f>VLOOKUP(C1152,'Base de Produtos'!A:B,2,0)</f>
        <v>Laptop</v>
      </c>
      <c r="E1152">
        <v>10</v>
      </c>
      <c r="F1152" s="63">
        <f>VLOOKUP(C1152,'Base de Produtos'!A:C,3,0)</f>
        <v>1500</v>
      </c>
      <c r="G1152" s="63">
        <f t="shared" si="34"/>
        <v>15000</v>
      </c>
      <c r="H1152" s="64">
        <v>0.1</v>
      </c>
      <c r="I1152" s="63">
        <f t="shared" si="35"/>
        <v>13500</v>
      </c>
    </row>
    <row r="1153" spans="2:9" x14ac:dyDescent="0.25">
      <c r="B1153" s="61">
        <v>42824</v>
      </c>
      <c r="C1153" t="s">
        <v>939</v>
      </c>
      <c r="D1153" t="str">
        <f>VLOOKUP(C1153,'Base de Produtos'!A:B,2,0)</f>
        <v>Scanner</v>
      </c>
      <c r="E1153">
        <v>12</v>
      </c>
      <c r="F1153" s="63">
        <f>VLOOKUP(C1153,'Base de Produtos'!A:C,3,0)</f>
        <v>400</v>
      </c>
      <c r="G1153" s="63">
        <f t="shared" si="34"/>
        <v>4800</v>
      </c>
      <c r="H1153" s="64">
        <v>0</v>
      </c>
      <c r="I1153" s="63">
        <f t="shared" si="35"/>
        <v>4800</v>
      </c>
    </row>
    <row r="1154" spans="2:9" x14ac:dyDescent="0.25">
      <c r="B1154" s="61">
        <v>42890</v>
      </c>
      <c r="C1154" t="s">
        <v>938</v>
      </c>
      <c r="D1154" t="str">
        <f>VLOOKUP(C1154,'Base de Produtos'!A:B,2,0)</f>
        <v>Laptop</v>
      </c>
      <c r="E1154">
        <v>12</v>
      </c>
      <c r="F1154" s="63">
        <f>VLOOKUP(C1154,'Base de Produtos'!A:C,3,0)</f>
        <v>1500</v>
      </c>
      <c r="G1154" s="63">
        <f t="shared" si="34"/>
        <v>18000</v>
      </c>
      <c r="H1154" s="64">
        <v>0.125</v>
      </c>
      <c r="I1154" s="63">
        <f t="shared" si="35"/>
        <v>15750</v>
      </c>
    </row>
    <row r="1155" spans="2:9" x14ac:dyDescent="0.25">
      <c r="B1155" s="61">
        <v>42881</v>
      </c>
      <c r="C1155" t="s">
        <v>937</v>
      </c>
      <c r="D1155" t="str">
        <f>VLOOKUP(C1155,'Base de Produtos'!A:B,2,0)</f>
        <v>Impressora</v>
      </c>
      <c r="E1155">
        <v>6</v>
      </c>
      <c r="F1155" s="63">
        <f>VLOOKUP(C1155,'Base de Produtos'!A:C,3,0)</f>
        <v>170</v>
      </c>
      <c r="G1155" s="63">
        <f t="shared" ref="G1155:G1218" si="36">E1155*F1155</f>
        <v>1020</v>
      </c>
      <c r="H1155" s="64">
        <v>0.15</v>
      </c>
      <c r="I1155" s="63">
        <f t="shared" ref="I1155:I1218" si="37">G1155*(1-H1155)</f>
        <v>867</v>
      </c>
    </row>
    <row r="1156" spans="2:9" x14ac:dyDescent="0.25">
      <c r="B1156" s="61">
        <v>42773</v>
      </c>
      <c r="C1156" t="s">
        <v>939</v>
      </c>
      <c r="D1156" t="str">
        <f>VLOOKUP(C1156,'Base de Produtos'!A:B,2,0)</f>
        <v>Scanner</v>
      </c>
      <c r="E1156">
        <v>2</v>
      </c>
      <c r="F1156" s="63">
        <f>VLOOKUP(C1156,'Base de Produtos'!A:C,3,0)</f>
        <v>400</v>
      </c>
      <c r="G1156" s="63">
        <f t="shared" si="36"/>
        <v>800</v>
      </c>
      <c r="H1156" s="64">
        <v>0</v>
      </c>
      <c r="I1156" s="63">
        <f t="shared" si="37"/>
        <v>800</v>
      </c>
    </row>
    <row r="1157" spans="2:9" x14ac:dyDescent="0.25">
      <c r="B1157" s="61">
        <v>42838</v>
      </c>
      <c r="C1157" t="s">
        <v>937</v>
      </c>
      <c r="D1157" t="str">
        <f>VLOOKUP(C1157,'Base de Produtos'!A:B,2,0)</f>
        <v>Impressora</v>
      </c>
      <c r="E1157">
        <v>9</v>
      </c>
      <c r="F1157" s="63">
        <f>VLOOKUP(C1157,'Base de Produtos'!A:C,3,0)</f>
        <v>170</v>
      </c>
      <c r="G1157" s="63">
        <f t="shared" si="36"/>
        <v>1530</v>
      </c>
      <c r="H1157" s="64">
        <v>0.125</v>
      </c>
      <c r="I1157" s="63">
        <f t="shared" si="37"/>
        <v>1338.75</v>
      </c>
    </row>
    <row r="1158" spans="2:9" x14ac:dyDescent="0.25">
      <c r="B1158" s="61">
        <v>42816</v>
      </c>
      <c r="C1158" t="s">
        <v>939</v>
      </c>
      <c r="D1158" t="str">
        <f>VLOOKUP(C1158,'Base de Produtos'!A:B,2,0)</f>
        <v>Scanner</v>
      </c>
      <c r="E1158">
        <v>1</v>
      </c>
      <c r="F1158" s="63">
        <f>VLOOKUP(C1158,'Base de Produtos'!A:C,3,0)</f>
        <v>400</v>
      </c>
      <c r="G1158" s="63">
        <f t="shared" si="36"/>
        <v>400</v>
      </c>
      <c r="H1158" s="64">
        <v>0</v>
      </c>
      <c r="I1158" s="63">
        <f t="shared" si="37"/>
        <v>400</v>
      </c>
    </row>
    <row r="1159" spans="2:9" x14ac:dyDescent="0.25">
      <c r="B1159" s="61">
        <v>42811</v>
      </c>
      <c r="C1159" t="s">
        <v>939</v>
      </c>
      <c r="D1159" t="str">
        <f>VLOOKUP(C1159,'Base de Produtos'!A:B,2,0)</f>
        <v>Scanner</v>
      </c>
      <c r="E1159">
        <v>6</v>
      </c>
      <c r="F1159" s="63">
        <f>VLOOKUP(C1159,'Base de Produtos'!A:C,3,0)</f>
        <v>400</v>
      </c>
      <c r="G1159" s="63">
        <f t="shared" si="36"/>
        <v>2400</v>
      </c>
      <c r="H1159" s="64">
        <v>0</v>
      </c>
      <c r="I1159" s="63">
        <f t="shared" si="37"/>
        <v>2400</v>
      </c>
    </row>
    <row r="1160" spans="2:9" x14ac:dyDescent="0.25">
      <c r="B1160" s="61">
        <v>42818</v>
      </c>
      <c r="C1160" t="s">
        <v>937</v>
      </c>
      <c r="D1160" t="str">
        <f>VLOOKUP(C1160,'Base de Produtos'!A:B,2,0)</f>
        <v>Impressora</v>
      </c>
      <c r="E1160">
        <v>1</v>
      </c>
      <c r="F1160" s="63">
        <f>VLOOKUP(C1160,'Base de Produtos'!A:C,3,0)</f>
        <v>170</v>
      </c>
      <c r="G1160" s="63">
        <f t="shared" si="36"/>
        <v>170</v>
      </c>
      <c r="H1160" s="64">
        <v>0</v>
      </c>
      <c r="I1160" s="63">
        <f t="shared" si="37"/>
        <v>170</v>
      </c>
    </row>
    <row r="1161" spans="2:9" x14ac:dyDescent="0.25">
      <c r="B1161" s="61">
        <v>42760</v>
      </c>
      <c r="C1161" t="s">
        <v>938</v>
      </c>
      <c r="D1161" t="str">
        <f>VLOOKUP(C1161,'Base de Produtos'!A:B,2,0)</f>
        <v>Laptop</v>
      </c>
      <c r="E1161">
        <v>12</v>
      </c>
      <c r="F1161" s="63">
        <f>VLOOKUP(C1161,'Base de Produtos'!A:C,3,0)</f>
        <v>1500</v>
      </c>
      <c r="G1161" s="63">
        <f t="shared" si="36"/>
        <v>18000</v>
      </c>
      <c r="H1161" s="64">
        <v>0</v>
      </c>
      <c r="I1161" s="63">
        <f t="shared" si="37"/>
        <v>18000</v>
      </c>
    </row>
    <row r="1162" spans="2:9" x14ac:dyDescent="0.25">
      <c r="B1162" s="61">
        <v>42827</v>
      </c>
      <c r="C1162" t="s">
        <v>938</v>
      </c>
      <c r="D1162" t="str">
        <f>VLOOKUP(C1162,'Base de Produtos'!A:B,2,0)</f>
        <v>Laptop</v>
      </c>
      <c r="E1162">
        <v>3</v>
      </c>
      <c r="F1162" s="63">
        <f>VLOOKUP(C1162,'Base de Produtos'!A:C,3,0)</f>
        <v>1500</v>
      </c>
      <c r="G1162" s="63">
        <f t="shared" si="36"/>
        <v>4500</v>
      </c>
      <c r="H1162" s="64">
        <v>0.15</v>
      </c>
      <c r="I1162" s="63">
        <f t="shared" si="37"/>
        <v>3825</v>
      </c>
    </row>
    <row r="1163" spans="2:9" x14ac:dyDescent="0.25">
      <c r="B1163" s="61">
        <v>42863</v>
      </c>
      <c r="C1163" t="s">
        <v>938</v>
      </c>
      <c r="D1163" t="str">
        <f>VLOOKUP(C1163,'Base de Produtos'!A:B,2,0)</f>
        <v>Laptop</v>
      </c>
      <c r="E1163">
        <v>15</v>
      </c>
      <c r="F1163" s="63">
        <f>VLOOKUP(C1163,'Base de Produtos'!A:C,3,0)</f>
        <v>1500</v>
      </c>
      <c r="G1163" s="63">
        <f t="shared" si="36"/>
        <v>22500</v>
      </c>
      <c r="H1163" s="64">
        <v>0</v>
      </c>
      <c r="I1163" s="63">
        <f t="shared" si="37"/>
        <v>22500</v>
      </c>
    </row>
    <row r="1164" spans="2:9" x14ac:dyDescent="0.25">
      <c r="B1164" s="61">
        <v>42844</v>
      </c>
      <c r="C1164" t="s">
        <v>939</v>
      </c>
      <c r="D1164" t="str">
        <f>VLOOKUP(C1164,'Base de Produtos'!A:B,2,0)</f>
        <v>Scanner</v>
      </c>
      <c r="E1164">
        <v>2</v>
      </c>
      <c r="F1164" s="63">
        <f>VLOOKUP(C1164,'Base de Produtos'!A:C,3,0)</f>
        <v>400</v>
      </c>
      <c r="G1164" s="63">
        <f t="shared" si="36"/>
        <v>800</v>
      </c>
      <c r="H1164" s="64">
        <v>0</v>
      </c>
      <c r="I1164" s="63">
        <f t="shared" si="37"/>
        <v>800</v>
      </c>
    </row>
    <row r="1165" spans="2:9" x14ac:dyDescent="0.25">
      <c r="B1165" s="61">
        <v>42833</v>
      </c>
      <c r="C1165" t="s">
        <v>938</v>
      </c>
      <c r="D1165" t="str">
        <f>VLOOKUP(C1165,'Base de Produtos'!A:B,2,0)</f>
        <v>Laptop</v>
      </c>
      <c r="E1165">
        <v>10</v>
      </c>
      <c r="F1165" s="63">
        <f>VLOOKUP(C1165,'Base de Produtos'!A:C,3,0)</f>
        <v>1500</v>
      </c>
      <c r="G1165" s="63">
        <f t="shared" si="36"/>
        <v>15000</v>
      </c>
      <c r="H1165" s="64">
        <v>0.1</v>
      </c>
      <c r="I1165" s="63">
        <f t="shared" si="37"/>
        <v>13500</v>
      </c>
    </row>
    <row r="1166" spans="2:9" x14ac:dyDescent="0.25">
      <c r="B1166" s="61">
        <v>42812</v>
      </c>
      <c r="C1166" t="s">
        <v>937</v>
      </c>
      <c r="D1166" t="str">
        <f>VLOOKUP(C1166,'Base de Produtos'!A:B,2,0)</f>
        <v>Impressora</v>
      </c>
      <c r="E1166">
        <v>7</v>
      </c>
      <c r="F1166" s="63">
        <f>VLOOKUP(C1166,'Base de Produtos'!A:C,3,0)</f>
        <v>170</v>
      </c>
      <c r="G1166" s="63">
        <f t="shared" si="36"/>
        <v>1190</v>
      </c>
      <c r="H1166" s="64">
        <v>0</v>
      </c>
      <c r="I1166" s="63">
        <f t="shared" si="37"/>
        <v>1190</v>
      </c>
    </row>
    <row r="1167" spans="2:9" x14ac:dyDescent="0.25">
      <c r="B1167" s="61">
        <v>42914</v>
      </c>
      <c r="C1167" t="s">
        <v>937</v>
      </c>
      <c r="D1167" t="str">
        <f>VLOOKUP(C1167,'Base de Produtos'!A:B,2,0)</f>
        <v>Impressora</v>
      </c>
      <c r="E1167">
        <v>14</v>
      </c>
      <c r="F1167" s="63">
        <f>VLOOKUP(C1167,'Base de Produtos'!A:C,3,0)</f>
        <v>170</v>
      </c>
      <c r="G1167" s="63">
        <f t="shared" si="36"/>
        <v>2380</v>
      </c>
      <c r="H1167" s="64">
        <v>0.2</v>
      </c>
      <c r="I1167" s="63">
        <f t="shared" si="37"/>
        <v>1904</v>
      </c>
    </row>
    <row r="1168" spans="2:9" x14ac:dyDescent="0.25">
      <c r="B1168" s="61">
        <v>42856</v>
      </c>
      <c r="C1168" t="s">
        <v>939</v>
      </c>
      <c r="D1168" t="str">
        <f>VLOOKUP(C1168,'Base de Produtos'!A:B,2,0)</f>
        <v>Scanner</v>
      </c>
      <c r="E1168">
        <v>7</v>
      </c>
      <c r="F1168" s="63">
        <f>VLOOKUP(C1168,'Base de Produtos'!A:C,3,0)</f>
        <v>400</v>
      </c>
      <c r="G1168" s="63">
        <f t="shared" si="36"/>
        <v>2800</v>
      </c>
      <c r="H1168" s="64">
        <v>0</v>
      </c>
      <c r="I1168" s="63">
        <f t="shared" si="37"/>
        <v>2800</v>
      </c>
    </row>
    <row r="1169" spans="2:9" x14ac:dyDescent="0.25">
      <c r="B1169" s="61">
        <v>42826</v>
      </c>
      <c r="C1169" t="s">
        <v>939</v>
      </c>
      <c r="D1169" t="str">
        <f>VLOOKUP(C1169,'Base de Produtos'!A:B,2,0)</f>
        <v>Scanner</v>
      </c>
      <c r="E1169">
        <v>14</v>
      </c>
      <c r="F1169" s="63">
        <f>VLOOKUP(C1169,'Base de Produtos'!A:C,3,0)</f>
        <v>400</v>
      </c>
      <c r="G1169" s="63">
        <f t="shared" si="36"/>
        <v>5600</v>
      </c>
      <c r="H1169" s="64">
        <v>0.125</v>
      </c>
      <c r="I1169" s="63">
        <f t="shared" si="37"/>
        <v>4900</v>
      </c>
    </row>
    <row r="1170" spans="2:9" x14ac:dyDescent="0.25">
      <c r="B1170" s="61">
        <v>42867</v>
      </c>
      <c r="C1170" t="s">
        <v>939</v>
      </c>
      <c r="D1170" t="str">
        <f>VLOOKUP(C1170,'Base de Produtos'!A:B,2,0)</f>
        <v>Scanner</v>
      </c>
      <c r="E1170">
        <v>3</v>
      </c>
      <c r="F1170" s="63">
        <f>VLOOKUP(C1170,'Base de Produtos'!A:C,3,0)</f>
        <v>400</v>
      </c>
      <c r="G1170" s="63">
        <f t="shared" si="36"/>
        <v>1200</v>
      </c>
      <c r="H1170" s="64">
        <v>0.15</v>
      </c>
      <c r="I1170" s="63">
        <f t="shared" si="37"/>
        <v>1020</v>
      </c>
    </row>
    <row r="1171" spans="2:9" x14ac:dyDescent="0.25">
      <c r="B1171" s="61">
        <v>42840</v>
      </c>
      <c r="C1171" t="s">
        <v>938</v>
      </c>
      <c r="D1171" t="str">
        <f>VLOOKUP(C1171,'Base de Produtos'!A:B,2,0)</f>
        <v>Laptop</v>
      </c>
      <c r="E1171">
        <v>5</v>
      </c>
      <c r="F1171" s="63">
        <f>VLOOKUP(C1171,'Base de Produtos'!A:C,3,0)</f>
        <v>1500</v>
      </c>
      <c r="G1171" s="63">
        <f t="shared" si="36"/>
        <v>7500</v>
      </c>
      <c r="H1171" s="64">
        <v>0</v>
      </c>
      <c r="I1171" s="63">
        <f t="shared" si="37"/>
        <v>7500</v>
      </c>
    </row>
    <row r="1172" spans="2:9" x14ac:dyDescent="0.25">
      <c r="B1172" s="61">
        <v>42844</v>
      </c>
      <c r="C1172" t="s">
        <v>939</v>
      </c>
      <c r="D1172" t="str">
        <f>VLOOKUP(C1172,'Base de Produtos'!A:B,2,0)</f>
        <v>Scanner</v>
      </c>
      <c r="E1172">
        <v>10</v>
      </c>
      <c r="F1172" s="63">
        <f>VLOOKUP(C1172,'Base de Produtos'!A:C,3,0)</f>
        <v>400</v>
      </c>
      <c r="G1172" s="63">
        <f t="shared" si="36"/>
        <v>4000</v>
      </c>
      <c r="H1172" s="64">
        <v>0</v>
      </c>
      <c r="I1172" s="63">
        <f t="shared" si="37"/>
        <v>4000</v>
      </c>
    </row>
    <row r="1173" spans="2:9" x14ac:dyDescent="0.25">
      <c r="B1173" s="61">
        <v>42797</v>
      </c>
      <c r="C1173" t="s">
        <v>939</v>
      </c>
      <c r="D1173" t="str">
        <f>VLOOKUP(C1173,'Base de Produtos'!A:B,2,0)</f>
        <v>Scanner</v>
      </c>
      <c r="E1173">
        <v>12</v>
      </c>
      <c r="F1173" s="63">
        <f>VLOOKUP(C1173,'Base de Produtos'!A:C,3,0)</f>
        <v>400</v>
      </c>
      <c r="G1173" s="63">
        <f t="shared" si="36"/>
        <v>4800</v>
      </c>
      <c r="H1173" s="64">
        <v>0</v>
      </c>
      <c r="I1173" s="63">
        <f t="shared" si="37"/>
        <v>4800</v>
      </c>
    </row>
    <row r="1174" spans="2:9" x14ac:dyDescent="0.25">
      <c r="B1174" s="61">
        <v>42773</v>
      </c>
      <c r="C1174" t="s">
        <v>938</v>
      </c>
      <c r="D1174" t="str">
        <f>VLOOKUP(C1174,'Base de Produtos'!A:B,2,0)</f>
        <v>Laptop</v>
      </c>
      <c r="E1174">
        <v>2</v>
      </c>
      <c r="F1174" s="63">
        <f>VLOOKUP(C1174,'Base de Produtos'!A:C,3,0)</f>
        <v>1500</v>
      </c>
      <c r="G1174" s="63">
        <f t="shared" si="36"/>
        <v>3000</v>
      </c>
      <c r="H1174" s="64">
        <v>0.1</v>
      </c>
      <c r="I1174" s="63">
        <f t="shared" si="37"/>
        <v>2700</v>
      </c>
    </row>
    <row r="1175" spans="2:9" x14ac:dyDescent="0.25">
      <c r="B1175" s="61">
        <v>42899</v>
      </c>
      <c r="C1175" t="s">
        <v>939</v>
      </c>
      <c r="D1175" t="str">
        <f>VLOOKUP(C1175,'Base de Produtos'!A:B,2,0)</f>
        <v>Scanner</v>
      </c>
      <c r="E1175">
        <v>4</v>
      </c>
      <c r="F1175" s="63">
        <f>VLOOKUP(C1175,'Base de Produtos'!A:C,3,0)</f>
        <v>400</v>
      </c>
      <c r="G1175" s="63">
        <f t="shared" si="36"/>
        <v>1600</v>
      </c>
      <c r="H1175" s="64">
        <v>0.125</v>
      </c>
      <c r="I1175" s="63">
        <f t="shared" si="37"/>
        <v>1400</v>
      </c>
    </row>
    <row r="1176" spans="2:9" x14ac:dyDescent="0.25">
      <c r="B1176" s="61">
        <v>42891</v>
      </c>
      <c r="C1176" t="s">
        <v>939</v>
      </c>
      <c r="D1176" t="str">
        <f>VLOOKUP(C1176,'Base de Produtos'!A:B,2,0)</f>
        <v>Scanner</v>
      </c>
      <c r="E1176">
        <v>15</v>
      </c>
      <c r="F1176" s="63">
        <f>VLOOKUP(C1176,'Base de Produtos'!A:C,3,0)</f>
        <v>400</v>
      </c>
      <c r="G1176" s="63">
        <f t="shared" si="36"/>
        <v>6000</v>
      </c>
      <c r="H1176" s="64">
        <v>0</v>
      </c>
      <c r="I1176" s="63">
        <f t="shared" si="37"/>
        <v>6000</v>
      </c>
    </row>
    <row r="1177" spans="2:9" x14ac:dyDescent="0.25">
      <c r="B1177" s="61">
        <v>42825</v>
      </c>
      <c r="C1177" t="s">
        <v>938</v>
      </c>
      <c r="D1177" t="str">
        <f>VLOOKUP(C1177,'Base de Produtos'!A:B,2,0)</f>
        <v>Laptop</v>
      </c>
      <c r="E1177">
        <v>3</v>
      </c>
      <c r="F1177" s="63">
        <f>VLOOKUP(C1177,'Base de Produtos'!A:C,3,0)</f>
        <v>1500</v>
      </c>
      <c r="G1177" s="63">
        <f t="shared" si="36"/>
        <v>4500</v>
      </c>
      <c r="H1177" s="64">
        <v>0.1</v>
      </c>
      <c r="I1177" s="63">
        <f t="shared" si="37"/>
        <v>4050</v>
      </c>
    </row>
    <row r="1178" spans="2:9" x14ac:dyDescent="0.25">
      <c r="B1178" s="61">
        <v>42851</v>
      </c>
      <c r="C1178" t="s">
        <v>937</v>
      </c>
      <c r="D1178" t="str">
        <f>VLOOKUP(C1178,'Base de Produtos'!A:B,2,0)</f>
        <v>Impressora</v>
      </c>
      <c r="E1178">
        <v>2</v>
      </c>
      <c r="F1178" s="63">
        <f>VLOOKUP(C1178,'Base de Produtos'!A:C,3,0)</f>
        <v>170</v>
      </c>
      <c r="G1178" s="63">
        <f t="shared" si="36"/>
        <v>340</v>
      </c>
      <c r="H1178" s="64">
        <v>0</v>
      </c>
      <c r="I1178" s="63">
        <f t="shared" si="37"/>
        <v>340</v>
      </c>
    </row>
    <row r="1179" spans="2:9" x14ac:dyDescent="0.25">
      <c r="B1179" s="61">
        <v>42813</v>
      </c>
      <c r="C1179" t="s">
        <v>938</v>
      </c>
      <c r="D1179" t="str">
        <f>VLOOKUP(C1179,'Base de Produtos'!A:B,2,0)</f>
        <v>Laptop</v>
      </c>
      <c r="E1179">
        <v>4</v>
      </c>
      <c r="F1179" s="63">
        <f>VLOOKUP(C1179,'Base de Produtos'!A:C,3,0)</f>
        <v>1500</v>
      </c>
      <c r="G1179" s="63">
        <f t="shared" si="36"/>
        <v>6000</v>
      </c>
      <c r="H1179" s="64">
        <v>0</v>
      </c>
      <c r="I1179" s="63">
        <f t="shared" si="37"/>
        <v>6000</v>
      </c>
    </row>
    <row r="1180" spans="2:9" x14ac:dyDescent="0.25">
      <c r="B1180" s="61">
        <v>42802</v>
      </c>
      <c r="C1180" t="s">
        <v>937</v>
      </c>
      <c r="D1180" t="str">
        <f>VLOOKUP(C1180,'Base de Produtos'!A:B,2,0)</f>
        <v>Impressora</v>
      </c>
      <c r="E1180">
        <v>12</v>
      </c>
      <c r="F1180" s="63">
        <f>VLOOKUP(C1180,'Base de Produtos'!A:C,3,0)</f>
        <v>170</v>
      </c>
      <c r="G1180" s="63">
        <f t="shared" si="36"/>
        <v>2040</v>
      </c>
      <c r="H1180" s="64">
        <v>0.15</v>
      </c>
      <c r="I1180" s="63">
        <f t="shared" si="37"/>
        <v>1734</v>
      </c>
    </row>
    <row r="1181" spans="2:9" x14ac:dyDescent="0.25">
      <c r="B1181" s="61">
        <v>42778</v>
      </c>
      <c r="C1181" t="s">
        <v>939</v>
      </c>
      <c r="D1181" t="str">
        <f>VLOOKUP(C1181,'Base de Produtos'!A:B,2,0)</f>
        <v>Scanner</v>
      </c>
      <c r="E1181">
        <v>12</v>
      </c>
      <c r="F1181" s="63">
        <f>VLOOKUP(C1181,'Base de Produtos'!A:C,3,0)</f>
        <v>400</v>
      </c>
      <c r="G1181" s="63">
        <f t="shared" si="36"/>
        <v>4800</v>
      </c>
      <c r="H1181" s="64">
        <v>0</v>
      </c>
      <c r="I1181" s="63">
        <f t="shared" si="37"/>
        <v>4800</v>
      </c>
    </row>
    <row r="1182" spans="2:9" x14ac:dyDescent="0.25">
      <c r="B1182" s="61">
        <v>42772</v>
      </c>
      <c r="C1182" t="s">
        <v>937</v>
      </c>
      <c r="D1182" t="str">
        <f>VLOOKUP(C1182,'Base de Produtos'!A:B,2,0)</f>
        <v>Impressora</v>
      </c>
      <c r="E1182">
        <v>12</v>
      </c>
      <c r="F1182" s="63">
        <f>VLOOKUP(C1182,'Base de Produtos'!A:C,3,0)</f>
        <v>170</v>
      </c>
      <c r="G1182" s="63">
        <f t="shared" si="36"/>
        <v>2040</v>
      </c>
      <c r="H1182" s="64">
        <v>0</v>
      </c>
      <c r="I1182" s="63">
        <f t="shared" si="37"/>
        <v>2040</v>
      </c>
    </row>
    <row r="1183" spans="2:9" x14ac:dyDescent="0.25">
      <c r="B1183" s="61">
        <v>42844</v>
      </c>
      <c r="C1183" t="s">
        <v>939</v>
      </c>
      <c r="D1183" t="str">
        <f>VLOOKUP(C1183,'Base de Produtos'!A:B,2,0)</f>
        <v>Scanner</v>
      </c>
      <c r="E1183">
        <v>7</v>
      </c>
      <c r="F1183" s="63">
        <f>VLOOKUP(C1183,'Base de Produtos'!A:C,3,0)</f>
        <v>400</v>
      </c>
      <c r="G1183" s="63">
        <f t="shared" si="36"/>
        <v>2800</v>
      </c>
      <c r="H1183" s="64">
        <v>0</v>
      </c>
      <c r="I1183" s="63">
        <f t="shared" si="37"/>
        <v>2800</v>
      </c>
    </row>
    <row r="1184" spans="2:9" x14ac:dyDescent="0.25">
      <c r="B1184" s="61">
        <v>42781</v>
      </c>
      <c r="C1184" t="s">
        <v>939</v>
      </c>
      <c r="D1184" t="str">
        <f>VLOOKUP(C1184,'Base de Produtos'!A:B,2,0)</f>
        <v>Scanner</v>
      </c>
      <c r="E1184">
        <v>5</v>
      </c>
      <c r="F1184" s="63">
        <f>VLOOKUP(C1184,'Base de Produtos'!A:C,3,0)</f>
        <v>400</v>
      </c>
      <c r="G1184" s="63">
        <f t="shared" si="36"/>
        <v>2000</v>
      </c>
      <c r="H1184" s="64">
        <v>0.125</v>
      </c>
      <c r="I1184" s="63">
        <f t="shared" si="37"/>
        <v>1750</v>
      </c>
    </row>
    <row r="1185" spans="2:9" x14ac:dyDescent="0.25">
      <c r="B1185" s="61">
        <v>42819</v>
      </c>
      <c r="C1185" t="s">
        <v>939</v>
      </c>
      <c r="D1185" t="str">
        <f>VLOOKUP(C1185,'Base de Produtos'!A:B,2,0)</f>
        <v>Scanner</v>
      </c>
      <c r="E1185">
        <v>6</v>
      </c>
      <c r="F1185" s="63">
        <f>VLOOKUP(C1185,'Base de Produtos'!A:C,3,0)</f>
        <v>400</v>
      </c>
      <c r="G1185" s="63">
        <f t="shared" si="36"/>
        <v>2400</v>
      </c>
      <c r="H1185" s="64">
        <v>0</v>
      </c>
      <c r="I1185" s="63">
        <f t="shared" si="37"/>
        <v>2400</v>
      </c>
    </row>
    <row r="1186" spans="2:9" x14ac:dyDescent="0.25">
      <c r="B1186" s="61">
        <v>42762</v>
      </c>
      <c r="C1186" t="s">
        <v>937</v>
      </c>
      <c r="D1186" t="str">
        <f>VLOOKUP(C1186,'Base de Produtos'!A:B,2,0)</f>
        <v>Impressora</v>
      </c>
      <c r="E1186">
        <v>5</v>
      </c>
      <c r="F1186" s="63">
        <f>VLOOKUP(C1186,'Base de Produtos'!A:C,3,0)</f>
        <v>170</v>
      </c>
      <c r="G1186" s="63">
        <f t="shared" si="36"/>
        <v>850</v>
      </c>
      <c r="H1186" s="64">
        <v>0</v>
      </c>
      <c r="I1186" s="63">
        <f t="shared" si="37"/>
        <v>850</v>
      </c>
    </row>
    <row r="1187" spans="2:9" x14ac:dyDescent="0.25">
      <c r="B1187" s="61">
        <v>42795</v>
      </c>
      <c r="C1187" t="s">
        <v>937</v>
      </c>
      <c r="D1187" t="str">
        <f>VLOOKUP(C1187,'Base de Produtos'!A:B,2,0)</f>
        <v>Impressora</v>
      </c>
      <c r="E1187">
        <v>14</v>
      </c>
      <c r="F1187" s="63">
        <f>VLOOKUP(C1187,'Base de Produtos'!A:C,3,0)</f>
        <v>170</v>
      </c>
      <c r="G1187" s="63">
        <f t="shared" si="36"/>
        <v>2380</v>
      </c>
      <c r="H1187" s="64">
        <v>0</v>
      </c>
      <c r="I1187" s="63">
        <f t="shared" si="37"/>
        <v>2380</v>
      </c>
    </row>
    <row r="1188" spans="2:9" x14ac:dyDescent="0.25">
      <c r="B1188" s="61">
        <v>42898</v>
      </c>
      <c r="C1188" t="s">
        <v>939</v>
      </c>
      <c r="D1188" t="str">
        <f>VLOOKUP(C1188,'Base de Produtos'!A:B,2,0)</f>
        <v>Scanner</v>
      </c>
      <c r="E1188">
        <v>8</v>
      </c>
      <c r="F1188" s="63">
        <f>VLOOKUP(C1188,'Base de Produtos'!A:C,3,0)</f>
        <v>400</v>
      </c>
      <c r="G1188" s="63">
        <f t="shared" si="36"/>
        <v>3200</v>
      </c>
      <c r="H1188" s="64">
        <v>0.1</v>
      </c>
      <c r="I1188" s="63">
        <f t="shared" si="37"/>
        <v>2880</v>
      </c>
    </row>
    <row r="1189" spans="2:9" x14ac:dyDescent="0.25">
      <c r="B1189" s="61">
        <v>42867</v>
      </c>
      <c r="C1189" t="s">
        <v>939</v>
      </c>
      <c r="D1189" t="str">
        <f>VLOOKUP(C1189,'Base de Produtos'!A:B,2,0)</f>
        <v>Scanner</v>
      </c>
      <c r="E1189">
        <v>1</v>
      </c>
      <c r="F1189" s="63">
        <f>VLOOKUP(C1189,'Base de Produtos'!A:C,3,0)</f>
        <v>400</v>
      </c>
      <c r="G1189" s="63">
        <f t="shared" si="36"/>
        <v>400</v>
      </c>
      <c r="H1189" s="64">
        <v>0</v>
      </c>
      <c r="I1189" s="63">
        <f t="shared" si="37"/>
        <v>400</v>
      </c>
    </row>
    <row r="1190" spans="2:9" x14ac:dyDescent="0.25">
      <c r="B1190" s="61">
        <v>42836</v>
      </c>
      <c r="C1190" t="s">
        <v>938</v>
      </c>
      <c r="D1190" t="str">
        <f>VLOOKUP(C1190,'Base de Produtos'!A:B,2,0)</f>
        <v>Laptop</v>
      </c>
      <c r="E1190">
        <v>4</v>
      </c>
      <c r="F1190" s="63">
        <f>VLOOKUP(C1190,'Base de Produtos'!A:C,3,0)</f>
        <v>1500</v>
      </c>
      <c r="G1190" s="63">
        <f t="shared" si="36"/>
        <v>6000</v>
      </c>
      <c r="H1190" s="64">
        <v>0</v>
      </c>
      <c r="I1190" s="63">
        <f t="shared" si="37"/>
        <v>6000</v>
      </c>
    </row>
    <row r="1191" spans="2:9" x14ac:dyDescent="0.25">
      <c r="B1191" s="61">
        <v>42837</v>
      </c>
      <c r="C1191" t="s">
        <v>937</v>
      </c>
      <c r="D1191" t="str">
        <f>VLOOKUP(C1191,'Base de Produtos'!A:B,2,0)</f>
        <v>Impressora</v>
      </c>
      <c r="E1191">
        <v>3</v>
      </c>
      <c r="F1191" s="63">
        <f>VLOOKUP(C1191,'Base de Produtos'!A:C,3,0)</f>
        <v>170</v>
      </c>
      <c r="G1191" s="63">
        <f t="shared" si="36"/>
        <v>510</v>
      </c>
      <c r="H1191" s="64">
        <v>0</v>
      </c>
      <c r="I1191" s="63">
        <f t="shared" si="37"/>
        <v>510</v>
      </c>
    </row>
    <row r="1192" spans="2:9" x14ac:dyDescent="0.25">
      <c r="B1192" s="61">
        <v>42821</v>
      </c>
      <c r="C1192" t="s">
        <v>938</v>
      </c>
      <c r="D1192" t="str">
        <f>VLOOKUP(C1192,'Base de Produtos'!A:B,2,0)</f>
        <v>Laptop</v>
      </c>
      <c r="E1192">
        <v>5</v>
      </c>
      <c r="F1192" s="63">
        <f>VLOOKUP(C1192,'Base de Produtos'!A:C,3,0)</f>
        <v>1500</v>
      </c>
      <c r="G1192" s="63">
        <f t="shared" si="36"/>
        <v>7500</v>
      </c>
      <c r="H1192" s="64">
        <v>0.1</v>
      </c>
      <c r="I1192" s="63">
        <f t="shared" si="37"/>
        <v>6750</v>
      </c>
    </row>
    <row r="1193" spans="2:9" x14ac:dyDescent="0.25">
      <c r="B1193" s="61">
        <v>42788</v>
      </c>
      <c r="C1193" t="s">
        <v>938</v>
      </c>
      <c r="D1193" t="str">
        <f>VLOOKUP(C1193,'Base de Produtos'!A:B,2,0)</f>
        <v>Laptop</v>
      </c>
      <c r="E1193">
        <v>14</v>
      </c>
      <c r="F1193" s="63">
        <f>VLOOKUP(C1193,'Base de Produtos'!A:C,3,0)</f>
        <v>1500</v>
      </c>
      <c r="G1193" s="63">
        <f t="shared" si="36"/>
        <v>21000</v>
      </c>
      <c r="H1193" s="64">
        <v>0.125</v>
      </c>
      <c r="I1193" s="63">
        <f t="shared" si="37"/>
        <v>18375</v>
      </c>
    </row>
    <row r="1194" spans="2:9" x14ac:dyDescent="0.25">
      <c r="B1194" s="61">
        <v>42885</v>
      </c>
      <c r="C1194" t="s">
        <v>939</v>
      </c>
      <c r="D1194" t="str">
        <f>VLOOKUP(C1194,'Base de Produtos'!A:B,2,0)</f>
        <v>Scanner</v>
      </c>
      <c r="E1194">
        <v>2</v>
      </c>
      <c r="F1194" s="63">
        <f>VLOOKUP(C1194,'Base de Produtos'!A:C,3,0)</f>
        <v>400</v>
      </c>
      <c r="G1194" s="63">
        <f t="shared" si="36"/>
        <v>800</v>
      </c>
      <c r="H1194" s="64">
        <v>0.125</v>
      </c>
      <c r="I1194" s="63">
        <f t="shared" si="37"/>
        <v>700</v>
      </c>
    </row>
    <row r="1195" spans="2:9" x14ac:dyDescent="0.25">
      <c r="B1195" s="61">
        <v>42822</v>
      </c>
      <c r="C1195" t="s">
        <v>938</v>
      </c>
      <c r="D1195" t="str">
        <f>VLOOKUP(C1195,'Base de Produtos'!A:B,2,0)</f>
        <v>Laptop</v>
      </c>
      <c r="E1195">
        <v>8</v>
      </c>
      <c r="F1195" s="63">
        <f>VLOOKUP(C1195,'Base de Produtos'!A:C,3,0)</f>
        <v>1500</v>
      </c>
      <c r="G1195" s="63">
        <f t="shared" si="36"/>
        <v>12000</v>
      </c>
      <c r="H1195" s="64">
        <v>0.125</v>
      </c>
      <c r="I1195" s="63">
        <f t="shared" si="37"/>
        <v>10500</v>
      </c>
    </row>
    <row r="1196" spans="2:9" x14ac:dyDescent="0.25">
      <c r="B1196" s="61">
        <v>42766</v>
      </c>
      <c r="C1196" t="s">
        <v>937</v>
      </c>
      <c r="D1196" t="str">
        <f>VLOOKUP(C1196,'Base de Produtos'!A:B,2,0)</f>
        <v>Impressora</v>
      </c>
      <c r="E1196">
        <v>4</v>
      </c>
      <c r="F1196" s="63">
        <f>VLOOKUP(C1196,'Base de Produtos'!A:C,3,0)</f>
        <v>170</v>
      </c>
      <c r="G1196" s="63">
        <f t="shared" si="36"/>
        <v>680</v>
      </c>
      <c r="H1196" s="64">
        <v>0</v>
      </c>
      <c r="I1196" s="63">
        <f t="shared" si="37"/>
        <v>680</v>
      </c>
    </row>
    <row r="1197" spans="2:9" x14ac:dyDescent="0.25">
      <c r="B1197" s="61">
        <v>42828</v>
      </c>
      <c r="C1197" t="s">
        <v>937</v>
      </c>
      <c r="D1197" t="str">
        <f>VLOOKUP(C1197,'Base de Produtos'!A:B,2,0)</f>
        <v>Impressora</v>
      </c>
      <c r="E1197">
        <v>1</v>
      </c>
      <c r="F1197" s="63">
        <f>VLOOKUP(C1197,'Base de Produtos'!A:C,3,0)</f>
        <v>170</v>
      </c>
      <c r="G1197" s="63">
        <f t="shared" si="36"/>
        <v>170</v>
      </c>
      <c r="H1197" s="64">
        <v>0.125</v>
      </c>
      <c r="I1197" s="63">
        <f t="shared" si="37"/>
        <v>148.75</v>
      </c>
    </row>
    <row r="1198" spans="2:9" x14ac:dyDescent="0.25">
      <c r="B1198" s="61">
        <v>42780</v>
      </c>
      <c r="C1198" t="s">
        <v>939</v>
      </c>
      <c r="D1198" t="str">
        <f>VLOOKUP(C1198,'Base de Produtos'!A:B,2,0)</f>
        <v>Scanner</v>
      </c>
      <c r="E1198">
        <v>9</v>
      </c>
      <c r="F1198" s="63">
        <f>VLOOKUP(C1198,'Base de Produtos'!A:C,3,0)</f>
        <v>400</v>
      </c>
      <c r="G1198" s="63">
        <f t="shared" si="36"/>
        <v>3600</v>
      </c>
      <c r="H1198" s="64">
        <v>0.1</v>
      </c>
      <c r="I1198" s="63">
        <f t="shared" si="37"/>
        <v>3240</v>
      </c>
    </row>
    <row r="1199" spans="2:9" x14ac:dyDescent="0.25">
      <c r="B1199" s="61">
        <v>42885</v>
      </c>
      <c r="C1199" t="s">
        <v>939</v>
      </c>
      <c r="D1199" t="str">
        <f>VLOOKUP(C1199,'Base de Produtos'!A:B,2,0)</f>
        <v>Scanner</v>
      </c>
      <c r="E1199">
        <v>7</v>
      </c>
      <c r="F1199" s="63">
        <f>VLOOKUP(C1199,'Base de Produtos'!A:C,3,0)</f>
        <v>400</v>
      </c>
      <c r="G1199" s="63">
        <f t="shared" si="36"/>
        <v>2800</v>
      </c>
      <c r="H1199" s="64">
        <v>0</v>
      </c>
      <c r="I1199" s="63">
        <f t="shared" si="37"/>
        <v>2800</v>
      </c>
    </row>
    <row r="1200" spans="2:9" x14ac:dyDescent="0.25">
      <c r="B1200" s="61">
        <v>42875</v>
      </c>
      <c r="C1200" t="s">
        <v>937</v>
      </c>
      <c r="D1200" t="str">
        <f>VLOOKUP(C1200,'Base de Produtos'!A:B,2,0)</f>
        <v>Impressora</v>
      </c>
      <c r="E1200">
        <v>14</v>
      </c>
      <c r="F1200" s="63">
        <f>VLOOKUP(C1200,'Base de Produtos'!A:C,3,0)</f>
        <v>170</v>
      </c>
      <c r="G1200" s="63">
        <f t="shared" si="36"/>
        <v>2380</v>
      </c>
      <c r="H1200" s="64">
        <v>0</v>
      </c>
      <c r="I1200" s="63">
        <f t="shared" si="37"/>
        <v>2380</v>
      </c>
    </row>
    <row r="1201" spans="2:9" x14ac:dyDescent="0.25">
      <c r="B1201" s="61">
        <v>42838</v>
      </c>
      <c r="C1201" t="s">
        <v>937</v>
      </c>
      <c r="D1201" t="str">
        <f>VLOOKUP(C1201,'Base de Produtos'!A:B,2,0)</f>
        <v>Impressora</v>
      </c>
      <c r="E1201">
        <v>2</v>
      </c>
      <c r="F1201" s="63">
        <f>VLOOKUP(C1201,'Base de Produtos'!A:C,3,0)</f>
        <v>170</v>
      </c>
      <c r="G1201" s="63">
        <f t="shared" si="36"/>
        <v>340</v>
      </c>
      <c r="H1201" s="64">
        <v>0</v>
      </c>
      <c r="I1201" s="63">
        <f t="shared" si="37"/>
        <v>340</v>
      </c>
    </row>
    <row r="1202" spans="2:9" x14ac:dyDescent="0.25">
      <c r="B1202" s="61">
        <v>42758</v>
      </c>
      <c r="C1202" t="s">
        <v>938</v>
      </c>
      <c r="D1202" t="str">
        <f>VLOOKUP(C1202,'Base de Produtos'!A:B,2,0)</f>
        <v>Laptop</v>
      </c>
      <c r="E1202">
        <v>13</v>
      </c>
      <c r="F1202" s="63">
        <f>VLOOKUP(C1202,'Base de Produtos'!A:C,3,0)</f>
        <v>1500</v>
      </c>
      <c r="G1202" s="63">
        <f t="shared" si="36"/>
        <v>19500</v>
      </c>
      <c r="H1202" s="64">
        <v>0</v>
      </c>
      <c r="I1202" s="63">
        <f t="shared" si="37"/>
        <v>19500</v>
      </c>
    </row>
    <row r="1203" spans="2:9" x14ac:dyDescent="0.25">
      <c r="B1203" s="61">
        <v>42918</v>
      </c>
      <c r="C1203" t="s">
        <v>937</v>
      </c>
      <c r="D1203" t="str">
        <f>VLOOKUP(C1203,'Base de Produtos'!A:B,2,0)</f>
        <v>Impressora</v>
      </c>
      <c r="E1203">
        <v>5</v>
      </c>
      <c r="F1203" s="63">
        <f>VLOOKUP(C1203,'Base de Produtos'!A:C,3,0)</f>
        <v>170</v>
      </c>
      <c r="G1203" s="63">
        <f t="shared" si="36"/>
        <v>850</v>
      </c>
      <c r="H1203" s="64">
        <v>0</v>
      </c>
      <c r="I1203" s="63">
        <f t="shared" si="37"/>
        <v>850</v>
      </c>
    </row>
    <row r="1204" spans="2:9" x14ac:dyDescent="0.25">
      <c r="B1204" s="61">
        <v>42771</v>
      </c>
      <c r="C1204" t="s">
        <v>938</v>
      </c>
      <c r="D1204" t="str">
        <f>VLOOKUP(C1204,'Base de Produtos'!A:B,2,0)</f>
        <v>Laptop</v>
      </c>
      <c r="E1204">
        <v>1</v>
      </c>
      <c r="F1204" s="63">
        <f>VLOOKUP(C1204,'Base de Produtos'!A:C,3,0)</f>
        <v>1500</v>
      </c>
      <c r="G1204" s="63">
        <f t="shared" si="36"/>
        <v>1500</v>
      </c>
      <c r="H1204" s="64">
        <v>0</v>
      </c>
      <c r="I1204" s="63">
        <f t="shared" si="37"/>
        <v>1500</v>
      </c>
    </row>
    <row r="1205" spans="2:9" x14ac:dyDescent="0.25">
      <c r="B1205" s="61">
        <v>42876</v>
      </c>
      <c r="C1205" t="s">
        <v>939</v>
      </c>
      <c r="D1205" t="str">
        <f>VLOOKUP(C1205,'Base de Produtos'!A:B,2,0)</f>
        <v>Scanner</v>
      </c>
      <c r="E1205">
        <v>15</v>
      </c>
      <c r="F1205" s="63">
        <f>VLOOKUP(C1205,'Base de Produtos'!A:C,3,0)</f>
        <v>400</v>
      </c>
      <c r="G1205" s="63">
        <f t="shared" si="36"/>
        <v>6000</v>
      </c>
      <c r="H1205" s="64">
        <v>0</v>
      </c>
      <c r="I1205" s="63">
        <f t="shared" si="37"/>
        <v>6000</v>
      </c>
    </row>
    <row r="1206" spans="2:9" x14ac:dyDescent="0.25">
      <c r="B1206" s="61">
        <v>42821</v>
      </c>
      <c r="C1206" t="s">
        <v>937</v>
      </c>
      <c r="D1206" t="str">
        <f>VLOOKUP(C1206,'Base de Produtos'!A:B,2,0)</f>
        <v>Impressora</v>
      </c>
      <c r="E1206">
        <v>3</v>
      </c>
      <c r="F1206" s="63">
        <f>VLOOKUP(C1206,'Base de Produtos'!A:C,3,0)</f>
        <v>170</v>
      </c>
      <c r="G1206" s="63">
        <f t="shared" si="36"/>
        <v>510</v>
      </c>
      <c r="H1206" s="64">
        <v>0</v>
      </c>
      <c r="I1206" s="63">
        <f t="shared" si="37"/>
        <v>510</v>
      </c>
    </row>
    <row r="1207" spans="2:9" x14ac:dyDescent="0.25">
      <c r="B1207" s="61">
        <v>42906</v>
      </c>
      <c r="C1207" t="s">
        <v>937</v>
      </c>
      <c r="D1207" t="str">
        <f>VLOOKUP(C1207,'Base de Produtos'!A:B,2,0)</f>
        <v>Impressora</v>
      </c>
      <c r="E1207">
        <v>2</v>
      </c>
      <c r="F1207" s="63">
        <f>VLOOKUP(C1207,'Base de Produtos'!A:C,3,0)</f>
        <v>170</v>
      </c>
      <c r="G1207" s="63">
        <f t="shared" si="36"/>
        <v>340</v>
      </c>
      <c r="H1207" s="64">
        <v>0.125</v>
      </c>
      <c r="I1207" s="63">
        <f t="shared" si="37"/>
        <v>297.5</v>
      </c>
    </row>
    <row r="1208" spans="2:9" x14ac:dyDescent="0.25">
      <c r="B1208" s="61">
        <v>42852</v>
      </c>
      <c r="C1208" t="s">
        <v>939</v>
      </c>
      <c r="D1208" t="str">
        <f>VLOOKUP(C1208,'Base de Produtos'!A:B,2,0)</f>
        <v>Scanner</v>
      </c>
      <c r="E1208">
        <v>4</v>
      </c>
      <c r="F1208" s="63">
        <f>VLOOKUP(C1208,'Base de Produtos'!A:C,3,0)</f>
        <v>400</v>
      </c>
      <c r="G1208" s="63">
        <f t="shared" si="36"/>
        <v>1600</v>
      </c>
      <c r="H1208" s="64">
        <v>0.2</v>
      </c>
      <c r="I1208" s="63">
        <f t="shared" si="37"/>
        <v>1280</v>
      </c>
    </row>
    <row r="1209" spans="2:9" x14ac:dyDescent="0.25">
      <c r="B1209" s="61">
        <v>42829</v>
      </c>
      <c r="C1209" t="s">
        <v>937</v>
      </c>
      <c r="D1209" t="str">
        <f>VLOOKUP(C1209,'Base de Produtos'!A:B,2,0)</f>
        <v>Impressora</v>
      </c>
      <c r="E1209">
        <v>2</v>
      </c>
      <c r="F1209" s="63">
        <f>VLOOKUP(C1209,'Base de Produtos'!A:C,3,0)</f>
        <v>170</v>
      </c>
      <c r="G1209" s="63">
        <f t="shared" si="36"/>
        <v>340</v>
      </c>
      <c r="H1209" s="64">
        <v>0</v>
      </c>
      <c r="I1209" s="63">
        <f t="shared" si="37"/>
        <v>340</v>
      </c>
    </row>
    <row r="1210" spans="2:9" x14ac:dyDescent="0.25">
      <c r="B1210" s="61">
        <v>42798</v>
      </c>
      <c r="C1210" t="s">
        <v>937</v>
      </c>
      <c r="D1210" t="str">
        <f>VLOOKUP(C1210,'Base de Produtos'!A:B,2,0)</f>
        <v>Impressora</v>
      </c>
      <c r="E1210">
        <v>3</v>
      </c>
      <c r="F1210" s="63">
        <f>VLOOKUP(C1210,'Base de Produtos'!A:C,3,0)</f>
        <v>170</v>
      </c>
      <c r="G1210" s="63">
        <f t="shared" si="36"/>
        <v>510</v>
      </c>
      <c r="H1210" s="64">
        <v>0</v>
      </c>
      <c r="I1210" s="63">
        <f t="shared" si="37"/>
        <v>510</v>
      </c>
    </row>
    <row r="1211" spans="2:9" x14ac:dyDescent="0.25">
      <c r="B1211" s="61">
        <v>42920</v>
      </c>
      <c r="C1211" t="s">
        <v>939</v>
      </c>
      <c r="D1211" t="str">
        <f>VLOOKUP(C1211,'Base de Produtos'!A:B,2,0)</f>
        <v>Scanner</v>
      </c>
      <c r="E1211">
        <v>5</v>
      </c>
      <c r="F1211" s="63">
        <f>VLOOKUP(C1211,'Base de Produtos'!A:C,3,0)</f>
        <v>400</v>
      </c>
      <c r="G1211" s="63">
        <f t="shared" si="36"/>
        <v>2000</v>
      </c>
      <c r="H1211" s="64">
        <v>0</v>
      </c>
      <c r="I1211" s="63">
        <f t="shared" si="37"/>
        <v>2000</v>
      </c>
    </row>
    <row r="1212" spans="2:9" x14ac:dyDescent="0.25">
      <c r="B1212" s="61">
        <v>42818</v>
      </c>
      <c r="C1212" t="s">
        <v>937</v>
      </c>
      <c r="D1212" t="str">
        <f>VLOOKUP(C1212,'Base de Produtos'!A:B,2,0)</f>
        <v>Impressora</v>
      </c>
      <c r="E1212">
        <v>8</v>
      </c>
      <c r="F1212" s="63">
        <f>VLOOKUP(C1212,'Base de Produtos'!A:C,3,0)</f>
        <v>170</v>
      </c>
      <c r="G1212" s="63">
        <f t="shared" si="36"/>
        <v>1360</v>
      </c>
      <c r="H1212" s="64">
        <v>0</v>
      </c>
      <c r="I1212" s="63">
        <f t="shared" si="37"/>
        <v>1360</v>
      </c>
    </row>
    <row r="1213" spans="2:9" x14ac:dyDescent="0.25">
      <c r="B1213" s="61">
        <v>42847</v>
      </c>
      <c r="C1213" t="s">
        <v>938</v>
      </c>
      <c r="D1213" t="str">
        <f>VLOOKUP(C1213,'Base de Produtos'!A:B,2,0)</f>
        <v>Laptop</v>
      </c>
      <c r="E1213">
        <v>13</v>
      </c>
      <c r="F1213" s="63">
        <f>VLOOKUP(C1213,'Base de Produtos'!A:C,3,0)</f>
        <v>1500</v>
      </c>
      <c r="G1213" s="63">
        <f t="shared" si="36"/>
        <v>19500</v>
      </c>
      <c r="H1213" s="64">
        <v>0</v>
      </c>
      <c r="I1213" s="63">
        <f t="shared" si="37"/>
        <v>19500</v>
      </c>
    </row>
    <row r="1214" spans="2:9" x14ac:dyDescent="0.25">
      <c r="B1214" s="61">
        <v>42810</v>
      </c>
      <c r="C1214" t="s">
        <v>937</v>
      </c>
      <c r="D1214" t="str">
        <f>VLOOKUP(C1214,'Base de Produtos'!A:B,2,0)</f>
        <v>Impressora</v>
      </c>
      <c r="E1214">
        <v>6</v>
      </c>
      <c r="F1214" s="63">
        <f>VLOOKUP(C1214,'Base de Produtos'!A:C,3,0)</f>
        <v>170</v>
      </c>
      <c r="G1214" s="63">
        <f t="shared" si="36"/>
        <v>1020</v>
      </c>
      <c r="H1214" s="64">
        <v>0</v>
      </c>
      <c r="I1214" s="63">
        <f t="shared" si="37"/>
        <v>1020</v>
      </c>
    </row>
    <row r="1215" spans="2:9" x14ac:dyDescent="0.25">
      <c r="B1215" s="61">
        <v>42793</v>
      </c>
      <c r="C1215" t="s">
        <v>938</v>
      </c>
      <c r="D1215" t="str">
        <f>VLOOKUP(C1215,'Base de Produtos'!A:B,2,0)</f>
        <v>Laptop</v>
      </c>
      <c r="E1215">
        <v>3</v>
      </c>
      <c r="F1215" s="63">
        <f>VLOOKUP(C1215,'Base de Produtos'!A:C,3,0)</f>
        <v>1500</v>
      </c>
      <c r="G1215" s="63">
        <f t="shared" si="36"/>
        <v>4500</v>
      </c>
      <c r="H1215" s="64">
        <v>0</v>
      </c>
      <c r="I1215" s="63">
        <f t="shared" si="37"/>
        <v>4500</v>
      </c>
    </row>
    <row r="1216" spans="2:9" x14ac:dyDescent="0.25">
      <c r="B1216" s="61">
        <v>42853</v>
      </c>
      <c r="C1216" t="s">
        <v>939</v>
      </c>
      <c r="D1216" t="str">
        <f>VLOOKUP(C1216,'Base de Produtos'!A:B,2,0)</f>
        <v>Scanner</v>
      </c>
      <c r="E1216">
        <v>14</v>
      </c>
      <c r="F1216" s="63">
        <f>VLOOKUP(C1216,'Base de Produtos'!A:C,3,0)</f>
        <v>400</v>
      </c>
      <c r="G1216" s="63">
        <f t="shared" si="36"/>
        <v>5600</v>
      </c>
      <c r="H1216" s="64">
        <v>0.2</v>
      </c>
      <c r="I1216" s="63">
        <f t="shared" si="37"/>
        <v>4480</v>
      </c>
    </row>
    <row r="1217" spans="2:9" x14ac:dyDescent="0.25">
      <c r="B1217" s="61">
        <v>42866</v>
      </c>
      <c r="C1217" t="s">
        <v>938</v>
      </c>
      <c r="D1217" t="str">
        <f>VLOOKUP(C1217,'Base de Produtos'!A:B,2,0)</f>
        <v>Laptop</v>
      </c>
      <c r="E1217">
        <v>9</v>
      </c>
      <c r="F1217" s="63">
        <f>VLOOKUP(C1217,'Base de Produtos'!A:C,3,0)</f>
        <v>1500</v>
      </c>
      <c r="G1217" s="63">
        <f t="shared" si="36"/>
        <v>13500</v>
      </c>
      <c r="H1217" s="64">
        <v>0</v>
      </c>
      <c r="I1217" s="63">
        <f t="shared" si="37"/>
        <v>13500</v>
      </c>
    </row>
    <row r="1218" spans="2:9" x14ac:dyDescent="0.25">
      <c r="B1218" s="61">
        <v>42865</v>
      </c>
      <c r="C1218" t="s">
        <v>938</v>
      </c>
      <c r="D1218" t="str">
        <f>VLOOKUP(C1218,'Base de Produtos'!A:B,2,0)</f>
        <v>Laptop</v>
      </c>
      <c r="E1218">
        <v>13</v>
      </c>
      <c r="F1218" s="63">
        <f>VLOOKUP(C1218,'Base de Produtos'!A:C,3,0)</f>
        <v>1500</v>
      </c>
      <c r="G1218" s="63">
        <f t="shared" si="36"/>
        <v>19500</v>
      </c>
      <c r="H1218" s="64">
        <v>0.15</v>
      </c>
      <c r="I1218" s="63">
        <f t="shared" si="37"/>
        <v>16575</v>
      </c>
    </row>
    <row r="1219" spans="2:9" x14ac:dyDescent="0.25">
      <c r="B1219" s="61">
        <v>42825</v>
      </c>
      <c r="C1219" t="s">
        <v>938</v>
      </c>
      <c r="D1219" t="str">
        <f>VLOOKUP(C1219,'Base de Produtos'!A:B,2,0)</f>
        <v>Laptop</v>
      </c>
      <c r="E1219">
        <v>11</v>
      </c>
      <c r="F1219" s="63">
        <f>VLOOKUP(C1219,'Base de Produtos'!A:C,3,0)</f>
        <v>1500</v>
      </c>
      <c r="G1219" s="63">
        <f t="shared" ref="G1219:G1253" si="38">E1219*F1219</f>
        <v>16500</v>
      </c>
      <c r="H1219" s="64">
        <v>0.2</v>
      </c>
      <c r="I1219" s="63">
        <f t="shared" ref="I1219:I1253" si="39">G1219*(1-H1219)</f>
        <v>13200</v>
      </c>
    </row>
    <row r="1220" spans="2:9" x14ac:dyDescent="0.25">
      <c r="B1220" s="61">
        <v>42762</v>
      </c>
      <c r="C1220" t="s">
        <v>938</v>
      </c>
      <c r="D1220" t="str">
        <f>VLOOKUP(C1220,'Base de Produtos'!A:B,2,0)</f>
        <v>Laptop</v>
      </c>
      <c r="E1220">
        <v>15</v>
      </c>
      <c r="F1220" s="63">
        <f>VLOOKUP(C1220,'Base de Produtos'!A:C,3,0)</f>
        <v>1500</v>
      </c>
      <c r="G1220" s="63">
        <f t="shared" si="38"/>
        <v>22500</v>
      </c>
      <c r="H1220" s="64">
        <v>0.2</v>
      </c>
      <c r="I1220" s="63">
        <f t="shared" si="39"/>
        <v>18000</v>
      </c>
    </row>
    <row r="1221" spans="2:9" x14ac:dyDescent="0.25">
      <c r="B1221" s="61">
        <v>42892</v>
      </c>
      <c r="C1221" t="s">
        <v>939</v>
      </c>
      <c r="D1221" t="str">
        <f>VLOOKUP(C1221,'Base de Produtos'!A:B,2,0)</f>
        <v>Scanner</v>
      </c>
      <c r="E1221">
        <v>6</v>
      </c>
      <c r="F1221" s="63">
        <f>VLOOKUP(C1221,'Base de Produtos'!A:C,3,0)</f>
        <v>400</v>
      </c>
      <c r="G1221" s="63">
        <f t="shared" si="38"/>
        <v>2400</v>
      </c>
      <c r="H1221" s="64">
        <v>0.125</v>
      </c>
      <c r="I1221" s="63">
        <f t="shared" si="39"/>
        <v>2100</v>
      </c>
    </row>
    <row r="1222" spans="2:9" x14ac:dyDescent="0.25">
      <c r="B1222" s="61">
        <v>42871</v>
      </c>
      <c r="C1222" t="s">
        <v>938</v>
      </c>
      <c r="D1222" t="str">
        <f>VLOOKUP(C1222,'Base de Produtos'!A:B,2,0)</f>
        <v>Laptop</v>
      </c>
      <c r="E1222">
        <v>15</v>
      </c>
      <c r="F1222" s="63">
        <f>VLOOKUP(C1222,'Base de Produtos'!A:C,3,0)</f>
        <v>1500</v>
      </c>
      <c r="G1222" s="63">
        <f t="shared" si="38"/>
        <v>22500</v>
      </c>
      <c r="H1222" s="64">
        <v>0.125</v>
      </c>
      <c r="I1222" s="63">
        <f t="shared" si="39"/>
        <v>19687.5</v>
      </c>
    </row>
    <row r="1223" spans="2:9" x14ac:dyDescent="0.25">
      <c r="B1223" s="61">
        <v>42746</v>
      </c>
      <c r="C1223" t="s">
        <v>937</v>
      </c>
      <c r="D1223" t="str">
        <f>VLOOKUP(C1223,'Base de Produtos'!A:B,2,0)</f>
        <v>Impressora</v>
      </c>
      <c r="E1223">
        <v>3</v>
      </c>
      <c r="F1223" s="63">
        <f>VLOOKUP(C1223,'Base de Produtos'!A:C,3,0)</f>
        <v>170</v>
      </c>
      <c r="G1223" s="63">
        <f t="shared" si="38"/>
        <v>510</v>
      </c>
      <c r="H1223" s="64">
        <v>0</v>
      </c>
      <c r="I1223" s="63">
        <f t="shared" si="39"/>
        <v>510</v>
      </c>
    </row>
    <row r="1224" spans="2:9" x14ac:dyDescent="0.25">
      <c r="B1224" s="61">
        <v>42853</v>
      </c>
      <c r="C1224" t="s">
        <v>937</v>
      </c>
      <c r="D1224" t="str">
        <f>VLOOKUP(C1224,'Base de Produtos'!A:B,2,0)</f>
        <v>Impressora</v>
      </c>
      <c r="E1224">
        <v>4</v>
      </c>
      <c r="F1224" s="63">
        <f>VLOOKUP(C1224,'Base de Produtos'!A:C,3,0)</f>
        <v>170</v>
      </c>
      <c r="G1224" s="63">
        <f t="shared" si="38"/>
        <v>680</v>
      </c>
      <c r="H1224" s="64">
        <v>0</v>
      </c>
      <c r="I1224" s="63">
        <f t="shared" si="39"/>
        <v>680</v>
      </c>
    </row>
    <row r="1225" spans="2:9" x14ac:dyDescent="0.25">
      <c r="B1225" s="61">
        <v>42838</v>
      </c>
      <c r="C1225" t="s">
        <v>937</v>
      </c>
      <c r="D1225" t="str">
        <f>VLOOKUP(C1225,'Base de Produtos'!A:B,2,0)</f>
        <v>Impressora</v>
      </c>
      <c r="E1225">
        <v>12</v>
      </c>
      <c r="F1225" s="63">
        <f>VLOOKUP(C1225,'Base de Produtos'!A:C,3,0)</f>
        <v>170</v>
      </c>
      <c r="G1225" s="63">
        <f t="shared" si="38"/>
        <v>2040</v>
      </c>
      <c r="H1225" s="64">
        <v>0.125</v>
      </c>
      <c r="I1225" s="63">
        <f t="shared" si="39"/>
        <v>1785</v>
      </c>
    </row>
    <row r="1226" spans="2:9" x14ac:dyDescent="0.25">
      <c r="B1226" s="61">
        <v>42853</v>
      </c>
      <c r="C1226" t="s">
        <v>939</v>
      </c>
      <c r="D1226" t="str">
        <f>VLOOKUP(C1226,'Base de Produtos'!A:B,2,0)</f>
        <v>Scanner</v>
      </c>
      <c r="E1226">
        <v>15</v>
      </c>
      <c r="F1226" s="63">
        <f>VLOOKUP(C1226,'Base de Produtos'!A:C,3,0)</f>
        <v>400</v>
      </c>
      <c r="G1226" s="63">
        <f t="shared" si="38"/>
        <v>6000</v>
      </c>
      <c r="H1226" s="64">
        <v>0.15</v>
      </c>
      <c r="I1226" s="63">
        <f t="shared" si="39"/>
        <v>5100</v>
      </c>
    </row>
    <row r="1227" spans="2:9" x14ac:dyDescent="0.25">
      <c r="B1227" s="61">
        <v>42899</v>
      </c>
      <c r="C1227" t="s">
        <v>939</v>
      </c>
      <c r="D1227" t="str">
        <f>VLOOKUP(C1227,'Base de Produtos'!A:B,2,0)</f>
        <v>Scanner</v>
      </c>
      <c r="E1227">
        <v>2</v>
      </c>
      <c r="F1227" s="63">
        <f>VLOOKUP(C1227,'Base de Produtos'!A:C,3,0)</f>
        <v>400</v>
      </c>
      <c r="G1227" s="63">
        <f t="shared" si="38"/>
        <v>800</v>
      </c>
      <c r="H1227" s="64">
        <v>0.15</v>
      </c>
      <c r="I1227" s="63">
        <f t="shared" si="39"/>
        <v>680</v>
      </c>
    </row>
    <row r="1228" spans="2:9" x14ac:dyDescent="0.25">
      <c r="B1228" s="61">
        <v>42864</v>
      </c>
      <c r="C1228" t="s">
        <v>938</v>
      </c>
      <c r="D1228" t="str">
        <f>VLOOKUP(C1228,'Base de Produtos'!A:B,2,0)</f>
        <v>Laptop</v>
      </c>
      <c r="E1228">
        <v>2</v>
      </c>
      <c r="F1228" s="63">
        <f>VLOOKUP(C1228,'Base de Produtos'!A:C,3,0)</f>
        <v>1500</v>
      </c>
      <c r="G1228" s="63">
        <f t="shared" si="38"/>
        <v>3000</v>
      </c>
      <c r="H1228" s="64">
        <v>0</v>
      </c>
      <c r="I1228" s="63">
        <f t="shared" si="39"/>
        <v>3000</v>
      </c>
    </row>
    <row r="1229" spans="2:9" x14ac:dyDescent="0.25">
      <c r="B1229" s="61">
        <v>42802</v>
      </c>
      <c r="C1229" t="s">
        <v>939</v>
      </c>
      <c r="D1229" t="str">
        <f>VLOOKUP(C1229,'Base de Produtos'!A:B,2,0)</f>
        <v>Scanner</v>
      </c>
      <c r="E1229">
        <v>8</v>
      </c>
      <c r="F1229" s="63">
        <f>VLOOKUP(C1229,'Base de Produtos'!A:C,3,0)</f>
        <v>400</v>
      </c>
      <c r="G1229" s="63">
        <f t="shared" si="38"/>
        <v>3200</v>
      </c>
      <c r="H1229" s="64">
        <v>0</v>
      </c>
      <c r="I1229" s="63">
        <f t="shared" si="39"/>
        <v>3200</v>
      </c>
    </row>
    <row r="1230" spans="2:9" x14ac:dyDescent="0.25">
      <c r="B1230" s="61">
        <v>42814</v>
      </c>
      <c r="C1230" t="s">
        <v>939</v>
      </c>
      <c r="D1230" t="str">
        <f>VLOOKUP(C1230,'Base de Produtos'!A:B,2,0)</f>
        <v>Scanner</v>
      </c>
      <c r="E1230">
        <v>15</v>
      </c>
      <c r="F1230" s="63">
        <f>VLOOKUP(C1230,'Base de Produtos'!A:C,3,0)</f>
        <v>400</v>
      </c>
      <c r="G1230" s="63">
        <f t="shared" si="38"/>
        <v>6000</v>
      </c>
      <c r="H1230" s="64">
        <v>0.15</v>
      </c>
      <c r="I1230" s="63">
        <f t="shared" si="39"/>
        <v>5100</v>
      </c>
    </row>
    <row r="1231" spans="2:9" x14ac:dyDescent="0.25">
      <c r="B1231" s="61">
        <v>42808</v>
      </c>
      <c r="C1231" t="s">
        <v>937</v>
      </c>
      <c r="D1231" t="str">
        <f>VLOOKUP(C1231,'Base de Produtos'!A:B,2,0)</f>
        <v>Impressora</v>
      </c>
      <c r="E1231">
        <v>5</v>
      </c>
      <c r="F1231" s="63">
        <f>VLOOKUP(C1231,'Base de Produtos'!A:C,3,0)</f>
        <v>170</v>
      </c>
      <c r="G1231" s="63">
        <f t="shared" si="38"/>
        <v>850</v>
      </c>
      <c r="H1231" s="64">
        <v>0.2</v>
      </c>
      <c r="I1231" s="63">
        <f t="shared" si="39"/>
        <v>680</v>
      </c>
    </row>
    <row r="1232" spans="2:9" x14ac:dyDescent="0.25">
      <c r="B1232" s="61">
        <v>42888</v>
      </c>
      <c r="C1232" t="s">
        <v>938</v>
      </c>
      <c r="D1232" t="str">
        <f>VLOOKUP(C1232,'Base de Produtos'!A:B,2,0)</f>
        <v>Laptop</v>
      </c>
      <c r="E1232">
        <v>2</v>
      </c>
      <c r="F1232" s="63">
        <f>VLOOKUP(C1232,'Base de Produtos'!A:C,3,0)</f>
        <v>1500</v>
      </c>
      <c r="G1232" s="63">
        <f t="shared" si="38"/>
        <v>3000</v>
      </c>
      <c r="H1232" s="64">
        <v>0.1</v>
      </c>
      <c r="I1232" s="63">
        <f t="shared" si="39"/>
        <v>2700</v>
      </c>
    </row>
    <row r="1233" spans="2:9" x14ac:dyDescent="0.25">
      <c r="B1233" s="61">
        <v>42835</v>
      </c>
      <c r="C1233" t="s">
        <v>938</v>
      </c>
      <c r="D1233" t="str">
        <f>VLOOKUP(C1233,'Base de Produtos'!A:B,2,0)</f>
        <v>Laptop</v>
      </c>
      <c r="E1233">
        <v>12</v>
      </c>
      <c r="F1233" s="63">
        <f>VLOOKUP(C1233,'Base de Produtos'!A:C,3,0)</f>
        <v>1500</v>
      </c>
      <c r="G1233" s="63">
        <f t="shared" si="38"/>
        <v>18000</v>
      </c>
      <c r="H1233" s="64">
        <v>0.1</v>
      </c>
      <c r="I1233" s="63">
        <f t="shared" si="39"/>
        <v>16200</v>
      </c>
    </row>
    <row r="1234" spans="2:9" x14ac:dyDescent="0.25">
      <c r="B1234" s="61">
        <v>42858</v>
      </c>
      <c r="C1234" t="s">
        <v>939</v>
      </c>
      <c r="D1234" t="str">
        <f>VLOOKUP(C1234,'Base de Produtos'!A:B,2,0)</f>
        <v>Scanner</v>
      </c>
      <c r="E1234">
        <v>6</v>
      </c>
      <c r="F1234" s="63">
        <f>VLOOKUP(C1234,'Base de Produtos'!A:C,3,0)</f>
        <v>400</v>
      </c>
      <c r="G1234" s="63">
        <f t="shared" si="38"/>
        <v>2400</v>
      </c>
      <c r="H1234" s="64">
        <v>0</v>
      </c>
      <c r="I1234" s="63">
        <f t="shared" si="39"/>
        <v>2400</v>
      </c>
    </row>
    <row r="1235" spans="2:9" x14ac:dyDescent="0.25">
      <c r="B1235" s="61">
        <v>42850</v>
      </c>
      <c r="C1235" t="s">
        <v>939</v>
      </c>
      <c r="D1235" t="str">
        <f>VLOOKUP(C1235,'Base de Produtos'!A:B,2,0)</f>
        <v>Scanner</v>
      </c>
      <c r="E1235">
        <v>11</v>
      </c>
      <c r="F1235" s="63">
        <f>VLOOKUP(C1235,'Base de Produtos'!A:C,3,0)</f>
        <v>400</v>
      </c>
      <c r="G1235" s="63">
        <f t="shared" si="38"/>
        <v>4400</v>
      </c>
      <c r="H1235" s="64">
        <v>0</v>
      </c>
      <c r="I1235" s="63">
        <f t="shared" si="39"/>
        <v>4400</v>
      </c>
    </row>
    <row r="1236" spans="2:9" x14ac:dyDescent="0.25">
      <c r="B1236" s="61">
        <v>42843</v>
      </c>
      <c r="C1236" t="s">
        <v>937</v>
      </c>
      <c r="D1236" t="str">
        <f>VLOOKUP(C1236,'Base de Produtos'!A:B,2,0)</f>
        <v>Impressora</v>
      </c>
      <c r="E1236">
        <v>14</v>
      </c>
      <c r="F1236" s="63">
        <f>VLOOKUP(C1236,'Base de Produtos'!A:C,3,0)</f>
        <v>170</v>
      </c>
      <c r="G1236" s="63">
        <f t="shared" si="38"/>
        <v>2380</v>
      </c>
      <c r="H1236" s="64">
        <v>0</v>
      </c>
      <c r="I1236" s="63">
        <f t="shared" si="39"/>
        <v>2380</v>
      </c>
    </row>
    <row r="1237" spans="2:9" x14ac:dyDescent="0.25">
      <c r="B1237" s="61">
        <v>42813</v>
      </c>
      <c r="C1237" t="s">
        <v>938</v>
      </c>
      <c r="D1237" t="str">
        <f>VLOOKUP(C1237,'Base de Produtos'!A:B,2,0)</f>
        <v>Laptop</v>
      </c>
      <c r="E1237">
        <v>4</v>
      </c>
      <c r="F1237" s="63">
        <f>VLOOKUP(C1237,'Base de Produtos'!A:C,3,0)</f>
        <v>1500</v>
      </c>
      <c r="G1237" s="63">
        <f t="shared" si="38"/>
        <v>6000</v>
      </c>
      <c r="H1237" s="64">
        <v>0</v>
      </c>
      <c r="I1237" s="63">
        <f t="shared" si="39"/>
        <v>6000</v>
      </c>
    </row>
    <row r="1238" spans="2:9" x14ac:dyDescent="0.25">
      <c r="B1238" s="61">
        <v>42852</v>
      </c>
      <c r="C1238" t="s">
        <v>937</v>
      </c>
      <c r="D1238" t="str">
        <f>VLOOKUP(C1238,'Base de Produtos'!A:B,2,0)</f>
        <v>Impressora</v>
      </c>
      <c r="E1238">
        <v>13</v>
      </c>
      <c r="F1238" s="63">
        <f>VLOOKUP(C1238,'Base de Produtos'!A:C,3,0)</f>
        <v>170</v>
      </c>
      <c r="G1238" s="63">
        <f t="shared" si="38"/>
        <v>2210</v>
      </c>
      <c r="H1238" s="64">
        <v>0</v>
      </c>
      <c r="I1238" s="63">
        <f t="shared" si="39"/>
        <v>2210</v>
      </c>
    </row>
    <row r="1239" spans="2:9" x14ac:dyDescent="0.25">
      <c r="B1239" s="61">
        <v>42826</v>
      </c>
      <c r="C1239" t="s">
        <v>937</v>
      </c>
      <c r="D1239" t="str">
        <f>VLOOKUP(C1239,'Base de Produtos'!A:B,2,0)</f>
        <v>Impressora</v>
      </c>
      <c r="E1239">
        <v>15</v>
      </c>
      <c r="F1239" s="63">
        <f>VLOOKUP(C1239,'Base de Produtos'!A:C,3,0)</f>
        <v>170</v>
      </c>
      <c r="G1239" s="63">
        <f t="shared" si="38"/>
        <v>2550</v>
      </c>
      <c r="H1239" s="64">
        <v>0</v>
      </c>
      <c r="I1239" s="63">
        <f t="shared" si="39"/>
        <v>2550</v>
      </c>
    </row>
    <row r="1240" spans="2:9" x14ac:dyDescent="0.25">
      <c r="B1240" s="61">
        <v>42859</v>
      </c>
      <c r="C1240" t="s">
        <v>938</v>
      </c>
      <c r="D1240" t="str">
        <f>VLOOKUP(C1240,'Base de Produtos'!A:B,2,0)</f>
        <v>Laptop</v>
      </c>
      <c r="E1240">
        <v>2</v>
      </c>
      <c r="F1240" s="63">
        <f>VLOOKUP(C1240,'Base de Produtos'!A:C,3,0)</f>
        <v>1500</v>
      </c>
      <c r="G1240" s="63">
        <f t="shared" si="38"/>
        <v>3000</v>
      </c>
      <c r="H1240" s="64">
        <v>0.125</v>
      </c>
      <c r="I1240" s="63">
        <f t="shared" si="39"/>
        <v>2625</v>
      </c>
    </row>
    <row r="1241" spans="2:9" x14ac:dyDescent="0.25">
      <c r="B1241" s="61">
        <v>42826</v>
      </c>
      <c r="C1241" t="s">
        <v>937</v>
      </c>
      <c r="D1241" t="str">
        <f>VLOOKUP(C1241,'Base de Produtos'!A:B,2,0)</f>
        <v>Impressora</v>
      </c>
      <c r="E1241">
        <v>2</v>
      </c>
      <c r="F1241" s="63">
        <f>VLOOKUP(C1241,'Base de Produtos'!A:C,3,0)</f>
        <v>170</v>
      </c>
      <c r="G1241" s="63">
        <f t="shared" si="38"/>
        <v>340</v>
      </c>
      <c r="H1241" s="64">
        <v>0</v>
      </c>
      <c r="I1241" s="63">
        <f t="shared" si="39"/>
        <v>340</v>
      </c>
    </row>
    <row r="1242" spans="2:9" x14ac:dyDescent="0.25">
      <c r="B1242" s="61">
        <v>42823</v>
      </c>
      <c r="C1242" t="s">
        <v>939</v>
      </c>
      <c r="D1242" t="str">
        <f>VLOOKUP(C1242,'Base de Produtos'!A:B,2,0)</f>
        <v>Scanner</v>
      </c>
      <c r="E1242">
        <v>8</v>
      </c>
      <c r="F1242" s="63">
        <f>VLOOKUP(C1242,'Base de Produtos'!A:C,3,0)</f>
        <v>400</v>
      </c>
      <c r="G1242" s="63">
        <f t="shared" si="38"/>
        <v>3200</v>
      </c>
      <c r="H1242" s="64">
        <v>0.15</v>
      </c>
      <c r="I1242" s="63">
        <f t="shared" si="39"/>
        <v>2720</v>
      </c>
    </row>
    <row r="1243" spans="2:9" x14ac:dyDescent="0.25">
      <c r="B1243" s="61">
        <v>42785</v>
      </c>
      <c r="C1243" t="s">
        <v>939</v>
      </c>
      <c r="D1243" t="str">
        <f>VLOOKUP(C1243,'Base de Produtos'!A:B,2,0)</f>
        <v>Scanner</v>
      </c>
      <c r="E1243">
        <v>6</v>
      </c>
      <c r="F1243" s="63">
        <f>VLOOKUP(C1243,'Base de Produtos'!A:C,3,0)</f>
        <v>400</v>
      </c>
      <c r="G1243" s="63">
        <f t="shared" si="38"/>
        <v>2400</v>
      </c>
      <c r="H1243" s="64">
        <v>0</v>
      </c>
      <c r="I1243" s="63">
        <f t="shared" si="39"/>
        <v>2400</v>
      </c>
    </row>
    <row r="1244" spans="2:9" x14ac:dyDescent="0.25">
      <c r="B1244" s="61">
        <v>42816</v>
      </c>
      <c r="C1244" t="s">
        <v>937</v>
      </c>
      <c r="D1244" t="str">
        <f>VLOOKUP(C1244,'Base de Produtos'!A:B,2,0)</f>
        <v>Impressora</v>
      </c>
      <c r="E1244">
        <v>11</v>
      </c>
      <c r="F1244" s="63">
        <f>VLOOKUP(C1244,'Base de Produtos'!A:C,3,0)</f>
        <v>170</v>
      </c>
      <c r="G1244" s="63">
        <f t="shared" si="38"/>
        <v>1870</v>
      </c>
      <c r="H1244" s="64">
        <v>0.15</v>
      </c>
      <c r="I1244" s="63">
        <f t="shared" si="39"/>
        <v>1589.5</v>
      </c>
    </row>
    <row r="1245" spans="2:9" x14ac:dyDescent="0.25">
      <c r="B1245" s="61">
        <v>42803</v>
      </c>
      <c r="C1245" t="s">
        <v>939</v>
      </c>
      <c r="D1245" t="str">
        <f>VLOOKUP(C1245,'Base de Produtos'!A:B,2,0)</f>
        <v>Scanner</v>
      </c>
      <c r="E1245">
        <v>2</v>
      </c>
      <c r="F1245" s="63">
        <f>VLOOKUP(C1245,'Base de Produtos'!A:C,3,0)</f>
        <v>400</v>
      </c>
      <c r="G1245" s="63">
        <f t="shared" si="38"/>
        <v>800</v>
      </c>
      <c r="H1245" s="64">
        <v>0.125</v>
      </c>
      <c r="I1245" s="63">
        <f t="shared" si="39"/>
        <v>700</v>
      </c>
    </row>
    <row r="1246" spans="2:9" x14ac:dyDescent="0.25">
      <c r="B1246" s="61">
        <v>42887</v>
      </c>
      <c r="C1246" t="s">
        <v>938</v>
      </c>
      <c r="D1246" t="str">
        <f>VLOOKUP(C1246,'Base de Produtos'!A:B,2,0)</f>
        <v>Laptop</v>
      </c>
      <c r="E1246">
        <v>5</v>
      </c>
      <c r="F1246" s="63">
        <f>VLOOKUP(C1246,'Base de Produtos'!A:C,3,0)</f>
        <v>1500</v>
      </c>
      <c r="G1246" s="63">
        <f t="shared" si="38"/>
        <v>7500</v>
      </c>
      <c r="H1246" s="64">
        <v>0.1</v>
      </c>
      <c r="I1246" s="63">
        <f t="shared" si="39"/>
        <v>6750</v>
      </c>
    </row>
    <row r="1247" spans="2:9" x14ac:dyDescent="0.25">
      <c r="B1247" s="61">
        <v>42857</v>
      </c>
      <c r="C1247" t="s">
        <v>938</v>
      </c>
      <c r="D1247" t="str">
        <f>VLOOKUP(C1247,'Base de Produtos'!A:B,2,0)</f>
        <v>Laptop</v>
      </c>
      <c r="E1247">
        <v>15</v>
      </c>
      <c r="F1247" s="63">
        <f>VLOOKUP(C1247,'Base de Produtos'!A:C,3,0)</f>
        <v>1500</v>
      </c>
      <c r="G1247" s="63">
        <f t="shared" si="38"/>
        <v>22500</v>
      </c>
      <c r="H1247" s="64">
        <v>0</v>
      </c>
      <c r="I1247" s="63">
        <f t="shared" si="39"/>
        <v>22500</v>
      </c>
    </row>
    <row r="1248" spans="2:9" x14ac:dyDescent="0.25">
      <c r="B1248" s="61">
        <v>42854</v>
      </c>
      <c r="C1248" t="s">
        <v>939</v>
      </c>
      <c r="D1248" t="str">
        <f>VLOOKUP(C1248,'Base de Produtos'!A:B,2,0)</f>
        <v>Scanner</v>
      </c>
      <c r="E1248">
        <v>15</v>
      </c>
      <c r="F1248" s="63">
        <f>VLOOKUP(C1248,'Base de Produtos'!A:C,3,0)</f>
        <v>400</v>
      </c>
      <c r="G1248" s="63">
        <f t="shared" si="38"/>
        <v>6000</v>
      </c>
      <c r="H1248" s="64">
        <v>0</v>
      </c>
      <c r="I1248" s="63">
        <f t="shared" si="39"/>
        <v>6000</v>
      </c>
    </row>
    <row r="1249" spans="2:9" x14ac:dyDescent="0.25">
      <c r="B1249" s="61">
        <v>42852</v>
      </c>
      <c r="C1249" t="s">
        <v>938</v>
      </c>
      <c r="D1249" t="str">
        <f>VLOOKUP(C1249,'Base de Produtos'!A:B,2,0)</f>
        <v>Laptop</v>
      </c>
      <c r="E1249">
        <v>6</v>
      </c>
      <c r="F1249" s="63">
        <f>VLOOKUP(C1249,'Base de Produtos'!A:C,3,0)</f>
        <v>1500</v>
      </c>
      <c r="G1249" s="63">
        <f t="shared" si="38"/>
        <v>9000</v>
      </c>
      <c r="H1249" s="64">
        <v>0</v>
      </c>
      <c r="I1249" s="63">
        <f t="shared" si="39"/>
        <v>9000</v>
      </c>
    </row>
    <row r="1250" spans="2:9" x14ac:dyDescent="0.25">
      <c r="B1250" s="61">
        <v>42802</v>
      </c>
      <c r="C1250" t="s">
        <v>939</v>
      </c>
      <c r="D1250" t="str">
        <f>VLOOKUP(C1250,'Base de Produtos'!A:B,2,0)</f>
        <v>Scanner</v>
      </c>
      <c r="E1250">
        <v>13</v>
      </c>
      <c r="F1250" s="63">
        <f>VLOOKUP(C1250,'Base de Produtos'!A:C,3,0)</f>
        <v>400</v>
      </c>
      <c r="G1250" s="63">
        <f t="shared" si="38"/>
        <v>5200</v>
      </c>
      <c r="H1250" s="64">
        <v>0</v>
      </c>
      <c r="I1250" s="63">
        <f t="shared" si="39"/>
        <v>5200</v>
      </c>
    </row>
    <row r="1251" spans="2:9" x14ac:dyDescent="0.25">
      <c r="B1251" s="61">
        <v>42807</v>
      </c>
      <c r="C1251" t="s">
        <v>938</v>
      </c>
      <c r="D1251" t="str">
        <f>VLOOKUP(C1251,'Base de Produtos'!A:B,2,0)</f>
        <v>Laptop</v>
      </c>
      <c r="E1251">
        <v>2</v>
      </c>
      <c r="F1251" s="63">
        <f>VLOOKUP(C1251,'Base de Produtos'!A:C,3,0)</f>
        <v>1500</v>
      </c>
      <c r="G1251" s="63">
        <f t="shared" si="38"/>
        <v>3000</v>
      </c>
      <c r="H1251" s="64">
        <v>0.2</v>
      </c>
      <c r="I1251" s="63">
        <f t="shared" si="39"/>
        <v>2400</v>
      </c>
    </row>
    <row r="1252" spans="2:9" x14ac:dyDescent="0.25">
      <c r="B1252" s="61">
        <v>42798</v>
      </c>
      <c r="C1252" t="s">
        <v>937</v>
      </c>
      <c r="D1252" t="str">
        <f>VLOOKUP(C1252,'Base de Produtos'!A:B,2,0)</f>
        <v>Impressora</v>
      </c>
      <c r="E1252">
        <v>3</v>
      </c>
      <c r="F1252" s="63">
        <f>VLOOKUP(C1252,'Base de Produtos'!A:C,3,0)</f>
        <v>170</v>
      </c>
      <c r="G1252" s="63">
        <f t="shared" si="38"/>
        <v>510</v>
      </c>
      <c r="H1252" s="64">
        <v>0</v>
      </c>
      <c r="I1252" s="63">
        <f t="shared" si="39"/>
        <v>510</v>
      </c>
    </row>
    <row r="1253" spans="2:9" x14ac:dyDescent="0.25">
      <c r="B1253" s="61">
        <v>42767</v>
      </c>
      <c r="C1253" t="s">
        <v>938</v>
      </c>
      <c r="D1253" t="str">
        <f>VLOOKUP(C1253,'Base de Produtos'!A:B,2,0)</f>
        <v>Laptop</v>
      </c>
      <c r="E1253">
        <v>13</v>
      </c>
      <c r="F1253" s="63">
        <f>VLOOKUP(C1253,'Base de Produtos'!A:C,3,0)</f>
        <v>1500</v>
      </c>
      <c r="G1253" s="63">
        <f t="shared" si="38"/>
        <v>19500</v>
      </c>
      <c r="H1253" s="64">
        <v>0</v>
      </c>
      <c r="I1253" s="63">
        <f t="shared" si="39"/>
        <v>19500</v>
      </c>
    </row>
  </sheetData>
  <dataValidations count="1">
    <dataValidation type="decimal" allowBlank="1" showInputMessage="1" showErrorMessage="1" sqref="H3:H1253" xr:uid="{00000000-0002-0000-0500-000000000000}">
      <formula1>0</formula1>
      <formula2>0.99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Tabela Dinâmica</vt:lpstr>
      <vt:lpstr>Planilha1</vt:lpstr>
      <vt:lpstr>Exercícios</vt:lpstr>
      <vt:lpstr>Tabela SV</vt:lpstr>
      <vt:lpstr>Gráfico SV</vt:lpstr>
      <vt:lpstr>Otimização</vt:lpstr>
      <vt:lpstr>Solver - Exercício</vt:lpstr>
      <vt:lpstr>Gravação de Macro</vt:lpstr>
      <vt:lpstr>Sistema de Registro de Vendas</vt:lpstr>
      <vt:lpstr>Base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Pedro Henrique de Sousa Santos</cp:lastModifiedBy>
  <dcterms:created xsi:type="dcterms:W3CDTF">2017-04-11T18:27:21Z</dcterms:created>
  <dcterms:modified xsi:type="dcterms:W3CDTF">2025-04-05T16:26:20Z</dcterms:modified>
</cp:coreProperties>
</file>