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92" documentId="14_{98364A46-010F-4A4A-AA37-5A188387D7F2}" xr6:coauthVersionLast="36" xr6:coauthVersionMax="36" xr10:uidLastSave="{4CAD5E5E-F2F4-41DC-BBC5-5385E41336A2}"/>
  <bookViews>
    <workbookView xWindow="0" yWindow="0" windowWidth="13800" windowHeight="3780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artilharia!$A$1:$AB$71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notas!$A$1:$BQ$71</definedName>
  </definedNames>
  <calcPr calcId="191029"/>
</workbook>
</file>

<file path=xl/calcChain.xml><?xml version="1.0" encoding="utf-8"?>
<calcChain xmlns="http://schemas.openxmlformats.org/spreadsheetml/2006/main">
  <c r="O75" i="4" l="1"/>
  <c r="N75" i="4" l="1"/>
  <c r="K75" i="4"/>
  <c r="O30" i="4" l="1"/>
  <c r="O60" i="4"/>
  <c r="O74" i="4"/>
  <c r="S6" i="4"/>
  <c r="O76" i="4" l="1"/>
  <c r="BN52" i="1"/>
  <c r="BP52" i="1" s="1"/>
  <c r="BO52" i="1"/>
  <c r="BS71" i="1"/>
  <c r="BS58" i="1" l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N71" i="1"/>
  <c r="BP71" i="1" s="1"/>
  <c r="BO71" i="1"/>
  <c r="M75" i="4" l="1"/>
  <c r="L75" i="4" l="1"/>
  <c r="S7" i="4"/>
  <c r="S8" i="4" s="1"/>
  <c r="M74" i="4"/>
  <c r="N74" i="4"/>
  <c r="N76" i="4" l="1"/>
  <c r="BO70" i="1"/>
  <c r="BN70" i="1"/>
  <c r="BP70" i="1" s="1"/>
  <c r="BN69" i="1" l="1"/>
  <c r="BP69" i="1" s="1"/>
  <c r="BO69" i="1"/>
  <c r="BO68" i="1"/>
  <c r="BN68" i="1" l="1"/>
  <c r="BP68" i="1" s="1"/>
  <c r="M76" i="4" l="1"/>
  <c r="BN67" i="1" l="1"/>
  <c r="BP67" i="1" s="1"/>
  <c r="BO67" i="1"/>
  <c r="BN51" i="1"/>
  <c r="BP51" i="1" s="1"/>
  <c r="BO51" i="1"/>
  <c r="L74" i="4" l="1"/>
  <c r="L76" i="4" l="1"/>
  <c r="BN66" i="1"/>
  <c r="BP66" i="1" s="1"/>
  <c r="BO66" i="1"/>
  <c r="BN64" i="1" l="1"/>
  <c r="BP64" i="1" s="1"/>
  <c r="BO64" i="1"/>
  <c r="BN65" i="1"/>
  <c r="BP65" i="1" s="1"/>
  <c r="BO65" i="1"/>
  <c r="BN63" i="1" l="1"/>
  <c r="BP63" i="1" s="1"/>
  <c r="BO63" i="1"/>
  <c r="BS16" i="1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BN62" i="1"/>
  <c r="BP62" i="1" s="1"/>
  <c r="BO62" i="1"/>
  <c r="BN61" i="1" l="1"/>
  <c r="BP61" i="1" s="1"/>
  <c r="BO61" i="1"/>
  <c r="BN26" i="1"/>
  <c r="BP26" i="1" s="1"/>
  <c r="BO26" i="1"/>
  <c r="BN44" i="1" l="1"/>
  <c r="BP44" i="1" s="1"/>
  <c r="BO44" i="1"/>
  <c r="BS40" i="1"/>
  <c r="BN45" i="1"/>
  <c r="BP45" i="1" s="1"/>
  <c r="BO45" i="1"/>
  <c r="BS41" i="1"/>
  <c r="BN46" i="1"/>
  <c r="BP46" i="1" s="1"/>
  <c r="BO46" i="1"/>
  <c r="BS42" i="1"/>
  <c r="BN36" i="1"/>
  <c r="BP36" i="1" s="1"/>
  <c r="BO36" i="1"/>
  <c r="BS43" i="1"/>
  <c r="BN47" i="1"/>
  <c r="BP47" i="1" s="1"/>
  <c r="BO47" i="1"/>
  <c r="BS44" i="1"/>
  <c r="BN48" i="1"/>
  <c r="BP48" i="1" s="1"/>
  <c r="BO48" i="1"/>
  <c r="BS45" i="1"/>
  <c r="BN53" i="1"/>
  <c r="BP53" i="1" s="1"/>
  <c r="BO53" i="1"/>
  <c r="BS46" i="1"/>
  <c r="BN54" i="1"/>
  <c r="BP54" i="1" s="1"/>
  <c r="BO54" i="1"/>
  <c r="BS47" i="1"/>
  <c r="BN55" i="1"/>
  <c r="BP55" i="1" s="1"/>
  <c r="BO55" i="1"/>
  <c r="BS48" i="1"/>
  <c r="BN56" i="1"/>
  <c r="BP56" i="1" s="1"/>
  <c r="BO56" i="1"/>
  <c r="BS49" i="1"/>
  <c r="BN57" i="1"/>
  <c r="BP57" i="1" s="1"/>
  <c r="BO57" i="1"/>
  <c r="BS50" i="1"/>
  <c r="BN58" i="1"/>
  <c r="BP58" i="1" s="1"/>
  <c r="BO58" i="1"/>
  <c r="BS51" i="1"/>
  <c r="BN59" i="1"/>
  <c r="BP59" i="1" s="1"/>
  <c r="BO59" i="1"/>
  <c r="BS52" i="1"/>
  <c r="BN60" i="1"/>
  <c r="BP60" i="1" s="1"/>
  <c r="BO60" i="1"/>
  <c r="BS53" i="1"/>
  <c r="BN34" i="1"/>
  <c r="BP34" i="1" s="1"/>
  <c r="BO34" i="1"/>
  <c r="BS54" i="1"/>
  <c r="BN49" i="1"/>
  <c r="BP49" i="1" s="1"/>
  <c r="BO49" i="1"/>
  <c r="BS55" i="1"/>
  <c r="BN41" i="1"/>
  <c r="BP41" i="1" s="1"/>
  <c r="BO41" i="1"/>
  <c r="BS56" i="1"/>
  <c r="BN50" i="1"/>
  <c r="BP50" i="1" s="1"/>
  <c r="BO50" i="1"/>
  <c r="BS57" i="1"/>
  <c r="J74" i="4" l="1"/>
  <c r="J76" i="4" l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2" i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BN19" i="1"/>
  <c r="BP19" i="1" s="1"/>
  <c r="BO19" i="1"/>
  <c r="H9" i="6" l="1"/>
  <c r="I8" i="6"/>
  <c r="J8" i="6" s="1"/>
  <c r="AH52" i="3"/>
  <c r="AI52" i="3"/>
  <c r="AH53" i="3"/>
  <c r="AI53" i="3"/>
  <c r="H10" i="6" l="1"/>
  <c r="I9" i="6"/>
  <c r="J9" i="6" s="1"/>
  <c r="G74" i="4"/>
  <c r="BN33" i="1"/>
  <c r="BP33" i="1" s="1"/>
  <c r="BO33" i="1"/>
  <c r="BN12" i="1"/>
  <c r="BP12" i="1" s="1"/>
  <c r="BO12" i="1"/>
  <c r="BN32" i="1"/>
  <c r="BP32" i="1" s="1"/>
  <c r="BO32" i="1"/>
  <c r="BN14" i="1"/>
  <c r="BP14" i="1" s="1"/>
  <c r="BO14" i="1"/>
  <c r="I10" i="6" l="1"/>
  <c r="J10" i="6" s="1"/>
  <c r="H11" i="6"/>
  <c r="G76" i="4"/>
  <c r="BN2" i="1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BO6" i="1"/>
  <c r="BN6" i="1"/>
  <c r="BP6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BN5" i="1"/>
  <c r="BP5" i="1" s="1"/>
  <c r="BO5" i="1"/>
  <c r="I15" i="6" l="1"/>
  <c r="J15" i="6" s="1"/>
  <c r="H16" i="6"/>
  <c r="BO17" i="1"/>
  <c r="BN17" i="1"/>
  <c r="BP17" i="1" s="1"/>
  <c r="H17" i="6" l="1"/>
  <c r="I16" i="6"/>
  <c r="J16" i="6" s="1"/>
  <c r="BO25" i="1"/>
  <c r="BN25" i="1"/>
  <c r="BP25" i="1" s="1"/>
  <c r="BO35" i="1"/>
  <c r="BN35" i="1"/>
  <c r="BP35" i="1" s="1"/>
  <c r="BO20" i="1"/>
  <c r="BN20" i="1"/>
  <c r="BP20" i="1" s="1"/>
  <c r="BO43" i="1"/>
  <c r="BN43" i="1"/>
  <c r="BP43" i="1" s="1"/>
  <c r="BO31" i="1"/>
  <c r="BN31" i="1"/>
  <c r="BP31" i="1" s="1"/>
  <c r="BO29" i="1"/>
  <c r="BN29" i="1"/>
  <c r="BP29" i="1" s="1"/>
  <c r="BO24" i="1"/>
  <c r="BN24" i="1"/>
  <c r="BP24" i="1" s="1"/>
  <c r="BO4" i="1"/>
  <c r="BN4" i="1"/>
  <c r="BP4" i="1" s="1"/>
  <c r="BO9" i="1"/>
  <c r="BN9" i="1"/>
  <c r="BP9" i="1" s="1"/>
  <c r="BO38" i="1"/>
  <c r="BN38" i="1"/>
  <c r="BP38" i="1" s="1"/>
  <c r="BO11" i="1"/>
  <c r="BN11" i="1"/>
  <c r="BP11" i="1" s="1"/>
  <c r="BO30" i="1"/>
  <c r="BN30" i="1"/>
  <c r="BP30" i="1" s="1"/>
  <c r="BO18" i="1"/>
  <c r="BN18" i="1"/>
  <c r="BP18" i="1" s="1"/>
  <c r="BO3" i="1"/>
  <c r="BN3" i="1"/>
  <c r="BP3" i="1" s="1"/>
  <c r="BO23" i="1"/>
  <c r="BN23" i="1"/>
  <c r="BP23" i="1" s="1"/>
  <c r="BO16" i="1"/>
  <c r="BN16" i="1"/>
  <c r="BP16" i="1" s="1"/>
  <c r="BO40" i="1"/>
  <c r="BN40" i="1"/>
  <c r="BP40" i="1" s="1"/>
  <c r="BO7" i="1"/>
  <c r="BN7" i="1"/>
  <c r="BP7" i="1" s="1"/>
  <c r="BO22" i="1"/>
  <c r="BN22" i="1"/>
  <c r="BP22" i="1" s="1"/>
  <c r="BO10" i="1"/>
  <c r="BN10" i="1"/>
  <c r="BP10" i="1" s="1"/>
  <c r="BO28" i="1"/>
  <c r="BN28" i="1"/>
  <c r="BP28" i="1" s="1"/>
  <c r="BO8" i="1"/>
  <c r="BN8" i="1"/>
  <c r="BP8" i="1" s="1"/>
  <c r="BO37" i="1"/>
  <c r="BN37" i="1"/>
  <c r="BP37" i="1" s="1"/>
  <c r="BO2" i="1"/>
  <c r="BP2" i="1"/>
  <c r="BO39" i="1"/>
  <c r="BN39" i="1"/>
  <c r="BP39" i="1" s="1"/>
  <c r="BO21" i="1"/>
  <c r="BN21" i="1"/>
  <c r="BP21" i="1" s="1"/>
  <c r="BO13" i="1"/>
  <c r="BN13" i="1"/>
  <c r="BP13" i="1" s="1"/>
  <c r="BO27" i="1"/>
  <c r="BN27" i="1"/>
  <c r="BP27" i="1" s="1"/>
  <c r="BO42" i="1"/>
  <c r="BN42" i="1"/>
  <c r="BP42" i="1" s="1"/>
  <c r="BO15" i="1"/>
  <c r="BN15" i="1"/>
  <c r="BP15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<sst xmlns="http://schemas.openxmlformats.org/spreadsheetml/2006/main" count="4139" uniqueCount="376">
  <si>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</si>
  <si>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</si>
  <si>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</si>
  <si>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</si>
  <si>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</si>
  <si>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</si>
  <si>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</si>
  <si>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</si>
  <si>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</si>
  <si>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</si>
  <si>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</si>
  <si>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</si>
  <si>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</si>
  <si>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</si>
  <si>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</si>
  <si>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</si>
  <si>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</si>
  <si>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</si>
  <si>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</si>
  <si>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</si>
  <si>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</si>
  <si>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</si>
  <si>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</si>
  <si>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</si>
  <si>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</si>
  <si>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</si>
  <si>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</si>
  <si>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</si>
  <si>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</si>
  <si>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</si>
  <si>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</si>
  <si>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</si>
  <si>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</si>
  <si>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</si>
  <si>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</si>
  <si>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</si>
  <si>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</si>
  <si>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</si>
  <si>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</si>
  <si>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</si>
  <si>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</si>
  <si>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</si>
  <si>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</si>
  <si>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</si>
  <si>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</si>
  <si>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</si>
  <si>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</si>
  <si>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</si>
  <si>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</si>
  <si>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</si>
  <si>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</si>
  <si>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</si>
  <si>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</si>
  <si>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</si>
  <si>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</si>
  <si>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</si>
  <si>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</si>
  <si>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</si>
  <si>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</si>
  <si>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</si>
  <si>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</si>
  <si>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</si>
  <si>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</si>
  <si>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</si>
  <si>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</si>
  <si>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</si>
  <si>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</si>
  <si>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</si>
  <si>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</si>
  <si>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</si>
  <si>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</si>
  <si>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</si>
  <si>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</si>
  <si>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</si>
  <si>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</si>
  <si>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</si>
  <si>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</si>
  <si>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</si>
  <si>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</si>
  <si>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</si>
  <si>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</si>
  <si>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</si>
  <si>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</si>
  <si>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</si>
  <si>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</si>
  <si>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</si>
  <si>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</si>
  <si>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</si>
  <si>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</si>
  <si>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</si>
  <si>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</si>
  <si>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</si>
  <si>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</si>
  <si>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</si>
  <si>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</si>
  <si>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</si>
  <si>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</si>
  <si>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</si>
  <si>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</si>
  <si>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</si>
  <si>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</si>
  <si>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</si>
  <si>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</si>
  <si>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</si>
  <si>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</si>
  <si>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</si>
  <si>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</si>
  <si>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</si>
  <si>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</si>
  <si>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</si>
  <si>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</si>
  <si>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</si>
  <si>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</si>
  <si>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</si>
  <si>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</si>
  <si>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</si>
  <si>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</si>
  <si>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</si>
  <si>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</si>
  <si>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</si>
  <si>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</si>
  <si>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</si>
  <si>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</si>
  <si>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</si>
  <si>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</si>
  <si>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</si>
  <si>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</si>
  <si>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</si>
  <si>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</si>
  <si>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</si>
  <si>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</si>
  <si>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</si>
  <si>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</si>
  <si>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</si>
  <si>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</si>
  <si>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</si>
  <si>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</si>
  <si>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</si>
  <si>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</si>
  <si>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</si>
  <si>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</si>
  <si>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</si>
  <si>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</si>
  <si>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</si>
  <si>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</si>
  <si>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</si>
  <si>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</si>
  <si>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</si>
  <si>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</si>
  <si>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</si>
  <si>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</si>
  <si>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</si>
  <si>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</si>
  <si>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</si>
  <si>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</si>
  <si>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</si>
  <si>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</si>
  <si>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</si>
  <si>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</si>
  <si>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</si>
  <si>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</si>
  <si>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</si>
  <si>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</si>
  <si>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</si>
  <si>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</si>
  <si>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</si>
  <si>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</si>
  <si>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</si>
  <si>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</si>
  <si>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</si>
  <si>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</si>
  <si>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</si>
  <si>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</si>
  <si>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</si>
  <si>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</si>
  <si>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</si>
  <si>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</si>
  <si>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</si>
  <si>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</si>
  <si>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</si>
  <si>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</si>
  <si>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</si>
  <si>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</si>
  <si>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</si>
  <si>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</si>
  <si>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</si>
  <si>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</si>
  <si>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</si>
  <si>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</si>
  <si>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</si>
  <si>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</si>
  <si>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</si>
  <si>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</si>
  <si>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</si>
  <si>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</si>
  <si>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</si>
  <si>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</si>
  <si>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</si>
  <si>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</si>
  <si>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</si>
  <si>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</si>
  <si>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</si>
  <si>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</si>
  <si>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</si>
  <si>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</si>
  <si>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</si>
  <si>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</si>
  <si>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</si>
  <si>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</si>
  <si>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</si>
  <si>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</si>
  <si>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</si>
  <si>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</si>
  <si>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</si>
  <si>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</si>
  <si>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</si>
  <si>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</si>
  <si>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</si>
  <si>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</si>
  <si>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</si>
  <si>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</si>
  <si>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</si>
  <si>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</si>
  <si>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</si>
  <si>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</si>
  <si>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</si>
  <si>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</si>
  <si>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</si>
  <si>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</si>
  <si>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</si>
  <si>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</si>
  <si>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</si>
  <si>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</si>
  <si>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</si>
  <si>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</si>
  <si>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</si>
  <si>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</si>
  <si>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</si>
  <si>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</si>
  <si>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</si>
  <si>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</si>
  <si>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</si>
  <si>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</si>
  <si>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</si>
  <si>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</si>
  <si>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</si>
  <si>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</si>
  <si>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</si>
  <si>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</si>
  <si>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</si>
  <si>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</si>
  <si>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</si>
  <si>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</si>
  <si>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</si>
  <si>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</si>
  <si>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</si>
  <si>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</si>
  <si>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</si>
  <si>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</si>
  <si>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</si>
  <si>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</si>
  <si>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</si>
  <si>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</si>
  <si>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</si>
  <si>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</si>
  <si>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</si>
  <si>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</si>
  <si>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</si>
  <si>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</si>
  <si>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</si>
  <si>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</si>
  <si>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</si>
  <si>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</si>
  <si>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</si>
  <si>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</si>
  <si>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</si>
  <si>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</si>
  <si>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</si>
  <si>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</si>
  <si>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</si>
  <si>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</si>
  <si>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</si>
  <si>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</si>
  <si>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</si>
  <si>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</si>
  <si>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</si>
  <si>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</si>
  <si>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</si>
  <si>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</si>
  <si>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</si>
  <si>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</si>
  <si>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</si>
  <si>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</si>
  <si>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</si>
  <si>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</si>
  <si>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</si>
  <si>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</si>
  <si>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</si>
  <si>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</si>
  <si>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</si>
  <si>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</si>
  <si>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</si>
  <si>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</si>
  <si>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</si>
  <si>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</si>
  <si>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</si>
  <si>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</si>
  <si>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</si>
  <si>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</si>
  <si>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</si>
  <si>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</si>
  <si>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</si>
  <si>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</si>
  <si>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</si>
  <si>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</si>
  <si>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</si>
  <si>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</si>
  <si>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</si>
  <si>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</si>
  <si>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</si>
  <si>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</si>
  <si>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</si>
  <si>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</si>
  <si>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</si>
  <si>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</si>
  <si>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</si>
  <si>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</si>
  <si>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</si>
  <si>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</si>
  <si>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</si>
  <si>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</si>
  <si>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</si>
  <si>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</si>
  <si>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</si>
  <si>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</si>
  <si>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</si>
  <si>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</si>
  <si>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</si>
  <si>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</si>
  <si>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</si>
  <si>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</si>
  <si>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</si>
  <si>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</si>
  <si>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</si>
  <si>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</si>
  <si>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</si>
  <si>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</si>
  <si>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</si>
  <si>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</si>
  <si>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</si>
  <si>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</si>
  <si>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</si>
  <si>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</si>
  <si>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</si>
  <si>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</si>
  <si>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</si>
  <si>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</si>
  <si>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</si>
  <si>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</si>
  <si>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</si>
  <si>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</si>
  <si>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</si>
  <si>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</si>
  <si>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</si>
  <si>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</si>
  <si>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</si>
  <si>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</si>
  <si>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</si>
  <si>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</si>
  <si>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</si>
  <si>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yuri</t>
  </si>
  <si>
    <t>convidados</t>
  </si>
  <si>
    <t>valor conv</t>
  </si>
  <si>
    <t>valor mens</t>
  </si>
  <si>
    <t>mensalidade</t>
  </si>
  <si>
    <t>18/8/2025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</si>
</sst>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4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71"/>
  <sheetViews>
    <sheetView tabSelected="1" zoomScale="85" zoomScaleNormal="85" workbookViewId="0">
      <pane xSplit="1" topLeftCell="AT1" activePane="topRight" state="frozen"/>
      <selection pane="topRight" activeCell="BL8" sqref="BL8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8" width="10.5546875" customWidth="1"/>
    <col min="49" max="49" width="9.5546875" bestFit="1" customWidth="1"/>
    <col min="50" max="64" width="9.5546875" customWidth="1"/>
  </cols>
  <sheetData>
    <row r="1" spans="1:71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N1" t="s">
        <v>57</v>
      </c>
      <c r="BO1" t="s">
        <v>58</v>
      </c>
      <c r="BP1" t="s">
        <v>59</v>
      </c>
      <c r="BQ1" t="s">
        <v>62</v>
      </c>
    </row>
    <row r="2" spans="1:71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N2">
        <f t="shared" ref="BN2:BN33" si="0">COUNT(B2:BM2)</f>
        <v>59</v>
      </c>
      <c r="BO2" s="18">
        <f t="shared" ref="BO2:BO33" si="1">AVERAGE(B2:BM2)</f>
        <v>5.8050847457627119</v>
      </c>
      <c r="BP2">
        <f t="shared" ref="BP2:BP33" si="2">IF(BN2&gt;1,_xlfn.STDEV.S(B2:BM2),"")</f>
        <v>1.0788601470219685</v>
      </c>
      <c r="BQ2">
        <v>1</v>
      </c>
      <c r="BS2">
        <f t="shared" ref="BS2:BS33" si="3">AVERAGE(AI2:AK2)</f>
        <v>5.333333333333333</v>
      </c>
    </row>
    <row r="3" spans="1:71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N3">
        <f t="shared" si="0"/>
        <v>57</v>
      </c>
      <c r="BO3" s="18">
        <f t="shared" si="1"/>
        <v>5.5175438596491224</v>
      </c>
      <c r="BP3">
        <f t="shared" si="2"/>
        <v>0.89624669894142928</v>
      </c>
      <c r="BQ3">
        <v>1</v>
      </c>
      <c r="BS3">
        <f t="shared" si="3"/>
        <v>5</v>
      </c>
    </row>
    <row r="4" spans="1:71" x14ac:dyDescent="0.3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N4">
        <f t="shared" si="0"/>
        <v>54</v>
      </c>
      <c r="BO4" s="18">
        <f t="shared" si="1"/>
        <v>5.7685185185185182</v>
      </c>
      <c r="BP4">
        <f t="shared" si="2"/>
        <v>0.90965970707153054</v>
      </c>
      <c r="BQ4">
        <v>1</v>
      </c>
      <c r="BS4">
        <f t="shared" si="3"/>
        <v>5.333333333333333</v>
      </c>
    </row>
    <row r="5" spans="1:71" x14ac:dyDescent="0.3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N5">
        <f t="shared" si="0"/>
        <v>50</v>
      </c>
      <c r="BO5" s="18">
        <f t="shared" si="1"/>
        <v>6.34</v>
      </c>
      <c r="BP5">
        <f t="shared" si="2"/>
        <v>0.85975791561891901</v>
      </c>
      <c r="BQ5">
        <v>1</v>
      </c>
      <c r="BS5">
        <f t="shared" si="3"/>
        <v>6.166666666666667</v>
      </c>
    </row>
    <row r="6" spans="1:71" x14ac:dyDescent="0.3">
      <c r="A6" t="s">
        <v>5</v>
      </c>
      <c r="B6">
        <v>10</v>
      </c>
      <c r="C6">
        <v>8.5</v>
      </c>
      <c r="D6">
        <v>8.5</v>
      </c>
      <c r="E6">
        <v>7.5</v>
      </c>
      <c r="F6">
        <v>7</v>
      </c>
      <c r="G6">
        <v>7.5</v>
      </c>
      <c r="H6">
        <v>7</v>
      </c>
      <c r="I6" t="s">
        <v>26</v>
      </c>
      <c r="J6">
        <v>8.5</v>
      </c>
      <c r="K6">
        <v>7.5</v>
      </c>
      <c r="L6">
        <v>8.5</v>
      </c>
      <c r="M6">
        <v>7</v>
      </c>
      <c r="N6">
        <v>7.5</v>
      </c>
      <c r="O6">
        <v>7.5</v>
      </c>
      <c r="P6">
        <v>7</v>
      </c>
      <c r="Q6">
        <v>7</v>
      </c>
      <c r="R6" t="s">
        <v>26</v>
      </c>
      <c r="S6" t="s">
        <v>26</v>
      </c>
      <c r="T6" t="s">
        <v>26</v>
      </c>
      <c r="U6">
        <v>7</v>
      </c>
      <c r="V6">
        <v>6</v>
      </c>
      <c r="W6">
        <v>7.5</v>
      </c>
      <c r="X6">
        <v>7</v>
      </c>
      <c r="Y6">
        <v>7</v>
      </c>
      <c r="Z6">
        <v>7</v>
      </c>
      <c r="AA6">
        <v>7</v>
      </c>
      <c r="AB6" t="s">
        <v>26</v>
      </c>
      <c r="AC6" t="s">
        <v>26</v>
      </c>
      <c r="AD6" t="s">
        <v>26</v>
      </c>
      <c r="AF6">
        <v>6.5</v>
      </c>
      <c r="AG6">
        <v>10</v>
      </c>
      <c r="AI6">
        <v>6.5</v>
      </c>
      <c r="AJ6">
        <v>5.5</v>
      </c>
      <c r="AK6">
        <v>6.5</v>
      </c>
      <c r="AL6">
        <v>6</v>
      </c>
      <c r="AO6">
        <v>6</v>
      </c>
      <c r="AP6">
        <v>5</v>
      </c>
      <c r="AQ6">
        <v>5.5</v>
      </c>
      <c r="AR6">
        <v>6.5</v>
      </c>
      <c r="AS6">
        <v>6</v>
      </c>
      <c r="AT6">
        <v>5.5</v>
      </c>
      <c r="AU6">
        <v>6.5</v>
      </c>
      <c r="AV6">
        <v>6</v>
      </c>
      <c r="AW6">
        <v>6</v>
      </c>
      <c r="AX6">
        <v>6</v>
      </c>
      <c r="AY6">
        <v>5.5</v>
      </c>
      <c r="AZ6">
        <v>7</v>
      </c>
      <c r="BA6">
        <v>8.5</v>
      </c>
      <c r="BB6">
        <v>5.5</v>
      </c>
      <c r="BC6">
        <v>4.5</v>
      </c>
      <c r="BD6">
        <v>5.5</v>
      </c>
      <c r="BE6">
        <v>6.5</v>
      </c>
      <c r="BF6">
        <v>5.5</v>
      </c>
      <c r="BG6">
        <v>5</v>
      </c>
      <c r="BK6">
        <v>5.5</v>
      </c>
      <c r="BL6">
        <v>6</v>
      </c>
      <c r="BN6">
        <f t="shared" si="0"/>
        <v>49</v>
      </c>
      <c r="BO6" s="18">
        <f t="shared" si="1"/>
        <v>6.7346938775510203</v>
      </c>
      <c r="BP6">
        <f t="shared" si="2"/>
        <v>1.1994010693550636</v>
      </c>
      <c r="BQ6">
        <v>1</v>
      </c>
      <c r="BS6">
        <f t="shared" si="3"/>
        <v>6.166666666666667</v>
      </c>
    </row>
    <row r="7" spans="1:71" x14ac:dyDescent="0.3">
      <c r="A7" t="s">
        <v>9</v>
      </c>
      <c r="B7">
        <v>7</v>
      </c>
      <c r="C7" t="s">
        <v>26</v>
      </c>
      <c r="D7">
        <v>7</v>
      </c>
      <c r="E7">
        <v>6</v>
      </c>
      <c r="F7">
        <v>7.5</v>
      </c>
      <c r="G7">
        <v>7</v>
      </c>
      <c r="H7">
        <v>7</v>
      </c>
      <c r="I7" t="s">
        <v>26</v>
      </c>
      <c r="J7">
        <v>6</v>
      </c>
      <c r="K7" t="s">
        <v>26</v>
      </c>
      <c r="L7">
        <v>7</v>
      </c>
      <c r="M7">
        <v>7</v>
      </c>
      <c r="N7">
        <v>7.5</v>
      </c>
      <c r="O7">
        <v>6</v>
      </c>
      <c r="P7">
        <v>6</v>
      </c>
      <c r="Q7">
        <v>7</v>
      </c>
      <c r="R7" t="s">
        <v>26</v>
      </c>
      <c r="S7">
        <v>6</v>
      </c>
      <c r="T7">
        <v>7.5</v>
      </c>
      <c r="U7" t="s">
        <v>26</v>
      </c>
      <c r="V7">
        <v>6</v>
      </c>
      <c r="W7">
        <v>7</v>
      </c>
      <c r="X7">
        <v>7</v>
      </c>
      <c r="Y7" t="s">
        <v>26</v>
      </c>
      <c r="Z7">
        <v>7.5</v>
      </c>
      <c r="AA7">
        <v>7</v>
      </c>
      <c r="AB7">
        <v>7</v>
      </c>
      <c r="AC7">
        <v>6</v>
      </c>
      <c r="AD7">
        <v>7</v>
      </c>
      <c r="AE7">
        <v>8</v>
      </c>
      <c r="AF7">
        <v>6.5</v>
      </c>
      <c r="AH7">
        <v>7.5</v>
      </c>
      <c r="AI7">
        <v>5.5</v>
      </c>
      <c r="AJ7">
        <v>5.5</v>
      </c>
      <c r="AK7">
        <v>5.5</v>
      </c>
      <c r="AM7">
        <v>7</v>
      </c>
      <c r="AQ7">
        <v>5</v>
      </c>
      <c r="AR7">
        <v>5.5</v>
      </c>
      <c r="AS7">
        <v>5</v>
      </c>
      <c r="AT7">
        <v>5.5</v>
      </c>
      <c r="AU7">
        <v>5.5</v>
      </c>
      <c r="AV7">
        <v>5.5</v>
      </c>
      <c r="AX7">
        <v>6</v>
      </c>
      <c r="AY7">
        <v>6.5</v>
      </c>
      <c r="AZ7">
        <v>5.5</v>
      </c>
      <c r="BA7">
        <v>5.5</v>
      </c>
      <c r="BB7">
        <v>4.5</v>
      </c>
      <c r="BC7">
        <v>4</v>
      </c>
      <c r="BD7">
        <v>4.5</v>
      </c>
      <c r="BE7">
        <v>5.5</v>
      </c>
      <c r="BF7">
        <v>5</v>
      </c>
      <c r="BG7">
        <v>5</v>
      </c>
      <c r="BH7">
        <v>5</v>
      </c>
      <c r="BK7">
        <v>5</v>
      </c>
      <c r="BL7">
        <v>5.5</v>
      </c>
      <c r="BN7">
        <f t="shared" si="0"/>
        <v>49</v>
      </c>
      <c r="BO7" s="18">
        <f t="shared" si="1"/>
        <v>6.1428571428571432</v>
      </c>
      <c r="BP7">
        <f t="shared" si="2"/>
        <v>0.96824583655185426</v>
      </c>
      <c r="BQ7">
        <v>1</v>
      </c>
      <c r="BS7">
        <f t="shared" si="3"/>
        <v>5.5</v>
      </c>
    </row>
    <row r="8" spans="1:71" x14ac:dyDescent="0.3">
      <c r="A8" t="s">
        <v>6</v>
      </c>
      <c r="B8">
        <v>7.5</v>
      </c>
      <c r="C8">
        <v>7</v>
      </c>
      <c r="D8">
        <v>7</v>
      </c>
      <c r="E8">
        <v>7.5</v>
      </c>
      <c r="F8">
        <v>6</v>
      </c>
      <c r="G8">
        <v>6</v>
      </c>
      <c r="H8" t="s">
        <v>26</v>
      </c>
      <c r="I8">
        <v>7.5</v>
      </c>
      <c r="J8" t="s">
        <v>26</v>
      </c>
      <c r="K8">
        <v>7.5</v>
      </c>
      <c r="L8" t="s">
        <v>26</v>
      </c>
      <c r="M8" t="s">
        <v>26</v>
      </c>
      <c r="N8">
        <v>6</v>
      </c>
      <c r="O8">
        <v>7</v>
      </c>
      <c r="P8">
        <v>6</v>
      </c>
      <c r="Q8" t="s">
        <v>26</v>
      </c>
      <c r="R8" t="s">
        <v>26</v>
      </c>
      <c r="S8">
        <v>6</v>
      </c>
      <c r="T8">
        <v>7</v>
      </c>
      <c r="U8">
        <v>7</v>
      </c>
      <c r="V8" t="s">
        <v>26</v>
      </c>
      <c r="W8">
        <v>6</v>
      </c>
      <c r="X8">
        <v>6</v>
      </c>
      <c r="Y8" t="s">
        <v>26</v>
      </c>
      <c r="Z8" t="s">
        <v>26</v>
      </c>
      <c r="AA8">
        <v>6</v>
      </c>
      <c r="AB8" t="s">
        <v>26</v>
      </c>
      <c r="AC8" t="s">
        <v>26</v>
      </c>
      <c r="AD8" t="s">
        <v>26</v>
      </c>
      <c r="AE8">
        <v>6</v>
      </c>
      <c r="AF8">
        <v>6.5</v>
      </c>
      <c r="AG8">
        <v>7</v>
      </c>
      <c r="AH8">
        <v>5.5</v>
      </c>
      <c r="AJ8">
        <v>5.5</v>
      </c>
      <c r="AK8">
        <v>5</v>
      </c>
      <c r="AL8">
        <v>4.5</v>
      </c>
      <c r="AM8">
        <v>5.5</v>
      </c>
      <c r="AN8">
        <v>6.5</v>
      </c>
      <c r="AO8">
        <v>6</v>
      </c>
      <c r="AP8">
        <v>5</v>
      </c>
      <c r="AQ8">
        <v>5.5</v>
      </c>
      <c r="AR8">
        <v>5.5</v>
      </c>
      <c r="AS8">
        <v>5</v>
      </c>
      <c r="AT8">
        <v>5.5</v>
      </c>
      <c r="AU8">
        <v>5</v>
      </c>
      <c r="AV8">
        <v>5</v>
      </c>
      <c r="AX8">
        <v>10</v>
      </c>
      <c r="AY8">
        <v>5.5</v>
      </c>
      <c r="AZ8">
        <v>5</v>
      </c>
      <c r="BA8">
        <v>5</v>
      </c>
      <c r="BB8">
        <v>4.5</v>
      </c>
      <c r="BC8">
        <v>7</v>
      </c>
      <c r="BD8">
        <v>5.5</v>
      </c>
      <c r="BE8">
        <v>6.5</v>
      </c>
      <c r="BF8">
        <v>4.5</v>
      </c>
      <c r="BG8">
        <v>4.5</v>
      </c>
      <c r="BH8">
        <v>7.5</v>
      </c>
      <c r="BI8">
        <v>6.5</v>
      </c>
      <c r="BJ8">
        <v>6</v>
      </c>
      <c r="BK8">
        <v>5.5</v>
      </c>
      <c r="BL8">
        <v>5</v>
      </c>
      <c r="BN8">
        <f t="shared" si="0"/>
        <v>49</v>
      </c>
      <c r="BO8" s="18">
        <f t="shared" si="1"/>
        <v>6.0408163265306118</v>
      </c>
      <c r="BP8">
        <f t="shared" si="2"/>
        <v>1.0647609996588709</v>
      </c>
      <c r="BQ8">
        <v>1</v>
      </c>
      <c r="BS8">
        <f t="shared" si="3"/>
        <v>5.25</v>
      </c>
    </row>
    <row r="9" spans="1:71" x14ac:dyDescent="0.3">
      <c r="A9" t="s">
        <v>4</v>
      </c>
      <c r="B9">
        <v>4.5</v>
      </c>
      <c r="C9" t="s">
        <v>26</v>
      </c>
      <c r="D9">
        <v>6</v>
      </c>
      <c r="E9">
        <v>5.5</v>
      </c>
      <c r="F9">
        <v>6</v>
      </c>
      <c r="G9" t="s">
        <v>26</v>
      </c>
      <c r="H9">
        <v>7</v>
      </c>
      <c r="I9">
        <v>5.5</v>
      </c>
      <c r="J9">
        <v>6</v>
      </c>
      <c r="K9">
        <v>5.5</v>
      </c>
      <c r="L9">
        <v>7</v>
      </c>
      <c r="M9">
        <v>6</v>
      </c>
      <c r="N9">
        <v>7</v>
      </c>
      <c r="O9">
        <v>5.5</v>
      </c>
      <c r="P9">
        <v>5.5</v>
      </c>
      <c r="Q9">
        <v>7</v>
      </c>
      <c r="R9">
        <v>6</v>
      </c>
      <c r="S9">
        <v>6</v>
      </c>
      <c r="T9">
        <v>7</v>
      </c>
      <c r="U9">
        <v>6</v>
      </c>
      <c r="V9">
        <v>5.5</v>
      </c>
      <c r="W9">
        <v>5.5</v>
      </c>
      <c r="X9">
        <v>6</v>
      </c>
      <c r="Y9">
        <v>5.5</v>
      </c>
      <c r="Z9" t="s">
        <v>26</v>
      </c>
      <c r="AA9">
        <v>7</v>
      </c>
      <c r="AB9">
        <v>6</v>
      </c>
      <c r="AC9">
        <v>6</v>
      </c>
      <c r="AD9">
        <v>6</v>
      </c>
      <c r="AE9">
        <v>6.5</v>
      </c>
      <c r="AF9">
        <v>6</v>
      </c>
      <c r="AG9">
        <v>6</v>
      </c>
      <c r="AH9">
        <v>5</v>
      </c>
      <c r="AI9">
        <v>6</v>
      </c>
      <c r="AL9">
        <v>3</v>
      </c>
      <c r="AM9">
        <v>4</v>
      </c>
      <c r="AN9">
        <v>5.5</v>
      </c>
      <c r="AO9">
        <v>5</v>
      </c>
      <c r="AP9">
        <v>4.5</v>
      </c>
      <c r="AV9">
        <v>4</v>
      </c>
      <c r="AW9">
        <v>4.5</v>
      </c>
      <c r="AX9">
        <v>4.5</v>
      </c>
      <c r="AY9">
        <v>5</v>
      </c>
      <c r="AZ9">
        <v>4</v>
      </c>
      <c r="BA9">
        <v>5</v>
      </c>
      <c r="BB9">
        <v>5</v>
      </c>
      <c r="BC9">
        <v>6</v>
      </c>
      <c r="BH9">
        <v>5.5</v>
      </c>
      <c r="BI9">
        <v>5.5</v>
      </c>
      <c r="BJ9">
        <v>5.5</v>
      </c>
      <c r="BK9">
        <v>5</v>
      </c>
      <c r="BL9">
        <v>4.5</v>
      </c>
      <c r="BN9">
        <f t="shared" si="0"/>
        <v>49</v>
      </c>
      <c r="BO9" s="18">
        <f t="shared" si="1"/>
        <v>5.5510204081632653</v>
      </c>
      <c r="BP9">
        <f t="shared" si="2"/>
        <v>0.88532537544575252</v>
      </c>
      <c r="BQ9">
        <v>0</v>
      </c>
      <c r="BS9">
        <f t="shared" si="3"/>
        <v>6</v>
      </c>
    </row>
    <row r="10" spans="1:71" x14ac:dyDescent="0.3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N10">
        <f t="shared" si="0"/>
        <v>45</v>
      </c>
      <c r="BO10" s="18">
        <f t="shared" si="1"/>
        <v>5.5888888888888886</v>
      </c>
      <c r="BP10">
        <f t="shared" si="2"/>
        <v>0.72526553827553375</v>
      </c>
      <c r="BQ10">
        <v>1</v>
      </c>
      <c r="BS10">
        <f t="shared" si="3"/>
        <v>5</v>
      </c>
    </row>
    <row r="11" spans="1:71" x14ac:dyDescent="0.3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N11">
        <f t="shared" si="0"/>
        <v>43</v>
      </c>
      <c r="BO11" s="18">
        <f t="shared" si="1"/>
        <v>5.4883720930232558</v>
      </c>
      <c r="BP11">
        <f t="shared" si="2"/>
        <v>1.03790294580801</v>
      </c>
      <c r="BQ11">
        <v>1</v>
      </c>
      <c r="BS11">
        <f t="shared" si="3"/>
        <v>6.166666666666667</v>
      </c>
    </row>
    <row r="12" spans="1:71" x14ac:dyDescent="0.3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N12">
        <f t="shared" si="0"/>
        <v>42</v>
      </c>
      <c r="BO12" s="18">
        <f t="shared" si="1"/>
        <v>6.1071428571428568</v>
      </c>
      <c r="BP12">
        <f t="shared" si="2"/>
        <v>1.1344694380737386</v>
      </c>
      <c r="BQ12">
        <v>1</v>
      </c>
      <c r="BS12">
        <f t="shared" si="3"/>
        <v>5.833333333333333</v>
      </c>
    </row>
    <row r="13" spans="1:71" x14ac:dyDescent="0.3">
      <c r="A13" t="s">
        <v>25</v>
      </c>
      <c r="B13" t="s">
        <v>26</v>
      </c>
      <c r="C13" t="s">
        <v>26</v>
      </c>
      <c r="D13" t="s">
        <v>26</v>
      </c>
      <c r="E13">
        <v>4.5</v>
      </c>
      <c r="F13">
        <v>6</v>
      </c>
      <c r="G13">
        <v>4</v>
      </c>
      <c r="H13" t="s">
        <v>26</v>
      </c>
      <c r="I13" t="s">
        <v>26</v>
      </c>
      <c r="J13">
        <v>4.5</v>
      </c>
      <c r="K13" t="s">
        <v>26</v>
      </c>
      <c r="L13">
        <v>2.5</v>
      </c>
      <c r="M13">
        <v>4.5</v>
      </c>
      <c r="N13">
        <v>5.5</v>
      </c>
      <c r="O13">
        <v>6</v>
      </c>
      <c r="P13">
        <v>4.5</v>
      </c>
      <c r="Q13" t="s">
        <v>26</v>
      </c>
      <c r="R13" t="s">
        <v>26</v>
      </c>
      <c r="S13">
        <v>4</v>
      </c>
      <c r="T13">
        <v>6</v>
      </c>
      <c r="U13">
        <v>2.5</v>
      </c>
      <c r="V13">
        <v>5.5</v>
      </c>
      <c r="W13">
        <v>6</v>
      </c>
      <c r="X13">
        <v>6</v>
      </c>
      <c r="Y13" t="s">
        <v>26</v>
      </c>
      <c r="Z13">
        <v>5.5</v>
      </c>
      <c r="AA13" t="s">
        <v>26</v>
      </c>
      <c r="AB13" t="s">
        <v>26</v>
      </c>
      <c r="AC13">
        <v>4</v>
      </c>
      <c r="AD13">
        <v>4.5</v>
      </c>
      <c r="AE13">
        <v>4</v>
      </c>
      <c r="AF13">
        <v>2.5</v>
      </c>
      <c r="AG13">
        <v>3</v>
      </c>
      <c r="AH13">
        <v>5</v>
      </c>
      <c r="AK13">
        <v>5</v>
      </c>
      <c r="AL13">
        <v>2.5</v>
      </c>
      <c r="AM13">
        <v>4</v>
      </c>
      <c r="AO13">
        <v>5.5</v>
      </c>
      <c r="AP13">
        <v>5.5</v>
      </c>
      <c r="AQ13">
        <v>4</v>
      </c>
      <c r="AR13">
        <v>3.5</v>
      </c>
      <c r="AT13">
        <v>5</v>
      </c>
      <c r="AU13">
        <v>4</v>
      </c>
      <c r="AX13">
        <v>5.5</v>
      </c>
      <c r="AY13">
        <v>4.5</v>
      </c>
      <c r="AZ13">
        <v>4.5</v>
      </c>
      <c r="BA13">
        <v>5</v>
      </c>
      <c r="BC13">
        <v>4</v>
      </c>
      <c r="BE13">
        <v>4.5</v>
      </c>
      <c r="BK13">
        <v>4.5</v>
      </c>
      <c r="BL13">
        <v>4</v>
      </c>
      <c r="BN13">
        <f t="shared" si="0"/>
        <v>39</v>
      </c>
      <c r="BO13" s="18">
        <f t="shared" si="1"/>
        <v>4.5128205128205128</v>
      </c>
      <c r="BP13">
        <f t="shared" si="2"/>
        <v>1.0226846731132633</v>
      </c>
      <c r="BQ13">
        <v>1</v>
      </c>
      <c r="BS13">
        <f t="shared" si="3"/>
        <v>5</v>
      </c>
    </row>
    <row r="14" spans="1:71" x14ac:dyDescent="0.3">
      <c r="A14" t="s">
        <v>16</v>
      </c>
      <c r="B14">
        <v>7.5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>
        <v>7</v>
      </c>
      <c r="W14">
        <v>7</v>
      </c>
      <c r="X14">
        <v>6</v>
      </c>
      <c r="Y14">
        <v>7</v>
      </c>
      <c r="Z14">
        <v>7.5</v>
      </c>
      <c r="AA14">
        <v>7</v>
      </c>
      <c r="AB14">
        <v>7</v>
      </c>
      <c r="AC14">
        <v>7.5</v>
      </c>
      <c r="AD14">
        <v>7</v>
      </c>
      <c r="AE14">
        <v>6</v>
      </c>
      <c r="AF14">
        <v>6.5</v>
      </c>
      <c r="AH14">
        <v>6.5</v>
      </c>
      <c r="AI14">
        <v>6.5</v>
      </c>
      <c r="AJ14">
        <v>5.5</v>
      </c>
      <c r="AK14">
        <v>5.5</v>
      </c>
      <c r="AL14">
        <v>6</v>
      </c>
      <c r="AM14">
        <v>5</v>
      </c>
      <c r="AN14">
        <v>5</v>
      </c>
      <c r="AO14">
        <v>5</v>
      </c>
      <c r="AP14">
        <v>5.5</v>
      </c>
      <c r="AQ14">
        <v>5.5</v>
      </c>
      <c r="AR14">
        <v>6</v>
      </c>
      <c r="AS14">
        <v>5</v>
      </c>
      <c r="AT14">
        <v>5.5</v>
      </c>
      <c r="AV14">
        <v>4.5</v>
      </c>
      <c r="AX14">
        <v>6</v>
      </c>
      <c r="AY14">
        <v>5.5</v>
      </c>
      <c r="AZ14">
        <v>6.5</v>
      </c>
      <c r="BA14">
        <v>5</v>
      </c>
      <c r="BB14">
        <v>5</v>
      </c>
      <c r="BC14">
        <v>9.5</v>
      </c>
      <c r="BD14">
        <v>5.5</v>
      </c>
      <c r="BE14">
        <v>6.5</v>
      </c>
      <c r="BF14">
        <v>4.5</v>
      </c>
      <c r="BG14">
        <v>6</v>
      </c>
      <c r="BH14">
        <v>5.5</v>
      </c>
      <c r="BI14">
        <v>7</v>
      </c>
      <c r="BJ14">
        <v>5.5</v>
      </c>
      <c r="BK14">
        <v>6.5</v>
      </c>
      <c r="BL14">
        <v>5.5</v>
      </c>
      <c r="BN14">
        <f t="shared" si="0"/>
        <v>41</v>
      </c>
      <c r="BO14" s="18">
        <f t="shared" si="1"/>
        <v>6.0975609756097562</v>
      </c>
      <c r="BP14">
        <f t="shared" si="2"/>
        <v>1.0013710113834042</v>
      </c>
      <c r="BQ14">
        <v>1</v>
      </c>
      <c r="BS14">
        <f t="shared" si="3"/>
        <v>5.833333333333333</v>
      </c>
    </row>
    <row r="15" spans="1:71" x14ac:dyDescent="0.3">
      <c r="A15" t="s">
        <v>2</v>
      </c>
      <c r="B15">
        <v>7</v>
      </c>
      <c r="C15" t="s">
        <v>26</v>
      </c>
      <c r="D15">
        <v>4.5</v>
      </c>
      <c r="E15">
        <v>4.5</v>
      </c>
      <c r="F15">
        <v>5.5</v>
      </c>
      <c r="G15">
        <v>5.5</v>
      </c>
      <c r="H15">
        <v>7</v>
      </c>
      <c r="I15" t="s">
        <v>26</v>
      </c>
      <c r="J15">
        <v>6</v>
      </c>
      <c r="K15">
        <v>6</v>
      </c>
      <c r="L15">
        <v>5.5</v>
      </c>
      <c r="M15">
        <v>6</v>
      </c>
      <c r="N15" t="s">
        <v>26</v>
      </c>
      <c r="O15">
        <v>5.5</v>
      </c>
      <c r="P15">
        <v>6</v>
      </c>
      <c r="Q15">
        <v>4.5</v>
      </c>
      <c r="R15">
        <v>6</v>
      </c>
      <c r="S15">
        <v>7</v>
      </c>
      <c r="T15">
        <v>5.5</v>
      </c>
      <c r="U15">
        <v>5.5</v>
      </c>
      <c r="V15">
        <v>5.5</v>
      </c>
      <c r="W15">
        <v>5.5</v>
      </c>
      <c r="X15">
        <v>6</v>
      </c>
      <c r="Y15">
        <v>5.5</v>
      </c>
      <c r="Z15" t="s">
        <v>26</v>
      </c>
      <c r="AA15">
        <v>7</v>
      </c>
      <c r="AB15">
        <v>6</v>
      </c>
      <c r="AC15">
        <v>6</v>
      </c>
      <c r="AD15" t="s">
        <v>26</v>
      </c>
      <c r="AE15">
        <v>7</v>
      </c>
      <c r="AH15">
        <v>6.5</v>
      </c>
      <c r="AI15">
        <v>4.5</v>
      </c>
      <c r="AK15">
        <v>5</v>
      </c>
      <c r="AL15">
        <v>5</v>
      </c>
      <c r="AM15">
        <v>5.5</v>
      </c>
      <c r="AN15">
        <v>4</v>
      </c>
      <c r="AT15">
        <v>4.5</v>
      </c>
      <c r="AZ15">
        <v>4.5</v>
      </c>
      <c r="BC15">
        <v>4</v>
      </c>
      <c r="BG15">
        <v>4.5</v>
      </c>
      <c r="BH15">
        <v>5.5</v>
      </c>
      <c r="BI15">
        <v>5</v>
      </c>
      <c r="BJ15">
        <v>4.5</v>
      </c>
      <c r="BK15">
        <v>4.5</v>
      </c>
      <c r="BL15">
        <v>4.5</v>
      </c>
      <c r="BN15">
        <f t="shared" si="0"/>
        <v>40</v>
      </c>
      <c r="BO15" s="18">
        <f t="shared" si="1"/>
        <v>5.45</v>
      </c>
      <c r="BP15">
        <f t="shared" si="2"/>
        <v>0.86824314212446052</v>
      </c>
      <c r="BQ15">
        <v>1</v>
      </c>
      <c r="BS15">
        <f t="shared" si="3"/>
        <v>4.75</v>
      </c>
    </row>
    <row r="16" spans="1:71" x14ac:dyDescent="0.3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N16">
        <f t="shared" si="0"/>
        <v>38</v>
      </c>
      <c r="BO16" s="18">
        <f t="shared" si="1"/>
        <v>6.0263157894736841</v>
      </c>
      <c r="BP16">
        <f t="shared" si="2"/>
        <v>1.0714184108439166</v>
      </c>
      <c r="BQ16">
        <v>1</v>
      </c>
      <c r="BS16" t="e">
        <f t="shared" si="3"/>
        <v>#DIV/0!</v>
      </c>
    </row>
    <row r="17" spans="1:71" x14ac:dyDescent="0.3">
      <c r="A17" t="s">
        <v>56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  <c r="Q17">
        <v>5.5</v>
      </c>
      <c r="R17" t="s">
        <v>26</v>
      </c>
      <c r="S17">
        <v>7</v>
      </c>
      <c r="T17" t="s">
        <v>26</v>
      </c>
      <c r="U17" t="s">
        <v>26</v>
      </c>
      <c r="V17">
        <v>7</v>
      </c>
      <c r="W17" t="s">
        <v>26</v>
      </c>
      <c r="X17">
        <v>6</v>
      </c>
      <c r="Y17">
        <v>7</v>
      </c>
      <c r="Z17">
        <v>7</v>
      </c>
      <c r="AA17" t="s">
        <v>26</v>
      </c>
      <c r="AB17">
        <v>7</v>
      </c>
      <c r="AC17">
        <v>4.5</v>
      </c>
      <c r="AD17">
        <v>7</v>
      </c>
      <c r="AE17">
        <v>6</v>
      </c>
      <c r="AF17">
        <v>5</v>
      </c>
      <c r="AG17">
        <v>6.5</v>
      </c>
      <c r="AH17">
        <v>6.5</v>
      </c>
      <c r="AI17">
        <v>6.5</v>
      </c>
      <c r="AJ17">
        <v>5</v>
      </c>
      <c r="AK17">
        <v>5</v>
      </c>
      <c r="AL17">
        <v>6</v>
      </c>
      <c r="AM17">
        <v>5</v>
      </c>
      <c r="AO17">
        <v>5</v>
      </c>
      <c r="AP17">
        <v>5.5</v>
      </c>
      <c r="AQ17">
        <v>4.5</v>
      </c>
      <c r="AR17">
        <v>5</v>
      </c>
      <c r="AS17">
        <v>5</v>
      </c>
      <c r="AT17">
        <v>5</v>
      </c>
      <c r="AU17">
        <v>6</v>
      </c>
      <c r="AV17">
        <v>4.5</v>
      </c>
      <c r="AW17">
        <v>5</v>
      </c>
      <c r="BN17">
        <f t="shared" si="0"/>
        <v>27</v>
      </c>
      <c r="BO17" s="18">
        <f t="shared" si="1"/>
        <v>5.7407407407407405</v>
      </c>
      <c r="BP17">
        <f t="shared" si="2"/>
        <v>0.90267093384844077</v>
      </c>
      <c r="BQ17">
        <v>0</v>
      </c>
      <c r="BS17">
        <f t="shared" si="3"/>
        <v>5.5</v>
      </c>
    </row>
    <row r="18" spans="1:71" x14ac:dyDescent="0.3">
      <c r="A18" t="s">
        <v>55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>
        <v>6</v>
      </c>
      <c r="P18" t="s">
        <v>26</v>
      </c>
      <c r="Q18">
        <v>4.5</v>
      </c>
      <c r="R18" t="s">
        <v>26</v>
      </c>
      <c r="S18" t="s">
        <v>26</v>
      </c>
      <c r="T18">
        <v>7</v>
      </c>
      <c r="U18">
        <v>7</v>
      </c>
      <c r="V18">
        <v>6</v>
      </c>
      <c r="W18">
        <v>6</v>
      </c>
      <c r="X18">
        <v>6</v>
      </c>
      <c r="Y18">
        <v>7.5</v>
      </c>
      <c r="Z18">
        <v>6</v>
      </c>
      <c r="AA18">
        <v>6</v>
      </c>
      <c r="AB18" t="s">
        <v>26</v>
      </c>
      <c r="AC18">
        <v>6</v>
      </c>
      <c r="AD18">
        <v>7</v>
      </c>
      <c r="AF18">
        <v>7</v>
      </c>
      <c r="AG18">
        <v>7</v>
      </c>
      <c r="AQ18">
        <v>7</v>
      </c>
      <c r="AR18">
        <v>6.5</v>
      </c>
      <c r="AS18">
        <v>5</v>
      </c>
      <c r="AT18">
        <v>5</v>
      </c>
      <c r="AU18">
        <v>5</v>
      </c>
      <c r="AV18">
        <v>5</v>
      </c>
      <c r="AW18">
        <v>5</v>
      </c>
      <c r="AZ18">
        <v>5.5</v>
      </c>
      <c r="BC18">
        <v>4.5</v>
      </c>
      <c r="BE18">
        <v>5.5</v>
      </c>
      <c r="BF18">
        <v>5.5</v>
      </c>
      <c r="BH18">
        <v>5.5</v>
      </c>
      <c r="BJ18">
        <v>5</v>
      </c>
      <c r="BN18">
        <f t="shared" si="0"/>
        <v>27</v>
      </c>
      <c r="BO18" s="18">
        <f t="shared" si="1"/>
        <v>5.8888888888888893</v>
      </c>
      <c r="BP18">
        <f t="shared" si="2"/>
        <v>0.86971849262290324</v>
      </c>
      <c r="BQ18">
        <v>1</v>
      </c>
      <c r="BS18" t="e">
        <f t="shared" si="3"/>
        <v>#DIV/0!</v>
      </c>
    </row>
    <row r="19" spans="1:71" x14ac:dyDescent="0.3">
      <c r="A19" t="s">
        <v>84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 t="s">
        <v>26</v>
      </c>
      <c r="R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>
        <v>4.5</v>
      </c>
      <c r="AC19">
        <v>6</v>
      </c>
      <c r="AD19" t="s">
        <v>26</v>
      </c>
      <c r="AE19">
        <v>6.5</v>
      </c>
      <c r="AF19">
        <v>6</v>
      </c>
      <c r="AG19">
        <v>6.5</v>
      </c>
      <c r="AH19">
        <v>5</v>
      </c>
      <c r="AI19">
        <v>5.5</v>
      </c>
      <c r="AL19">
        <v>5</v>
      </c>
      <c r="AO19">
        <v>5.5</v>
      </c>
      <c r="AP19">
        <v>6</v>
      </c>
      <c r="AQ19">
        <v>5.5</v>
      </c>
      <c r="AT19">
        <v>4.5</v>
      </c>
      <c r="AU19">
        <v>5</v>
      </c>
      <c r="AV19">
        <v>5</v>
      </c>
      <c r="AW19">
        <v>4.5</v>
      </c>
      <c r="AX19">
        <v>5</v>
      </c>
      <c r="AZ19">
        <v>5</v>
      </c>
      <c r="BA19">
        <v>5.5</v>
      </c>
      <c r="BB19">
        <v>5.5</v>
      </c>
      <c r="BC19">
        <v>4</v>
      </c>
      <c r="BD19">
        <v>4.5</v>
      </c>
      <c r="BE19">
        <v>4.5</v>
      </c>
      <c r="BF19">
        <v>4.5</v>
      </c>
      <c r="BG19">
        <v>5</v>
      </c>
      <c r="BI19">
        <v>4.5</v>
      </c>
      <c r="BL19">
        <v>5</v>
      </c>
      <c r="BN19">
        <f t="shared" si="0"/>
        <v>26</v>
      </c>
      <c r="BO19" s="18">
        <f t="shared" si="1"/>
        <v>5.1538461538461542</v>
      </c>
      <c r="BP19">
        <f t="shared" si="2"/>
        <v>0.6598368096617635</v>
      </c>
      <c r="BQ19">
        <v>1</v>
      </c>
      <c r="BS19">
        <f t="shared" si="3"/>
        <v>5.5</v>
      </c>
    </row>
    <row r="20" spans="1:71" x14ac:dyDescent="0.3">
      <c r="A20" t="s">
        <v>44</v>
      </c>
      <c r="B20" t="s">
        <v>26</v>
      </c>
      <c r="C20" t="s">
        <v>26</v>
      </c>
      <c r="D20" t="s">
        <v>26</v>
      </c>
      <c r="E20" t="s">
        <v>26</v>
      </c>
      <c r="F20">
        <v>5.5</v>
      </c>
      <c r="G20">
        <v>4.5</v>
      </c>
      <c r="H20">
        <v>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>
        <v>6</v>
      </c>
      <c r="R20" t="s">
        <v>26</v>
      </c>
      <c r="S20">
        <v>6</v>
      </c>
      <c r="T20">
        <v>6</v>
      </c>
      <c r="U20" t="s">
        <v>26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26</v>
      </c>
      <c r="AB20" t="s">
        <v>26</v>
      </c>
      <c r="AC20" t="s">
        <v>26</v>
      </c>
      <c r="AD20" t="s">
        <v>26</v>
      </c>
      <c r="AG20">
        <v>6.5</v>
      </c>
      <c r="AI20">
        <v>4</v>
      </c>
      <c r="AJ20">
        <v>3.5</v>
      </c>
      <c r="AK20">
        <v>3</v>
      </c>
      <c r="AL20">
        <v>5</v>
      </c>
      <c r="AN20">
        <v>5</v>
      </c>
      <c r="AO20">
        <v>5</v>
      </c>
      <c r="AW20">
        <v>4.5</v>
      </c>
      <c r="AX20">
        <v>4.5</v>
      </c>
      <c r="AY20">
        <v>4.5</v>
      </c>
      <c r="AZ20">
        <v>4.5</v>
      </c>
      <c r="BB20">
        <v>5.5</v>
      </c>
      <c r="BC20">
        <v>2.5</v>
      </c>
      <c r="BE20">
        <v>4</v>
      </c>
      <c r="BF20">
        <v>5</v>
      </c>
      <c r="BG20">
        <v>3.5</v>
      </c>
      <c r="BH20">
        <v>4</v>
      </c>
      <c r="BI20">
        <v>5</v>
      </c>
      <c r="BJ20">
        <v>4.5</v>
      </c>
      <c r="BK20">
        <v>5</v>
      </c>
      <c r="BL20">
        <v>4.5</v>
      </c>
      <c r="BN20">
        <f t="shared" si="0"/>
        <v>27</v>
      </c>
      <c r="BO20" s="18">
        <f t="shared" si="1"/>
        <v>4.7222222222222223</v>
      </c>
      <c r="BP20">
        <f t="shared" si="2"/>
        <v>0.96409915438567728</v>
      </c>
      <c r="BQ20">
        <v>1</v>
      </c>
      <c r="BS20">
        <f t="shared" si="3"/>
        <v>3.5</v>
      </c>
    </row>
    <row r="21" spans="1:71" x14ac:dyDescent="0.3">
      <c r="A21" t="s">
        <v>15</v>
      </c>
      <c r="B21">
        <v>7</v>
      </c>
      <c r="C21">
        <v>5.5</v>
      </c>
      <c r="D21" t="s">
        <v>26</v>
      </c>
      <c r="E21" t="s">
        <v>26</v>
      </c>
      <c r="F21" t="s">
        <v>26</v>
      </c>
      <c r="G21">
        <v>6</v>
      </c>
      <c r="H21">
        <v>4.5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>
        <v>6</v>
      </c>
      <c r="Q21">
        <v>5.5</v>
      </c>
      <c r="R21">
        <v>7</v>
      </c>
      <c r="S21">
        <v>6</v>
      </c>
      <c r="T21">
        <v>6</v>
      </c>
      <c r="U21">
        <v>7</v>
      </c>
      <c r="V21">
        <v>5.5</v>
      </c>
      <c r="W21">
        <v>6</v>
      </c>
      <c r="X21">
        <v>5.5</v>
      </c>
      <c r="Y21">
        <v>7</v>
      </c>
      <c r="Z21" t="s">
        <v>26</v>
      </c>
      <c r="AA21">
        <v>7</v>
      </c>
      <c r="AB21">
        <v>6</v>
      </c>
      <c r="AC21" t="s">
        <v>26</v>
      </c>
      <c r="AD21">
        <v>6</v>
      </c>
      <c r="BB21">
        <v>3.5</v>
      </c>
      <c r="BC21">
        <v>4</v>
      </c>
      <c r="BD21">
        <v>5</v>
      </c>
      <c r="BE21">
        <v>7</v>
      </c>
      <c r="BH21">
        <v>5</v>
      </c>
      <c r="BJ21">
        <v>4.5</v>
      </c>
      <c r="BK21">
        <v>5.5</v>
      </c>
      <c r="BL21">
        <v>5</v>
      </c>
      <c r="BN21">
        <f t="shared" si="0"/>
        <v>25</v>
      </c>
      <c r="BO21" s="18">
        <f t="shared" si="1"/>
        <v>5.72</v>
      </c>
      <c r="BP21">
        <f t="shared" si="2"/>
        <v>0.97979589711327053</v>
      </c>
      <c r="BQ21">
        <v>1</v>
      </c>
      <c r="BS21" t="e">
        <f t="shared" si="3"/>
        <v>#DIV/0!</v>
      </c>
    </row>
    <row r="22" spans="1:71" x14ac:dyDescent="0.3">
      <c r="A22" t="s">
        <v>66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 t="s">
        <v>26</v>
      </c>
      <c r="R22" t="s">
        <v>26</v>
      </c>
      <c r="S22" t="s">
        <v>26</v>
      </c>
      <c r="T22" t="s">
        <v>26</v>
      </c>
      <c r="U22" t="s">
        <v>26</v>
      </c>
      <c r="V22">
        <v>6</v>
      </c>
      <c r="W22">
        <v>6</v>
      </c>
      <c r="X22" t="s">
        <v>26</v>
      </c>
      <c r="Y22">
        <v>6</v>
      </c>
      <c r="Z22" t="s">
        <v>26</v>
      </c>
      <c r="AA22" t="s">
        <v>26</v>
      </c>
      <c r="AB22">
        <v>7</v>
      </c>
      <c r="AC22">
        <v>6</v>
      </c>
      <c r="AD22" t="s">
        <v>26</v>
      </c>
      <c r="AE22">
        <v>6</v>
      </c>
      <c r="AF22">
        <v>5</v>
      </c>
      <c r="AM22">
        <v>4.5</v>
      </c>
      <c r="AP22">
        <v>5</v>
      </c>
      <c r="AQ22">
        <v>4.5</v>
      </c>
      <c r="AR22">
        <v>5</v>
      </c>
      <c r="AS22">
        <v>4.5</v>
      </c>
      <c r="AT22">
        <v>4.5</v>
      </c>
      <c r="AU22">
        <v>4</v>
      </c>
      <c r="AV22">
        <v>5</v>
      </c>
      <c r="AW22">
        <v>4.5</v>
      </c>
      <c r="AX22">
        <v>5</v>
      </c>
      <c r="AY22">
        <v>5</v>
      </c>
      <c r="AZ22">
        <v>5</v>
      </c>
      <c r="BA22">
        <v>4.5</v>
      </c>
      <c r="BB22">
        <v>4.5</v>
      </c>
      <c r="BN22">
        <f t="shared" si="0"/>
        <v>21</v>
      </c>
      <c r="BO22" s="18">
        <f t="shared" si="1"/>
        <v>5.1190476190476186</v>
      </c>
      <c r="BP22">
        <f t="shared" si="2"/>
        <v>0.75671596231284044</v>
      </c>
      <c r="BQ22">
        <v>0</v>
      </c>
      <c r="BS22" t="e">
        <f t="shared" si="3"/>
        <v>#DIV/0!</v>
      </c>
    </row>
    <row r="23" spans="1:71" x14ac:dyDescent="0.3">
      <c r="A23" t="s">
        <v>3</v>
      </c>
      <c r="B23">
        <v>7.5</v>
      </c>
      <c r="C23">
        <v>6</v>
      </c>
      <c r="D23">
        <v>7.5</v>
      </c>
      <c r="E23">
        <v>4</v>
      </c>
      <c r="F23">
        <v>6</v>
      </c>
      <c r="G23">
        <v>5.5</v>
      </c>
      <c r="H23">
        <v>4.5</v>
      </c>
      <c r="I23">
        <v>5.5</v>
      </c>
      <c r="J23">
        <v>5.5</v>
      </c>
      <c r="K23" t="s">
        <v>26</v>
      </c>
      <c r="L23" t="s">
        <v>26</v>
      </c>
      <c r="M23" t="s">
        <v>26</v>
      </c>
      <c r="N23" t="s">
        <v>26</v>
      </c>
      <c r="O23">
        <v>7</v>
      </c>
      <c r="P23">
        <v>6</v>
      </c>
      <c r="Q23">
        <v>6</v>
      </c>
      <c r="R23">
        <v>7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>
        <v>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E23">
        <v>6.5</v>
      </c>
      <c r="AI23">
        <v>5</v>
      </c>
      <c r="AL23">
        <v>5.5</v>
      </c>
      <c r="AU23">
        <v>5</v>
      </c>
      <c r="BA23">
        <v>5</v>
      </c>
      <c r="BN23">
        <f t="shared" si="0"/>
        <v>19</v>
      </c>
      <c r="BO23" s="18">
        <f t="shared" si="1"/>
        <v>5.8421052631578947</v>
      </c>
      <c r="BP23">
        <f t="shared" si="2"/>
        <v>0.95819030206465661</v>
      </c>
      <c r="BQ23">
        <v>0</v>
      </c>
      <c r="BS23">
        <f t="shared" si="3"/>
        <v>5</v>
      </c>
    </row>
    <row r="24" spans="1:71" x14ac:dyDescent="0.3">
      <c r="A24" t="s">
        <v>8</v>
      </c>
      <c r="B24">
        <v>6</v>
      </c>
      <c r="C24" t="s">
        <v>26</v>
      </c>
      <c r="D24">
        <v>4</v>
      </c>
      <c r="E24" t="s">
        <v>26</v>
      </c>
      <c r="F24" t="s">
        <v>26</v>
      </c>
      <c r="G24">
        <v>5.5</v>
      </c>
      <c r="H24">
        <v>4</v>
      </c>
      <c r="I24">
        <v>4.5</v>
      </c>
      <c r="J24">
        <v>7</v>
      </c>
      <c r="K24">
        <v>7</v>
      </c>
      <c r="L24" t="s">
        <v>26</v>
      </c>
      <c r="M24" t="s">
        <v>26</v>
      </c>
      <c r="N24" t="s">
        <v>26</v>
      </c>
      <c r="O24">
        <v>5.5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>
        <v>6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>
        <v>7</v>
      </c>
      <c r="AB24" t="s">
        <v>26</v>
      </c>
      <c r="AC24">
        <v>7</v>
      </c>
      <c r="AD24" t="s">
        <v>26</v>
      </c>
      <c r="AI24">
        <v>5</v>
      </c>
      <c r="AJ24">
        <v>5</v>
      </c>
      <c r="AN24">
        <v>5</v>
      </c>
      <c r="AP24">
        <v>5.5</v>
      </c>
      <c r="AQ24">
        <v>4</v>
      </c>
      <c r="AV24">
        <v>4.5</v>
      </c>
      <c r="BN24">
        <f t="shared" si="0"/>
        <v>17</v>
      </c>
      <c r="BO24" s="18">
        <f t="shared" si="1"/>
        <v>5.4411764705882355</v>
      </c>
      <c r="BP24">
        <f t="shared" si="2"/>
        <v>1.0880365478290537</v>
      </c>
      <c r="BQ24">
        <v>0</v>
      </c>
      <c r="BS24">
        <f t="shared" si="3"/>
        <v>5</v>
      </c>
    </row>
    <row r="25" spans="1:71" x14ac:dyDescent="0.3">
      <c r="A25" t="s">
        <v>46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 t="s">
        <v>26</v>
      </c>
      <c r="H25">
        <v>6</v>
      </c>
      <c r="I25">
        <v>5.5</v>
      </c>
      <c r="J25">
        <v>5.5</v>
      </c>
      <c r="K25">
        <v>4</v>
      </c>
      <c r="L25" t="s">
        <v>26</v>
      </c>
      <c r="M25">
        <v>4</v>
      </c>
      <c r="N25">
        <v>4.5</v>
      </c>
      <c r="O25">
        <v>7.5</v>
      </c>
      <c r="P25">
        <v>7</v>
      </c>
      <c r="Q25">
        <v>4.5</v>
      </c>
      <c r="R25" t="s">
        <v>26</v>
      </c>
      <c r="S25" t="s">
        <v>26</v>
      </c>
      <c r="T25" t="s">
        <v>26</v>
      </c>
      <c r="U25">
        <v>5.5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H25">
        <v>5</v>
      </c>
      <c r="AI25">
        <v>5.5</v>
      </c>
      <c r="AJ25">
        <v>3.5</v>
      </c>
      <c r="BF25">
        <v>3.5</v>
      </c>
      <c r="BG25">
        <v>4.5</v>
      </c>
      <c r="BH25">
        <v>4</v>
      </c>
      <c r="BI25">
        <v>5</v>
      </c>
      <c r="BJ25">
        <v>3.5</v>
      </c>
      <c r="BK25">
        <v>4</v>
      </c>
      <c r="BL25">
        <v>5</v>
      </c>
      <c r="BN25">
        <f t="shared" si="0"/>
        <v>20</v>
      </c>
      <c r="BO25" s="18">
        <f t="shared" si="1"/>
        <v>4.875</v>
      </c>
      <c r="BP25">
        <f t="shared" si="2"/>
        <v>1.1106541457982981</v>
      </c>
      <c r="BQ25">
        <v>0</v>
      </c>
      <c r="BS25">
        <f t="shared" si="3"/>
        <v>4.5</v>
      </c>
    </row>
    <row r="26" spans="1:71" x14ac:dyDescent="0.3">
      <c r="A26" t="s">
        <v>346</v>
      </c>
      <c r="AN26">
        <v>5.5</v>
      </c>
      <c r="AO26">
        <v>5</v>
      </c>
      <c r="AQ26">
        <v>6</v>
      </c>
      <c r="AS26">
        <v>5</v>
      </c>
      <c r="AT26">
        <v>5</v>
      </c>
      <c r="AU26">
        <v>6</v>
      </c>
      <c r="AW26">
        <v>5</v>
      </c>
      <c r="AX26">
        <v>4.5</v>
      </c>
      <c r="AY26">
        <v>6</v>
      </c>
      <c r="AZ26">
        <v>5.5</v>
      </c>
      <c r="BA26">
        <v>5</v>
      </c>
      <c r="BC26">
        <v>4.5</v>
      </c>
      <c r="BE26">
        <v>4.5</v>
      </c>
      <c r="BF26">
        <v>5.5</v>
      </c>
      <c r="BG26">
        <v>5</v>
      </c>
      <c r="BN26">
        <f t="shared" si="0"/>
        <v>15</v>
      </c>
      <c r="BO26" s="18">
        <f t="shared" si="1"/>
        <v>5.2</v>
      </c>
      <c r="BP26">
        <f t="shared" si="2"/>
        <v>0.5277986629117476</v>
      </c>
      <c r="BQ26">
        <v>0</v>
      </c>
      <c r="BS26" t="e">
        <f t="shared" si="3"/>
        <v>#DIV/0!</v>
      </c>
    </row>
    <row r="27" spans="1:71" x14ac:dyDescent="0.3">
      <c r="A27" t="s">
        <v>7</v>
      </c>
      <c r="B27">
        <v>6</v>
      </c>
      <c r="C27">
        <v>1.5</v>
      </c>
      <c r="D27">
        <v>4.5</v>
      </c>
      <c r="E27">
        <v>4</v>
      </c>
      <c r="F27">
        <v>7.5</v>
      </c>
      <c r="G27">
        <v>5.5</v>
      </c>
      <c r="H27">
        <v>6</v>
      </c>
      <c r="I27">
        <v>4.5</v>
      </c>
      <c r="J27">
        <v>3</v>
      </c>
      <c r="K27">
        <v>5.5</v>
      </c>
      <c r="L27">
        <v>2.5</v>
      </c>
      <c r="M27">
        <v>1.5</v>
      </c>
      <c r="N27" t="s">
        <v>26</v>
      </c>
      <c r="O27" t="s">
        <v>26</v>
      </c>
      <c r="P27" t="s">
        <v>26</v>
      </c>
      <c r="Q27" t="s">
        <v>26</v>
      </c>
      <c r="R27" t="s">
        <v>26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BN27">
        <f t="shared" si="0"/>
        <v>13</v>
      </c>
      <c r="BO27" s="18">
        <f t="shared" si="1"/>
        <v>4.4615384615384617</v>
      </c>
      <c r="BP27">
        <f t="shared" si="2"/>
        <v>1.875961292039569</v>
      </c>
      <c r="BQ27">
        <v>0</v>
      </c>
      <c r="BS27" t="e">
        <f t="shared" si="3"/>
        <v>#DIV/0!</v>
      </c>
    </row>
    <row r="28" spans="1:71" x14ac:dyDescent="0.3">
      <c r="A28" t="s">
        <v>12</v>
      </c>
      <c r="B28">
        <v>8.5</v>
      </c>
      <c r="C28" t="s">
        <v>26</v>
      </c>
      <c r="D28">
        <v>7.5</v>
      </c>
      <c r="E28">
        <v>7.5</v>
      </c>
      <c r="F28" t="s">
        <v>26</v>
      </c>
      <c r="G28" t="s">
        <v>26</v>
      </c>
      <c r="H28">
        <v>6</v>
      </c>
      <c r="I28">
        <v>7.5</v>
      </c>
      <c r="J28" t="s">
        <v>26</v>
      </c>
      <c r="K28">
        <v>6</v>
      </c>
      <c r="L28">
        <v>7.5</v>
      </c>
      <c r="M28">
        <v>7</v>
      </c>
      <c r="N28">
        <v>6</v>
      </c>
      <c r="O28" t="s">
        <v>26</v>
      </c>
      <c r="P28" t="s">
        <v>26</v>
      </c>
      <c r="Q28" t="s">
        <v>26</v>
      </c>
      <c r="R28">
        <v>9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G28">
        <v>6.5</v>
      </c>
      <c r="AN28">
        <v>6</v>
      </c>
      <c r="BB28">
        <v>5</v>
      </c>
      <c r="BN28">
        <f t="shared" si="0"/>
        <v>13</v>
      </c>
      <c r="BO28" s="18">
        <f t="shared" si="1"/>
        <v>6.9230769230769234</v>
      </c>
      <c r="BP28">
        <f t="shared" si="2"/>
        <v>1.1336914969498575</v>
      </c>
      <c r="BQ28">
        <v>0</v>
      </c>
      <c r="BS28" t="e">
        <f t="shared" si="3"/>
        <v>#DIV/0!</v>
      </c>
    </row>
    <row r="29" spans="1:71" x14ac:dyDescent="0.3">
      <c r="A29" t="s">
        <v>68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>
        <v>6</v>
      </c>
      <c r="Y29" t="s">
        <v>26</v>
      </c>
      <c r="Z29">
        <v>5.5</v>
      </c>
      <c r="AA29">
        <v>4</v>
      </c>
      <c r="AB29">
        <v>3</v>
      </c>
      <c r="AC29" t="s">
        <v>26</v>
      </c>
      <c r="AD29" t="s">
        <v>26</v>
      </c>
      <c r="AG29">
        <v>6</v>
      </c>
      <c r="AH29">
        <v>5</v>
      </c>
      <c r="AJ29">
        <v>4.5</v>
      </c>
      <c r="AK29">
        <v>5</v>
      </c>
      <c r="AO29">
        <v>4</v>
      </c>
      <c r="AP29">
        <v>5.5</v>
      </c>
      <c r="AR29">
        <v>3.5</v>
      </c>
      <c r="AW29">
        <v>3.5</v>
      </c>
      <c r="BA29">
        <v>3</v>
      </c>
      <c r="BJ29">
        <v>5.5</v>
      </c>
      <c r="BK29">
        <v>4</v>
      </c>
      <c r="BN29">
        <f t="shared" si="0"/>
        <v>15</v>
      </c>
      <c r="BO29" s="18">
        <f t="shared" si="1"/>
        <v>4.5333333333333332</v>
      </c>
      <c r="BP29">
        <f t="shared" si="2"/>
        <v>1.0431180365113237</v>
      </c>
      <c r="BQ29">
        <v>0</v>
      </c>
      <c r="BS29">
        <f t="shared" si="3"/>
        <v>4.75</v>
      </c>
    </row>
    <row r="30" spans="1:71" x14ac:dyDescent="0.3">
      <c r="A30" t="s">
        <v>48</v>
      </c>
      <c r="B30" t="s">
        <v>26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I30">
        <v>7</v>
      </c>
      <c r="J30" t="s">
        <v>26</v>
      </c>
      <c r="K30">
        <v>7</v>
      </c>
      <c r="L30">
        <v>7.5</v>
      </c>
      <c r="M30" t="s">
        <v>26</v>
      </c>
      <c r="N30" t="s">
        <v>26</v>
      </c>
      <c r="O30" t="s">
        <v>26</v>
      </c>
      <c r="P30" t="s">
        <v>26</v>
      </c>
      <c r="Q30" t="s">
        <v>26</v>
      </c>
      <c r="R30">
        <v>7</v>
      </c>
      <c r="S30" t="s">
        <v>26</v>
      </c>
      <c r="T30" t="s">
        <v>26</v>
      </c>
      <c r="U30">
        <v>7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AS30">
        <v>5</v>
      </c>
      <c r="AT30">
        <v>5</v>
      </c>
      <c r="AX30">
        <v>6</v>
      </c>
      <c r="AY30">
        <v>4.5</v>
      </c>
      <c r="BB30">
        <v>5</v>
      </c>
      <c r="BD30">
        <v>5.5</v>
      </c>
      <c r="BI30">
        <v>4.5</v>
      </c>
      <c r="BJ30">
        <v>5.5</v>
      </c>
      <c r="BN30">
        <f t="shared" si="0"/>
        <v>14</v>
      </c>
      <c r="BO30" s="18">
        <f t="shared" si="1"/>
        <v>5.8928571428571432</v>
      </c>
      <c r="BP30">
        <f t="shared" si="2"/>
        <v>1.0410529327518412</v>
      </c>
      <c r="BQ30">
        <v>0</v>
      </c>
      <c r="BS30" t="e">
        <f t="shared" si="3"/>
        <v>#DIV/0!</v>
      </c>
    </row>
    <row r="31" spans="1:71" x14ac:dyDescent="0.3">
      <c r="A31" t="s">
        <v>22</v>
      </c>
      <c r="B31" t="s">
        <v>26</v>
      </c>
      <c r="C31" t="s">
        <v>26</v>
      </c>
      <c r="D31">
        <v>7</v>
      </c>
      <c r="E31">
        <v>7</v>
      </c>
      <c r="F31">
        <v>5.5</v>
      </c>
      <c r="G31" t="s">
        <v>26</v>
      </c>
      <c r="H31" t="s">
        <v>26</v>
      </c>
      <c r="I31" t="s">
        <v>26</v>
      </c>
      <c r="J31" t="s">
        <v>26</v>
      </c>
      <c r="K31">
        <v>7</v>
      </c>
      <c r="L31">
        <v>7</v>
      </c>
      <c r="M31" t="s">
        <v>26</v>
      </c>
      <c r="N31">
        <v>7.5</v>
      </c>
      <c r="O31" t="s">
        <v>26</v>
      </c>
      <c r="P31" t="s">
        <v>26</v>
      </c>
      <c r="Q31" t="s">
        <v>26</v>
      </c>
      <c r="R31" t="s">
        <v>26</v>
      </c>
      <c r="S31">
        <v>7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R31">
        <v>5.5</v>
      </c>
      <c r="AU31">
        <v>5.5</v>
      </c>
      <c r="AW31">
        <v>4.5</v>
      </c>
      <c r="BB31">
        <v>5.5</v>
      </c>
      <c r="BK31">
        <v>6</v>
      </c>
      <c r="BN31">
        <f t="shared" si="0"/>
        <v>12</v>
      </c>
      <c r="BO31" s="18">
        <f t="shared" si="1"/>
        <v>6.25</v>
      </c>
      <c r="BP31">
        <f t="shared" si="2"/>
        <v>0.9414688716912718</v>
      </c>
      <c r="BQ31">
        <v>0</v>
      </c>
      <c r="BS31" t="e">
        <f t="shared" si="3"/>
        <v>#DIV/0!</v>
      </c>
    </row>
    <row r="32" spans="1:71" x14ac:dyDescent="0.3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N32">
        <f t="shared" si="0"/>
        <v>10</v>
      </c>
      <c r="BO32" s="18">
        <f t="shared" si="1"/>
        <v>4.95</v>
      </c>
      <c r="BP32">
        <f t="shared" si="2"/>
        <v>0.64334196885395889</v>
      </c>
      <c r="BQ32">
        <v>0</v>
      </c>
      <c r="BS32" t="e">
        <f t="shared" si="3"/>
        <v>#DIV/0!</v>
      </c>
    </row>
    <row r="33" spans="1:71" x14ac:dyDescent="0.3">
      <c r="A33" t="s">
        <v>45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>
        <v>7.5</v>
      </c>
      <c r="H33">
        <v>7.5</v>
      </c>
      <c r="I33" t="s">
        <v>26</v>
      </c>
      <c r="J33">
        <v>8.5</v>
      </c>
      <c r="K33">
        <v>8.5</v>
      </c>
      <c r="L33">
        <v>7.5</v>
      </c>
      <c r="M33">
        <v>7.5</v>
      </c>
      <c r="N33">
        <v>7.5</v>
      </c>
      <c r="O33">
        <v>9</v>
      </c>
      <c r="P33">
        <v>8.5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BN33">
        <f t="shared" si="0"/>
        <v>9</v>
      </c>
      <c r="BO33" s="18">
        <f t="shared" si="1"/>
        <v>8</v>
      </c>
      <c r="BP33">
        <f t="shared" si="2"/>
        <v>0.61237243569579447</v>
      </c>
      <c r="BQ33">
        <v>0</v>
      </c>
      <c r="BS33" t="e">
        <f t="shared" si="3"/>
        <v>#DIV/0!</v>
      </c>
    </row>
    <row r="34" spans="1:71" x14ac:dyDescent="0.3">
      <c r="A34" t="s">
        <v>340</v>
      </c>
      <c r="AJ34">
        <v>5</v>
      </c>
      <c r="AN34">
        <v>5.5</v>
      </c>
      <c r="AO34">
        <v>4.5</v>
      </c>
      <c r="AP34">
        <v>5</v>
      </c>
      <c r="AQ34">
        <v>5.5</v>
      </c>
      <c r="AR34">
        <v>5</v>
      </c>
      <c r="AS34">
        <v>5</v>
      </c>
      <c r="BN34">
        <f t="shared" ref="BN34:BN65" si="4">COUNT(B34:BM34)</f>
        <v>7</v>
      </c>
      <c r="BO34" s="18">
        <f t="shared" ref="BO34:BO65" si="5">AVERAGE(B34:BM34)</f>
        <v>5.0714285714285712</v>
      </c>
      <c r="BP34">
        <f t="shared" ref="BP34:BP65" si="6">IF(BN34&gt;1,_xlfn.STDEV.S(B34:BM34),"")</f>
        <v>0.34503277967117707</v>
      </c>
      <c r="BQ34">
        <v>0</v>
      </c>
      <c r="BS34">
        <f t="shared" ref="BS34:BS70" si="7">AVERAGE(AI34:AK34)</f>
        <v>5</v>
      </c>
    </row>
    <row r="35" spans="1:71" x14ac:dyDescent="0.3">
      <c r="A35" t="s">
        <v>63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>
        <v>4.5</v>
      </c>
      <c r="T35" t="s">
        <v>26</v>
      </c>
      <c r="U35">
        <v>4.5</v>
      </c>
      <c r="V35" t="s">
        <v>26</v>
      </c>
      <c r="W35">
        <v>5.5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K35">
        <v>3.5</v>
      </c>
      <c r="AY35">
        <v>4.5</v>
      </c>
      <c r="BI35">
        <v>4.5</v>
      </c>
      <c r="BJ35">
        <v>5.5</v>
      </c>
      <c r="BL35">
        <v>4.5</v>
      </c>
      <c r="BN35">
        <f t="shared" si="4"/>
        <v>8</v>
      </c>
      <c r="BO35" s="18">
        <f t="shared" si="5"/>
        <v>4.625</v>
      </c>
      <c r="BP35">
        <f t="shared" si="6"/>
        <v>0.64086994446165568</v>
      </c>
      <c r="BQ35">
        <v>0</v>
      </c>
      <c r="BS35">
        <f t="shared" si="7"/>
        <v>3.5</v>
      </c>
    </row>
    <row r="36" spans="1:71" x14ac:dyDescent="0.3">
      <c r="A36" t="s">
        <v>343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>
        <v>2.5</v>
      </c>
      <c r="K36" t="s">
        <v>26</v>
      </c>
      <c r="L36" t="s">
        <v>26</v>
      </c>
      <c r="M36">
        <v>4.5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N36">
        <v>2.5</v>
      </c>
      <c r="BG36">
        <v>5</v>
      </c>
      <c r="BH36">
        <v>4.5</v>
      </c>
      <c r="BI36">
        <v>4.5</v>
      </c>
      <c r="BN36">
        <f t="shared" si="4"/>
        <v>6</v>
      </c>
      <c r="BO36" s="18">
        <f t="shared" si="5"/>
        <v>3.9166666666666665</v>
      </c>
      <c r="BP36">
        <f t="shared" si="6"/>
        <v>1.1143009766964516</v>
      </c>
      <c r="BQ36">
        <v>0</v>
      </c>
      <c r="BS36" t="e">
        <f t="shared" si="7"/>
        <v>#DIV/0!</v>
      </c>
    </row>
    <row r="37" spans="1:71" x14ac:dyDescent="0.3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N37">
        <f t="shared" si="4"/>
        <v>4</v>
      </c>
      <c r="BO37" s="18">
        <f t="shared" si="5"/>
        <v>7.625</v>
      </c>
      <c r="BP37">
        <f t="shared" si="6"/>
        <v>0.62915286960589578</v>
      </c>
      <c r="BQ37">
        <v>0</v>
      </c>
      <c r="BS37" t="e">
        <f t="shared" si="7"/>
        <v>#DIV/0!</v>
      </c>
    </row>
    <row r="38" spans="1:71" x14ac:dyDescent="0.3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N38">
        <f t="shared" si="4"/>
        <v>4</v>
      </c>
      <c r="BO38" s="18">
        <f t="shared" si="5"/>
        <v>6</v>
      </c>
      <c r="BP38">
        <f t="shared" si="6"/>
        <v>0.70710678118654757</v>
      </c>
      <c r="BQ38">
        <v>0</v>
      </c>
      <c r="BS38" t="e">
        <f t="shared" si="7"/>
        <v>#DIV/0!</v>
      </c>
    </row>
    <row r="39" spans="1:71" x14ac:dyDescent="0.3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N39">
        <f t="shared" si="4"/>
        <v>4</v>
      </c>
      <c r="BO39" s="18">
        <f t="shared" si="5"/>
        <v>6.5</v>
      </c>
      <c r="BP39">
        <f t="shared" si="6"/>
        <v>0.9128709291752769</v>
      </c>
      <c r="BQ39">
        <v>0</v>
      </c>
      <c r="BS39" t="e">
        <f t="shared" si="7"/>
        <v>#DIV/0!</v>
      </c>
    </row>
    <row r="40" spans="1:71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N40">
        <f t="shared" si="4"/>
        <v>4</v>
      </c>
      <c r="BO40" s="18">
        <f t="shared" si="5"/>
        <v>2.375</v>
      </c>
      <c r="BP40">
        <f t="shared" si="6"/>
        <v>1.3768926368215255</v>
      </c>
      <c r="BQ40">
        <v>0</v>
      </c>
      <c r="BS40" t="e">
        <f t="shared" si="7"/>
        <v>#DIV/0!</v>
      </c>
    </row>
    <row r="41" spans="1:71" x14ac:dyDescent="0.3">
      <c r="A41" t="s">
        <v>344</v>
      </c>
      <c r="AJ41">
        <v>4.5</v>
      </c>
      <c r="AQ41">
        <v>3.5</v>
      </c>
      <c r="AR41">
        <v>3.5</v>
      </c>
      <c r="AY41">
        <v>5.5</v>
      </c>
      <c r="BN41">
        <f t="shared" si="4"/>
        <v>4</v>
      </c>
      <c r="BO41" s="18">
        <f t="shared" si="5"/>
        <v>4.25</v>
      </c>
      <c r="BP41">
        <f t="shared" si="6"/>
        <v>0.9574271077563381</v>
      </c>
      <c r="BQ41">
        <v>0</v>
      </c>
      <c r="BS41">
        <f t="shared" si="7"/>
        <v>4.5</v>
      </c>
    </row>
    <row r="42" spans="1:71" x14ac:dyDescent="0.3">
      <c r="A42" t="s">
        <v>18</v>
      </c>
      <c r="B42" t="s">
        <v>26</v>
      </c>
      <c r="C42">
        <v>4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>
        <v>6</v>
      </c>
      <c r="R42">
        <v>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N42">
        <f t="shared" si="4"/>
        <v>3</v>
      </c>
      <c r="BO42" s="18">
        <f t="shared" si="5"/>
        <v>5.333333333333333</v>
      </c>
      <c r="BP42">
        <f t="shared" si="6"/>
        <v>1.1547005383792526</v>
      </c>
      <c r="BQ42">
        <v>0</v>
      </c>
      <c r="BS42" t="e">
        <f t="shared" si="7"/>
        <v>#DIV/0!</v>
      </c>
    </row>
    <row r="43" spans="1:71" x14ac:dyDescent="0.3">
      <c r="A43" t="s">
        <v>60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>
        <v>4.5</v>
      </c>
      <c r="S43" t="s">
        <v>26</v>
      </c>
      <c r="T43">
        <v>4</v>
      </c>
      <c r="U43">
        <v>4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N43">
        <f t="shared" si="4"/>
        <v>3</v>
      </c>
      <c r="BO43" s="18">
        <f t="shared" si="5"/>
        <v>4.166666666666667</v>
      </c>
      <c r="BP43">
        <f t="shared" si="6"/>
        <v>0.28867513459481287</v>
      </c>
      <c r="BQ43">
        <v>0</v>
      </c>
      <c r="BS43" t="e">
        <f t="shared" si="7"/>
        <v>#DIV/0!</v>
      </c>
    </row>
    <row r="44" spans="1:71" x14ac:dyDescent="0.3">
      <c r="A44" t="s">
        <v>85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>
        <v>7</v>
      </c>
      <c r="AE44">
        <v>7</v>
      </c>
      <c r="AF44">
        <v>9</v>
      </c>
      <c r="BN44">
        <f t="shared" si="4"/>
        <v>3</v>
      </c>
      <c r="BO44" s="18">
        <f t="shared" si="5"/>
        <v>7.666666666666667</v>
      </c>
      <c r="BP44">
        <f t="shared" si="6"/>
        <v>1.1547005383792495</v>
      </c>
      <c r="BQ44">
        <v>0</v>
      </c>
      <c r="BS44" t="e">
        <f t="shared" si="7"/>
        <v>#DIV/0!</v>
      </c>
    </row>
    <row r="45" spans="1:71" x14ac:dyDescent="0.3">
      <c r="A45" t="s">
        <v>49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>
        <v>5.5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>
        <v>5.5</v>
      </c>
      <c r="AA45" t="s">
        <v>26</v>
      </c>
      <c r="AB45" t="s">
        <v>26</v>
      </c>
      <c r="AC45" t="s">
        <v>26</v>
      </c>
      <c r="AD45" t="s">
        <v>26</v>
      </c>
      <c r="AG45">
        <v>2.5</v>
      </c>
      <c r="BN45">
        <f t="shared" si="4"/>
        <v>3</v>
      </c>
      <c r="BO45" s="18">
        <f t="shared" si="5"/>
        <v>4.5</v>
      </c>
      <c r="BP45">
        <f t="shared" si="6"/>
        <v>1.7320508075688772</v>
      </c>
      <c r="BQ45">
        <v>0</v>
      </c>
      <c r="BS45" t="e">
        <f t="shared" si="7"/>
        <v>#DIV/0!</v>
      </c>
    </row>
    <row r="46" spans="1:71" x14ac:dyDescent="0.3">
      <c r="A46" t="s">
        <v>81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>
        <v>7.5</v>
      </c>
      <c r="AS46">
        <v>5</v>
      </c>
      <c r="BN46">
        <f t="shared" si="4"/>
        <v>3</v>
      </c>
      <c r="BO46" s="18">
        <f t="shared" si="5"/>
        <v>6.5</v>
      </c>
      <c r="BP46">
        <f t="shared" si="6"/>
        <v>1.3228756555322954</v>
      </c>
      <c r="BQ46">
        <v>0</v>
      </c>
      <c r="BS46" t="e">
        <f t="shared" si="7"/>
        <v>#DIV/0!</v>
      </c>
    </row>
    <row r="47" spans="1:71" x14ac:dyDescent="0.3">
      <c r="A47" t="s">
        <v>43</v>
      </c>
      <c r="B47" t="s">
        <v>26</v>
      </c>
      <c r="C47">
        <v>1.5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>
        <v>2.5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 t="s">
        <v>26</v>
      </c>
      <c r="BJ47">
        <v>5</v>
      </c>
      <c r="BN47">
        <f t="shared" si="4"/>
        <v>3</v>
      </c>
      <c r="BO47" s="18">
        <f t="shared" si="5"/>
        <v>3</v>
      </c>
      <c r="BP47">
        <f t="shared" si="6"/>
        <v>1.8027756377319946</v>
      </c>
      <c r="BQ47">
        <v>0</v>
      </c>
      <c r="BS47" t="e">
        <f t="shared" si="7"/>
        <v>#DIV/0!</v>
      </c>
    </row>
    <row r="48" spans="1:71" x14ac:dyDescent="0.3">
      <c r="A48" t="s">
        <v>53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>
        <v>5.5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G48">
        <v>5</v>
      </c>
      <c r="BN48">
        <f t="shared" si="4"/>
        <v>2</v>
      </c>
      <c r="BO48" s="18">
        <f t="shared" si="5"/>
        <v>5.25</v>
      </c>
      <c r="BP48">
        <f t="shared" si="6"/>
        <v>0.35355339059327379</v>
      </c>
      <c r="BQ48">
        <v>0</v>
      </c>
      <c r="BS48" t="e">
        <f t="shared" si="7"/>
        <v>#DIV/0!</v>
      </c>
    </row>
    <row r="49" spans="1:71" x14ac:dyDescent="0.3">
      <c r="A49" t="s">
        <v>339</v>
      </c>
      <c r="AJ49">
        <v>7</v>
      </c>
      <c r="AW49">
        <v>4.5</v>
      </c>
      <c r="BN49">
        <f t="shared" si="4"/>
        <v>2</v>
      </c>
      <c r="BO49" s="18">
        <f t="shared" si="5"/>
        <v>5.75</v>
      </c>
      <c r="BP49">
        <f t="shared" si="6"/>
        <v>1.7677669529663689</v>
      </c>
      <c r="BQ49">
        <v>0</v>
      </c>
      <c r="BS49">
        <f t="shared" si="7"/>
        <v>7</v>
      </c>
    </row>
    <row r="50" spans="1:71" x14ac:dyDescent="0.3">
      <c r="A50" t="s">
        <v>342</v>
      </c>
      <c r="AM50">
        <v>6</v>
      </c>
      <c r="BA50">
        <v>4</v>
      </c>
      <c r="BN50">
        <f t="shared" si="4"/>
        <v>2</v>
      </c>
      <c r="BO50" s="18">
        <f t="shared" si="5"/>
        <v>5</v>
      </c>
      <c r="BP50">
        <f t="shared" si="6"/>
        <v>1.4142135623730951</v>
      </c>
      <c r="BQ50">
        <v>0</v>
      </c>
      <c r="BS50" t="e">
        <f t="shared" si="7"/>
        <v>#DIV/0!</v>
      </c>
    </row>
    <row r="51" spans="1:71" x14ac:dyDescent="0.3">
      <c r="A51" t="s">
        <v>361</v>
      </c>
      <c r="AW51">
        <v>5</v>
      </c>
      <c r="BF51">
        <v>5</v>
      </c>
      <c r="BN51">
        <f t="shared" si="4"/>
        <v>2</v>
      </c>
      <c r="BO51" s="18">
        <f t="shared" si="5"/>
        <v>5</v>
      </c>
      <c r="BP51">
        <f t="shared" si="6"/>
        <v>0</v>
      </c>
      <c r="BQ51">
        <v>0</v>
      </c>
      <c r="BS51" t="e">
        <f t="shared" si="7"/>
        <v>#DIV/0!</v>
      </c>
    </row>
    <row r="52" spans="1:71" x14ac:dyDescent="0.3">
      <c r="A52" t="s">
        <v>369</v>
      </c>
      <c r="BG52">
        <v>5.5</v>
      </c>
      <c r="BH52">
        <v>4.5</v>
      </c>
      <c r="BN52">
        <f t="shared" si="4"/>
        <v>2</v>
      </c>
      <c r="BO52" s="18">
        <f t="shared" si="5"/>
        <v>5</v>
      </c>
      <c r="BP52">
        <f t="shared" si="6"/>
        <v>0.70710678118654757</v>
      </c>
      <c r="BQ52">
        <v>0</v>
      </c>
      <c r="BS52" t="e">
        <f t="shared" si="7"/>
        <v>#DIV/0!</v>
      </c>
    </row>
    <row r="53" spans="1:71" x14ac:dyDescent="0.3">
      <c r="A53" t="s">
        <v>86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 t="s">
        <v>26</v>
      </c>
      <c r="AC53" t="s">
        <v>26</v>
      </c>
      <c r="AD53">
        <v>9</v>
      </c>
      <c r="BN53">
        <f t="shared" si="4"/>
        <v>1</v>
      </c>
      <c r="BO53" s="18">
        <f t="shared" si="5"/>
        <v>9</v>
      </c>
      <c r="BP53" t="str">
        <f t="shared" si="6"/>
        <v/>
      </c>
      <c r="BQ53">
        <v>0</v>
      </c>
      <c r="BS53" t="e">
        <f t="shared" si="7"/>
        <v>#DIV/0!</v>
      </c>
    </row>
    <row r="54" spans="1:71" x14ac:dyDescent="0.3">
      <c r="A54" t="s">
        <v>77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>
        <v>7</v>
      </c>
      <c r="AA54" t="s">
        <v>26</v>
      </c>
      <c r="AB54" t="s">
        <v>26</v>
      </c>
      <c r="AC54" t="s">
        <v>26</v>
      </c>
      <c r="AD54" t="s">
        <v>26</v>
      </c>
      <c r="BN54">
        <f t="shared" si="4"/>
        <v>1</v>
      </c>
      <c r="BO54" s="18">
        <f t="shared" si="5"/>
        <v>7</v>
      </c>
      <c r="BP54" t="str">
        <f t="shared" si="6"/>
        <v/>
      </c>
      <c r="BQ54">
        <v>0</v>
      </c>
      <c r="BS54" t="e">
        <f t="shared" si="7"/>
        <v>#DIV/0!</v>
      </c>
    </row>
    <row r="55" spans="1:71" x14ac:dyDescent="0.3">
      <c r="A55" t="s">
        <v>353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>
        <v>7</v>
      </c>
      <c r="AA55" t="s">
        <v>26</v>
      </c>
      <c r="AB55" t="s">
        <v>26</v>
      </c>
      <c r="AC55" t="s">
        <v>26</v>
      </c>
      <c r="AD55" t="s">
        <v>26</v>
      </c>
      <c r="BN55">
        <f t="shared" si="4"/>
        <v>1</v>
      </c>
      <c r="BO55" s="18">
        <f t="shared" si="5"/>
        <v>7</v>
      </c>
      <c r="BP55" t="str">
        <f t="shared" si="6"/>
        <v/>
      </c>
      <c r="BQ55">
        <v>0</v>
      </c>
      <c r="BS55" t="e">
        <f t="shared" si="7"/>
        <v>#DIV/0!</v>
      </c>
    </row>
    <row r="56" spans="1:71" x14ac:dyDescent="0.3">
      <c r="A56" t="s">
        <v>80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>
        <v>7</v>
      </c>
      <c r="Z56" t="s">
        <v>26</v>
      </c>
      <c r="AA56" t="s">
        <v>26</v>
      </c>
      <c r="AB56" t="s">
        <v>26</v>
      </c>
      <c r="AC56" t="s">
        <v>26</v>
      </c>
      <c r="AD56" t="s">
        <v>26</v>
      </c>
      <c r="BN56">
        <f t="shared" si="4"/>
        <v>1</v>
      </c>
      <c r="BO56" s="18">
        <f t="shared" si="5"/>
        <v>7</v>
      </c>
      <c r="BP56" t="str">
        <f t="shared" si="6"/>
        <v/>
      </c>
      <c r="BQ56">
        <v>0</v>
      </c>
      <c r="BS56" t="e">
        <f t="shared" si="7"/>
        <v>#DIV/0!</v>
      </c>
    </row>
    <row r="57" spans="1:71" x14ac:dyDescent="0.3">
      <c r="A57" t="s">
        <v>52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>
        <v>6</v>
      </c>
      <c r="K57" t="s">
        <v>26</v>
      </c>
      <c r="L57" t="s">
        <v>26</v>
      </c>
      <c r="M57" t="s">
        <v>26</v>
      </c>
      <c r="N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 t="s">
        <v>26</v>
      </c>
      <c r="AA57" t="s">
        <v>26</v>
      </c>
      <c r="AB57" t="s">
        <v>26</v>
      </c>
      <c r="AC57" t="s">
        <v>26</v>
      </c>
      <c r="AD57" t="s">
        <v>26</v>
      </c>
      <c r="BN57">
        <f t="shared" si="4"/>
        <v>1</v>
      </c>
      <c r="BO57" s="18">
        <f t="shared" si="5"/>
        <v>6</v>
      </c>
      <c r="BP57" t="str">
        <f t="shared" si="6"/>
        <v/>
      </c>
      <c r="BQ57">
        <v>0</v>
      </c>
      <c r="BS57" t="e">
        <f t="shared" si="7"/>
        <v>#DIV/0!</v>
      </c>
    </row>
    <row r="58" spans="1:71" x14ac:dyDescent="0.3">
      <c r="A58" t="s">
        <v>47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>
        <v>4.5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 t="s">
        <v>26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N58">
        <f t="shared" si="4"/>
        <v>1</v>
      </c>
      <c r="BO58" s="18">
        <f t="shared" si="5"/>
        <v>4.5</v>
      </c>
      <c r="BP58" t="str">
        <f t="shared" si="6"/>
        <v/>
      </c>
      <c r="BQ58">
        <v>0</v>
      </c>
      <c r="BS58" t="e">
        <f t="shared" si="7"/>
        <v>#DIV/0!</v>
      </c>
    </row>
    <row r="59" spans="1:71" x14ac:dyDescent="0.3">
      <c r="A59" t="s">
        <v>78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>
        <v>4.5</v>
      </c>
      <c r="AA59" t="s">
        <v>26</v>
      </c>
      <c r="AB59" t="s">
        <v>26</v>
      </c>
      <c r="AC59" t="s">
        <v>26</v>
      </c>
      <c r="AD59" t="s">
        <v>26</v>
      </c>
      <c r="BN59">
        <f t="shared" si="4"/>
        <v>1</v>
      </c>
      <c r="BO59" s="18">
        <f t="shared" si="5"/>
        <v>4.5</v>
      </c>
      <c r="BP59" t="str">
        <f t="shared" si="6"/>
        <v/>
      </c>
      <c r="BQ59">
        <v>0</v>
      </c>
      <c r="BS59" t="e">
        <f t="shared" si="7"/>
        <v>#DIV/0!</v>
      </c>
    </row>
    <row r="60" spans="1:71" x14ac:dyDescent="0.3">
      <c r="A60" t="s">
        <v>83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 t="s">
        <v>26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>
        <v>4</v>
      </c>
      <c r="AC60" t="s">
        <v>26</v>
      </c>
      <c r="AD60" t="s">
        <v>26</v>
      </c>
      <c r="BN60">
        <f t="shared" si="4"/>
        <v>1</v>
      </c>
      <c r="BO60" s="18">
        <f t="shared" si="5"/>
        <v>4</v>
      </c>
      <c r="BP60" t="str">
        <f t="shared" si="6"/>
        <v/>
      </c>
      <c r="BQ60">
        <v>0</v>
      </c>
      <c r="BS60" t="e">
        <f t="shared" si="7"/>
        <v>#DIV/0!</v>
      </c>
    </row>
    <row r="61" spans="1:71" x14ac:dyDescent="0.3">
      <c r="A61" t="s">
        <v>345</v>
      </c>
      <c r="AN61">
        <v>3</v>
      </c>
      <c r="BN61">
        <f t="shared" si="4"/>
        <v>1</v>
      </c>
      <c r="BO61" s="18">
        <f t="shared" si="5"/>
        <v>3</v>
      </c>
      <c r="BP61" t="str">
        <f t="shared" si="6"/>
        <v/>
      </c>
      <c r="BQ61">
        <v>0</v>
      </c>
      <c r="BS61" t="e">
        <f t="shared" si="7"/>
        <v>#DIV/0!</v>
      </c>
    </row>
    <row r="62" spans="1:71" x14ac:dyDescent="0.3">
      <c r="A62" t="s">
        <v>347</v>
      </c>
      <c r="AP62">
        <v>5.5</v>
      </c>
      <c r="BN62">
        <f t="shared" si="4"/>
        <v>1</v>
      </c>
      <c r="BO62" s="18">
        <f t="shared" si="5"/>
        <v>5.5</v>
      </c>
      <c r="BP62" t="str">
        <f t="shared" si="6"/>
        <v/>
      </c>
      <c r="BQ62">
        <v>0</v>
      </c>
      <c r="BS62" t="e">
        <f t="shared" si="7"/>
        <v>#DIV/0!</v>
      </c>
    </row>
    <row r="63" spans="1:71" x14ac:dyDescent="0.3">
      <c r="A63" t="s">
        <v>350</v>
      </c>
      <c r="AR63">
        <v>4</v>
      </c>
      <c r="BN63">
        <f t="shared" si="4"/>
        <v>1</v>
      </c>
      <c r="BO63" s="18">
        <f t="shared" si="5"/>
        <v>4</v>
      </c>
      <c r="BP63" t="str">
        <f t="shared" si="6"/>
        <v/>
      </c>
      <c r="BQ63">
        <v>0</v>
      </c>
      <c r="BS63" t="e">
        <f t="shared" si="7"/>
        <v>#DIV/0!</v>
      </c>
    </row>
    <row r="64" spans="1:71" x14ac:dyDescent="0.3">
      <c r="A64" t="s">
        <v>351</v>
      </c>
      <c r="AS64">
        <v>5.5</v>
      </c>
      <c r="BN64">
        <f t="shared" si="4"/>
        <v>1</v>
      </c>
      <c r="BO64" s="18">
        <f t="shared" si="5"/>
        <v>5.5</v>
      </c>
      <c r="BP64" t="str">
        <f t="shared" si="6"/>
        <v/>
      </c>
      <c r="BQ64">
        <v>0</v>
      </c>
      <c r="BS64" t="e">
        <f t="shared" si="7"/>
        <v>#DIV/0!</v>
      </c>
    </row>
    <row r="65" spans="1:71" x14ac:dyDescent="0.3">
      <c r="A65" t="s">
        <v>352</v>
      </c>
      <c r="AS65">
        <v>4.5</v>
      </c>
      <c r="BN65">
        <f t="shared" si="4"/>
        <v>1</v>
      </c>
      <c r="BO65" s="18">
        <f t="shared" si="5"/>
        <v>4.5</v>
      </c>
      <c r="BP65" t="str">
        <f t="shared" si="6"/>
        <v/>
      </c>
      <c r="BQ65">
        <v>0</v>
      </c>
      <c r="BS65" t="e">
        <f t="shared" si="7"/>
        <v>#DIV/0!</v>
      </c>
    </row>
    <row r="66" spans="1:71" x14ac:dyDescent="0.3">
      <c r="A66" t="s">
        <v>354</v>
      </c>
      <c r="AU66">
        <v>5</v>
      </c>
      <c r="BN66">
        <f t="shared" ref="BN66:BN71" si="8">COUNT(B66:BM66)</f>
        <v>1</v>
      </c>
      <c r="BO66" s="18">
        <f t="shared" ref="BO66:BO71" si="9">AVERAGE(B66:BM66)</f>
        <v>5</v>
      </c>
      <c r="BP66" t="str">
        <f t="shared" ref="BP66:BP71" si="10">IF(BN66&gt;1,_xlfn.STDEV.S(B66:BM66),"")</f>
        <v/>
      </c>
      <c r="BQ66">
        <v>0</v>
      </c>
      <c r="BS66" t="e">
        <f t="shared" si="7"/>
        <v>#DIV/0!</v>
      </c>
    </row>
    <row r="67" spans="1:71" x14ac:dyDescent="0.3">
      <c r="A67" t="s">
        <v>362</v>
      </c>
      <c r="AW67">
        <v>4.5</v>
      </c>
      <c r="BN67">
        <f t="shared" si="8"/>
        <v>1</v>
      </c>
      <c r="BO67" s="18">
        <f t="shared" si="9"/>
        <v>4.5</v>
      </c>
      <c r="BP67" t="str">
        <f t="shared" si="10"/>
        <v/>
      </c>
      <c r="BQ67">
        <v>0</v>
      </c>
      <c r="BS67" t="e">
        <f t="shared" si="7"/>
        <v>#DIV/0!</v>
      </c>
    </row>
    <row r="68" spans="1:71" x14ac:dyDescent="0.3">
      <c r="A68" t="s">
        <v>364</v>
      </c>
      <c r="BA68">
        <v>5.5</v>
      </c>
      <c r="BJ68">
        <v>5.5</v>
      </c>
      <c r="BN68">
        <f t="shared" si="8"/>
        <v>2</v>
      </c>
      <c r="BO68" s="18">
        <f t="shared" si="9"/>
        <v>5.5</v>
      </c>
      <c r="BP68">
        <f t="shared" si="10"/>
        <v>0</v>
      </c>
      <c r="BQ68">
        <v>0</v>
      </c>
      <c r="BS68" t="e">
        <f t="shared" si="7"/>
        <v>#DIV/0!</v>
      </c>
    </row>
    <row r="69" spans="1:71" x14ac:dyDescent="0.3">
      <c r="A69" t="s">
        <v>365</v>
      </c>
      <c r="AZ69">
        <v>2.5</v>
      </c>
      <c r="BN69">
        <f t="shared" si="8"/>
        <v>1</v>
      </c>
      <c r="BO69" s="18">
        <f t="shared" si="9"/>
        <v>2.5</v>
      </c>
      <c r="BP69" t="str">
        <f t="shared" si="10"/>
        <v/>
      </c>
      <c r="BQ69">
        <v>0</v>
      </c>
      <c r="BS69" t="e">
        <f t="shared" si="7"/>
        <v>#DIV/0!</v>
      </c>
    </row>
    <row r="70" spans="1:71" x14ac:dyDescent="0.3">
      <c r="A70" t="s">
        <v>366</v>
      </c>
      <c r="BB70">
        <v>3</v>
      </c>
      <c r="BN70">
        <f t="shared" si="8"/>
        <v>1</v>
      </c>
      <c r="BO70" s="18">
        <f t="shared" si="9"/>
        <v>3</v>
      </c>
      <c r="BP70" t="str">
        <f t="shared" si="10"/>
        <v/>
      </c>
      <c r="BQ70">
        <v>0</v>
      </c>
      <c r="BS70" t="e">
        <f t="shared" si="7"/>
        <v>#DIV/0!</v>
      </c>
    </row>
    <row r="71" spans="1:71" x14ac:dyDescent="0.3">
      <c r="A71" t="s">
        <v>368</v>
      </c>
      <c r="BF71">
        <v>7.5</v>
      </c>
      <c r="BN71">
        <f t="shared" si="8"/>
        <v>1</v>
      </c>
      <c r="BO71" s="18">
        <f t="shared" si="9"/>
        <v>7.5</v>
      </c>
      <c r="BP71" t="str">
        <f t="shared" si="10"/>
        <v/>
      </c>
      <c r="BQ71">
        <v>0</v>
      </c>
      <c r="BS71" t="e">
        <f t="shared" ref="BS71" si="11">AVERAGE(AI71:AK71)</f>
        <v>#DIV/0!</v>
      </c>
    </row>
  </sheetData>
  <autoFilter ref="A1:BQ71" xr:uid="{7217F6E2-94B9-43BA-8347-6F8651201F03}">
    <sortState ref="A2:BQ71">
      <sortCondition descending="1" ref="BN1:BN71"/>
    </sortState>
  </autoFilter>
  <conditionalFormatting sqref="BN2:BN68 BN70:BN7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2:BP68 BP70:BP71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2:BN68 BN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68 BO70:BO7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68 BO7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2:BN6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P6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6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L67 AA2:BL3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L67 AA2:BL4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L67 AA2:BL4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2" workbookViewId="0">
      <selection activeCell="F31" sqref="F31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S76"/>
  <sheetViews>
    <sheetView workbookViewId="0">
      <pane xSplit="1" topLeftCell="B1" activePane="topRight" state="frozen"/>
      <selection activeCell="A31" sqref="A31"/>
      <selection pane="topRight" activeCell="O17" sqref="O17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2" max="12" width="11.88671875" style="22" customWidth="1"/>
    <col min="13" max="14" width="11.88671875" bestFit="1" customWidth="1"/>
    <col min="15" max="15" width="11.88671875" style="22" customWidth="1"/>
    <col min="19" max="19" width="9.5546875" bestFit="1" customWidth="1"/>
  </cols>
  <sheetData>
    <row r="1" spans="1:19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S1" t="s">
        <v>349</v>
      </c>
    </row>
    <row r="2" spans="1:19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S2" s="1" t="s">
        <v>375</v>
      </c>
    </row>
    <row r="3" spans="1:19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</row>
    <row r="4" spans="1:19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</row>
    <row r="5" spans="1:19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R5" t="s">
        <v>371</v>
      </c>
      <c r="S5">
        <v>16</v>
      </c>
    </row>
    <row r="6" spans="1:19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R6" t="s">
        <v>372</v>
      </c>
      <c r="S6">
        <f>27*S5</f>
        <v>432</v>
      </c>
    </row>
    <row r="7" spans="1:19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R7" t="s">
        <v>373</v>
      </c>
      <c r="S7">
        <f>1950-S6</f>
        <v>1518</v>
      </c>
    </row>
    <row r="8" spans="1:19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R8" t="s">
        <v>374</v>
      </c>
      <c r="S8">
        <f>S7/18</f>
        <v>84.333333333333329</v>
      </c>
    </row>
    <row r="9" spans="1:19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19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</row>
    <row r="11" spans="1:19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</row>
    <row r="12" spans="1:19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</row>
    <row r="13" spans="1:19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</row>
    <row r="14" spans="1:19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</row>
    <row r="15" spans="1:19" x14ac:dyDescent="0.3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</row>
    <row r="16" spans="1:19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</row>
    <row r="17" spans="1:15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</row>
    <row r="18" spans="1:15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</row>
    <row r="19" spans="1:15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</row>
    <row r="20" spans="1:15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</row>
    <row r="21" spans="1:15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21">
        <v>54</v>
      </c>
    </row>
    <row r="22" spans="1:15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5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5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</row>
    <row r="25" spans="1:15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5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</row>
    <row r="27" spans="1:15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5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</row>
    <row r="29" spans="1:15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5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</row>
    <row r="31" spans="1:15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5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21">
        <v>27</v>
      </c>
    </row>
    <row r="33" spans="1:15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5" x14ac:dyDescent="0.3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21">
        <v>54</v>
      </c>
    </row>
    <row r="35" spans="1:15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5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5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</row>
    <row r="38" spans="1:15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5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5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5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5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</row>
    <row r="43" spans="1:15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</row>
    <row r="44" spans="1:15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</row>
    <row r="45" spans="1:15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5" x14ac:dyDescent="0.3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5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5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5" x14ac:dyDescent="0.3">
      <c r="A49" t="s">
        <v>80</v>
      </c>
      <c r="G49" s="19">
        <v>25</v>
      </c>
      <c r="H49" s="19"/>
      <c r="I49" s="19"/>
    </row>
    <row r="50" spans="1:15" x14ac:dyDescent="0.3">
      <c r="A50" t="s">
        <v>83</v>
      </c>
      <c r="G50" s="19"/>
      <c r="H50" s="19">
        <v>25</v>
      </c>
      <c r="I50" s="19"/>
    </row>
    <row r="51" spans="1:15" x14ac:dyDescent="0.3">
      <c r="A51" t="s">
        <v>86</v>
      </c>
      <c r="G51" s="19"/>
      <c r="H51" s="19">
        <v>25</v>
      </c>
      <c r="I51" s="19"/>
    </row>
    <row r="52" spans="1:15" x14ac:dyDescent="0.3">
      <c r="A52" t="s">
        <v>85</v>
      </c>
      <c r="G52" s="19"/>
      <c r="H52" s="19">
        <v>25</v>
      </c>
      <c r="I52" s="19">
        <v>50</v>
      </c>
    </row>
    <row r="53" spans="1:15" x14ac:dyDescent="0.3">
      <c r="A53" t="s">
        <v>81</v>
      </c>
      <c r="G53" s="19"/>
      <c r="H53" s="19">
        <v>25</v>
      </c>
      <c r="I53" s="19"/>
    </row>
    <row r="54" spans="1:15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</row>
    <row r="55" spans="1:15" x14ac:dyDescent="0.3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5" x14ac:dyDescent="0.3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5" x14ac:dyDescent="0.3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5" x14ac:dyDescent="0.3">
      <c r="A58" t="s">
        <v>342</v>
      </c>
      <c r="G58"/>
      <c r="H58"/>
      <c r="I58"/>
      <c r="K58" s="19">
        <v>25</v>
      </c>
      <c r="L58" s="19"/>
      <c r="N58" s="19">
        <v>27</v>
      </c>
      <c r="O58" s="19"/>
    </row>
    <row r="59" spans="1:15" x14ac:dyDescent="0.3">
      <c r="A59" t="s">
        <v>345</v>
      </c>
      <c r="G59"/>
      <c r="H59"/>
      <c r="I59"/>
      <c r="K59" s="19">
        <v>25</v>
      </c>
      <c r="L59" s="19"/>
    </row>
    <row r="60" spans="1:15" x14ac:dyDescent="0.3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</row>
    <row r="61" spans="1:15" x14ac:dyDescent="0.3">
      <c r="A61" t="s">
        <v>347</v>
      </c>
      <c r="G61"/>
      <c r="H61"/>
      <c r="I61"/>
      <c r="K61" s="19">
        <v>25</v>
      </c>
      <c r="L61" s="19"/>
    </row>
    <row r="62" spans="1:15" x14ac:dyDescent="0.3">
      <c r="A62" t="s">
        <v>354</v>
      </c>
      <c r="G62"/>
      <c r="H62"/>
      <c r="I62"/>
      <c r="K62" s="19"/>
      <c r="L62" s="19">
        <v>25</v>
      </c>
    </row>
    <row r="63" spans="1:15" x14ac:dyDescent="0.3">
      <c r="A63" t="s">
        <v>356</v>
      </c>
      <c r="L63" s="19">
        <v>25</v>
      </c>
    </row>
    <row r="64" spans="1:15" x14ac:dyDescent="0.3">
      <c r="A64" t="s">
        <v>352</v>
      </c>
      <c r="L64" s="19">
        <v>25</v>
      </c>
    </row>
    <row r="65" spans="1:15" x14ac:dyDescent="0.3">
      <c r="A65" t="s">
        <v>350</v>
      </c>
      <c r="L65" s="19">
        <v>25</v>
      </c>
    </row>
    <row r="66" spans="1:15" x14ac:dyDescent="0.3">
      <c r="A66" t="s">
        <v>363</v>
      </c>
      <c r="L66" s="19"/>
      <c r="M66" s="19">
        <v>25</v>
      </c>
    </row>
    <row r="67" spans="1:15" x14ac:dyDescent="0.3">
      <c r="A67" t="s">
        <v>361</v>
      </c>
      <c r="L67" s="19"/>
      <c r="M67" s="19">
        <v>25</v>
      </c>
      <c r="O67" s="19">
        <v>27</v>
      </c>
    </row>
    <row r="68" spans="1:15" x14ac:dyDescent="0.3">
      <c r="A68" t="s">
        <v>364</v>
      </c>
      <c r="L68" s="19"/>
      <c r="M68" s="19"/>
      <c r="N68" s="19">
        <v>27</v>
      </c>
      <c r="O68" s="19"/>
    </row>
    <row r="69" spans="1:15" x14ac:dyDescent="0.3">
      <c r="A69" t="s">
        <v>365</v>
      </c>
      <c r="L69" s="19"/>
      <c r="M69" s="19"/>
      <c r="N69" s="19">
        <v>27</v>
      </c>
      <c r="O69" s="19"/>
    </row>
    <row r="70" spans="1:15" x14ac:dyDescent="0.3">
      <c r="A70" t="s">
        <v>366</v>
      </c>
      <c r="L70" s="19"/>
      <c r="M70" s="19"/>
      <c r="N70" s="19">
        <v>27</v>
      </c>
      <c r="O70" s="19"/>
    </row>
    <row r="71" spans="1:15" x14ac:dyDescent="0.3">
      <c r="A71" t="s">
        <v>368</v>
      </c>
      <c r="O71" s="19">
        <v>27</v>
      </c>
    </row>
    <row r="72" spans="1:15" x14ac:dyDescent="0.3">
      <c r="A72" t="s">
        <v>369</v>
      </c>
      <c r="O72" s="19">
        <v>54</v>
      </c>
    </row>
    <row r="74" spans="1:15" x14ac:dyDescent="0.3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</row>
    <row r="75" spans="1:15" x14ac:dyDescent="0.3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11*27+84.34*17</f>
        <v>1730.78</v>
      </c>
    </row>
    <row r="76" spans="1:15" x14ac:dyDescent="0.3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0.92764420242472323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8"/>
  <sheetViews>
    <sheetView topLeftCell="A164" workbookViewId="0">
      <selection activeCell="D187" sqref="D187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">
      <c r="A176" s="14">
        <v>45868</v>
      </c>
      <c r="B176" s="5">
        <v>3</v>
      </c>
      <c r="C176" s="2" t="s">
        <v>1</v>
      </c>
      <c r="D176" s="2" t="s">
        <v>19</v>
      </c>
      <c r="E176" s="2" t="s">
        <v>370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S71"/>
  <sheetViews>
    <sheetView topLeftCell="A39" zoomScaleNormal="100" workbookViewId="0">
      <pane xSplit="1" topLeftCell="AK1" activePane="topRight" state="frozen"/>
      <selection pane="topRight" activeCell="AS68" sqref="AS68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  <col min="30" max="32" width="9.5546875" bestFit="1" customWidth="1"/>
    <col min="34" max="36" width="9.5546875" bestFit="1" customWidth="1"/>
    <col min="39" max="41" width="9.5546875" bestFit="1" customWidth="1"/>
    <col min="43" max="45" width="9.5546875" bestFit="1" customWidth="1"/>
  </cols>
  <sheetData>
    <row r="1" spans="1:45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</row>
    <row r="2" spans="1:45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45" hidden="1" x14ac:dyDescent="0.3">
      <c r="A3" t="s">
        <v>24</v>
      </c>
    </row>
    <row r="4" spans="1:45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5" hidden="1" x14ac:dyDescent="0.3">
      <c r="A5" t="s">
        <v>365</v>
      </c>
    </row>
    <row r="6" spans="1:45" x14ac:dyDescent="0.3">
      <c r="A6" t="s">
        <v>77</v>
      </c>
      <c r="G6">
        <v>3</v>
      </c>
    </row>
    <row r="7" spans="1:45" x14ac:dyDescent="0.3">
      <c r="A7" t="s">
        <v>364</v>
      </c>
      <c r="AH7">
        <v>3</v>
      </c>
      <c r="AQ7">
        <v>2</v>
      </c>
    </row>
    <row r="8" spans="1:45" x14ac:dyDescent="0.3">
      <c r="A8" t="s">
        <v>7</v>
      </c>
      <c r="K8">
        <v>1</v>
      </c>
    </row>
    <row r="9" spans="1:45" x14ac:dyDescent="0.3">
      <c r="A9" t="s">
        <v>353</v>
      </c>
      <c r="G9">
        <v>1</v>
      </c>
    </row>
    <row r="10" spans="1:45" hidden="1" x14ac:dyDescent="0.3">
      <c r="A10" t="s">
        <v>347</v>
      </c>
    </row>
    <row r="11" spans="1:45" x14ac:dyDescent="0.3">
      <c r="A11" t="s">
        <v>48</v>
      </c>
    </row>
    <row r="12" spans="1:45" x14ac:dyDescent="0.3">
      <c r="A12" t="s">
        <v>362</v>
      </c>
    </row>
    <row r="13" spans="1:45" hidden="1" x14ac:dyDescent="0.3">
      <c r="A13" t="s">
        <v>18</v>
      </c>
    </row>
    <row r="14" spans="1:45" x14ac:dyDescent="0.3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</row>
    <row r="15" spans="1:45" x14ac:dyDescent="0.3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5" x14ac:dyDescent="0.3">
      <c r="A16" t="s">
        <v>54</v>
      </c>
      <c r="C16">
        <v>2</v>
      </c>
      <c r="D16">
        <v>3</v>
      </c>
      <c r="V16">
        <v>2</v>
      </c>
    </row>
    <row r="17" spans="1:45" x14ac:dyDescent="0.3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5" x14ac:dyDescent="0.3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</row>
    <row r="19" spans="1:45" x14ac:dyDescent="0.3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</row>
    <row r="20" spans="1:45" x14ac:dyDescent="0.3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  <c r="AR20">
        <v>4</v>
      </c>
      <c r="AS20">
        <v>2</v>
      </c>
    </row>
    <row r="21" spans="1:45" x14ac:dyDescent="0.3">
      <c r="A21" t="s">
        <v>342</v>
      </c>
      <c r="T21">
        <v>4</v>
      </c>
      <c r="AH21">
        <v>1</v>
      </c>
      <c r="AK21">
        <v>1</v>
      </c>
    </row>
    <row r="22" spans="1:45" hidden="1" x14ac:dyDescent="0.3">
      <c r="A22" t="s">
        <v>52</v>
      </c>
    </row>
    <row r="23" spans="1:45" x14ac:dyDescent="0.3">
      <c r="A23" t="s">
        <v>78</v>
      </c>
    </row>
    <row r="24" spans="1:45" x14ac:dyDescent="0.3">
      <c r="A24" t="s">
        <v>12</v>
      </c>
      <c r="N24">
        <v>2</v>
      </c>
      <c r="U24">
        <v>1</v>
      </c>
      <c r="AI24">
        <v>1</v>
      </c>
    </row>
    <row r="25" spans="1:45" x14ac:dyDescent="0.3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  <c r="AR25">
        <v>2</v>
      </c>
    </row>
    <row r="26" spans="1:45" x14ac:dyDescent="0.3">
      <c r="A26" t="s">
        <v>361</v>
      </c>
      <c r="AD26">
        <v>2</v>
      </c>
      <c r="AM26">
        <v>1</v>
      </c>
    </row>
    <row r="27" spans="1:45" x14ac:dyDescent="0.3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  <c r="AS27">
        <v>2</v>
      </c>
    </row>
    <row r="28" spans="1:45" hidden="1" x14ac:dyDescent="0.3">
      <c r="A28" t="s">
        <v>351</v>
      </c>
      <c r="Z28">
        <v>1</v>
      </c>
    </row>
    <row r="29" spans="1:45" x14ac:dyDescent="0.3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  <c r="AR29">
        <v>2</v>
      </c>
      <c r="AS29">
        <v>3</v>
      </c>
    </row>
    <row r="30" spans="1:45" x14ac:dyDescent="0.3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</row>
    <row r="31" spans="1:45" x14ac:dyDescent="0.3">
      <c r="A31" t="s">
        <v>80</v>
      </c>
      <c r="F31">
        <v>1</v>
      </c>
    </row>
    <row r="32" spans="1:45" hidden="1" x14ac:dyDescent="0.3">
      <c r="A32" t="s">
        <v>61</v>
      </c>
      <c r="D32">
        <v>1</v>
      </c>
    </row>
    <row r="33" spans="1:45" x14ac:dyDescent="0.3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  <c r="AR33">
        <v>1</v>
      </c>
      <c r="AS33">
        <v>2</v>
      </c>
    </row>
    <row r="34" spans="1:45" x14ac:dyDescent="0.3">
      <c r="A34" t="s">
        <v>43</v>
      </c>
      <c r="AQ34">
        <v>2</v>
      </c>
    </row>
    <row r="35" spans="1:45" x14ac:dyDescent="0.3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5" hidden="1" x14ac:dyDescent="0.3">
      <c r="A36" t="s">
        <v>53</v>
      </c>
      <c r="N36">
        <v>1</v>
      </c>
    </row>
    <row r="37" spans="1:45" hidden="1" x14ac:dyDescent="0.3">
      <c r="A37" t="s">
        <v>368</v>
      </c>
      <c r="AM37">
        <v>5</v>
      </c>
    </row>
    <row r="38" spans="1:45" x14ac:dyDescent="0.3">
      <c r="A38" t="s">
        <v>345</v>
      </c>
      <c r="U38">
        <v>1</v>
      </c>
    </row>
    <row r="39" spans="1:45" x14ac:dyDescent="0.3">
      <c r="A39" t="s">
        <v>343</v>
      </c>
      <c r="AN39">
        <v>1</v>
      </c>
    </row>
    <row r="40" spans="1:45" x14ac:dyDescent="0.3">
      <c r="A40" t="s">
        <v>344</v>
      </c>
      <c r="X40">
        <v>1</v>
      </c>
      <c r="Y40">
        <v>2</v>
      </c>
      <c r="AF40">
        <v>2</v>
      </c>
    </row>
    <row r="41" spans="1:45" x14ac:dyDescent="0.3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  <c r="AR41">
        <v>3</v>
      </c>
    </row>
    <row r="42" spans="1:45" x14ac:dyDescent="0.3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  <c r="AS42">
        <v>1</v>
      </c>
    </row>
    <row r="43" spans="1:45" x14ac:dyDescent="0.3">
      <c r="A43" t="s">
        <v>3</v>
      </c>
      <c r="F43">
        <v>3</v>
      </c>
      <c r="L43">
        <v>1</v>
      </c>
      <c r="S43">
        <v>3</v>
      </c>
      <c r="AH43">
        <v>1</v>
      </c>
    </row>
    <row r="44" spans="1:45" hidden="1" x14ac:dyDescent="0.3">
      <c r="A44" t="s">
        <v>350</v>
      </c>
    </row>
    <row r="45" spans="1:45" x14ac:dyDescent="0.3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5" x14ac:dyDescent="0.3">
      <c r="A46" t="s">
        <v>369</v>
      </c>
      <c r="AN46">
        <v>3</v>
      </c>
    </row>
    <row r="47" spans="1:45" x14ac:dyDescent="0.3">
      <c r="A47" t="s">
        <v>60</v>
      </c>
      <c r="B47">
        <v>2</v>
      </c>
    </row>
    <row r="48" spans="1:45" x14ac:dyDescent="0.3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5" x14ac:dyDescent="0.3">
      <c r="A49" t="s">
        <v>339</v>
      </c>
    </row>
    <row r="50" spans="1:45" x14ac:dyDescent="0.3">
      <c r="A50" t="s">
        <v>11</v>
      </c>
    </row>
    <row r="51" spans="1:45" x14ac:dyDescent="0.3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</row>
    <row r="52" spans="1:45" x14ac:dyDescent="0.3">
      <c r="A52" t="s">
        <v>21</v>
      </c>
    </row>
    <row r="53" spans="1:45" x14ac:dyDescent="0.3">
      <c r="A53" t="s">
        <v>81</v>
      </c>
      <c r="G53">
        <v>3</v>
      </c>
      <c r="K53">
        <v>1</v>
      </c>
    </row>
    <row r="54" spans="1:45" x14ac:dyDescent="0.3">
      <c r="A54" t="s">
        <v>63</v>
      </c>
      <c r="B54">
        <v>2</v>
      </c>
      <c r="D54">
        <v>1</v>
      </c>
      <c r="AF54">
        <v>2</v>
      </c>
      <c r="AQ54">
        <v>3</v>
      </c>
    </row>
    <row r="55" spans="1:45" hidden="1" x14ac:dyDescent="0.3">
      <c r="A55" t="s">
        <v>83</v>
      </c>
    </row>
    <row r="56" spans="1:45" x14ac:dyDescent="0.3">
      <c r="A56" t="s">
        <v>22</v>
      </c>
      <c r="Y56">
        <v>1</v>
      </c>
      <c r="AB56">
        <v>2</v>
      </c>
      <c r="AD56">
        <v>3</v>
      </c>
      <c r="AI56">
        <v>1</v>
      </c>
      <c r="AR56">
        <v>4</v>
      </c>
    </row>
    <row r="57" spans="1:45" x14ac:dyDescent="0.3">
      <c r="A57" t="s">
        <v>44</v>
      </c>
      <c r="N57">
        <v>3</v>
      </c>
      <c r="S57">
        <v>2</v>
      </c>
      <c r="AG57">
        <v>2</v>
      </c>
      <c r="AI57">
        <v>1</v>
      </c>
      <c r="AP57">
        <v>2</v>
      </c>
      <c r="AQ57">
        <v>1</v>
      </c>
      <c r="AR57">
        <v>3</v>
      </c>
    </row>
    <row r="58" spans="1:45" x14ac:dyDescent="0.3">
      <c r="A58" t="s">
        <v>8</v>
      </c>
      <c r="B58">
        <v>1</v>
      </c>
      <c r="H58">
        <v>1</v>
      </c>
      <c r="J58">
        <v>2</v>
      </c>
      <c r="Q58">
        <v>2</v>
      </c>
    </row>
    <row r="59" spans="1:45" hidden="1" x14ac:dyDescent="0.3">
      <c r="A59" t="s">
        <v>354</v>
      </c>
    </row>
    <row r="60" spans="1:45" x14ac:dyDescent="0.3">
      <c r="A60" t="s">
        <v>82</v>
      </c>
      <c r="B60">
        <v>2</v>
      </c>
      <c r="C60">
        <v>2</v>
      </c>
      <c r="D60">
        <v>1</v>
      </c>
      <c r="E60">
        <v>2</v>
      </c>
      <c r="F60">
        <v>1</v>
      </c>
      <c r="G60">
        <v>2</v>
      </c>
      <c r="H60">
        <v>2</v>
      </c>
      <c r="I60">
        <v>3</v>
      </c>
      <c r="J60">
        <v>4</v>
      </c>
      <c r="L60">
        <v>4</v>
      </c>
      <c r="M60">
        <v>1</v>
      </c>
      <c r="N60">
        <v>2</v>
      </c>
      <c r="O60">
        <v>1</v>
      </c>
      <c r="P60">
        <v>1</v>
      </c>
      <c r="Q60">
        <v>1</v>
      </c>
      <c r="R60">
        <v>3</v>
      </c>
      <c r="S60">
        <v>3</v>
      </c>
      <c r="U60">
        <v>3</v>
      </c>
      <c r="V60">
        <v>1</v>
      </c>
      <c r="W60">
        <v>3</v>
      </c>
      <c r="AC60">
        <v>1</v>
      </c>
      <c r="AF60">
        <v>1</v>
      </c>
      <c r="AH60">
        <v>2</v>
      </c>
      <c r="AI60">
        <v>3</v>
      </c>
      <c r="AJ60">
        <v>1</v>
      </c>
      <c r="AK60">
        <v>4</v>
      </c>
      <c r="AL60">
        <v>3</v>
      </c>
      <c r="AN60">
        <v>1</v>
      </c>
      <c r="AP60">
        <v>2</v>
      </c>
    </row>
    <row r="61" spans="1:45" x14ac:dyDescent="0.3">
      <c r="A61" t="s">
        <v>49</v>
      </c>
      <c r="G61">
        <v>2</v>
      </c>
    </row>
    <row r="62" spans="1:45" x14ac:dyDescent="0.3">
      <c r="A62" t="s">
        <v>85</v>
      </c>
      <c r="K62">
        <v>4</v>
      </c>
      <c r="L62">
        <v>2</v>
      </c>
      <c r="M62">
        <v>5</v>
      </c>
    </row>
    <row r="63" spans="1:45" x14ac:dyDescent="0.3">
      <c r="A63" t="s">
        <v>5</v>
      </c>
      <c r="B63">
        <v>1</v>
      </c>
      <c r="C63">
        <v>2</v>
      </c>
      <c r="D63">
        <v>2</v>
      </c>
      <c r="E63">
        <v>3</v>
      </c>
      <c r="F63">
        <v>2</v>
      </c>
      <c r="G63">
        <v>3</v>
      </c>
      <c r="H63">
        <v>1</v>
      </c>
      <c r="M63">
        <v>4</v>
      </c>
      <c r="N63">
        <v>6</v>
      </c>
      <c r="P63">
        <v>2</v>
      </c>
      <c r="Q63">
        <v>1</v>
      </c>
      <c r="R63">
        <v>2</v>
      </c>
      <c r="S63">
        <v>3</v>
      </c>
      <c r="V63">
        <v>2</v>
      </c>
      <c r="W63">
        <v>1</v>
      </c>
      <c r="X63">
        <v>1</v>
      </c>
      <c r="Y63">
        <v>4</v>
      </c>
      <c r="Z63">
        <v>5</v>
      </c>
      <c r="AA63">
        <v>1</v>
      </c>
      <c r="AB63">
        <v>3</v>
      </c>
      <c r="AC63">
        <v>4</v>
      </c>
      <c r="AD63">
        <v>3</v>
      </c>
      <c r="AE63">
        <v>3</v>
      </c>
      <c r="AF63">
        <v>2</v>
      </c>
      <c r="AG63">
        <v>5</v>
      </c>
      <c r="AH63">
        <v>7</v>
      </c>
      <c r="AI63">
        <v>3</v>
      </c>
      <c r="AJ63">
        <v>1</v>
      </c>
      <c r="AK63">
        <v>1</v>
      </c>
      <c r="AL63">
        <v>6</v>
      </c>
      <c r="AR63">
        <v>3</v>
      </c>
      <c r="AS63">
        <v>2</v>
      </c>
    </row>
    <row r="64" spans="1:45" x14ac:dyDescent="0.3">
      <c r="A64" t="s">
        <v>45</v>
      </c>
      <c r="K64">
        <v>1</v>
      </c>
    </row>
    <row r="65" spans="1:45" x14ac:dyDescent="0.3">
      <c r="A65" t="s">
        <v>367</v>
      </c>
      <c r="B65">
        <v>1</v>
      </c>
      <c r="D65">
        <v>1</v>
      </c>
      <c r="E65">
        <v>3</v>
      </c>
      <c r="O65">
        <v>2</v>
      </c>
      <c r="P65">
        <v>2</v>
      </c>
      <c r="Q65">
        <v>1</v>
      </c>
      <c r="R65">
        <v>1</v>
      </c>
      <c r="AD65">
        <v>1</v>
      </c>
      <c r="AE65">
        <v>1</v>
      </c>
      <c r="AG65">
        <v>1</v>
      </c>
      <c r="AH65">
        <v>2</v>
      </c>
      <c r="AL65">
        <v>3</v>
      </c>
      <c r="AM65">
        <v>2</v>
      </c>
      <c r="AN65">
        <v>1</v>
      </c>
      <c r="AO65">
        <v>1</v>
      </c>
      <c r="AR65">
        <v>1</v>
      </c>
      <c r="AS65">
        <v>1</v>
      </c>
    </row>
    <row r="66" spans="1:45" hidden="1" x14ac:dyDescent="0.3">
      <c r="A66" t="s">
        <v>352</v>
      </c>
      <c r="Z66">
        <v>1</v>
      </c>
    </row>
    <row r="67" spans="1:45" hidden="1" x14ac:dyDescent="0.3">
      <c r="A67" t="s">
        <v>366</v>
      </c>
    </row>
    <row r="68" spans="1:45" x14ac:dyDescent="0.3">
      <c r="A68" t="s">
        <v>17</v>
      </c>
      <c r="F68">
        <v>2</v>
      </c>
      <c r="J68">
        <v>1</v>
      </c>
      <c r="K68">
        <v>1</v>
      </c>
    </row>
    <row r="69" spans="1:45" hidden="1" x14ac:dyDescent="0.3">
      <c r="A69" t="s">
        <v>86</v>
      </c>
      <c r="K69">
        <v>5</v>
      </c>
    </row>
    <row r="70" spans="1:45" x14ac:dyDescent="0.3">
      <c r="A70" t="s">
        <v>16</v>
      </c>
      <c r="C70">
        <v>4</v>
      </c>
      <c r="D70">
        <v>3</v>
      </c>
      <c r="F70">
        <v>2</v>
      </c>
      <c r="G70">
        <v>5</v>
      </c>
      <c r="H70">
        <v>3</v>
      </c>
      <c r="I70">
        <v>2</v>
      </c>
      <c r="J70">
        <v>5</v>
      </c>
      <c r="K70">
        <v>3</v>
      </c>
      <c r="L70">
        <v>2</v>
      </c>
      <c r="M70">
        <v>3</v>
      </c>
      <c r="O70">
        <v>5</v>
      </c>
      <c r="P70">
        <v>5</v>
      </c>
      <c r="Q70">
        <v>3</v>
      </c>
      <c r="R70">
        <v>2</v>
      </c>
      <c r="S70">
        <v>3</v>
      </c>
      <c r="T70">
        <v>1</v>
      </c>
      <c r="U70">
        <v>1</v>
      </c>
      <c r="V70">
        <v>3</v>
      </c>
      <c r="W70">
        <v>3</v>
      </c>
      <c r="X70">
        <v>5</v>
      </c>
      <c r="Y70">
        <v>4</v>
      </c>
      <c r="Z70">
        <v>1</v>
      </c>
      <c r="AA70">
        <v>3</v>
      </c>
      <c r="AC70">
        <v>1</v>
      </c>
      <c r="AE70">
        <v>4</v>
      </c>
      <c r="AF70">
        <v>2</v>
      </c>
      <c r="AG70">
        <v>3</v>
      </c>
      <c r="AH70">
        <v>2</v>
      </c>
      <c r="AI70">
        <v>2</v>
      </c>
      <c r="AJ70">
        <v>7</v>
      </c>
      <c r="AK70">
        <v>3</v>
      </c>
      <c r="AL70">
        <v>5</v>
      </c>
      <c r="AM70">
        <v>1</v>
      </c>
      <c r="AN70">
        <v>4</v>
      </c>
      <c r="AO70">
        <v>3</v>
      </c>
      <c r="AP70">
        <v>6</v>
      </c>
      <c r="AQ70">
        <v>4</v>
      </c>
      <c r="AR70">
        <v>5</v>
      </c>
      <c r="AS70">
        <v>3</v>
      </c>
    </row>
    <row r="71" spans="1:45" hidden="1" x14ac:dyDescent="0.3">
      <c r="A71" t="s">
        <v>47</v>
      </c>
    </row>
  </sheetData>
  <autoFilter ref="A1:AB71" xr:uid="{130C2564-D265-4C41-A3E0-02A62EDAC91D}">
    <sortState ref="A2:AB71">
      <sortCondition ref="A1:A7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4" x14ac:dyDescent="0.3"/>
  <sheetData>
    <row r="1" spans="1:13" x14ac:dyDescent="0.3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AF1" sqref="AF1:AF1048576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">
      <c r="A35" t="s">
        <v>11</v>
      </c>
      <c r="AH35">
        <f t="shared" si="2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">
      <c r="A37" t="s">
        <v>21</v>
      </c>
      <c r="AH37">
        <f t="shared" si="2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">
      <c r="A40" t="s">
        <v>83</v>
      </c>
      <c r="AH40">
        <f t="shared" si="2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">
      <c r="A42" t="s">
        <v>44</v>
      </c>
      <c r="AH42">
        <f t="shared" si="2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2025-08-29T15:02:07Z</dcterms:modified>
</cp:coreProperties>
</file>