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91" documentId="14_{98364A46-010F-4A4A-AA37-5A188387D7F2}" xr6:coauthVersionLast="36" xr6:coauthVersionMax="36" xr10:uidLastSave="{2614DD16-4126-45ED-A534-B715A6AF3912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artilharia!$A$1:$AB$71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notas!$A$1:$BP$71</definedName>
  </definedNames>
  <calcPr calcId="191029"/>
</workbook>
</file>

<file path=xl/calcChain.xml><?xml version="1.0" encoding="utf-8"?>
<calcChain xmlns="http://schemas.openxmlformats.org/spreadsheetml/2006/main">
  <c r="O75" i="4" l="1"/>
  <c r="N75" i="4" l="1"/>
  <c r="K75" i="4"/>
  <c r="O30" i="4" l="1"/>
  <c r="O60" i="4"/>
  <c r="O74" i="4"/>
  <c r="S6" i="4"/>
  <c r="O76" i="4" l="1"/>
  <c r="BM52" i="1"/>
  <c r="BO52" i="1" s="1"/>
  <c r="BN52" i="1"/>
  <c r="BR71" i="1"/>
  <c r="BR58" i="1" l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M71" i="1"/>
  <c r="BO71" i="1" s="1"/>
  <c r="BN71" i="1"/>
  <c r="M75" i="4" l="1"/>
  <c r="L75" i="4" l="1"/>
  <c r="S7" i="4"/>
  <c r="S8" i="4" s="1"/>
  <c r="M74" i="4"/>
  <c r="N74" i="4"/>
  <c r="N76" i="4" l="1"/>
  <c r="BN70" i="1"/>
  <c r="BM70" i="1"/>
  <c r="BO70" i="1" s="1"/>
  <c r="BM69" i="1" l="1"/>
  <c r="BO69" i="1" s="1"/>
  <c r="BN69" i="1"/>
  <c r="BN68" i="1"/>
  <c r="BM68" i="1" l="1"/>
  <c r="BO68" i="1" s="1"/>
  <c r="M76" i="4" l="1"/>
  <c r="BM67" i="1" l="1"/>
  <c r="BO67" i="1" s="1"/>
  <c r="BN67" i="1"/>
  <c r="BM51" i="1"/>
  <c r="BO51" i="1" s="1"/>
  <c r="BN51" i="1"/>
  <c r="L74" i="4" l="1"/>
  <c r="L76" i="4" l="1"/>
  <c r="BM66" i="1"/>
  <c r="BO66" i="1" s="1"/>
  <c r="BN66" i="1"/>
  <c r="BM64" i="1" l="1"/>
  <c r="BO64" i="1" s="1"/>
  <c r="BN64" i="1"/>
  <c r="BM65" i="1"/>
  <c r="BO65" i="1" s="1"/>
  <c r="BN65" i="1"/>
  <c r="BM63" i="1" l="1"/>
  <c r="BO63" i="1" s="1"/>
  <c r="BN63" i="1"/>
  <c r="BR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M62" i="1"/>
  <c r="BO62" i="1" s="1"/>
  <c r="BN62" i="1"/>
  <c r="BM61" i="1" l="1"/>
  <c r="BO61" i="1" s="1"/>
  <c r="BN61" i="1"/>
  <c r="BM26" i="1"/>
  <c r="BO26" i="1" s="1"/>
  <c r="BN26" i="1"/>
  <c r="BM44" i="1" l="1"/>
  <c r="BO44" i="1" s="1"/>
  <c r="BN44" i="1"/>
  <c r="BR40" i="1"/>
  <c r="BM45" i="1"/>
  <c r="BO45" i="1" s="1"/>
  <c r="BN45" i="1"/>
  <c r="BR41" i="1"/>
  <c r="BM46" i="1"/>
  <c r="BO46" i="1" s="1"/>
  <c r="BN46" i="1"/>
  <c r="BR42" i="1"/>
  <c r="BM36" i="1"/>
  <c r="BO36" i="1" s="1"/>
  <c r="BN36" i="1"/>
  <c r="BR43" i="1"/>
  <c r="BM47" i="1"/>
  <c r="BO47" i="1" s="1"/>
  <c r="BN47" i="1"/>
  <c r="BR44" i="1"/>
  <c r="BM48" i="1"/>
  <c r="BO48" i="1" s="1"/>
  <c r="BN48" i="1"/>
  <c r="BR45" i="1"/>
  <c r="BM53" i="1"/>
  <c r="BO53" i="1" s="1"/>
  <c r="BN53" i="1"/>
  <c r="BR46" i="1"/>
  <c r="BM54" i="1"/>
  <c r="BO54" i="1" s="1"/>
  <c r="BN54" i="1"/>
  <c r="BR47" i="1"/>
  <c r="BM55" i="1"/>
  <c r="BO55" i="1" s="1"/>
  <c r="BN55" i="1"/>
  <c r="BR48" i="1"/>
  <c r="BM56" i="1"/>
  <c r="BO56" i="1" s="1"/>
  <c r="BN56" i="1"/>
  <c r="BR49" i="1"/>
  <c r="BM57" i="1"/>
  <c r="BO57" i="1" s="1"/>
  <c r="BN57" i="1"/>
  <c r="BR50" i="1"/>
  <c r="BM58" i="1"/>
  <c r="BO58" i="1" s="1"/>
  <c r="BN58" i="1"/>
  <c r="BR51" i="1"/>
  <c r="BM59" i="1"/>
  <c r="BO59" i="1" s="1"/>
  <c r="BN59" i="1"/>
  <c r="BR52" i="1"/>
  <c r="BM60" i="1"/>
  <c r="BO60" i="1" s="1"/>
  <c r="BN60" i="1"/>
  <c r="BR53" i="1"/>
  <c r="BM34" i="1"/>
  <c r="BO34" i="1" s="1"/>
  <c r="BN34" i="1"/>
  <c r="BR54" i="1"/>
  <c r="BM49" i="1"/>
  <c r="BO49" i="1" s="1"/>
  <c r="BN49" i="1"/>
  <c r="BR55" i="1"/>
  <c r="BM41" i="1"/>
  <c r="BO41" i="1" s="1"/>
  <c r="BN41" i="1"/>
  <c r="BR56" i="1"/>
  <c r="BM50" i="1"/>
  <c r="BO50" i="1" s="1"/>
  <c r="BN50" i="1"/>
  <c r="BR57" i="1"/>
  <c r="J74" i="4" l="1"/>
  <c r="J76" i="4" l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M19" i="1"/>
  <c r="BO19" i="1" s="1"/>
  <c r="BN19" i="1"/>
  <c r="H9" i="6" l="1"/>
  <c r="I8" i="6"/>
  <c r="J8" i="6" s="1"/>
  <c r="AH52" i="3"/>
  <c r="AI52" i="3"/>
  <c r="AH53" i="3"/>
  <c r="AI53" i="3"/>
  <c r="H10" i="6" l="1"/>
  <c r="I9" i="6"/>
  <c r="J9" i="6" s="1"/>
  <c r="G74" i="4"/>
  <c r="BM33" i="1"/>
  <c r="BO33" i="1" s="1"/>
  <c r="BN33" i="1"/>
  <c r="BM12" i="1"/>
  <c r="BO12" i="1" s="1"/>
  <c r="BN12" i="1"/>
  <c r="BM32" i="1"/>
  <c r="BO32" i="1" s="1"/>
  <c r="BN32" i="1"/>
  <c r="BM14" i="1"/>
  <c r="BO14" i="1" s="1"/>
  <c r="BN14" i="1"/>
  <c r="I10" i="6" l="1"/>
  <c r="J10" i="6" s="1"/>
  <c r="H11" i="6"/>
  <c r="G76" i="4"/>
  <c r="BM2" i="1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N6" i="1"/>
  <c r="BM6" i="1"/>
  <c r="BO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M5" i="1"/>
  <c r="BO5" i="1" s="1"/>
  <c r="BN5" i="1"/>
  <c r="I15" i="6" l="1"/>
  <c r="J15" i="6" s="1"/>
  <c r="H16" i="6"/>
  <c r="BN17" i="1"/>
  <c r="BM17" i="1"/>
  <c r="BO17" i="1" s="1"/>
  <c r="H17" i="6" l="1"/>
  <c r="I16" i="6"/>
  <c r="J16" i="6" s="1"/>
  <c r="BN25" i="1"/>
  <c r="BM25" i="1"/>
  <c r="BO25" i="1" s="1"/>
  <c r="BN35" i="1"/>
  <c r="BM35" i="1"/>
  <c r="BO35" i="1" s="1"/>
  <c r="BN20" i="1"/>
  <c r="BM20" i="1"/>
  <c r="BO20" i="1" s="1"/>
  <c r="BN43" i="1"/>
  <c r="BM43" i="1"/>
  <c r="BO43" i="1" s="1"/>
  <c r="BN31" i="1"/>
  <c r="BM31" i="1"/>
  <c r="BO31" i="1" s="1"/>
  <c r="BN29" i="1"/>
  <c r="BM29" i="1"/>
  <c r="BO29" i="1" s="1"/>
  <c r="BN24" i="1"/>
  <c r="BM24" i="1"/>
  <c r="BO24" i="1" s="1"/>
  <c r="BN4" i="1"/>
  <c r="BM4" i="1"/>
  <c r="BO4" i="1" s="1"/>
  <c r="BN9" i="1"/>
  <c r="BM9" i="1"/>
  <c r="BO9" i="1" s="1"/>
  <c r="BN38" i="1"/>
  <c r="BM38" i="1"/>
  <c r="BO38" i="1" s="1"/>
  <c r="BN11" i="1"/>
  <c r="BM11" i="1"/>
  <c r="BO11" i="1" s="1"/>
  <c r="BN30" i="1"/>
  <c r="BM30" i="1"/>
  <c r="BO30" i="1" s="1"/>
  <c r="BN18" i="1"/>
  <c r="BM18" i="1"/>
  <c r="BO18" i="1" s="1"/>
  <c r="BN3" i="1"/>
  <c r="BM3" i="1"/>
  <c r="BO3" i="1" s="1"/>
  <c r="BN23" i="1"/>
  <c r="BM23" i="1"/>
  <c r="BO23" i="1" s="1"/>
  <c r="BN16" i="1"/>
  <c r="BM16" i="1"/>
  <c r="BO16" i="1" s="1"/>
  <c r="BN40" i="1"/>
  <c r="BM40" i="1"/>
  <c r="BO40" i="1" s="1"/>
  <c r="BN7" i="1"/>
  <c r="BM7" i="1"/>
  <c r="BO7" i="1" s="1"/>
  <c r="BN22" i="1"/>
  <c r="BM22" i="1"/>
  <c r="BO22" i="1" s="1"/>
  <c r="BN10" i="1"/>
  <c r="BM10" i="1"/>
  <c r="BO10" i="1" s="1"/>
  <c r="BN28" i="1"/>
  <c r="BM28" i="1"/>
  <c r="BO28" i="1" s="1"/>
  <c r="BN8" i="1"/>
  <c r="BM8" i="1"/>
  <c r="BO8" i="1" s="1"/>
  <c r="BN37" i="1"/>
  <c r="BM37" i="1"/>
  <c r="BO37" i="1" s="1"/>
  <c r="BN2" i="1"/>
  <c r="BO2" i="1"/>
  <c r="BN39" i="1"/>
  <c r="BM39" i="1"/>
  <c r="BO39" i="1" s="1"/>
  <c r="BN21" i="1"/>
  <c r="BM21" i="1"/>
  <c r="BO21" i="1" s="1"/>
  <c r="BN13" i="1"/>
  <c r="BM13" i="1"/>
  <c r="BO13" i="1" s="1"/>
  <c r="BN27" i="1"/>
  <c r="BM27" i="1"/>
  <c r="BO27" i="1" s="1"/>
  <c r="BN42" i="1"/>
  <c r="BM42" i="1"/>
  <c r="BO42" i="1" s="1"/>
  <c r="BN15" i="1"/>
  <c r="BM15" i="1"/>
  <c r="BO15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<sst xmlns="http://schemas.openxmlformats.org/spreadsheetml/2006/main" count="4103" uniqueCount="376">
  <si>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</si>
  <si>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</si>
  <si>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</si>
  <si>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</si>
  <si>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</si>
  <si>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</si>
  <si>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</si>
  <si>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</si>
  <si>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</si>
  <si>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</si>
  <si>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</si>
  <si>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</si>
  <si>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</si>
  <si>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</si>
  <si>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</si>
  <si>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</si>
  <si>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</si>
  <si>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</si>
  <si>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</si>
  <si>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</si>
  <si>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</si>
  <si>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</si>
  <si>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</si>
  <si>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</si>
  <si>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</si>
  <si>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</si>
  <si>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</si>
  <si>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</si>
  <si>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</si>
  <si>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</si>
  <si>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</si>
  <si>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</si>
  <si>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</si>
  <si>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</si>
  <si>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</si>
  <si>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</si>
  <si>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</si>
  <si>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</si>
  <si>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</si>
  <si>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</si>
  <si>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</si>
  <si>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</si>
  <si>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</si>
  <si>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</si>
  <si>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</si>
  <si>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</si>
  <si>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</si>
  <si>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</si>
  <si>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</si>
  <si>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</si>
  <si>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</si>
  <si>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</si>
  <si>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</si>
  <si>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</si>
  <si>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</si>
  <si>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</si>
  <si>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</si>
  <si>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</si>
  <si>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</si>
  <si>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</si>
  <si>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</si>
  <si>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</si>
  <si>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</si>
  <si>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</si>
  <si>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</si>
  <si>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</si>
  <si>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</si>
  <si>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</si>
  <si>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</si>
  <si>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</si>
  <si>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</si>
  <si>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</si>
  <si>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</si>
  <si>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</si>
  <si>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</si>
  <si>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</si>
  <si>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</si>
  <si>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</si>
  <si>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</si>
  <si>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</si>
  <si>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</si>
  <si>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</si>
  <si>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</si>
  <si>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</si>
  <si>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</si>
  <si>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</si>
  <si>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</si>
  <si>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</si>
  <si>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</si>
  <si>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</si>
  <si>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</si>
  <si>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</si>
  <si>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</si>
  <si>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</si>
  <si>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</si>
  <si>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</si>
  <si>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</si>
  <si>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</si>
  <si>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</si>
  <si>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</si>
  <si>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</si>
  <si>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</si>
  <si>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</si>
  <si>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</si>
  <si>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</si>
  <si>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</si>
  <si>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</si>
  <si>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</si>
  <si>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</si>
  <si>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</si>
  <si>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</si>
  <si>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</si>
  <si>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</si>
  <si>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</si>
  <si>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</si>
  <si>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</si>
  <si>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</si>
  <si>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</si>
  <si>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</si>
  <si>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</si>
  <si>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</si>
  <si>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</si>
  <si>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</si>
  <si>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</si>
  <si>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</si>
  <si>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</si>
  <si>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</si>
  <si>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</si>
  <si>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</si>
  <si>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</si>
  <si>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</si>
  <si>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</si>
  <si>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</si>
  <si>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</si>
  <si>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</si>
  <si>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</si>
  <si>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</si>
  <si>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</si>
  <si>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</si>
  <si>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</si>
  <si>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</si>
  <si>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</si>
  <si>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</si>
  <si>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</si>
  <si>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</si>
  <si>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</si>
  <si>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</si>
  <si>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</si>
  <si>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</si>
  <si>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</si>
  <si>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</si>
  <si>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</si>
  <si>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</si>
  <si>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</si>
  <si>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</si>
  <si>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</si>
  <si>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</si>
  <si>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</si>
  <si>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</si>
  <si>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</si>
  <si>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</si>
  <si>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</si>
  <si>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</si>
  <si>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</si>
  <si>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</si>
  <si>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</si>
  <si>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</si>
  <si>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</si>
  <si>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</si>
  <si>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</si>
  <si>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</si>
  <si>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</si>
  <si>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</si>
  <si>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</si>
  <si>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</si>
  <si>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</si>
  <si>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</si>
  <si>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</si>
  <si>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</si>
  <si>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</si>
  <si>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</si>
  <si>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</si>
  <si>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</si>
  <si>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</si>
  <si>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</si>
  <si>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</si>
  <si>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</si>
  <si>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</si>
  <si>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</si>
  <si>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</si>
  <si>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</si>
  <si>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</si>
  <si>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</si>
  <si>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</si>
  <si>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</si>
  <si>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</si>
  <si>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</si>
  <si>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</si>
  <si>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</si>
  <si>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</si>
  <si>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</si>
  <si>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</si>
  <si>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</si>
  <si>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</si>
  <si>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</si>
  <si>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</si>
  <si>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</si>
  <si>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</si>
  <si>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</si>
  <si>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</si>
  <si>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</si>
  <si>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</si>
  <si>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</si>
  <si>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</si>
  <si>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</si>
  <si>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</si>
  <si>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</si>
  <si>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</si>
  <si>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</si>
  <si>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</si>
  <si>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</si>
  <si>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</si>
  <si>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</si>
  <si>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</si>
  <si>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</si>
  <si>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</si>
  <si>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</si>
  <si>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</si>
  <si>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</si>
  <si>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</si>
  <si>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</si>
  <si>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</si>
  <si>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</si>
  <si>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</si>
  <si>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</si>
  <si>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</si>
  <si>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</si>
  <si>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</si>
  <si>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</si>
  <si>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</si>
  <si>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</si>
  <si>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</si>
  <si>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</si>
  <si>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</si>
  <si>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</si>
  <si>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</si>
  <si>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</si>
  <si>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</si>
  <si>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</si>
  <si>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</si>
  <si>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</si>
  <si>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</si>
  <si>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</si>
  <si>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</si>
  <si>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</si>
  <si>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</si>
  <si>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</si>
  <si>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</si>
  <si>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</si>
  <si>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</si>
  <si>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</si>
  <si>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</si>
  <si>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</si>
  <si>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</si>
  <si>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</si>
  <si>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</si>
  <si>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</si>
  <si>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</si>
  <si>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</si>
  <si>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</si>
  <si>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</si>
  <si>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</si>
  <si>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</si>
  <si>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</si>
  <si>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</si>
  <si>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</si>
  <si>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</si>
  <si>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</si>
  <si>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</si>
  <si>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</si>
  <si>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</si>
  <si>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</si>
  <si>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</si>
  <si>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</si>
  <si>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</si>
  <si>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</si>
  <si>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</si>
  <si>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</si>
  <si>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</si>
  <si>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</si>
  <si>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</si>
  <si>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</si>
  <si>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</si>
  <si>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</si>
  <si>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</si>
  <si>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</si>
  <si>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</si>
  <si>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</si>
  <si>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</si>
  <si>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</si>
  <si>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</si>
  <si>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</si>
  <si>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</si>
  <si>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</si>
  <si>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</si>
  <si>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</si>
  <si>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</si>
  <si>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</si>
  <si>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</si>
  <si>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</si>
  <si>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</si>
  <si>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</si>
  <si>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</si>
  <si>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</si>
  <si>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</si>
  <si>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</si>
  <si>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</si>
  <si>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</si>
  <si>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</si>
  <si>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</si>
  <si>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</si>
  <si>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</si>
  <si>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</si>
  <si>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</si>
  <si>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</si>
  <si>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</si>
  <si>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</si>
  <si>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</si>
  <si>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</si>
  <si>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</si>
  <si>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</si>
  <si>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</si>
  <si>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</si>
  <si>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</si>
  <si>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</si>
  <si>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</si>
  <si>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</si>
  <si>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</si>
  <si>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</si>
  <si>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</si>
  <si>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</si>
  <si>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</si>
  <si>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</si>
  <si>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</si>
  <si>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</si>
  <si>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</si>
  <si>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</si>
  <si>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</si>
  <si>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</si>
  <si>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</si>
  <si>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</si>
  <si>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</si>
  <si>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</si>
  <si>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</si>
  <si>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</si>
  <si>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</si>
  <si>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</si>
  <si>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</si>
  <si>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</si>
  <si>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</si>
  <si>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</si>
  <si>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</si>
  <si>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</si>
  <si>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</si>
  <si>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</si>
  <si>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</si>
  <si>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</si>
  <si>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</si>
  <si>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</si>
  <si>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</si>
  <si>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yuri</t>
  </si>
  <si>
    <t>convidados</t>
  </si>
  <si>
    <t>valor conv</t>
  </si>
  <si>
    <t>valor mens</t>
  </si>
  <si>
    <t>mensalidade</t>
  </si>
  <si>
    <t>18/8/2025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</si>
</sst>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"/>
  <sheetViews>
    <sheetView tabSelected="1" zoomScale="85" zoomScaleNormal="85" workbookViewId="0">
      <pane xSplit="1" topLeftCell="AM1" activePane="topRight" state="frozen"/>
      <selection pane="topRight" activeCell="BK9" sqref="BK9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63" width="9.5546875" customWidth="1"/>
  </cols>
  <sheetData>
    <row r="1" spans="1:70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M1" t="s">
        <v>57</v>
      </c>
      <c r="BN1" t="s">
        <v>58</v>
      </c>
      <c r="BO1" t="s">
        <v>59</v>
      </c>
      <c r="BP1" t="s">
        <v>62</v>
      </c>
    </row>
    <row r="2" spans="1:70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M2">
        <f t="shared" ref="BM2:BM33" si="0">COUNT(B2:BL2)</f>
        <v>58</v>
      </c>
      <c r="BN2" s="18">
        <f t="shared" ref="BN2:BN33" si="1">AVERAGE(B2:BL2)</f>
        <v>5.7931034482758621</v>
      </c>
      <c r="BO2">
        <f t="shared" ref="BO2:BO33" si="2">IF(BM2&gt;1,_xlfn.STDEV.S(B2:BL2),"")</f>
        <v>1.0843159488036704</v>
      </c>
      <c r="BP2">
        <v>1</v>
      </c>
      <c r="BR2">
        <f t="shared" ref="BR2:BR33" si="3">AVERAGE(AI2:AK2)</f>
        <v>5.333333333333333</v>
      </c>
    </row>
    <row r="3" spans="1:70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M3">
        <f t="shared" si="0"/>
        <v>56</v>
      </c>
      <c r="BN3" s="18">
        <f t="shared" si="1"/>
        <v>5.5267857142857144</v>
      </c>
      <c r="BO3">
        <f t="shared" si="2"/>
        <v>0.90161291259378185</v>
      </c>
      <c r="BP3">
        <v>1</v>
      </c>
      <c r="BR3">
        <f t="shared" si="3"/>
        <v>5</v>
      </c>
    </row>
    <row r="4" spans="1:70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f t="shared" si="0"/>
        <v>54</v>
      </c>
      <c r="BN4" s="18">
        <f t="shared" si="1"/>
        <v>5.7685185185185182</v>
      </c>
      <c r="BO4">
        <f t="shared" si="2"/>
        <v>0.90965970707153054</v>
      </c>
      <c r="BP4">
        <v>1</v>
      </c>
      <c r="BR4">
        <f t="shared" si="3"/>
        <v>5.333333333333333</v>
      </c>
    </row>
    <row r="5" spans="1:70" x14ac:dyDescent="0.3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M5">
        <f t="shared" si="0"/>
        <v>49</v>
      </c>
      <c r="BN5" s="18">
        <f t="shared" si="1"/>
        <v>6.3673469387755102</v>
      </c>
      <c r="BO5">
        <f t="shared" si="2"/>
        <v>0.84641099037397227</v>
      </c>
      <c r="BP5">
        <v>1</v>
      </c>
      <c r="BR5">
        <f t="shared" si="3"/>
        <v>6.166666666666667</v>
      </c>
    </row>
    <row r="6" spans="1:70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E6">
        <v>6.5</v>
      </c>
      <c r="BF6">
        <v>5.5</v>
      </c>
      <c r="BG6">
        <v>5</v>
      </c>
      <c r="BK6">
        <v>5.5</v>
      </c>
      <c r="BM6">
        <f t="shared" si="0"/>
        <v>48</v>
      </c>
      <c r="BN6" s="18">
        <f t="shared" si="1"/>
        <v>6.75</v>
      </c>
      <c r="BO6">
        <f t="shared" si="2"/>
        <v>1.2072476168999624</v>
      </c>
      <c r="BP6">
        <v>1</v>
      </c>
      <c r="BR6">
        <f t="shared" si="3"/>
        <v>6.166666666666667</v>
      </c>
    </row>
    <row r="7" spans="1:70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E7">
        <v>5.5</v>
      </c>
      <c r="BF7">
        <v>5</v>
      </c>
      <c r="BG7">
        <v>5</v>
      </c>
      <c r="BH7">
        <v>5</v>
      </c>
      <c r="BK7">
        <v>5</v>
      </c>
      <c r="BM7">
        <f t="shared" si="0"/>
        <v>48</v>
      </c>
      <c r="BN7" s="18">
        <f t="shared" si="1"/>
        <v>6.15625</v>
      </c>
      <c r="BO7">
        <f t="shared" si="2"/>
        <v>0.97389462709312191</v>
      </c>
      <c r="BP7">
        <v>1</v>
      </c>
      <c r="BR7">
        <f t="shared" si="3"/>
        <v>5.5</v>
      </c>
    </row>
    <row r="8" spans="1:70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J8">
        <v>6</v>
      </c>
      <c r="BK8">
        <v>5.5</v>
      </c>
      <c r="BM8">
        <f t="shared" si="0"/>
        <v>48</v>
      </c>
      <c r="BN8" s="18">
        <f t="shared" si="1"/>
        <v>6.0625</v>
      </c>
      <c r="BO8">
        <f t="shared" si="2"/>
        <v>1.0650392061507867</v>
      </c>
      <c r="BP8">
        <v>1</v>
      </c>
      <c r="BR8">
        <f t="shared" si="3"/>
        <v>5.25</v>
      </c>
    </row>
    <row r="9" spans="1:70" x14ac:dyDescent="0.3">
      <c r="A9" t="s">
        <v>4</v>
      </c>
      <c r="B9">
        <v>4.5</v>
      </c>
      <c r="C9" t="s">
        <v>26</v>
      </c>
      <c r="D9">
        <v>6</v>
      </c>
      <c r="E9">
        <v>5.5</v>
      </c>
      <c r="F9">
        <v>6</v>
      </c>
      <c r="G9" t="s">
        <v>26</v>
      </c>
      <c r="H9">
        <v>7</v>
      </c>
      <c r="I9">
        <v>5.5</v>
      </c>
      <c r="J9">
        <v>6</v>
      </c>
      <c r="K9">
        <v>5.5</v>
      </c>
      <c r="L9">
        <v>7</v>
      </c>
      <c r="M9">
        <v>6</v>
      </c>
      <c r="N9">
        <v>7</v>
      </c>
      <c r="O9">
        <v>5.5</v>
      </c>
      <c r="P9">
        <v>5.5</v>
      </c>
      <c r="Q9">
        <v>7</v>
      </c>
      <c r="R9">
        <v>6</v>
      </c>
      <c r="S9">
        <v>6</v>
      </c>
      <c r="T9">
        <v>7</v>
      </c>
      <c r="U9">
        <v>6</v>
      </c>
      <c r="V9">
        <v>5.5</v>
      </c>
      <c r="W9">
        <v>5.5</v>
      </c>
      <c r="X9">
        <v>6</v>
      </c>
      <c r="Y9">
        <v>5.5</v>
      </c>
      <c r="Z9" t="s">
        <v>26</v>
      </c>
      <c r="AA9">
        <v>7</v>
      </c>
      <c r="AB9">
        <v>6</v>
      </c>
      <c r="AC9">
        <v>6</v>
      </c>
      <c r="AD9">
        <v>6</v>
      </c>
      <c r="AE9">
        <v>6.5</v>
      </c>
      <c r="AF9">
        <v>6</v>
      </c>
      <c r="AG9">
        <v>6</v>
      </c>
      <c r="AH9">
        <v>5</v>
      </c>
      <c r="AI9">
        <v>6</v>
      </c>
      <c r="AL9">
        <v>3</v>
      </c>
      <c r="AM9">
        <v>4</v>
      </c>
      <c r="AN9">
        <v>5.5</v>
      </c>
      <c r="AO9">
        <v>5</v>
      </c>
      <c r="AP9">
        <v>4.5</v>
      </c>
      <c r="AV9">
        <v>4</v>
      </c>
      <c r="AW9">
        <v>4.5</v>
      </c>
      <c r="AX9">
        <v>4.5</v>
      </c>
      <c r="AY9">
        <v>5</v>
      </c>
      <c r="AZ9">
        <v>4</v>
      </c>
      <c r="BA9">
        <v>5</v>
      </c>
      <c r="BB9">
        <v>5</v>
      </c>
      <c r="BC9">
        <v>6</v>
      </c>
      <c r="BH9">
        <v>5.5</v>
      </c>
      <c r="BI9">
        <v>5.5</v>
      </c>
      <c r="BJ9">
        <v>5.5</v>
      </c>
      <c r="BK9">
        <v>5</v>
      </c>
      <c r="BM9">
        <f t="shared" si="0"/>
        <v>48</v>
      </c>
      <c r="BN9" s="18">
        <f t="shared" si="1"/>
        <v>5.572916666666667</v>
      </c>
      <c r="BO9">
        <f t="shared" si="2"/>
        <v>0.88118382252400429</v>
      </c>
      <c r="BP9">
        <v>0</v>
      </c>
      <c r="BR9">
        <f t="shared" si="3"/>
        <v>6</v>
      </c>
    </row>
    <row r="10" spans="1:70" x14ac:dyDescent="0.3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M10">
        <f t="shared" si="0"/>
        <v>44</v>
      </c>
      <c r="BN10" s="18">
        <f t="shared" si="1"/>
        <v>5.6022727272727275</v>
      </c>
      <c r="BO10">
        <f t="shared" si="2"/>
        <v>0.72800735888295687</v>
      </c>
      <c r="BP10">
        <v>1</v>
      </c>
      <c r="BR10">
        <f t="shared" si="3"/>
        <v>5</v>
      </c>
    </row>
    <row r="11" spans="1:70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f t="shared" si="0"/>
        <v>43</v>
      </c>
      <c r="BN11" s="18">
        <f t="shared" si="1"/>
        <v>5.4883720930232558</v>
      </c>
      <c r="BO11">
        <f t="shared" si="2"/>
        <v>1.03790294580801</v>
      </c>
      <c r="BP11">
        <v>1</v>
      </c>
      <c r="BR11">
        <f t="shared" si="3"/>
        <v>6.166666666666667</v>
      </c>
    </row>
    <row r="12" spans="1:70" x14ac:dyDescent="0.3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M12">
        <f t="shared" si="0"/>
        <v>41</v>
      </c>
      <c r="BN12" s="18">
        <f t="shared" si="1"/>
        <v>6.1341463414634143</v>
      </c>
      <c r="BO12">
        <f t="shared" si="2"/>
        <v>1.1348149091586612</v>
      </c>
      <c r="BP12">
        <v>1</v>
      </c>
      <c r="BR12">
        <f t="shared" si="3"/>
        <v>5.833333333333333</v>
      </c>
    </row>
    <row r="13" spans="1:70" x14ac:dyDescent="0.3">
      <c r="A13" t="s">
        <v>25</v>
      </c>
      <c r="B13" t="s">
        <v>26</v>
      </c>
      <c r="C13" t="s">
        <v>26</v>
      </c>
      <c r="D13" t="s">
        <v>26</v>
      </c>
      <c r="E13">
        <v>4.5</v>
      </c>
      <c r="F13">
        <v>6</v>
      </c>
      <c r="G13">
        <v>4</v>
      </c>
      <c r="H13" t="s">
        <v>26</v>
      </c>
      <c r="I13" t="s">
        <v>26</v>
      </c>
      <c r="J13">
        <v>4.5</v>
      </c>
      <c r="K13" t="s">
        <v>26</v>
      </c>
      <c r="L13">
        <v>2.5</v>
      </c>
      <c r="M13">
        <v>4.5</v>
      </c>
      <c r="N13">
        <v>5.5</v>
      </c>
      <c r="O13">
        <v>6</v>
      </c>
      <c r="P13">
        <v>4.5</v>
      </c>
      <c r="Q13" t="s">
        <v>26</v>
      </c>
      <c r="R13" t="s">
        <v>26</v>
      </c>
      <c r="S13">
        <v>4</v>
      </c>
      <c r="T13">
        <v>6</v>
      </c>
      <c r="U13">
        <v>2.5</v>
      </c>
      <c r="V13">
        <v>5.5</v>
      </c>
      <c r="W13">
        <v>6</v>
      </c>
      <c r="X13">
        <v>6</v>
      </c>
      <c r="Y13" t="s">
        <v>26</v>
      </c>
      <c r="Z13">
        <v>5.5</v>
      </c>
      <c r="AA13" t="s">
        <v>26</v>
      </c>
      <c r="AB13" t="s">
        <v>26</v>
      </c>
      <c r="AC13">
        <v>4</v>
      </c>
      <c r="AD13">
        <v>4.5</v>
      </c>
      <c r="AE13">
        <v>4</v>
      </c>
      <c r="AF13">
        <v>2.5</v>
      </c>
      <c r="AG13">
        <v>3</v>
      </c>
      <c r="AH13">
        <v>5</v>
      </c>
      <c r="AK13">
        <v>5</v>
      </c>
      <c r="AL13">
        <v>2.5</v>
      </c>
      <c r="AM13">
        <v>4</v>
      </c>
      <c r="AO13">
        <v>5.5</v>
      </c>
      <c r="AP13">
        <v>5.5</v>
      </c>
      <c r="AQ13">
        <v>4</v>
      </c>
      <c r="AR13">
        <v>3.5</v>
      </c>
      <c r="AT13">
        <v>5</v>
      </c>
      <c r="AU13">
        <v>4</v>
      </c>
      <c r="AX13">
        <v>5.5</v>
      </c>
      <c r="AY13">
        <v>4.5</v>
      </c>
      <c r="AZ13">
        <v>4.5</v>
      </c>
      <c r="BA13">
        <v>5</v>
      </c>
      <c r="BC13">
        <v>4</v>
      </c>
      <c r="BE13">
        <v>4.5</v>
      </c>
      <c r="BK13">
        <v>4.5</v>
      </c>
      <c r="BM13">
        <f t="shared" si="0"/>
        <v>38</v>
      </c>
      <c r="BN13" s="18">
        <f t="shared" si="1"/>
        <v>4.5263157894736841</v>
      </c>
      <c r="BO13">
        <f t="shared" si="2"/>
        <v>1.0328873752806866</v>
      </c>
      <c r="BP13">
        <v>1</v>
      </c>
      <c r="BR13">
        <f t="shared" si="3"/>
        <v>5</v>
      </c>
    </row>
    <row r="14" spans="1:70" x14ac:dyDescent="0.3">
      <c r="A14" t="s">
        <v>16</v>
      </c>
      <c r="B14">
        <v>7.5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7</v>
      </c>
      <c r="W14">
        <v>7</v>
      </c>
      <c r="X14">
        <v>6</v>
      </c>
      <c r="Y14">
        <v>7</v>
      </c>
      <c r="Z14">
        <v>7.5</v>
      </c>
      <c r="AA14">
        <v>7</v>
      </c>
      <c r="AB14">
        <v>7</v>
      </c>
      <c r="AC14">
        <v>7.5</v>
      </c>
      <c r="AD14">
        <v>7</v>
      </c>
      <c r="AE14">
        <v>6</v>
      </c>
      <c r="AF14">
        <v>6.5</v>
      </c>
      <c r="AH14">
        <v>6.5</v>
      </c>
      <c r="AI14">
        <v>6.5</v>
      </c>
      <c r="AJ14">
        <v>5.5</v>
      </c>
      <c r="AK14">
        <v>5.5</v>
      </c>
      <c r="AL14">
        <v>6</v>
      </c>
      <c r="AM14">
        <v>5</v>
      </c>
      <c r="AN14">
        <v>5</v>
      </c>
      <c r="AO14">
        <v>5</v>
      </c>
      <c r="AP14">
        <v>5.5</v>
      </c>
      <c r="AQ14">
        <v>5.5</v>
      </c>
      <c r="AR14">
        <v>6</v>
      </c>
      <c r="AS14">
        <v>5</v>
      </c>
      <c r="AT14">
        <v>5.5</v>
      </c>
      <c r="AV14">
        <v>4.5</v>
      </c>
      <c r="AX14">
        <v>6</v>
      </c>
      <c r="AY14">
        <v>5.5</v>
      </c>
      <c r="AZ14">
        <v>6.5</v>
      </c>
      <c r="BA14">
        <v>5</v>
      </c>
      <c r="BB14">
        <v>5</v>
      </c>
      <c r="BC14">
        <v>9.5</v>
      </c>
      <c r="BD14">
        <v>5.5</v>
      </c>
      <c r="BE14">
        <v>6.5</v>
      </c>
      <c r="BF14">
        <v>4.5</v>
      </c>
      <c r="BG14">
        <v>6</v>
      </c>
      <c r="BH14">
        <v>5.5</v>
      </c>
      <c r="BI14">
        <v>7</v>
      </c>
      <c r="BJ14">
        <v>5.5</v>
      </c>
      <c r="BK14">
        <v>6.5</v>
      </c>
      <c r="BM14">
        <f t="shared" si="0"/>
        <v>40</v>
      </c>
      <c r="BN14" s="18">
        <f t="shared" si="1"/>
        <v>6.1124999999999998</v>
      </c>
      <c r="BO14">
        <f t="shared" si="2"/>
        <v>1.0094902242322681</v>
      </c>
      <c r="BP14">
        <v>1</v>
      </c>
      <c r="BR14">
        <f t="shared" si="3"/>
        <v>5.833333333333333</v>
      </c>
    </row>
    <row r="15" spans="1:70" x14ac:dyDescent="0.3">
      <c r="A15" t="s">
        <v>2</v>
      </c>
      <c r="B15">
        <v>7</v>
      </c>
      <c r="C15" t="s">
        <v>26</v>
      </c>
      <c r="D15">
        <v>4.5</v>
      </c>
      <c r="E15">
        <v>4.5</v>
      </c>
      <c r="F15">
        <v>5.5</v>
      </c>
      <c r="G15">
        <v>5.5</v>
      </c>
      <c r="H15">
        <v>7</v>
      </c>
      <c r="I15" t="s">
        <v>26</v>
      </c>
      <c r="J15">
        <v>6</v>
      </c>
      <c r="K15">
        <v>6</v>
      </c>
      <c r="L15">
        <v>5.5</v>
      </c>
      <c r="M15">
        <v>6</v>
      </c>
      <c r="N15" t="s">
        <v>26</v>
      </c>
      <c r="O15">
        <v>5.5</v>
      </c>
      <c r="P15">
        <v>6</v>
      </c>
      <c r="Q15">
        <v>4.5</v>
      </c>
      <c r="R15">
        <v>6</v>
      </c>
      <c r="S15">
        <v>7</v>
      </c>
      <c r="T15">
        <v>5.5</v>
      </c>
      <c r="U15">
        <v>5.5</v>
      </c>
      <c r="V15">
        <v>5.5</v>
      </c>
      <c r="W15">
        <v>5.5</v>
      </c>
      <c r="X15">
        <v>6</v>
      </c>
      <c r="Y15">
        <v>5.5</v>
      </c>
      <c r="Z15" t="s">
        <v>26</v>
      </c>
      <c r="AA15">
        <v>7</v>
      </c>
      <c r="AB15">
        <v>6</v>
      </c>
      <c r="AC15">
        <v>6</v>
      </c>
      <c r="AD15" t="s">
        <v>26</v>
      </c>
      <c r="AE15">
        <v>7</v>
      </c>
      <c r="AH15">
        <v>6.5</v>
      </c>
      <c r="AI15">
        <v>4.5</v>
      </c>
      <c r="AK15">
        <v>5</v>
      </c>
      <c r="AL15">
        <v>5</v>
      </c>
      <c r="AM15">
        <v>5.5</v>
      </c>
      <c r="AN15">
        <v>4</v>
      </c>
      <c r="AT15">
        <v>4.5</v>
      </c>
      <c r="AZ15">
        <v>4.5</v>
      </c>
      <c r="BC15">
        <v>4</v>
      </c>
      <c r="BG15">
        <v>4.5</v>
      </c>
      <c r="BH15">
        <v>5.5</v>
      </c>
      <c r="BI15">
        <v>5</v>
      </c>
      <c r="BJ15">
        <v>4.5</v>
      </c>
      <c r="BK15">
        <v>4.5</v>
      </c>
      <c r="BM15">
        <f t="shared" si="0"/>
        <v>39</v>
      </c>
      <c r="BN15" s="18">
        <f t="shared" si="1"/>
        <v>5.4743589743589745</v>
      </c>
      <c r="BO15">
        <f t="shared" si="2"/>
        <v>0.86563574104084873</v>
      </c>
      <c r="BP15">
        <v>1</v>
      </c>
      <c r="BR15">
        <f t="shared" si="3"/>
        <v>4.75</v>
      </c>
    </row>
    <row r="16" spans="1:70" x14ac:dyDescent="0.3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M16">
        <f t="shared" si="0"/>
        <v>37</v>
      </c>
      <c r="BN16" s="18">
        <f t="shared" si="1"/>
        <v>6.0405405405405403</v>
      </c>
      <c r="BO16">
        <f t="shared" si="2"/>
        <v>1.0825534268210144</v>
      </c>
      <c r="BP16">
        <v>1</v>
      </c>
      <c r="BR16" t="e">
        <f t="shared" si="3"/>
        <v>#DIV/0!</v>
      </c>
    </row>
    <row r="17" spans="1:70" x14ac:dyDescent="0.3">
      <c r="A17" t="s">
        <v>56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5.5</v>
      </c>
      <c r="R17" t="s">
        <v>26</v>
      </c>
      <c r="S17">
        <v>7</v>
      </c>
      <c r="T17" t="s">
        <v>26</v>
      </c>
      <c r="U17" t="s">
        <v>26</v>
      </c>
      <c r="V17">
        <v>7</v>
      </c>
      <c r="W17" t="s">
        <v>26</v>
      </c>
      <c r="X17">
        <v>6</v>
      </c>
      <c r="Y17">
        <v>7</v>
      </c>
      <c r="Z17">
        <v>7</v>
      </c>
      <c r="AA17" t="s">
        <v>26</v>
      </c>
      <c r="AB17">
        <v>7</v>
      </c>
      <c r="AC17">
        <v>4.5</v>
      </c>
      <c r="AD17">
        <v>7</v>
      </c>
      <c r="AE17">
        <v>6</v>
      </c>
      <c r="AF17">
        <v>5</v>
      </c>
      <c r="AG17">
        <v>6.5</v>
      </c>
      <c r="AH17">
        <v>6.5</v>
      </c>
      <c r="AI17">
        <v>6.5</v>
      </c>
      <c r="AJ17">
        <v>5</v>
      </c>
      <c r="AK17">
        <v>5</v>
      </c>
      <c r="AL17">
        <v>6</v>
      </c>
      <c r="AM17">
        <v>5</v>
      </c>
      <c r="AO17">
        <v>5</v>
      </c>
      <c r="AP17">
        <v>5.5</v>
      </c>
      <c r="AQ17">
        <v>4.5</v>
      </c>
      <c r="AR17">
        <v>5</v>
      </c>
      <c r="AS17">
        <v>5</v>
      </c>
      <c r="AT17">
        <v>5</v>
      </c>
      <c r="AU17">
        <v>6</v>
      </c>
      <c r="AV17">
        <v>4.5</v>
      </c>
      <c r="AW17">
        <v>5</v>
      </c>
      <c r="BM17">
        <f t="shared" si="0"/>
        <v>27</v>
      </c>
      <c r="BN17" s="18">
        <f t="shared" si="1"/>
        <v>5.7407407407407405</v>
      </c>
      <c r="BO17">
        <f t="shared" si="2"/>
        <v>0.90267093384844077</v>
      </c>
      <c r="BP17">
        <v>0</v>
      </c>
      <c r="BR17">
        <f t="shared" si="3"/>
        <v>5.5</v>
      </c>
    </row>
    <row r="18" spans="1:70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Q18">
        <v>7</v>
      </c>
      <c r="AR18">
        <v>6.5</v>
      </c>
      <c r="AS18">
        <v>5</v>
      </c>
      <c r="AT18">
        <v>5</v>
      </c>
      <c r="AU18">
        <v>5</v>
      </c>
      <c r="AV18">
        <v>5</v>
      </c>
      <c r="AW18">
        <v>5</v>
      </c>
      <c r="AZ18">
        <v>5.5</v>
      </c>
      <c r="BC18">
        <v>4.5</v>
      </c>
      <c r="BE18">
        <v>5.5</v>
      </c>
      <c r="BF18">
        <v>5.5</v>
      </c>
      <c r="BH18">
        <v>5.5</v>
      </c>
      <c r="BJ18">
        <v>5</v>
      </c>
      <c r="BM18">
        <f t="shared" si="0"/>
        <v>27</v>
      </c>
      <c r="BN18" s="18">
        <f t="shared" si="1"/>
        <v>5.8888888888888893</v>
      </c>
      <c r="BO18">
        <f t="shared" si="2"/>
        <v>0.86971849262290324</v>
      </c>
      <c r="BP18">
        <v>1</v>
      </c>
      <c r="BR18" t="e">
        <f t="shared" si="3"/>
        <v>#DIV/0!</v>
      </c>
    </row>
    <row r="19" spans="1:70" x14ac:dyDescent="0.3">
      <c r="A19" t="s">
        <v>84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>
        <v>4.5</v>
      </c>
      <c r="AC19">
        <v>6</v>
      </c>
      <c r="AD19" t="s">
        <v>26</v>
      </c>
      <c r="AE19">
        <v>6.5</v>
      </c>
      <c r="AF19">
        <v>6</v>
      </c>
      <c r="AG19">
        <v>6.5</v>
      </c>
      <c r="AH19">
        <v>5</v>
      </c>
      <c r="AI19">
        <v>5.5</v>
      </c>
      <c r="AL19">
        <v>5</v>
      </c>
      <c r="AO19">
        <v>5.5</v>
      </c>
      <c r="AP19">
        <v>6</v>
      </c>
      <c r="AQ19">
        <v>5.5</v>
      </c>
      <c r="AT19">
        <v>4.5</v>
      </c>
      <c r="AU19">
        <v>5</v>
      </c>
      <c r="AV19">
        <v>5</v>
      </c>
      <c r="AW19">
        <v>4.5</v>
      </c>
      <c r="AX19">
        <v>5</v>
      </c>
      <c r="AZ19">
        <v>5</v>
      </c>
      <c r="BA19">
        <v>5.5</v>
      </c>
      <c r="BB19">
        <v>5.5</v>
      </c>
      <c r="BC19">
        <v>4</v>
      </c>
      <c r="BD19">
        <v>4.5</v>
      </c>
      <c r="BE19">
        <v>4.5</v>
      </c>
      <c r="BF19">
        <v>4.5</v>
      </c>
      <c r="BG19">
        <v>5</v>
      </c>
      <c r="BI19">
        <v>4.5</v>
      </c>
      <c r="BM19">
        <f t="shared" si="0"/>
        <v>25</v>
      </c>
      <c r="BN19" s="18">
        <f t="shared" si="1"/>
        <v>5.16</v>
      </c>
      <c r="BO19">
        <f t="shared" si="2"/>
        <v>0.67268120235368589</v>
      </c>
      <c r="BP19">
        <v>1</v>
      </c>
      <c r="BR19">
        <f t="shared" si="3"/>
        <v>5.5</v>
      </c>
    </row>
    <row r="20" spans="1:70" x14ac:dyDescent="0.3">
      <c r="A20" t="s">
        <v>44</v>
      </c>
      <c r="B20" t="s">
        <v>26</v>
      </c>
      <c r="C20" t="s">
        <v>26</v>
      </c>
      <c r="D20" t="s">
        <v>26</v>
      </c>
      <c r="E20" t="s">
        <v>26</v>
      </c>
      <c r="F20">
        <v>5.5</v>
      </c>
      <c r="G20">
        <v>4.5</v>
      </c>
      <c r="H20">
        <v>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6</v>
      </c>
      <c r="R20" t="s">
        <v>26</v>
      </c>
      <c r="S20">
        <v>6</v>
      </c>
      <c r="T20">
        <v>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G20">
        <v>6.5</v>
      </c>
      <c r="AI20">
        <v>4</v>
      </c>
      <c r="AJ20">
        <v>3.5</v>
      </c>
      <c r="AK20">
        <v>3</v>
      </c>
      <c r="AL20">
        <v>5</v>
      </c>
      <c r="AN20">
        <v>5</v>
      </c>
      <c r="AO20">
        <v>5</v>
      </c>
      <c r="AW20">
        <v>4.5</v>
      </c>
      <c r="AX20">
        <v>4.5</v>
      </c>
      <c r="AY20">
        <v>4.5</v>
      </c>
      <c r="AZ20">
        <v>4.5</v>
      </c>
      <c r="BB20">
        <v>5.5</v>
      </c>
      <c r="BC20">
        <v>2.5</v>
      </c>
      <c r="BE20">
        <v>4</v>
      </c>
      <c r="BF20">
        <v>5</v>
      </c>
      <c r="BG20">
        <v>3.5</v>
      </c>
      <c r="BH20">
        <v>4</v>
      </c>
      <c r="BI20">
        <v>5</v>
      </c>
      <c r="BJ20">
        <v>4.5</v>
      </c>
      <c r="BK20">
        <v>5</v>
      </c>
      <c r="BM20">
        <f t="shared" si="0"/>
        <v>26</v>
      </c>
      <c r="BN20" s="18">
        <f t="shared" si="1"/>
        <v>4.7307692307692308</v>
      </c>
      <c r="BO20">
        <f t="shared" si="2"/>
        <v>0.98214835163298297</v>
      </c>
      <c r="BP20">
        <v>1</v>
      </c>
      <c r="BR20">
        <f t="shared" si="3"/>
        <v>3.5</v>
      </c>
    </row>
    <row r="21" spans="1:70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BB21">
        <v>3.5</v>
      </c>
      <c r="BC21">
        <v>4</v>
      </c>
      <c r="BD21">
        <v>5</v>
      </c>
      <c r="BE21">
        <v>7</v>
      </c>
      <c r="BH21">
        <v>5</v>
      </c>
      <c r="BJ21">
        <v>4.5</v>
      </c>
      <c r="BK21">
        <v>5.5</v>
      </c>
      <c r="BM21">
        <f t="shared" si="0"/>
        <v>24</v>
      </c>
      <c r="BN21" s="18">
        <f t="shared" si="1"/>
        <v>5.75</v>
      </c>
      <c r="BO21">
        <f t="shared" si="2"/>
        <v>0.98907071009368053</v>
      </c>
      <c r="BP21">
        <v>1</v>
      </c>
      <c r="BR21" t="e">
        <f t="shared" si="3"/>
        <v>#DIV/0!</v>
      </c>
    </row>
    <row r="22" spans="1:70" x14ac:dyDescent="0.3">
      <c r="A22" t="s">
        <v>66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6</v>
      </c>
      <c r="W22">
        <v>6</v>
      </c>
      <c r="X22" t="s">
        <v>26</v>
      </c>
      <c r="Y22">
        <v>6</v>
      </c>
      <c r="Z22" t="s">
        <v>26</v>
      </c>
      <c r="AA22" t="s">
        <v>26</v>
      </c>
      <c r="AB22">
        <v>7</v>
      </c>
      <c r="AC22">
        <v>6</v>
      </c>
      <c r="AD22" t="s">
        <v>26</v>
      </c>
      <c r="AE22">
        <v>6</v>
      </c>
      <c r="AF22">
        <v>5</v>
      </c>
      <c r="AM22">
        <v>4.5</v>
      </c>
      <c r="AP22">
        <v>5</v>
      </c>
      <c r="AQ22">
        <v>4.5</v>
      </c>
      <c r="AR22">
        <v>5</v>
      </c>
      <c r="AS22">
        <v>4.5</v>
      </c>
      <c r="AT22">
        <v>4.5</v>
      </c>
      <c r="AU22">
        <v>4</v>
      </c>
      <c r="AV22">
        <v>5</v>
      </c>
      <c r="AW22">
        <v>4.5</v>
      </c>
      <c r="AX22">
        <v>5</v>
      </c>
      <c r="AY22">
        <v>5</v>
      </c>
      <c r="AZ22">
        <v>5</v>
      </c>
      <c r="BA22">
        <v>4.5</v>
      </c>
      <c r="BB22">
        <v>4.5</v>
      </c>
      <c r="BM22">
        <f t="shared" si="0"/>
        <v>21</v>
      </c>
      <c r="BN22" s="18">
        <f t="shared" si="1"/>
        <v>5.1190476190476186</v>
      </c>
      <c r="BO22">
        <f t="shared" si="2"/>
        <v>0.75671596231284044</v>
      </c>
      <c r="BP22">
        <v>0</v>
      </c>
      <c r="BR22" t="e">
        <f t="shared" si="3"/>
        <v>#DIV/0!</v>
      </c>
    </row>
    <row r="23" spans="1:70" x14ac:dyDescent="0.3">
      <c r="A23" t="s">
        <v>3</v>
      </c>
      <c r="B23">
        <v>7.5</v>
      </c>
      <c r="C23">
        <v>6</v>
      </c>
      <c r="D23">
        <v>7.5</v>
      </c>
      <c r="E23">
        <v>4</v>
      </c>
      <c r="F23">
        <v>6</v>
      </c>
      <c r="G23">
        <v>5.5</v>
      </c>
      <c r="H23">
        <v>4.5</v>
      </c>
      <c r="I23">
        <v>5.5</v>
      </c>
      <c r="J23">
        <v>5.5</v>
      </c>
      <c r="K23" t="s">
        <v>26</v>
      </c>
      <c r="L23" t="s">
        <v>26</v>
      </c>
      <c r="M23" t="s">
        <v>26</v>
      </c>
      <c r="N23" t="s">
        <v>26</v>
      </c>
      <c r="O23">
        <v>7</v>
      </c>
      <c r="P23">
        <v>6</v>
      </c>
      <c r="Q23">
        <v>6</v>
      </c>
      <c r="R23">
        <v>7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>
        <v>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>
        <v>6.5</v>
      </c>
      <c r="AI23">
        <v>5</v>
      </c>
      <c r="AL23">
        <v>5.5</v>
      </c>
      <c r="AU23">
        <v>5</v>
      </c>
      <c r="BA23">
        <v>5</v>
      </c>
      <c r="BM23">
        <f t="shared" si="0"/>
        <v>19</v>
      </c>
      <c r="BN23" s="18">
        <f t="shared" si="1"/>
        <v>5.8421052631578947</v>
      </c>
      <c r="BO23">
        <f t="shared" si="2"/>
        <v>0.95819030206465661</v>
      </c>
      <c r="BP23">
        <v>0</v>
      </c>
      <c r="BR23">
        <f t="shared" si="3"/>
        <v>5</v>
      </c>
    </row>
    <row r="24" spans="1:70" x14ac:dyDescent="0.3">
      <c r="A24" t="s">
        <v>8</v>
      </c>
      <c r="B24">
        <v>6</v>
      </c>
      <c r="C24" t="s">
        <v>26</v>
      </c>
      <c r="D24">
        <v>4</v>
      </c>
      <c r="E24" t="s">
        <v>26</v>
      </c>
      <c r="F24" t="s">
        <v>26</v>
      </c>
      <c r="G24">
        <v>5.5</v>
      </c>
      <c r="H24">
        <v>4</v>
      </c>
      <c r="I24">
        <v>4.5</v>
      </c>
      <c r="J24">
        <v>7</v>
      </c>
      <c r="K24">
        <v>7</v>
      </c>
      <c r="L24" t="s">
        <v>26</v>
      </c>
      <c r="M24" t="s">
        <v>26</v>
      </c>
      <c r="N24" t="s">
        <v>26</v>
      </c>
      <c r="O24">
        <v>5.5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>
        <v>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>
        <v>7</v>
      </c>
      <c r="AB24" t="s">
        <v>26</v>
      </c>
      <c r="AC24">
        <v>7</v>
      </c>
      <c r="AD24" t="s">
        <v>26</v>
      </c>
      <c r="AI24">
        <v>5</v>
      </c>
      <c r="AJ24">
        <v>5</v>
      </c>
      <c r="AN24">
        <v>5</v>
      </c>
      <c r="AP24">
        <v>5.5</v>
      </c>
      <c r="AQ24">
        <v>4</v>
      </c>
      <c r="AV24">
        <v>4.5</v>
      </c>
      <c r="BM24">
        <f t="shared" si="0"/>
        <v>17</v>
      </c>
      <c r="BN24" s="18">
        <f t="shared" si="1"/>
        <v>5.4411764705882355</v>
      </c>
      <c r="BO24">
        <f t="shared" si="2"/>
        <v>1.0880365478290537</v>
      </c>
      <c r="BP24">
        <v>0</v>
      </c>
      <c r="BR24">
        <f t="shared" si="3"/>
        <v>5</v>
      </c>
    </row>
    <row r="25" spans="1:70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F25">
        <v>3.5</v>
      </c>
      <c r="BG25">
        <v>4.5</v>
      </c>
      <c r="BH25">
        <v>4</v>
      </c>
      <c r="BI25">
        <v>5</v>
      </c>
      <c r="BJ25">
        <v>3.5</v>
      </c>
      <c r="BK25">
        <v>4</v>
      </c>
      <c r="BM25">
        <f t="shared" si="0"/>
        <v>19</v>
      </c>
      <c r="BN25" s="18">
        <f t="shared" si="1"/>
        <v>4.8684210526315788</v>
      </c>
      <c r="BO25">
        <f t="shared" si="2"/>
        <v>1.1406882092155048</v>
      </c>
      <c r="BP25">
        <v>0</v>
      </c>
      <c r="BR25">
        <f t="shared" si="3"/>
        <v>4.5</v>
      </c>
    </row>
    <row r="26" spans="1:70" x14ac:dyDescent="0.3">
      <c r="A26" t="s">
        <v>346</v>
      </c>
      <c r="AN26">
        <v>5.5</v>
      </c>
      <c r="AO26">
        <v>5</v>
      </c>
      <c r="AQ26">
        <v>6</v>
      </c>
      <c r="AS26">
        <v>5</v>
      </c>
      <c r="AT26">
        <v>5</v>
      </c>
      <c r="AU26">
        <v>6</v>
      </c>
      <c r="AW26">
        <v>5</v>
      </c>
      <c r="AX26">
        <v>4.5</v>
      </c>
      <c r="AY26">
        <v>6</v>
      </c>
      <c r="AZ26">
        <v>5.5</v>
      </c>
      <c r="BA26">
        <v>5</v>
      </c>
      <c r="BC26">
        <v>4.5</v>
      </c>
      <c r="BE26">
        <v>4.5</v>
      </c>
      <c r="BF26">
        <v>5.5</v>
      </c>
      <c r="BG26">
        <v>5</v>
      </c>
      <c r="BM26">
        <f t="shared" si="0"/>
        <v>15</v>
      </c>
      <c r="BN26" s="18">
        <f t="shared" si="1"/>
        <v>5.2</v>
      </c>
      <c r="BO26">
        <f t="shared" si="2"/>
        <v>0.5277986629117476</v>
      </c>
      <c r="BP26">
        <v>0</v>
      </c>
      <c r="BR26" t="e">
        <f t="shared" si="3"/>
        <v>#DIV/0!</v>
      </c>
    </row>
    <row r="27" spans="1:70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M27">
        <f t="shared" si="0"/>
        <v>13</v>
      </c>
      <c r="BN27" s="18">
        <f t="shared" si="1"/>
        <v>4.4615384615384617</v>
      </c>
      <c r="BO27">
        <f t="shared" si="2"/>
        <v>1.875961292039569</v>
      </c>
      <c r="BP27">
        <v>0</v>
      </c>
      <c r="BR27" t="e">
        <f t="shared" si="3"/>
        <v>#DIV/0!</v>
      </c>
    </row>
    <row r="28" spans="1:70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M28">
        <f t="shared" si="0"/>
        <v>13</v>
      </c>
      <c r="BN28" s="18">
        <f t="shared" si="1"/>
        <v>6.9230769230769234</v>
      </c>
      <c r="BO28">
        <f t="shared" si="2"/>
        <v>1.1336914969498575</v>
      </c>
      <c r="BP28">
        <v>0</v>
      </c>
      <c r="BR28" t="e">
        <f t="shared" si="3"/>
        <v>#DIV/0!</v>
      </c>
    </row>
    <row r="29" spans="1:70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J29">
        <v>5.5</v>
      </c>
      <c r="BK29">
        <v>4</v>
      </c>
      <c r="BM29">
        <f t="shared" si="0"/>
        <v>15</v>
      </c>
      <c r="BN29" s="18">
        <f t="shared" si="1"/>
        <v>4.5333333333333332</v>
      </c>
      <c r="BO29">
        <f t="shared" si="2"/>
        <v>1.0431180365113237</v>
      </c>
      <c r="BP29">
        <v>0</v>
      </c>
      <c r="BR29">
        <f t="shared" si="3"/>
        <v>4.75</v>
      </c>
    </row>
    <row r="30" spans="1:70" x14ac:dyDescent="0.3">
      <c r="A30" t="s">
        <v>48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>
        <v>7</v>
      </c>
      <c r="J30" t="s">
        <v>26</v>
      </c>
      <c r="K30">
        <v>7</v>
      </c>
      <c r="L30">
        <v>7.5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>
        <v>7</v>
      </c>
      <c r="S30" t="s">
        <v>26</v>
      </c>
      <c r="T30" t="s">
        <v>26</v>
      </c>
      <c r="U30">
        <v>7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AS30">
        <v>5</v>
      </c>
      <c r="AT30">
        <v>5</v>
      </c>
      <c r="AX30">
        <v>6</v>
      </c>
      <c r="AY30">
        <v>4.5</v>
      </c>
      <c r="BB30">
        <v>5</v>
      </c>
      <c r="BD30">
        <v>5.5</v>
      </c>
      <c r="BI30">
        <v>4.5</v>
      </c>
      <c r="BJ30">
        <v>5.5</v>
      </c>
      <c r="BM30">
        <f t="shared" si="0"/>
        <v>14</v>
      </c>
      <c r="BN30" s="18">
        <f t="shared" si="1"/>
        <v>5.8928571428571432</v>
      </c>
      <c r="BO30">
        <f t="shared" si="2"/>
        <v>1.0410529327518412</v>
      </c>
      <c r="BP30">
        <v>0</v>
      </c>
      <c r="BR30" t="e">
        <f t="shared" si="3"/>
        <v>#DIV/0!</v>
      </c>
    </row>
    <row r="31" spans="1:70" x14ac:dyDescent="0.3">
      <c r="A31" t="s">
        <v>22</v>
      </c>
      <c r="B31" t="s">
        <v>26</v>
      </c>
      <c r="C31" t="s">
        <v>26</v>
      </c>
      <c r="D31">
        <v>7</v>
      </c>
      <c r="E31">
        <v>7</v>
      </c>
      <c r="F31">
        <v>5.5</v>
      </c>
      <c r="G31" t="s">
        <v>26</v>
      </c>
      <c r="H31" t="s">
        <v>26</v>
      </c>
      <c r="I31" t="s">
        <v>26</v>
      </c>
      <c r="J31" t="s">
        <v>26</v>
      </c>
      <c r="K31">
        <v>7</v>
      </c>
      <c r="L31">
        <v>7</v>
      </c>
      <c r="M31" t="s">
        <v>26</v>
      </c>
      <c r="N31">
        <v>7.5</v>
      </c>
      <c r="O31" t="s">
        <v>26</v>
      </c>
      <c r="P31" t="s">
        <v>26</v>
      </c>
      <c r="Q31" t="s">
        <v>26</v>
      </c>
      <c r="R31" t="s">
        <v>26</v>
      </c>
      <c r="S31">
        <v>7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R31">
        <v>5.5</v>
      </c>
      <c r="AU31">
        <v>5.5</v>
      </c>
      <c r="AW31">
        <v>4.5</v>
      </c>
      <c r="BB31">
        <v>5.5</v>
      </c>
      <c r="BK31">
        <v>6</v>
      </c>
      <c r="BM31">
        <f t="shared" si="0"/>
        <v>12</v>
      </c>
      <c r="BN31" s="18">
        <f t="shared" si="1"/>
        <v>6.25</v>
      </c>
      <c r="BO31">
        <f t="shared" si="2"/>
        <v>0.9414688716912718</v>
      </c>
      <c r="BP31">
        <v>0</v>
      </c>
      <c r="BR31" t="e">
        <f t="shared" si="3"/>
        <v>#DIV/0!</v>
      </c>
    </row>
    <row r="32" spans="1:70" x14ac:dyDescent="0.3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M32">
        <f t="shared" si="0"/>
        <v>10</v>
      </c>
      <c r="BN32" s="18">
        <f t="shared" si="1"/>
        <v>4.95</v>
      </c>
      <c r="BO32">
        <f t="shared" si="2"/>
        <v>0.64334196885395889</v>
      </c>
      <c r="BP32">
        <v>0</v>
      </c>
      <c r="BR32" t="e">
        <f t="shared" si="3"/>
        <v>#DIV/0!</v>
      </c>
    </row>
    <row r="33" spans="1:70" x14ac:dyDescent="0.3">
      <c r="A33" t="s">
        <v>45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>
        <v>7.5</v>
      </c>
      <c r="H33">
        <v>7.5</v>
      </c>
      <c r="I33" t="s">
        <v>26</v>
      </c>
      <c r="J33">
        <v>8.5</v>
      </c>
      <c r="K33">
        <v>8.5</v>
      </c>
      <c r="L33">
        <v>7.5</v>
      </c>
      <c r="M33">
        <v>7.5</v>
      </c>
      <c r="N33">
        <v>7.5</v>
      </c>
      <c r="O33">
        <v>9</v>
      </c>
      <c r="P33">
        <v>8.5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BM33">
        <f t="shared" si="0"/>
        <v>9</v>
      </c>
      <c r="BN33" s="18">
        <f t="shared" si="1"/>
        <v>8</v>
      </c>
      <c r="BO33">
        <f t="shared" si="2"/>
        <v>0.61237243569579447</v>
      </c>
      <c r="BP33">
        <v>0</v>
      </c>
      <c r="BR33" t="e">
        <f t="shared" si="3"/>
        <v>#DIV/0!</v>
      </c>
    </row>
    <row r="34" spans="1:70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M34">
        <f t="shared" ref="BM34:BM65" si="4">COUNT(B34:BL34)</f>
        <v>7</v>
      </c>
      <c r="BN34" s="18">
        <f t="shared" ref="BN34:BN65" si="5">AVERAGE(B34:BL34)</f>
        <v>5.0714285714285712</v>
      </c>
      <c r="BO34">
        <f t="shared" ref="BO34:BO65" si="6">IF(BM34&gt;1,_xlfn.STDEV.S(B34:BL34),"")</f>
        <v>0.34503277967117707</v>
      </c>
      <c r="BP34">
        <v>0</v>
      </c>
      <c r="BR34">
        <f t="shared" ref="BR34:BR70" si="7">AVERAGE(AI34:AK34)</f>
        <v>5</v>
      </c>
    </row>
    <row r="35" spans="1:70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I35">
        <v>4.5</v>
      </c>
      <c r="BJ35">
        <v>5.5</v>
      </c>
      <c r="BM35">
        <f t="shared" si="4"/>
        <v>7</v>
      </c>
      <c r="BN35" s="18">
        <f t="shared" si="5"/>
        <v>4.6428571428571432</v>
      </c>
      <c r="BO35">
        <f t="shared" si="6"/>
        <v>0.6900655593423547</v>
      </c>
      <c r="BP35">
        <v>0</v>
      </c>
      <c r="BR35">
        <f t="shared" si="7"/>
        <v>3.5</v>
      </c>
    </row>
    <row r="36" spans="1:70" x14ac:dyDescent="0.3">
      <c r="A36" t="s">
        <v>343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>
        <v>2.5</v>
      </c>
      <c r="K36" t="s">
        <v>26</v>
      </c>
      <c r="L36" t="s">
        <v>26</v>
      </c>
      <c r="M36">
        <v>4.5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N36">
        <v>2.5</v>
      </c>
      <c r="BG36">
        <v>5</v>
      </c>
      <c r="BH36">
        <v>4.5</v>
      </c>
      <c r="BI36">
        <v>4.5</v>
      </c>
      <c r="BM36">
        <f t="shared" si="4"/>
        <v>6</v>
      </c>
      <c r="BN36" s="18">
        <f t="shared" si="5"/>
        <v>3.9166666666666665</v>
      </c>
      <c r="BO36">
        <f t="shared" si="6"/>
        <v>1.1143009766964516</v>
      </c>
      <c r="BP36">
        <v>0</v>
      </c>
      <c r="BR36" t="e">
        <f t="shared" si="7"/>
        <v>#DIV/0!</v>
      </c>
    </row>
    <row r="37" spans="1:70" x14ac:dyDescent="0.3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M37">
        <f t="shared" si="4"/>
        <v>4</v>
      </c>
      <c r="BN37" s="18">
        <f t="shared" si="5"/>
        <v>7.625</v>
      </c>
      <c r="BO37">
        <f t="shared" si="6"/>
        <v>0.62915286960589578</v>
      </c>
      <c r="BP37">
        <v>0</v>
      </c>
      <c r="BR37" t="e">
        <f t="shared" si="7"/>
        <v>#DIV/0!</v>
      </c>
    </row>
    <row r="38" spans="1:70" x14ac:dyDescent="0.3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M38">
        <f t="shared" si="4"/>
        <v>4</v>
      </c>
      <c r="BN38" s="18">
        <f t="shared" si="5"/>
        <v>6</v>
      </c>
      <c r="BO38">
        <f t="shared" si="6"/>
        <v>0.70710678118654757</v>
      </c>
      <c r="BP38">
        <v>0</v>
      </c>
      <c r="BR38" t="e">
        <f t="shared" si="7"/>
        <v>#DIV/0!</v>
      </c>
    </row>
    <row r="39" spans="1:70" x14ac:dyDescent="0.3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M39">
        <f t="shared" si="4"/>
        <v>4</v>
      </c>
      <c r="BN39" s="18">
        <f t="shared" si="5"/>
        <v>6.5</v>
      </c>
      <c r="BO39">
        <f t="shared" si="6"/>
        <v>0.9128709291752769</v>
      </c>
      <c r="BP39">
        <v>0</v>
      </c>
      <c r="BR39" t="e">
        <f t="shared" si="7"/>
        <v>#DIV/0!</v>
      </c>
    </row>
    <row r="40" spans="1:70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M40">
        <f t="shared" si="4"/>
        <v>4</v>
      </c>
      <c r="BN40" s="18">
        <f t="shared" si="5"/>
        <v>2.375</v>
      </c>
      <c r="BO40">
        <f t="shared" si="6"/>
        <v>1.3768926368215255</v>
      </c>
      <c r="BP40">
        <v>0</v>
      </c>
      <c r="BR40" t="e">
        <f t="shared" si="7"/>
        <v>#DIV/0!</v>
      </c>
    </row>
    <row r="41" spans="1:70" x14ac:dyDescent="0.3">
      <c r="A41" t="s">
        <v>344</v>
      </c>
      <c r="AJ41">
        <v>4.5</v>
      </c>
      <c r="AQ41">
        <v>3.5</v>
      </c>
      <c r="AR41">
        <v>3.5</v>
      </c>
      <c r="AY41">
        <v>5.5</v>
      </c>
      <c r="BM41">
        <f t="shared" si="4"/>
        <v>4</v>
      </c>
      <c r="BN41" s="18">
        <f t="shared" si="5"/>
        <v>4.25</v>
      </c>
      <c r="BO41">
        <f t="shared" si="6"/>
        <v>0.9574271077563381</v>
      </c>
      <c r="BP41">
        <v>0</v>
      </c>
      <c r="BR41">
        <f t="shared" si="7"/>
        <v>4.5</v>
      </c>
    </row>
    <row r="42" spans="1:70" x14ac:dyDescent="0.3">
      <c r="A42" t="s">
        <v>18</v>
      </c>
      <c r="B42" t="s">
        <v>26</v>
      </c>
      <c r="C42">
        <v>4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>
        <v>6</v>
      </c>
      <c r="R42">
        <v>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M42">
        <f t="shared" si="4"/>
        <v>3</v>
      </c>
      <c r="BN42" s="18">
        <f t="shared" si="5"/>
        <v>5.333333333333333</v>
      </c>
      <c r="BO42">
        <f t="shared" si="6"/>
        <v>1.1547005383792526</v>
      </c>
      <c r="BP42">
        <v>0</v>
      </c>
      <c r="BR42" t="e">
        <f t="shared" si="7"/>
        <v>#DIV/0!</v>
      </c>
    </row>
    <row r="43" spans="1:70" x14ac:dyDescent="0.3">
      <c r="A43" t="s">
        <v>60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4.5</v>
      </c>
      <c r="S43" t="s">
        <v>26</v>
      </c>
      <c r="T43">
        <v>4</v>
      </c>
      <c r="U43">
        <v>4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M43">
        <f t="shared" si="4"/>
        <v>3</v>
      </c>
      <c r="BN43" s="18">
        <f t="shared" si="5"/>
        <v>4.166666666666667</v>
      </c>
      <c r="BO43">
        <f t="shared" si="6"/>
        <v>0.28867513459481287</v>
      </c>
      <c r="BP43">
        <v>0</v>
      </c>
      <c r="BR43" t="e">
        <f t="shared" si="7"/>
        <v>#DIV/0!</v>
      </c>
    </row>
    <row r="44" spans="1:70" x14ac:dyDescent="0.3">
      <c r="A44" t="s">
        <v>85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>
        <v>7</v>
      </c>
      <c r="AE44">
        <v>7</v>
      </c>
      <c r="AF44">
        <v>9</v>
      </c>
      <c r="BM44">
        <f t="shared" si="4"/>
        <v>3</v>
      </c>
      <c r="BN44" s="18">
        <f t="shared" si="5"/>
        <v>7.666666666666667</v>
      </c>
      <c r="BO44">
        <f t="shared" si="6"/>
        <v>1.1547005383792495</v>
      </c>
      <c r="BP44">
        <v>0</v>
      </c>
      <c r="BR44" t="e">
        <f t="shared" si="7"/>
        <v>#DIV/0!</v>
      </c>
    </row>
    <row r="45" spans="1:70" x14ac:dyDescent="0.3">
      <c r="A45" t="s">
        <v>49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>
        <v>5.5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5.5</v>
      </c>
      <c r="AA45" t="s">
        <v>26</v>
      </c>
      <c r="AB45" t="s">
        <v>26</v>
      </c>
      <c r="AC45" t="s">
        <v>26</v>
      </c>
      <c r="AD45" t="s">
        <v>26</v>
      </c>
      <c r="AG45">
        <v>2.5</v>
      </c>
      <c r="BM45">
        <f t="shared" si="4"/>
        <v>3</v>
      </c>
      <c r="BN45" s="18">
        <f t="shared" si="5"/>
        <v>4.5</v>
      </c>
      <c r="BO45">
        <f t="shared" si="6"/>
        <v>1.7320508075688772</v>
      </c>
      <c r="BP45">
        <v>0</v>
      </c>
      <c r="BR45" t="e">
        <f t="shared" si="7"/>
        <v>#DIV/0!</v>
      </c>
    </row>
    <row r="46" spans="1:70" x14ac:dyDescent="0.3">
      <c r="A46" t="s">
        <v>81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>
        <v>7.5</v>
      </c>
      <c r="AS46">
        <v>5</v>
      </c>
      <c r="BM46">
        <f t="shared" si="4"/>
        <v>3</v>
      </c>
      <c r="BN46" s="18">
        <f t="shared" si="5"/>
        <v>6.5</v>
      </c>
      <c r="BO46">
        <f t="shared" si="6"/>
        <v>1.3228756555322954</v>
      </c>
      <c r="BP46">
        <v>0</v>
      </c>
      <c r="BR46" t="e">
        <f t="shared" si="7"/>
        <v>#DIV/0!</v>
      </c>
    </row>
    <row r="47" spans="1:70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J47">
        <v>5</v>
      </c>
      <c r="BM47">
        <f t="shared" si="4"/>
        <v>3</v>
      </c>
      <c r="BN47" s="18">
        <f t="shared" si="5"/>
        <v>3</v>
      </c>
      <c r="BO47">
        <f t="shared" si="6"/>
        <v>1.8027756377319946</v>
      </c>
      <c r="BP47">
        <v>0</v>
      </c>
      <c r="BR47" t="e">
        <f t="shared" si="7"/>
        <v>#DIV/0!</v>
      </c>
    </row>
    <row r="48" spans="1:70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M48">
        <f t="shared" si="4"/>
        <v>2</v>
      </c>
      <c r="BN48" s="18">
        <f t="shared" si="5"/>
        <v>5.25</v>
      </c>
      <c r="BO48">
        <f t="shared" si="6"/>
        <v>0.35355339059327379</v>
      </c>
      <c r="BP48">
        <v>0</v>
      </c>
      <c r="BR48" t="e">
        <f t="shared" si="7"/>
        <v>#DIV/0!</v>
      </c>
    </row>
    <row r="49" spans="1:70" x14ac:dyDescent="0.3">
      <c r="A49" t="s">
        <v>339</v>
      </c>
      <c r="AJ49">
        <v>7</v>
      </c>
      <c r="AW49">
        <v>4.5</v>
      </c>
      <c r="BM49">
        <f t="shared" si="4"/>
        <v>2</v>
      </c>
      <c r="BN49" s="18">
        <f t="shared" si="5"/>
        <v>5.75</v>
      </c>
      <c r="BO49">
        <f t="shared" si="6"/>
        <v>1.7677669529663689</v>
      </c>
      <c r="BP49">
        <v>0</v>
      </c>
      <c r="BR49">
        <f t="shared" si="7"/>
        <v>7</v>
      </c>
    </row>
    <row r="50" spans="1:70" x14ac:dyDescent="0.3">
      <c r="A50" t="s">
        <v>342</v>
      </c>
      <c r="AM50">
        <v>6</v>
      </c>
      <c r="BA50">
        <v>4</v>
      </c>
      <c r="BM50">
        <f t="shared" si="4"/>
        <v>2</v>
      </c>
      <c r="BN50" s="18">
        <f t="shared" si="5"/>
        <v>5</v>
      </c>
      <c r="BO50">
        <f t="shared" si="6"/>
        <v>1.4142135623730951</v>
      </c>
      <c r="BP50">
        <v>0</v>
      </c>
      <c r="BR50" t="e">
        <f t="shared" si="7"/>
        <v>#DIV/0!</v>
      </c>
    </row>
    <row r="51" spans="1:70" x14ac:dyDescent="0.3">
      <c r="A51" t="s">
        <v>361</v>
      </c>
      <c r="AW51">
        <v>5</v>
      </c>
      <c r="BF51">
        <v>5</v>
      </c>
      <c r="BM51">
        <f t="shared" si="4"/>
        <v>2</v>
      </c>
      <c r="BN51" s="18">
        <f t="shared" si="5"/>
        <v>5</v>
      </c>
      <c r="BO51">
        <f t="shared" si="6"/>
        <v>0</v>
      </c>
      <c r="BP51">
        <v>0</v>
      </c>
      <c r="BR51" t="e">
        <f t="shared" si="7"/>
        <v>#DIV/0!</v>
      </c>
    </row>
    <row r="52" spans="1:70" x14ac:dyDescent="0.3">
      <c r="A52" t="s">
        <v>369</v>
      </c>
      <c r="BG52">
        <v>5.5</v>
      </c>
      <c r="BH52">
        <v>4.5</v>
      </c>
      <c r="BM52">
        <f t="shared" si="4"/>
        <v>2</v>
      </c>
      <c r="BN52" s="18">
        <f t="shared" si="5"/>
        <v>5</v>
      </c>
      <c r="BO52">
        <f t="shared" si="6"/>
        <v>0.70710678118654757</v>
      </c>
      <c r="BP52">
        <v>0</v>
      </c>
      <c r="BR52" t="e">
        <f t="shared" si="7"/>
        <v>#DIV/0!</v>
      </c>
    </row>
    <row r="53" spans="1:70" x14ac:dyDescent="0.3">
      <c r="A53" t="s">
        <v>86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>
        <v>9</v>
      </c>
      <c r="BM53">
        <f t="shared" si="4"/>
        <v>1</v>
      </c>
      <c r="BN53" s="18">
        <f t="shared" si="5"/>
        <v>9</v>
      </c>
      <c r="BO53" t="str">
        <f t="shared" si="6"/>
        <v/>
      </c>
      <c r="BP53">
        <v>0</v>
      </c>
      <c r="BR53" t="e">
        <f t="shared" si="7"/>
        <v>#DIV/0!</v>
      </c>
    </row>
    <row r="54" spans="1:70" x14ac:dyDescent="0.3">
      <c r="A54" t="s">
        <v>77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7</v>
      </c>
      <c r="AA54" t="s">
        <v>26</v>
      </c>
      <c r="AB54" t="s">
        <v>26</v>
      </c>
      <c r="AC54" t="s">
        <v>26</v>
      </c>
      <c r="AD54" t="s">
        <v>26</v>
      </c>
      <c r="BM54">
        <f t="shared" si="4"/>
        <v>1</v>
      </c>
      <c r="BN54" s="18">
        <f t="shared" si="5"/>
        <v>7</v>
      </c>
      <c r="BO54" t="str">
        <f t="shared" si="6"/>
        <v/>
      </c>
      <c r="BP54">
        <v>0</v>
      </c>
      <c r="BR54" t="e">
        <f t="shared" si="7"/>
        <v>#DIV/0!</v>
      </c>
    </row>
    <row r="55" spans="1:70" x14ac:dyDescent="0.3">
      <c r="A55" t="s">
        <v>353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M55">
        <f t="shared" si="4"/>
        <v>1</v>
      </c>
      <c r="BN55" s="18">
        <f t="shared" si="5"/>
        <v>7</v>
      </c>
      <c r="BO55" t="str">
        <f t="shared" si="6"/>
        <v/>
      </c>
      <c r="BP55">
        <v>0</v>
      </c>
      <c r="BR55" t="e">
        <f t="shared" si="7"/>
        <v>#DIV/0!</v>
      </c>
    </row>
    <row r="56" spans="1:70" x14ac:dyDescent="0.3">
      <c r="A56" t="s">
        <v>80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>
        <v>7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M56">
        <f t="shared" si="4"/>
        <v>1</v>
      </c>
      <c r="BN56" s="18">
        <f t="shared" si="5"/>
        <v>7</v>
      </c>
      <c r="BO56" t="str">
        <f t="shared" si="6"/>
        <v/>
      </c>
      <c r="BP56">
        <v>0</v>
      </c>
      <c r="BR56" t="e">
        <f t="shared" si="7"/>
        <v>#DIV/0!</v>
      </c>
    </row>
    <row r="57" spans="1:70" x14ac:dyDescent="0.3">
      <c r="A57" t="s">
        <v>52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>
        <v>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M57">
        <f t="shared" si="4"/>
        <v>1</v>
      </c>
      <c r="BN57" s="18">
        <f t="shared" si="5"/>
        <v>6</v>
      </c>
      <c r="BO57" t="str">
        <f t="shared" si="6"/>
        <v/>
      </c>
      <c r="BP57">
        <v>0</v>
      </c>
      <c r="BR57" t="e">
        <f t="shared" si="7"/>
        <v>#DIV/0!</v>
      </c>
    </row>
    <row r="58" spans="1:70" x14ac:dyDescent="0.3">
      <c r="A58" t="s">
        <v>47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>
        <v>4.5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M58">
        <f t="shared" si="4"/>
        <v>1</v>
      </c>
      <c r="BN58" s="18">
        <f t="shared" si="5"/>
        <v>4.5</v>
      </c>
      <c r="BO58" t="str">
        <f t="shared" si="6"/>
        <v/>
      </c>
      <c r="BP58">
        <v>0</v>
      </c>
      <c r="BR58" t="e">
        <f t="shared" si="7"/>
        <v>#DIV/0!</v>
      </c>
    </row>
    <row r="59" spans="1:70" x14ac:dyDescent="0.3">
      <c r="A59" t="s">
        <v>78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>
        <v>4.5</v>
      </c>
      <c r="AA59" t="s">
        <v>26</v>
      </c>
      <c r="AB59" t="s">
        <v>26</v>
      </c>
      <c r="AC59" t="s">
        <v>26</v>
      </c>
      <c r="AD59" t="s">
        <v>26</v>
      </c>
      <c r="BM59">
        <f t="shared" si="4"/>
        <v>1</v>
      </c>
      <c r="BN59" s="18">
        <f t="shared" si="5"/>
        <v>4.5</v>
      </c>
      <c r="BO59" t="str">
        <f t="shared" si="6"/>
        <v/>
      </c>
      <c r="BP59">
        <v>0</v>
      </c>
      <c r="BR59" t="e">
        <f t="shared" si="7"/>
        <v>#DIV/0!</v>
      </c>
    </row>
    <row r="60" spans="1:70" x14ac:dyDescent="0.3">
      <c r="A60" t="s">
        <v>83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>
        <v>4</v>
      </c>
      <c r="AC60" t="s">
        <v>26</v>
      </c>
      <c r="AD60" t="s">
        <v>26</v>
      </c>
      <c r="BM60">
        <f t="shared" si="4"/>
        <v>1</v>
      </c>
      <c r="BN60" s="18">
        <f t="shared" si="5"/>
        <v>4</v>
      </c>
      <c r="BO60" t="str">
        <f t="shared" si="6"/>
        <v/>
      </c>
      <c r="BP60">
        <v>0</v>
      </c>
      <c r="BR60" t="e">
        <f t="shared" si="7"/>
        <v>#DIV/0!</v>
      </c>
    </row>
    <row r="61" spans="1:70" x14ac:dyDescent="0.3">
      <c r="A61" t="s">
        <v>345</v>
      </c>
      <c r="AN61">
        <v>3</v>
      </c>
      <c r="BM61">
        <f t="shared" si="4"/>
        <v>1</v>
      </c>
      <c r="BN61" s="18">
        <f t="shared" si="5"/>
        <v>3</v>
      </c>
      <c r="BO61" t="str">
        <f t="shared" si="6"/>
        <v/>
      </c>
      <c r="BP61">
        <v>0</v>
      </c>
      <c r="BR61" t="e">
        <f t="shared" si="7"/>
        <v>#DIV/0!</v>
      </c>
    </row>
    <row r="62" spans="1:70" x14ac:dyDescent="0.3">
      <c r="A62" t="s">
        <v>347</v>
      </c>
      <c r="AP62">
        <v>5.5</v>
      </c>
      <c r="BM62">
        <f t="shared" si="4"/>
        <v>1</v>
      </c>
      <c r="BN62" s="18">
        <f t="shared" si="5"/>
        <v>5.5</v>
      </c>
      <c r="BO62" t="str">
        <f t="shared" si="6"/>
        <v/>
      </c>
      <c r="BP62">
        <v>0</v>
      </c>
      <c r="BR62" t="e">
        <f t="shared" si="7"/>
        <v>#DIV/0!</v>
      </c>
    </row>
    <row r="63" spans="1:70" x14ac:dyDescent="0.3">
      <c r="A63" t="s">
        <v>350</v>
      </c>
      <c r="AR63">
        <v>4</v>
      </c>
      <c r="BM63">
        <f t="shared" si="4"/>
        <v>1</v>
      </c>
      <c r="BN63" s="18">
        <f t="shared" si="5"/>
        <v>4</v>
      </c>
      <c r="BO63" t="str">
        <f t="shared" si="6"/>
        <v/>
      </c>
      <c r="BP63">
        <v>0</v>
      </c>
      <c r="BR63" t="e">
        <f t="shared" si="7"/>
        <v>#DIV/0!</v>
      </c>
    </row>
    <row r="64" spans="1:70" x14ac:dyDescent="0.3">
      <c r="A64" t="s">
        <v>351</v>
      </c>
      <c r="AS64">
        <v>5.5</v>
      </c>
      <c r="BM64">
        <f t="shared" si="4"/>
        <v>1</v>
      </c>
      <c r="BN64" s="18">
        <f t="shared" si="5"/>
        <v>5.5</v>
      </c>
      <c r="BO64" t="str">
        <f t="shared" si="6"/>
        <v/>
      </c>
      <c r="BP64">
        <v>0</v>
      </c>
      <c r="BR64" t="e">
        <f t="shared" si="7"/>
        <v>#DIV/0!</v>
      </c>
    </row>
    <row r="65" spans="1:70" x14ac:dyDescent="0.3">
      <c r="A65" t="s">
        <v>352</v>
      </c>
      <c r="AS65">
        <v>4.5</v>
      </c>
      <c r="BM65">
        <f t="shared" si="4"/>
        <v>1</v>
      </c>
      <c r="BN65" s="18">
        <f t="shared" si="5"/>
        <v>4.5</v>
      </c>
      <c r="BO65" t="str">
        <f t="shared" si="6"/>
        <v/>
      </c>
      <c r="BP65">
        <v>0</v>
      </c>
      <c r="BR65" t="e">
        <f t="shared" si="7"/>
        <v>#DIV/0!</v>
      </c>
    </row>
    <row r="66" spans="1:70" x14ac:dyDescent="0.3">
      <c r="A66" t="s">
        <v>354</v>
      </c>
      <c r="AU66">
        <v>5</v>
      </c>
      <c r="BM66">
        <f t="shared" ref="BM66:BM97" si="8">COUNT(B66:BL66)</f>
        <v>1</v>
      </c>
      <c r="BN66" s="18">
        <f t="shared" ref="BN66:BN71" si="9">AVERAGE(B66:BL66)</f>
        <v>5</v>
      </c>
      <c r="BO66" t="str">
        <f t="shared" ref="BO66:BO71" si="10">IF(BM66&gt;1,_xlfn.STDEV.S(B66:BL66),"")</f>
        <v/>
      </c>
      <c r="BP66">
        <v>0</v>
      </c>
      <c r="BR66" t="e">
        <f t="shared" si="7"/>
        <v>#DIV/0!</v>
      </c>
    </row>
    <row r="67" spans="1:70" x14ac:dyDescent="0.3">
      <c r="A67" t="s">
        <v>362</v>
      </c>
      <c r="AW67">
        <v>4.5</v>
      </c>
      <c r="BM67">
        <f t="shared" si="8"/>
        <v>1</v>
      </c>
      <c r="BN67" s="18">
        <f t="shared" si="9"/>
        <v>4.5</v>
      </c>
      <c r="BO67" t="str">
        <f t="shared" si="10"/>
        <v/>
      </c>
      <c r="BP67">
        <v>0</v>
      </c>
      <c r="BR67" t="e">
        <f t="shared" si="7"/>
        <v>#DIV/0!</v>
      </c>
    </row>
    <row r="68" spans="1:70" x14ac:dyDescent="0.3">
      <c r="A68" t="s">
        <v>364</v>
      </c>
      <c r="BA68">
        <v>5.5</v>
      </c>
      <c r="BJ68">
        <v>5.5</v>
      </c>
      <c r="BM68">
        <f t="shared" si="8"/>
        <v>2</v>
      </c>
      <c r="BN68" s="18">
        <f t="shared" si="9"/>
        <v>5.5</v>
      </c>
      <c r="BO68">
        <f t="shared" si="10"/>
        <v>0</v>
      </c>
      <c r="BP68">
        <v>0</v>
      </c>
      <c r="BR68" t="e">
        <f t="shared" si="7"/>
        <v>#DIV/0!</v>
      </c>
    </row>
    <row r="69" spans="1:70" x14ac:dyDescent="0.3">
      <c r="A69" t="s">
        <v>365</v>
      </c>
      <c r="AZ69">
        <v>2.5</v>
      </c>
      <c r="BM69">
        <f t="shared" si="8"/>
        <v>1</v>
      </c>
      <c r="BN69" s="18">
        <f t="shared" si="9"/>
        <v>2.5</v>
      </c>
      <c r="BO69" t="str">
        <f t="shared" si="10"/>
        <v/>
      </c>
      <c r="BP69">
        <v>0</v>
      </c>
      <c r="BR69" t="e">
        <f t="shared" si="7"/>
        <v>#DIV/0!</v>
      </c>
    </row>
    <row r="70" spans="1:70" x14ac:dyDescent="0.3">
      <c r="A70" t="s">
        <v>366</v>
      </c>
      <c r="BB70">
        <v>3</v>
      </c>
      <c r="BM70">
        <f t="shared" si="8"/>
        <v>1</v>
      </c>
      <c r="BN70" s="18">
        <f t="shared" si="9"/>
        <v>3</v>
      </c>
      <c r="BO70" t="str">
        <f t="shared" si="10"/>
        <v/>
      </c>
      <c r="BP70">
        <v>0</v>
      </c>
      <c r="BR70" t="e">
        <f t="shared" si="7"/>
        <v>#DIV/0!</v>
      </c>
    </row>
    <row r="71" spans="1:70" x14ac:dyDescent="0.3">
      <c r="A71" t="s">
        <v>368</v>
      </c>
      <c r="BF71">
        <v>7.5</v>
      </c>
      <c r="BM71">
        <f t="shared" si="8"/>
        <v>1</v>
      </c>
      <c r="BN71" s="18">
        <f t="shared" si="9"/>
        <v>7.5</v>
      </c>
      <c r="BO71" t="str">
        <f t="shared" si="10"/>
        <v/>
      </c>
      <c r="BP71">
        <v>0</v>
      </c>
      <c r="BR71" t="e">
        <f t="shared" ref="BR71" si="11">AVERAGE(AI71:AK71)</f>
        <v>#DIV/0!</v>
      </c>
    </row>
  </sheetData>
  <autoFilter ref="A1:BP71" xr:uid="{7217F6E2-94B9-43BA-8347-6F8651201F03}">
    <sortState ref="A2:BP71">
      <sortCondition descending="1" ref="BM1:BM71"/>
    </sortState>
  </autoFilter>
  <conditionalFormatting sqref="BM2:BM68 BM70:BM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68 BO70:BO7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2:BM68 BM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68 BN70:BN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68 BN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K67 AA2:BK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K67 AA2:BK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K67 AA2:BK4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S76"/>
  <sheetViews>
    <sheetView workbookViewId="0">
      <pane xSplit="1" topLeftCell="B1" activePane="topRight" state="frozen"/>
      <selection activeCell="A31" sqref="A31"/>
      <selection pane="topRight" activeCell="O17" sqref="O17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5" max="15" width="11.88671875" style="22" customWidth="1"/>
    <col min="19" max="19" width="9.5546875" bestFit="1" customWidth="1"/>
  </cols>
  <sheetData>
    <row r="1" spans="1:19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S1" t="s">
        <v>349</v>
      </c>
    </row>
    <row r="2" spans="1:19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S2" s="1" t="s">
        <v>375</v>
      </c>
    </row>
    <row r="3" spans="1:19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</row>
    <row r="4" spans="1:19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</row>
    <row r="5" spans="1:19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R5" t="s">
        <v>371</v>
      </c>
      <c r="S5">
        <v>16</v>
      </c>
    </row>
    <row r="6" spans="1:19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R6" t="s">
        <v>372</v>
      </c>
      <c r="S6">
        <f>27*S5</f>
        <v>432</v>
      </c>
    </row>
    <row r="7" spans="1:19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R7" t="s">
        <v>373</v>
      </c>
      <c r="S7">
        <f>1950-S6</f>
        <v>1518</v>
      </c>
    </row>
    <row r="8" spans="1:19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R8" t="s">
        <v>374</v>
      </c>
      <c r="S8">
        <f>S7/18</f>
        <v>84.333333333333329</v>
      </c>
    </row>
    <row r="9" spans="1:19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9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</row>
    <row r="11" spans="1:19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</row>
    <row r="12" spans="1:19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</row>
    <row r="13" spans="1:19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</row>
    <row r="14" spans="1:19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</row>
    <row r="15" spans="1:19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</row>
    <row r="16" spans="1:19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</row>
    <row r="17" spans="1:15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</row>
    <row r="18" spans="1:15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</row>
    <row r="19" spans="1:15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</row>
    <row r="20" spans="1:15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</row>
    <row r="21" spans="1:15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21">
        <v>54</v>
      </c>
    </row>
    <row r="22" spans="1:15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5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5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</row>
    <row r="25" spans="1:15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5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</row>
    <row r="27" spans="1:15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5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</row>
    <row r="29" spans="1:15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5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</row>
    <row r="31" spans="1:15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5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21">
        <v>27</v>
      </c>
    </row>
    <row r="33" spans="1:15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5" x14ac:dyDescent="0.3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21">
        <v>54</v>
      </c>
    </row>
    <row r="35" spans="1:15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5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5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</row>
    <row r="38" spans="1:15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5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5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5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5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</row>
    <row r="43" spans="1:15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5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</row>
    <row r="45" spans="1:15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5" x14ac:dyDescent="0.3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5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5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5" x14ac:dyDescent="0.3">
      <c r="A49" t="s">
        <v>80</v>
      </c>
      <c r="G49" s="19">
        <v>25</v>
      </c>
      <c r="H49" s="19"/>
      <c r="I49" s="19"/>
    </row>
    <row r="50" spans="1:15" x14ac:dyDescent="0.3">
      <c r="A50" t="s">
        <v>83</v>
      </c>
      <c r="G50" s="19"/>
      <c r="H50" s="19">
        <v>25</v>
      </c>
      <c r="I50" s="19"/>
    </row>
    <row r="51" spans="1:15" x14ac:dyDescent="0.3">
      <c r="A51" t="s">
        <v>86</v>
      </c>
      <c r="G51" s="19"/>
      <c r="H51" s="19">
        <v>25</v>
      </c>
      <c r="I51" s="19"/>
    </row>
    <row r="52" spans="1:15" x14ac:dyDescent="0.3">
      <c r="A52" t="s">
        <v>85</v>
      </c>
      <c r="G52" s="19"/>
      <c r="H52" s="19">
        <v>25</v>
      </c>
      <c r="I52" s="19">
        <v>50</v>
      </c>
    </row>
    <row r="53" spans="1:15" x14ac:dyDescent="0.3">
      <c r="A53" t="s">
        <v>81</v>
      </c>
      <c r="G53" s="19"/>
      <c r="H53" s="19">
        <v>25</v>
      </c>
      <c r="I53" s="19"/>
    </row>
    <row r="54" spans="1:15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</row>
    <row r="55" spans="1:15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5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5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5" x14ac:dyDescent="0.3">
      <c r="A58" t="s">
        <v>342</v>
      </c>
      <c r="G58"/>
      <c r="H58"/>
      <c r="I58"/>
      <c r="K58" s="19">
        <v>25</v>
      </c>
      <c r="L58" s="19"/>
      <c r="N58" s="19">
        <v>27</v>
      </c>
      <c r="O58" s="19"/>
    </row>
    <row r="59" spans="1:15" x14ac:dyDescent="0.3">
      <c r="A59" t="s">
        <v>345</v>
      </c>
      <c r="G59"/>
      <c r="H59"/>
      <c r="I59"/>
      <c r="K59" s="19">
        <v>25</v>
      </c>
      <c r="L59" s="19"/>
    </row>
    <row r="60" spans="1:15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</row>
    <row r="61" spans="1:15" x14ac:dyDescent="0.3">
      <c r="A61" t="s">
        <v>347</v>
      </c>
      <c r="G61"/>
      <c r="H61"/>
      <c r="I61"/>
      <c r="K61" s="19">
        <v>25</v>
      </c>
      <c r="L61" s="19"/>
    </row>
    <row r="62" spans="1:15" x14ac:dyDescent="0.3">
      <c r="A62" t="s">
        <v>354</v>
      </c>
      <c r="G62"/>
      <c r="H62"/>
      <c r="I62"/>
      <c r="K62" s="19"/>
      <c r="L62" s="19">
        <v>25</v>
      </c>
    </row>
    <row r="63" spans="1:15" x14ac:dyDescent="0.3">
      <c r="A63" t="s">
        <v>356</v>
      </c>
      <c r="L63" s="19">
        <v>25</v>
      </c>
    </row>
    <row r="64" spans="1:15" x14ac:dyDescent="0.3">
      <c r="A64" t="s">
        <v>352</v>
      </c>
      <c r="L64" s="19">
        <v>25</v>
      </c>
    </row>
    <row r="65" spans="1:15" x14ac:dyDescent="0.3">
      <c r="A65" t="s">
        <v>350</v>
      </c>
      <c r="L65" s="19">
        <v>25</v>
      </c>
    </row>
    <row r="66" spans="1:15" x14ac:dyDescent="0.3">
      <c r="A66" t="s">
        <v>363</v>
      </c>
      <c r="L66" s="19"/>
      <c r="M66" s="19">
        <v>25</v>
      </c>
    </row>
    <row r="67" spans="1:15" x14ac:dyDescent="0.3">
      <c r="A67" t="s">
        <v>361</v>
      </c>
      <c r="L67" s="19"/>
      <c r="M67" s="19">
        <v>25</v>
      </c>
      <c r="O67" s="19">
        <v>27</v>
      </c>
    </row>
    <row r="68" spans="1:15" x14ac:dyDescent="0.3">
      <c r="A68" t="s">
        <v>364</v>
      </c>
      <c r="L68" s="19"/>
      <c r="M68" s="19"/>
      <c r="N68" s="19">
        <v>27</v>
      </c>
      <c r="O68" s="19"/>
    </row>
    <row r="69" spans="1:15" x14ac:dyDescent="0.3">
      <c r="A69" t="s">
        <v>365</v>
      </c>
      <c r="L69" s="19"/>
      <c r="M69" s="19"/>
      <c r="N69" s="19">
        <v>27</v>
      </c>
      <c r="O69" s="19"/>
    </row>
    <row r="70" spans="1:15" x14ac:dyDescent="0.3">
      <c r="A70" t="s">
        <v>366</v>
      </c>
      <c r="L70" s="19"/>
      <c r="M70" s="19"/>
      <c r="N70" s="19">
        <v>27</v>
      </c>
      <c r="O70" s="19"/>
    </row>
    <row r="71" spans="1:15" x14ac:dyDescent="0.3">
      <c r="A71" t="s">
        <v>368</v>
      </c>
      <c r="O71" s="19">
        <v>27</v>
      </c>
    </row>
    <row r="72" spans="1:15" x14ac:dyDescent="0.3">
      <c r="A72" t="s">
        <v>369</v>
      </c>
      <c r="O72" s="19">
        <v>54</v>
      </c>
    </row>
    <row r="74" spans="1:15" x14ac:dyDescent="0.3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</row>
    <row r="75" spans="1:15" x14ac:dyDescent="0.3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11*27+84.34*17</f>
        <v>1730.78</v>
      </c>
    </row>
    <row r="76" spans="1:15" x14ac:dyDescent="0.3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0.92764420242472323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5"/>
  <sheetViews>
    <sheetView topLeftCell="A150" workbookViewId="0">
      <selection activeCell="I184" sqref="I184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">
      <c r="A176" s="14">
        <v>45868</v>
      </c>
      <c r="B176" s="5">
        <v>3</v>
      </c>
      <c r="C176" s="2" t="s">
        <v>1</v>
      </c>
      <c r="D176" s="2" t="s">
        <v>19</v>
      </c>
      <c r="E176" s="2" t="s">
        <v>370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R71"/>
  <sheetViews>
    <sheetView zoomScaleNormal="100" workbookViewId="0">
      <pane xSplit="1" topLeftCell="T1" activePane="topRight" state="frozen"/>
      <selection pane="topRight" activeCell="AR72" sqref="AR72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  <col min="39" max="41" width="9.5546875" bestFit="1" customWidth="1"/>
    <col min="43" max="44" width="9.5546875" bestFit="1" customWidth="1"/>
  </cols>
  <sheetData>
    <row r="1" spans="1:44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</row>
    <row r="2" spans="1:44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</row>
    <row r="3" spans="1:44" hidden="1" x14ac:dyDescent="0.3">
      <c r="A3" t="s">
        <v>24</v>
      </c>
    </row>
    <row r="4" spans="1:44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4" hidden="1" x14ac:dyDescent="0.3">
      <c r="A5" t="s">
        <v>365</v>
      </c>
    </row>
    <row r="6" spans="1:44" x14ac:dyDescent="0.3">
      <c r="A6" t="s">
        <v>77</v>
      </c>
      <c r="G6">
        <v>3</v>
      </c>
    </row>
    <row r="7" spans="1:44" x14ac:dyDescent="0.3">
      <c r="A7" t="s">
        <v>364</v>
      </c>
      <c r="AH7">
        <v>3</v>
      </c>
      <c r="AQ7">
        <v>2</v>
      </c>
    </row>
    <row r="8" spans="1:44" x14ac:dyDescent="0.3">
      <c r="A8" t="s">
        <v>7</v>
      </c>
      <c r="K8">
        <v>1</v>
      </c>
    </row>
    <row r="9" spans="1:44" x14ac:dyDescent="0.3">
      <c r="A9" t="s">
        <v>353</v>
      </c>
      <c r="G9">
        <v>1</v>
      </c>
    </row>
    <row r="10" spans="1:44" hidden="1" x14ac:dyDescent="0.3">
      <c r="A10" t="s">
        <v>347</v>
      </c>
    </row>
    <row r="11" spans="1:44" x14ac:dyDescent="0.3">
      <c r="A11" t="s">
        <v>48</v>
      </c>
    </row>
    <row r="12" spans="1:44" x14ac:dyDescent="0.3">
      <c r="A12" t="s">
        <v>362</v>
      </c>
    </row>
    <row r="13" spans="1:44" hidden="1" x14ac:dyDescent="0.3">
      <c r="A13" t="s">
        <v>18</v>
      </c>
    </row>
    <row r="14" spans="1:44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44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4" x14ac:dyDescent="0.3">
      <c r="A16" t="s">
        <v>54</v>
      </c>
      <c r="C16">
        <v>2</v>
      </c>
      <c r="D16">
        <v>3</v>
      </c>
      <c r="V16">
        <v>2</v>
      </c>
    </row>
    <row r="17" spans="1:44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4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</row>
    <row r="19" spans="1:44" x14ac:dyDescent="0.3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</row>
    <row r="20" spans="1:44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  <c r="AR20">
        <v>4</v>
      </c>
    </row>
    <row r="21" spans="1:44" x14ac:dyDescent="0.3">
      <c r="A21" t="s">
        <v>342</v>
      </c>
      <c r="T21">
        <v>4</v>
      </c>
      <c r="AH21">
        <v>1</v>
      </c>
      <c r="AK21">
        <v>1</v>
      </c>
    </row>
    <row r="22" spans="1:44" hidden="1" x14ac:dyDescent="0.3">
      <c r="A22" t="s">
        <v>52</v>
      </c>
    </row>
    <row r="23" spans="1:44" x14ac:dyDescent="0.3">
      <c r="A23" t="s">
        <v>78</v>
      </c>
    </row>
    <row r="24" spans="1:44" x14ac:dyDescent="0.3">
      <c r="A24" t="s">
        <v>12</v>
      </c>
      <c r="N24">
        <v>2</v>
      </c>
      <c r="U24">
        <v>1</v>
      </c>
      <c r="AI24">
        <v>1</v>
      </c>
    </row>
    <row r="25" spans="1:44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  <c r="AR25">
        <v>2</v>
      </c>
    </row>
    <row r="26" spans="1:44" x14ac:dyDescent="0.3">
      <c r="A26" t="s">
        <v>361</v>
      </c>
      <c r="AD26">
        <v>2</v>
      </c>
      <c r="AM26">
        <v>1</v>
      </c>
    </row>
    <row r="27" spans="1:44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</row>
    <row r="28" spans="1:44" hidden="1" x14ac:dyDescent="0.3">
      <c r="A28" t="s">
        <v>351</v>
      </c>
      <c r="Z28">
        <v>1</v>
      </c>
    </row>
    <row r="29" spans="1:44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  <c r="AR29">
        <v>2</v>
      </c>
    </row>
    <row r="30" spans="1:44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</row>
    <row r="31" spans="1:44" x14ac:dyDescent="0.3">
      <c r="A31" t="s">
        <v>80</v>
      </c>
      <c r="F31">
        <v>1</v>
      </c>
    </row>
    <row r="32" spans="1:44" hidden="1" x14ac:dyDescent="0.3">
      <c r="A32" t="s">
        <v>61</v>
      </c>
      <c r="D32">
        <v>1</v>
      </c>
    </row>
    <row r="33" spans="1:44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  <c r="AR33">
        <v>1</v>
      </c>
    </row>
    <row r="34" spans="1:44" x14ac:dyDescent="0.3">
      <c r="A34" t="s">
        <v>43</v>
      </c>
      <c r="AQ34">
        <v>2</v>
      </c>
    </row>
    <row r="35" spans="1:44" x14ac:dyDescent="0.3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4" hidden="1" x14ac:dyDescent="0.3">
      <c r="A36" t="s">
        <v>53</v>
      </c>
      <c r="N36">
        <v>1</v>
      </c>
    </row>
    <row r="37" spans="1:44" hidden="1" x14ac:dyDescent="0.3">
      <c r="A37" t="s">
        <v>368</v>
      </c>
      <c r="AM37">
        <v>5</v>
      </c>
    </row>
    <row r="38" spans="1:44" x14ac:dyDescent="0.3">
      <c r="A38" t="s">
        <v>345</v>
      </c>
      <c r="U38">
        <v>1</v>
      </c>
    </row>
    <row r="39" spans="1:44" x14ac:dyDescent="0.3">
      <c r="A39" t="s">
        <v>343</v>
      </c>
      <c r="AN39">
        <v>1</v>
      </c>
    </row>
    <row r="40" spans="1:44" x14ac:dyDescent="0.3">
      <c r="A40" t="s">
        <v>344</v>
      </c>
      <c r="X40">
        <v>1</v>
      </c>
      <c r="Y40">
        <v>2</v>
      </c>
      <c r="AF40">
        <v>2</v>
      </c>
    </row>
    <row r="41" spans="1:44" x14ac:dyDescent="0.3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  <c r="AR41">
        <v>3</v>
      </c>
    </row>
    <row r="42" spans="1:44" x14ac:dyDescent="0.3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</row>
    <row r="43" spans="1:44" x14ac:dyDescent="0.3">
      <c r="A43" t="s">
        <v>3</v>
      </c>
      <c r="F43">
        <v>3</v>
      </c>
      <c r="L43">
        <v>1</v>
      </c>
      <c r="S43">
        <v>3</v>
      </c>
      <c r="AH43">
        <v>1</v>
      </c>
    </row>
    <row r="44" spans="1:44" hidden="1" x14ac:dyDescent="0.3">
      <c r="A44" t="s">
        <v>350</v>
      </c>
    </row>
    <row r="45" spans="1:44" x14ac:dyDescent="0.3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4" x14ac:dyDescent="0.3">
      <c r="A46" t="s">
        <v>369</v>
      </c>
      <c r="AN46">
        <v>3</v>
      </c>
    </row>
    <row r="47" spans="1:44" x14ac:dyDescent="0.3">
      <c r="A47" t="s">
        <v>60</v>
      </c>
      <c r="B47">
        <v>2</v>
      </c>
    </row>
    <row r="48" spans="1:44" x14ac:dyDescent="0.3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4" x14ac:dyDescent="0.3">
      <c r="A49" t="s">
        <v>339</v>
      </c>
    </row>
    <row r="50" spans="1:44" x14ac:dyDescent="0.3">
      <c r="A50" t="s">
        <v>11</v>
      </c>
    </row>
    <row r="51" spans="1:44" x14ac:dyDescent="0.3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</row>
    <row r="52" spans="1:44" x14ac:dyDescent="0.3">
      <c r="A52" t="s">
        <v>21</v>
      </c>
    </row>
    <row r="53" spans="1:44" x14ac:dyDescent="0.3">
      <c r="A53" t="s">
        <v>81</v>
      </c>
      <c r="G53">
        <v>3</v>
      </c>
      <c r="K53">
        <v>1</v>
      </c>
    </row>
    <row r="54" spans="1:44" x14ac:dyDescent="0.3">
      <c r="A54" t="s">
        <v>63</v>
      </c>
      <c r="B54">
        <v>2</v>
      </c>
      <c r="D54">
        <v>1</v>
      </c>
      <c r="AF54">
        <v>2</v>
      </c>
      <c r="AQ54">
        <v>3</v>
      </c>
    </row>
    <row r="55" spans="1:44" hidden="1" x14ac:dyDescent="0.3">
      <c r="A55" t="s">
        <v>83</v>
      </c>
    </row>
    <row r="56" spans="1:44" x14ac:dyDescent="0.3">
      <c r="A56" t="s">
        <v>22</v>
      </c>
      <c r="Y56">
        <v>1</v>
      </c>
      <c r="AB56">
        <v>2</v>
      </c>
      <c r="AD56">
        <v>3</v>
      </c>
      <c r="AI56">
        <v>1</v>
      </c>
      <c r="AR56">
        <v>4</v>
      </c>
    </row>
    <row r="57" spans="1:44" x14ac:dyDescent="0.3">
      <c r="A57" t="s">
        <v>44</v>
      </c>
      <c r="N57">
        <v>3</v>
      </c>
      <c r="S57">
        <v>2</v>
      </c>
      <c r="AG57">
        <v>2</v>
      </c>
      <c r="AI57">
        <v>1</v>
      </c>
      <c r="AP57">
        <v>2</v>
      </c>
      <c r="AQ57">
        <v>1</v>
      </c>
      <c r="AR57">
        <v>3</v>
      </c>
    </row>
    <row r="58" spans="1:44" x14ac:dyDescent="0.3">
      <c r="A58" t="s">
        <v>8</v>
      </c>
      <c r="B58">
        <v>1</v>
      </c>
      <c r="H58">
        <v>1</v>
      </c>
      <c r="J58">
        <v>2</v>
      </c>
      <c r="Q58">
        <v>2</v>
      </c>
    </row>
    <row r="59" spans="1:44" hidden="1" x14ac:dyDescent="0.3">
      <c r="A59" t="s">
        <v>354</v>
      </c>
    </row>
    <row r="60" spans="1:44" x14ac:dyDescent="0.3">
      <c r="A60" t="s">
        <v>82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2</v>
      </c>
      <c r="I60">
        <v>3</v>
      </c>
      <c r="J60">
        <v>4</v>
      </c>
      <c r="L60">
        <v>4</v>
      </c>
      <c r="M60">
        <v>1</v>
      </c>
      <c r="N60">
        <v>2</v>
      </c>
      <c r="O60">
        <v>1</v>
      </c>
      <c r="P60">
        <v>1</v>
      </c>
      <c r="Q60">
        <v>1</v>
      </c>
      <c r="R60">
        <v>3</v>
      </c>
      <c r="S60">
        <v>3</v>
      </c>
      <c r="U60">
        <v>3</v>
      </c>
      <c r="V60">
        <v>1</v>
      </c>
      <c r="W60">
        <v>3</v>
      </c>
      <c r="AC60">
        <v>1</v>
      </c>
      <c r="AF60">
        <v>1</v>
      </c>
      <c r="AH60">
        <v>2</v>
      </c>
      <c r="AI60">
        <v>3</v>
      </c>
      <c r="AJ60">
        <v>1</v>
      </c>
      <c r="AK60">
        <v>4</v>
      </c>
      <c r="AL60">
        <v>3</v>
      </c>
      <c r="AN60">
        <v>1</v>
      </c>
      <c r="AP60">
        <v>2</v>
      </c>
    </row>
    <row r="61" spans="1:44" x14ac:dyDescent="0.3">
      <c r="A61" t="s">
        <v>49</v>
      </c>
      <c r="G61">
        <v>2</v>
      </c>
    </row>
    <row r="62" spans="1:44" x14ac:dyDescent="0.3">
      <c r="A62" t="s">
        <v>85</v>
      </c>
      <c r="K62">
        <v>4</v>
      </c>
      <c r="L62">
        <v>2</v>
      </c>
      <c r="M62">
        <v>5</v>
      </c>
    </row>
    <row r="63" spans="1:44" x14ac:dyDescent="0.3">
      <c r="A63" t="s">
        <v>5</v>
      </c>
      <c r="B63">
        <v>1</v>
      </c>
      <c r="C63">
        <v>2</v>
      </c>
      <c r="D63">
        <v>2</v>
      </c>
      <c r="E63">
        <v>3</v>
      </c>
      <c r="F63">
        <v>2</v>
      </c>
      <c r="G63">
        <v>3</v>
      </c>
      <c r="H63">
        <v>1</v>
      </c>
      <c r="M63">
        <v>4</v>
      </c>
      <c r="N63">
        <v>6</v>
      </c>
      <c r="P63">
        <v>2</v>
      </c>
      <c r="Q63">
        <v>1</v>
      </c>
      <c r="R63">
        <v>2</v>
      </c>
      <c r="S63">
        <v>3</v>
      </c>
      <c r="V63">
        <v>2</v>
      </c>
      <c r="W63">
        <v>1</v>
      </c>
      <c r="X63">
        <v>1</v>
      </c>
      <c r="Y63">
        <v>4</v>
      </c>
      <c r="Z63">
        <v>5</v>
      </c>
      <c r="AA63">
        <v>1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5</v>
      </c>
      <c r="AH63">
        <v>7</v>
      </c>
      <c r="AI63">
        <v>3</v>
      </c>
      <c r="AJ63">
        <v>1</v>
      </c>
      <c r="AK63">
        <v>1</v>
      </c>
      <c r="AL63">
        <v>6</v>
      </c>
      <c r="AR63">
        <v>3</v>
      </c>
    </row>
    <row r="64" spans="1:44" x14ac:dyDescent="0.3">
      <c r="A64" t="s">
        <v>45</v>
      </c>
      <c r="K64">
        <v>1</v>
      </c>
    </row>
    <row r="65" spans="1:44" x14ac:dyDescent="0.3">
      <c r="A65" t="s">
        <v>367</v>
      </c>
      <c r="B65">
        <v>1</v>
      </c>
      <c r="D65">
        <v>1</v>
      </c>
      <c r="E65">
        <v>3</v>
      </c>
      <c r="O65">
        <v>2</v>
      </c>
      <c r="P65">
        <v>2</v>
      </c>
      <c r="Q65">
        <v>1</v>
      </c>
      <c r="R65">
        <v>1</v>
      </c>
      <c r="AD65">
        <v>1</v>
      </c>
      <c r="AE65">
        <v>1</v>
      </c>
      <c r="AG65">
        <v>1</v>
      </c>
      <c r="AH65">
        <v>2</v>
      </c>
      <c r="AL65">
        <v>3</v>
      </c>
      <c r="AM65">
        <v>2</v>
      </c>
      <c r="AN65">
        <v>1</v>
      </c>
      <c r="AO65">
        <v>1</v>
      </c>
      <c r="AR65">
        <v>1</v>
      </c>
    </row>
    <row r="66" spans="1:44" hidden="1" x14ac:dyDescent="0.3">
      <c r="A66" t="s">
        <v>352</v>
      </c>
      <c r="Z66">
        <v>1</v>
      </c>
    </row>
    <row r="67" spans="1:44" hidden="1" x14ac:dyDescent="0.3">
      <c r="A67" t="s">
        <v>366</v>
      </c>
    </row>
    <row r="68" spans="1:44" x14ac:dyDescent="0.3">
      <c r="A68" t="s">
        <v>17</v>
      </c>
      <c r="F68">
        <v>2</v>
      </c>
      <c r="J68">
        <v>1</v>
      </c>
      <c r="K68">
        <v>1</v>
      </c>
    </row>
    <row r="69" spans="1:44" hidden="1" x14ac:dyDescent="0.3">
      <c r="A69" t="s">
        <v>86</v>
      </c>
      <c r="K69">
        <v>5</v>
      </c>
    </row>
    <row r="70" spans="1:44" x14ac:dyDescent="0.3">
      <c r="A70" t="s">
        <v>16</v>
      </c>
      <c r="C70">
        <v>4</v>
      </c>
      <c r="D70">
        <v>3</v>
      </c>
      <c r="F70">
        <v>2</v>
      </c>
      <c r="G70">
        <v>5</v>
      </c>
      <c r="H70">
        <v>3</v>
      </c>
      <c r="I70">
        <v>2</v>
      </c>
      <c r="J70">
        <v>5</v>
      </c>
      <c r="K70">
        <v>3</v>
      </c>
      <c r="L70">
        <v>2</v>
      </c>
      <c r="M70">
        <v>3</v>
      </c>
      <c r="O70">
        <v>5</v>
      </c>
      <c r="P70">
        <v>5</v>
      </c>
      <c r="Q70">
        <v>3</v>
      </c>
      <c r="R70">
        <v>2</v>
      </c>
      <c r="S70">
        <v>3</v>
      </c>
      <c r="T70">
        <v>1</v>
      </c>
      <c r="U70">
        <v>1</v>
      </c>
      <c r="V70">
        <v>3</v>
      </c>
      <c r="W70">
        <v>3</v>
      </c>
      <c r="X70">
        <v>5</v>
      </c>
      <c r="Y70">
        <v>4</v>
      </c>
      <c r="Z70">
        <v>1</v>
      </c>
      <c r="AA70">
        <v>3</v>
      </c>
      <c r="AC70">
        <v>1</v>
      </c>
      <c r="AE70">
        <v>4</v>
      </c>
      <c r="AF70">
        <v>2</v>
      </c>
      <c r="AG70">
        <v>3</v>
      </c>
      <c r="AH70">
        <v>2</v>
      </c>
      <c r="AI70">
        <v>2</v>
      </c>
      <c r="AJ70">
        <v>7</v>
      </c>
      <c r="AK70">
        <v>3</v>
      </c>
      <c r="AL70">
        <v>5</v>
      </c>
      <c r="AM70">
        <v>1</v>
      </c>
      <c r="AN70">
        <v>4</v>
      </c>
      <c r="AO70">
        <v>3</v>
      </c>
      <c r="AP70">
        <v>6</v>
      </c>
      <c r="AQ70">
        <v>4</v>
      </c>
      <c r="AR70">
        <v>5</v>
      </c>
    </row>
    <row r="71" spans="1:44" hidden="1" x14ac:dyDescent="0.3">
      <c r="A71" t="s">
        <v>47</v>
      </c>
    </row>
  </sheetData>
  <autoFilter ref="A1:AB71" xr:uid="{130C2564-D265-4C41-A3E0-02A62EDAC91D}">
    <sortState ref="A2:A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4" x14ac:dyDescent="0.3"/>
  <sheetData>
    <row r="1" spans="1:13" x14ac:dyDescent="0.3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">
      <c r="A35" t="s">
        <v>11</v>
      </c>
      <c r="AH35">
        <f t="shared" si="2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">
      <c r="A37" t="s">
        <v>21</v>
      </c>
      <c r="AH37">
        <f t="shared" si="2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">
      <c r="A40" t="s">
        <v>83</v>
      </c>
      <c r="AH40">
        <f t="shared" si="2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">
      <c r="A42" t="s">
        <v>44</v>
      </c>
      <c r="AH42">
        <f t="shared" si="2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2025-08-21T16:04:28Z</dcterms:modified>
</cp:coreProperties>
</file>