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analysis\Tasks\"/>
    </mc:Choice>
  </mc:AlternateContent>
  <bookViews>
    <workbookView xWindow="0" yWindow="0" windowWidth="15345" windowHeight="4245" firstSheet="2" activeTab="2"/>
  </bookViews>
  <sheets>
    <sheet name="EX1" sheetId="1" r:id="rId1"/>
    <sheet name="Report" sheetId="2" r:id="rId2"/>
    <sheet name="EX2" sheetId="3" r:id="rId3"/>
  </sheets>
  <definedNames>
    <definedName name="Category">OFFSET(#REF!,1,0,COUNT(#REF!))</definedName>
    <definedName name="CategoryRange">OFFSET(#REF!,1,1,COUNT(#REF!))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D14" i="3"/>
  <c r="E14" i="3"/>
  <c r="E22" i="3" l="1"/>
  <c r="F13" i="3"/>
  <c r="E13" i="3"/>
  <c r="F21" i="3"/>
  <c r="C10" i="3"/>
  <c r="B17" i="3" l="1"/>
  <c r="B19" i="3" l="1"/>
  <c r="B18" i="3"/>
  <c r="F14" i="3"/>
  <c r="B14" i="3"/>
  <c r="C14" i="3"/>
  <c r="B16" i="3"/>
  <c r="C13" i="3"/>
  <c r="B13" i="3"/>
  <c r="D13" i="3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G14" i="3" l="1"/>
</calcChain>
</file>

<file path=xl/sharedStrings.xml><?xml version="1.0" encoding="utf-8"?>
<sst xmlns="http://schemas.openxmlformats.org/spreadsheetml/2006/main" count="78" uniqueCount="70">
  <si>
    <t>Emp_Name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</si>
  <si>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</si>
  <si>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</si>
  <si>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</si>
  <si>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</si>
  <si>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</si>
  <si>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</si>
  <si>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</si>
  <si>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</si>
  <si>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</si>
  <si>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</si>
  <si>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</si>
  <si>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</si>
  <si>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</si>
  <si>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Ahmed</t>
  </si>
  <si>
    <t>Ali</t>
  </si>
  <si>
    <t>Mohamed</t>
  </si>
  <si>
    <t>Omar</t>
  </si>
  <si>
    <t>Taha</t>
  </si>
  <si>
    <t>Bahaa</t>
  </si>
  <si>
    <t>Yehia</t>
  </si>
  <si>
    <t>Amer</t>
  </si>
  <si>
    <t>Amr</t>
  </si>
  <si>
    <t>Walid</t>
  </si>
  <si>
    <t>Essam</t>
  </si>
  <si>
    <t>Haidy</t>
  </si>
  <si>
    <t>Dalia</t>
  </si>
  <si>
    <t>Nagham</t>
  </si>
  <si>
    <t>Nour</t>
  </si>
  <si>
    <t>Sara</t>
  </si>
  <si>
    <t>Rana</t>
  </si>
  <si>
    <t>Reem</t>
  </si>
  <si>
    <t>Islam</t>
  </si>
  <si>
    <t>Eman</t>
  </si>
  <si>
    <t>Huda</t>
  </si>
  <si>
    <t>Nesma</t>
  </si>
  <si>
    <t>Nada</t>
  </si>
  <si>
    <t>Fady</t>
  </si>
  <si>
    <t>Analysis Report</t>
  </si>
  <si>
    <t>Report</t>
  </si>
  <si>
    <t>Total Amount (JAN):</t>
  </si>
  <si>
    <t>Avg. Amount (Feb):</t>
  </si>
  <si>
    <t>Max Amount (Apr):</t>
  </si>
  <si>
    <t>Min Amount (Apr):</t>
  </si>
  <si>
    <t>#Employees:</t>
  </si>
  <si>
    <t>Name</t>
  </si>
  <si>
    <t>Department</t>
  </si>
  <si>
    <t>Salary</t>
  </si>
  <si>
    <t>Mohamed Ebrahim</t>
  </si>
  <si>
    <t>Finance</t>
  </si>
  <si>
    <t>Ebtsam Mohamed</t>
  </si>
  <si>
    <t>Sales</t>
  </si>
  <si>
    <t xml:space="preserve">Shams Elzyad </t>
  </si>
  <si>
    <t>Marketing</t>
  </si>
  <si>
    <t>Ashraf Mansour</t>
  </si>
  <si>
    <t>IT</t>
  </si>
  <si>
    <t>Sherif Ali</t>
  </si>
  <si>
    <t>Nada Allam</t>
  </si>
  <si>
    <t>HR</t>
  </si>
  <si>
    <t>Ahmed Tourky</t>
  </si>
  <si>
    <t>Finance and IT</t>
  </si>
  <si>
    <t>HR &amp; Fin</t>
  </si>
  <si>
    <t>Total Salary</t>
  </si>
  <si>
    <t>#Employees</t>
  </si>
  <si>
    <t>Average Salary</t>
  </si>
  <si>
    <t>Max salary</t>
  </si>
  <si>
    <t>Min Salary</t>
  </si>
  <si>
    <t>Are there Empty  Cells In Department</t>
  </si>
  <si>
    <t>NO</t>
  </si>
  <si>
    <t>Min Salary for Finance Department?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</si>
</sst>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68" formatCode="_(&quot;$&quot;* #,##0_);_(&quot;$&quot;* \(#,##0\);_(&quot;$&quot;* &quot;-&quot;??_);_(@_)"/>
    <numFmt numFmtId="171" formatCode="_([$$-409]* #,##0.0_);_([$$-409]* \(#,##0.0\);_([$$-409]* &quot;-&quot;??_);_(@_)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0"/>
      <name val="ADLaM Display"/>
    </font>
    <font>
      <b/>
      <sz val="14"/>
      <color rgb="FF3F3F3F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-0.249977111117893"/>
      </bottom>
      <diagonal/>
    </border>
    <border>
      <left/>
      <right/>
      <top/>
      <bottom style="thin">
        <color theme="5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9" fillId="0" borderId="0"/>
    <xf numFmtId="164" fontId="9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3" borderId="2" xfId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/>
    <xf numFmtId="0" fontId="7" fillId="2" borderId="2" xfId="1" applyFont="1" applyAlignment="1">
      <alignment horizontal="center" vertical="center"/>
    </xf>
    <xf numFmtId="0" fontId="10" fillId="0" borderId="0" xfId="2" applyFont="1" applyAlignment="1">
      <alignment vertical="center"/>
    </xf>
    <xf numFmtId="0" fontId="9" fillId="0" borderId="0" xfId="2" applyAlignment="1">
      <alignment vertical="center"/>
    </xf>
    <xf numFmtId="0" fontId="11" fillId="0" borderId="0" xfId="2" applyFont="1" applyAlignment="1">
      <alignment vertical="center"/>
    </xf>
    <xf numFmtId="0" fontId="11" fillId="0" borderId="6" xfId="2" applyFont="1" applyBorder="1" applyAlignment="1">
      <alignment vertical="center"/>
    </xf>
    <xf numFmtId="165" fontId="9" fillId="0" borderId="0" xfId="2" applyNumberFormat="1" applyAlignment="1">
      <alignment vertical="center"/>
    </xf>
    <xf numFmtId="0" fontId="9" fillId="0" borderId="0" xfId="2" applyAlignment="1">
      <alignment horizontal="center" vertical="center"/>
    </xf>
    <xf numFmtId="0" fontId="1" fillId="4" borderId="0" xfId="2" applyFont="1" applyFill="1" applyAlignment="1">
      <alignment horizontal="center" vertical="center"/>
    </xf>
    <xf numFmtId="0" fontId="1" fillId="4" borderId="1" xfId="2" applyFont="1" applyFill="1" applyBorder="1" applyAlignment="1">
      <alignment horizontal="center" vertical="center"/>
    </xf>
    <xf numFmtId="165" fontId="9" fillId="0" borderId="0" xfId="2" applyNumberFormat="1" applyFill="1" applyAlignment="1">
      <alignment vertical="center"/>
    </xf>
    <xf numFmtId="0" fontId="1" fillId="5" borderId="1" xfId="2" applyFont="1" applyFill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165" fontId="1" fillId="0" borderId="0" xfId="2" applyNumberFormat="1" applyFont="1" applyAlignment="1">
      <alignment horizontal="left" vertical="center"/>
    </xf>
    <xf numFmtId="0" fontId="1" fillId="5" borderId="1" xfId="2" applyFont="1" applyFill="1" applyBorder="1" applyAlignment="1">
      <alignment horizontal="left" vertical="center"/>
    </xf>
    <xf numFmtId="0" fontId="1" fillId="0" borderId="0" xfId="2" applyFont="1" applyFill="1" applyAlignment="1">
      <alignment horizontal="left" vertical="center"/>
    </xf>
    <xf numFmtId="0" fontId="1" fillId="4" borderId="7" xfId="2" applyFont="1" applyFill="1" applyBorder="1" applyAlignment="1">
      <alignment horizontal="center" vertical="center"/>
    </xf>
    <xf numFmtId="0" fontId="1" fillId="6" borderId="10" xfId="2" applyFont="1" applyFill="1" applyBorder="1" applyAlignment="1">
      <alignment horizontal="left" vertical="center"/>
    </xf>
    <xf numFmtId="0" fontId="1" fillId="6" borderId="12" xfId="2" applyFont="1" applyFill="1" applyBorder="1" applyAlignment="1">
      <alignment horizontal="left" vertical="center"/>
    </xf>
    <xf numFmtId="44" fontId="11" fillId="0" borderId="0" xfId="4" applyFont="1" applyAlignment="1">
      <alignment vertical="center"/>
    </xf>
    <xf numFmtId="44" fontId="11" fillId="0" borderId="6" xfId="4" applyFont="1" applyBorder="1" applyAlignment="1">
      <alignment vertical="center"/>
    </xf>
    <xf numFmtId="44" fontId="9" fillId="5" borderId="0" xfId="4" applyFont="1" applyFill="1" applyAlignment="1">
      <alignment vertical="center"/>
    </xf>
    <xf numFmtId="0" fontId="1" fillId="7" borderId="1" xfId="2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12" fillId="5" borderId="1" xfId="2" applyFont="1" applyFill="1" applyBorder="1" applyAlignment="1">
      <alignment horizontal="center" vertical="center"/>
    </xf>
    <xf numFmtId="0" fontId="13" fillId="5" borderId="1" xfId="2" applyFont="1" applyFill="1" applyBorder="1" applyAlignment="1">
      <alignment horizontal="center" vertical="center"/>
    </xf>
    <xf numFmtId="44" fontId="12" fillId="5" borderId="7" xfId="4" applyFont="1" applyFill="1" applyBorder="1" applyAlignment="1">
      <alignment horizontal="center" vertical="center"/>
    </xf>
    <xf numFmtId="168" fontId="12" fillId="5" borderId="7" xfId="4" applyNumberFormat="1" applyFont="1" applyFill="1" applyBorder="1" applyAlignment="1">
      <alignment horizontal="center" vertical="center"/>
    </xf>
    <xf numFmtId="171" fontId="12" fillId="5" borderId="1" xfId="4" applyNumberFormat="1" applyFont="1" applyFill="1" applyBorder="1" applyAlignment="1">
      <alignment vertical="center"/>
    </xf>
    <xf numFmtId="168" fontId="12" fillId="5" borderId="1" xfId="4" applyNumberFormat="1" applyFont="1" applyFill="1" applyBorder="1" applyAlignment="1">
      <alignment horizontal="left" vertical="center"/>
    </xf>
    <xf numFmtId="0" fontId="12" fillId="5" borderId="8" xfId="2" applyFont="1" applyFill="1" applyBorder="1" applyAlignment="1">
      <alignment horizontal="center" vertical="center"/>
    </xf>
    <xf numFmtId="44" fontId="12" fillId="5" borderId="1" xfId="4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0" fontId="1" fillId="0" borderId="0" xfId="2" applyFont="1" applyAlignment="1">
      <alignment vertical="center"/>
    </xf>
    <xf numFmtId="0" fontId="1" fillId="6" borderId="11" xfId="2" applyFont="1" applyFill="1" applyBorder="1" applyAlignment="1">
      <alignment vertical="center"/>
    </xf>
    <xf numFmtId="0" fontId="1" fillId="0" borderId="1" xfId="2" applyFont="1" applyBorder="1" applyAlignment="1">
      <alignment vertical="center"/>
    </xf>
    <xf numFmtId="0" fontId="1" fillId="6" borderId="9" xfId="2" applyFont="1" applyFill="1" applyBorder="1" applyAlignment="1">
      <alignment vertical="center"/>
    </xf>
    <xf numFmtId="0" fontId="5" fillId="8" borderId="5" xfId="2" applyFont="1" applyFill="1" applyBorder="1" applyAlignment="1">
      <alignment horizontal="center" vertical="center"/>
    </xf>
  </cellXfs>
  <cellStyles count="5">
    <cellStyle name="Comma 2" xfId="3"/>
    <cellStyle name="Currency" xfId="4" builtinId="4"/>
    <cellStyle name="Normal" xfId="0" builtinId="0"/>
    <cellStyle name="Normal 2" xfId="2"/>
    <cellStyle name="Output" xfId="1" builtinId="2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83821</xdr:colOff>
      <xdr:row>2</xdr:row>
      <xdr:rowOff>83819</xdr:rowOff>
    </xdr:from>
    <xdr:to>
      <xdr:col>1</xdr:col>
      <xdr:colOff>594360</xdr:colOff>
      <xdr:row>4</xdr:row>
      <xdr:rowOff>68578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4556D3-33C2-247E-4BB1-077476E83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1" y="449579"/>
          <a:ext cx="510539" cy="510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N25"/>
  <sheetViews>
    <sheetView zoomScale="110" zoomScaleNormal="110" workbookViewId="0">
      <selection activeCell="P8" sqref="P8"/>
    </sheetView>
  </sheetViews>
  <sheetFormatPr defaultColWidth="8.85546875" defaultRowHeight="15"/>
  <cols>
    <col min="1" max="1" width="15" style="3" customWidth="1"/>
    <col min="2" max="13" width="8.85546875" style="1"/>
    <col min="14" max="14" width="17.7109375" style="1" customWidth="1"/>
    <col min="15" max="16384" width="8.85546875" style="1"/>
  </cols>
  <sheetData>
    <row r="1" spans="1:14" ht="21.6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>
      <c r="A2" s="5" t="s">
        <v>14</v>
      </c>
      <c r="B2" s="2">
        <v>10</v>
      </c>
      <c r="C2" s="2">
        <v>40</v>
      </c>
      <c r="D2" s="2">
        <v>96</v>
      </c>
      <c r="E2" s="2">
        <v>37</v>
      </c>
      <c r="F2" s="2">
        <v>11</v>
      </c>
      <c r="G2" s="2">
        <v>10</v>
      </c>
      <c r="H2" s="2">
        <v>19</v>
      </c>
      <c r="I2" s="2">
        <v>76</v>
      </c>
      <c r="J2" s="2">
        <v>76</v>
      </c>
      <c r="K2" s="2">
        <v>84</v>
      </c>
      <c r="L2" s="2">
        <v>13</v>
      </c>
      <c r="M2" s="2">
        <v>10</v>
      </c>
      <c r="N2" s="6">
        <f>SUM(B2:M2)</f>
        <v>482</v>
      </c>
    </row>
    <row r="3" spans="1:14">
      <c r="A3" s="5" t="s">
        <v>15</v>
      </c>
      <c r="B3" s="2">
        <v>40</v>
      </c>
      <c r="C3" s="2">
        <v>95</v>
      </c>
      <c r="D3" s="2">
        <v>12</v>
      </c>
      <c r="E3" s="2">
        <v>65</v>
      </c>
      <c r="F3" s="2">
        <v>31</v>
      </c>
      <c r="G3" s="2">
        <v>42</v>
      </c>
      <c r="H3" s="2">
        <v>93</v>
      </c>
      <c r="I3" s="2">
        <v>52</v>
      </c>
      <c r="J3" s="2">
        <v>52</v>
      </c>
      <c r="K3" s="2">
        <v>97</v>
      </c>
      <c r="L3" s="2">
        <v>42</v>
      </c>
      <c r="M3" s="2">
        <v>40</v>
      </c>
      <c r="N3" s="6">
        <f t="shared" ref="N3:N25" si="0">SUM(B3:M3)</f>
        <v>661</v>
      </c>
    </row>
    <row r="4" spans="1:14">
      <c r="A4" s="5" t="s">
        <v>16</v>
      </c>
      <c r="B4" s="2">
        <v>47</v>
      </c>
      <c r="C4" s="2">
        <v>7</v>
      </c>
      <c r="D4" s="2">
        <v>96</v>
      </c>
      <c r="E4" s="2">
        <v>6</v>
      </c>
      <c r="F4" s="2">
        <v>94</v>
      </c>
      <c r="G4" s="2">
        <v>56</v>
      </c>
      <c r="H4" s="2">
        <v>94</v>
      </c>
      <c r="I4" s="2">
        <v>86</v>
      </c>
      <c r="J4" s="2">
        <v>86</v>
      </c>
      <c r="K4" s="2">
        <v>61</v>
      </c>
      <c r="L4" s="2">
        <v>4</v>
      </c>
      <c r="M4" s="2">
        <v>47</v>
      </c>
      <c r="N4" s="6">
        <f t="shared" si="0"/>
        <v>684</v>
      </c>
    </row>
    <row r="5" spans="1:14">
      <c r="A5" s="5" t="s">
        <v>17</v>
      </c>
      <c r="B5" s="2">
        <v>100</v>
      </c>
      <c r="C5" s="2">
        <v>76</v>
      </c>
      <c r="D5" s="2">
        <v>41</v>
      </c>
      <c r="E5" s="2">
        <v>63</v>
      </c>
      <c r="F5" s="2">
        <v>77</v>
      </c>
      <c r="G5" s="2">
        <v>48</v>
      </c>
      <c r="H5" s="2">
        <v>64</v>
      </c>
      <c r="I5" s="2">
        <v>4</v>
      </c>
      <c r="J5" s="2">
        <v>4</v>
      </c>
      <c r="K5" s="2">
        <v>27</v>
      </c>
      <c r="L5" s="2">
        <v>40</v>
      </c>
      <c r="M5" s="2">
        <v>100</v>
      </c>
      <c r="N5" s="6">
        <f t="shared" si="0"/>
        <v>644</v>
      </c>
    </row>
    <row r="6" spans="1:14">
      <c r="A6" s="5" t="s">
        <v>18</v>
      </c>
      <c r="B6" s="2">
        <v>22</v>
      </c>
      <c r="C6" s="2">
        <v>75</v>
      </c>
      <c r="D6" s="2">
        <v>49</v>
      </c>
      <c r="E6" s="2">
        <v>71</v>
      </c>
      <c r="F6" s="2">
        <v>65</v>
      </c>
      <c r="G6" s="2">
        <v>73</v>
      </c>
      <c r="H6" s="2">
        <v>32</v>
      </c>
      <c r="I6" s="2"/>
      <c r="J6" s="2"/>
      <c r="K6" s="2">
        <v>29</v>
      </c>
      <c r="L6" s="2">
        <v>80</v>
      </c>
      <c r="M6" s="2">
        <v>22</v>
      </c>
      <c r="N6" s="6">
        <f t="shared" si="0"/>
        <v>518</v>
      </c>
    </row>
    <row r="7" spans="1:14">
      <c r="A7" s="5" t="s">
        <v>19</v>
      </c>
      <c r="B7" s="2">
        <v>48</v>
      </c>
      <c r="C7" s="2">
        <v>44</v>
      </c>
      <c r="D7" s="2">
        <v>57</v>
      </c>
      <c r="E7" s="2">
        <v>14</v>
      </c>
      <c r="F7" s="2">
        <v>22</v>
      </c>
      <c r="G7" s="2">
        <v>63</v>
      </c>
      <c r="H7" s="2">
        <v>88</v>
      </c>
      <c r="I7" s="2">
        <v>63</v>
      </c>
      <c r="J7" s="2">
        <v>63</v>
      </c>
      <c r="K7" s="2">
        <v>85</v>
      </c>
      <c r="L7" s="2">
        <v>3</v>
      </c>
      <c r="M7" s="2">
        <v>48</v>
      </c>
      <c r="N7" s="6">
        <f t="shared" si="0"/>
        <v>598</v>
      </c>
    </row>
    <row r="8" spans="1:14">
      <c r="A8" s="5" t="s">
        <v>20</v>
      </c>
      <c r="B8" s="2">
        <v>11</v>
      </c>
      <c r="C8" s="2">
        <v>50</v>
      </c>
      <c r="D8" s="2">
        <v>93</v>
      </c>
      <c r="E8" s="2">
        <v>46</v>
      </c>
      <c r="F8" s="2">
        <v>14</v>
      </c>
      <c r="G8" s="2">
        <v>19</v>
      </c>
      <c r="H8" s="2">
        <v>84</v>
      </c>
      <c r="I8" s="2">
        <v>90</v>
      </c>
      <c r="J8" s="2">
        <v>90</v>
      </c>
      <c r="K8" s="2">
        <v>32</v>
      </c>
      <c r="L8" s="2">
        <v>99</v>
      </c>
      <c r="M8" s="2">
        <v>11</v>
      </c>
      <c r="N8" s="6">
        <f t="shared" si="0"/>
        <v>639</v>
      </c>
    </row>
    <row r="9" spans="1:14">
      <c r="A9" s="5" t="s">
        <v>21</v>
      </c>
      <c r="B9" s="2">
        <v>46</v>
      </c>
      <c r="C9" s="2">
        <v>32</v>
      </c>
      <c r="D9" s="2">
        <v>9</v>
      </c>
      <c r="E9" s="2">
        <v>23</v>
      </c>
      <c r="F9" s="2">
        <v>8</v>
      </c>
      <c r="G9" s="2">
        <v>4</v>
      </c>
      <c r="H9" s="2">
        <v>41</v>
      </c>
      <c r="I9" s="2"/>
      <c r="J9" s="2"/>
      <c r="K9" s="2">
        <v>92</v>
      </c>
      <c r="L9" s="2">
        <v>70</v>
      </c>
      <c r="M9" s="2">
        <v>46</v>
      </c>
      <c r="N9" s="6">
        <f t="shared" si="0"/>
        <v>371</v>
      </c>
    </row>
    <row r="10" spans="1:14">
      <c r="A10" s="5" t="s">
        <v>22</v>
      </c>
      <c r="B10" s="2">
        <v>83</v>
      </c>
      <c r="C10" s="2">
        <v>28</v>
      </c>
      <c r="D10" s="2">
        <v>35</v>
      </c>
      <c r="E10" s="2">
        <v>36</v>
      </c>
      <c r="F10" s="2">
        <v>55</v>
      </c>
      <c r="G10" s="2">
        <v>39</v>
      </c>
      <c r="H10" s="2">
        <v>68</v>
      </c>
      <c r="I10" s="2">
        <v>10</v>
      </c>
      <c r="J10" s="2">
        <v>10</v>
      </c>
      <c r="K10" s="2">
        <v>77</v>
      </c>
      <c r="L10" s="2">
        <v>95</v>
      </c>
      <c r="M10" s="2">
        <v>83</v>
      </c>
      <c r="N10" s="6">
        <f t="shared" si="0"/>
        <v>619</v>
      </c>
    </row>
    <row r="11" spans="1:14">
      <c r="A11" s="5" t="s">
        <v>23</v>
      </c>
      <c r="B11" s="2">
        <v>34</v>
      </c>
      <c r="C11" s="2">
        <v>83</v>
      </c>
      <c r="D11" s="2">
        <v>53</v>
      </c>
      <c r="E11" s="2">
        <v>81</v>
      </c>
      <c r="F11" s="2">
        <v>4</v>
      </c>
      <c r="G11" s="2">
        <v>52</v>
      </c>
      <c r="H11" s="2">
        <v>92</v>
      </c>
      <c r="I11" s="2">
        <v>34</v>
      </c>
      <c r="J11" s="2">
        <v>34</v>
      </c>
      <c r="K11" s="2">
        <v>39</v>
      </c>
      <c r="L11" s="2">
        <v>92</v>
      </c>
      <c r="M11" s="2">
        <v>34</v>
      </c>
      <c r="N11" s="6">
        <f t="shared" si="0"/>
        <v>632</v>
      </c>
    </row>
    <row r="12" spans="1:14">
      <c r="A12" s="5" t="s">
        <v>24</v>
      </c>
      <c r="B12" s="2">
        <v>22</v>
      </c>
      <c r="C12" s="2">
        <v>68</v>
      </c>
      <c r="D12" s="2">
        <v>26</v>
      </c>
      <c r="E12" s="2">
        <v>28</v>
      </c>
      <c r="F12" s="2">
        <v>68</v>
      </c>
      <c r="G12" s="2">
        <v>58</v>
      </c>
      <c r="H12" s="2">
        <v>25</v>
      </c>
      <c r="I12" s="2">
        <v>25</v>
      </c>
      <c r="J12" s="2"/>
      <c r="K12" s="2">
        <v>2</v>
      </c>
      <c r="L12" s="2">
        <v>87</v>
      </c>
      <c r="M12" s="2">
        <v>22</v>
      </c>
      <c r="N12" s="6">
        <f t="shared" si="0"/>
        <v>431</v>
      </c>
    </row>
    <row r="13" spans="1:14">
      <c r="A13" s="5" t="s">
        <v>25</v>
      </c>
      <c r="B13" s="2">
        <v>39</v>
      </c>
      <c r="C13" s="2">
        <v>29</v>
      </c>
      <c r="D13" s="2">
        <v>56</v>
      </c>
      <c r="E13" s="2">
        <v>89</v>
      </c>
      <c r="F13" s="2">
        <v>61</v>
      </c>
      <c r="G13" s="2">
        <v>4</v>
      </c>
      <c r="H13" s="2">
        <v>22</v>
      </c>
      <c r="I13" s="2">
        <v>14</v>
      </c>
      <c r="J13" s="2"/>
      <c r="K13" s="2">
        <v>47</v>
      </c>
      <c r="L13" s="2">
        <v>33</v>
      </c>
      <c r="M13" s="2">
        <v>39</v>
      </c>
      <c r="N13" s="6">
        <f t="shared" si="0"/>
        <v>433</v>
      </c>
    </row>
    <row r="14" spans="1:14">
      <c r="A14" s="5" t="s">
        <v>26</v>
      </c>
      <c r="B14" s="2">
        <v>18</v>
      </c>
      <c r="C14" s="2">
        <v>8</v>
      </c>
      <c r="D14" s="2">
        <v>6</v>
      </c>
      <c r="E14" s="2">
        <v>44</v>
      </c>
      <c r="F14" s="2">
        <v>60</v>
      </c>
      <c r="G14" s="2">
        <v>97</v>
      </c>
      <c r="H14" s="2">
        <v>28</v>
      </c>
      <c r="I14" s="2"/>
      <c r="J14" s="2"/>
      <c r="K14" s="2">
        <v>3</v>
      </c>
      <c r="L14" s="2">
        <v>14</v>
      </c>
      <c r="M14" s="2">
        <v>18</v>
      </c>
      <c r="N14" s="6">
        <f t="shared" si="0"/>
        <v>296</v>
      </c>
    </row>
    <row r="15" spans="1:14">
      <c r="A15" s="5" t="s">
        <v>27</v>
      </c>
      <c r="B15" s="2">
        <v>12</v>
      </c>
      <c r="C15" s="2">
        <v>6</v>
      </c>
      <c r="D15" s="2">
        <v>98</v>
      </c>
      <c r="E15" s="2">
        <v>46</v>
      </c>
      <c r="F15" s="2">
        <v>20</v>
      </c>
      <c r="G15" s="2">
        <v>6</v>
      </c>
      <c r="H15" s="2">
        <v>36</v>
      </c>
      <c r="I15" s="2">
        <v>99</v>
      </c>
      <c r="J15" s="2">
        <v>99</v>
      </c>
      <c r="K15" s="2">
        <v>71</v>
      </c>
      <c r="L15" s="2">
        <v>8</v>
      </c>
      <c r="M15" s="2">
        <v>12</v>
      </c>
      <c r="N15" s="6">
        <f t="shared" si="0"/>
        <v>513</v>
      </c>
    </row>
    <row r="16" spans="1:14">
      <c r="A16" s="5" t="s">
        <v>28</v>
      </c>
      <c r="B16" s="2">
        <v>46</v>
      </c>
      <c r="C16" s="2">
        <v>21</v>
      </c>
      <c r="D16" s="2">
        <v>71</v>
      </c>
      <c r="E16" s="2">
        <v>91</v>
      </c>
      <c r="F16" s="2">
        <v>12</v>
      </c>
      <c r="G16" s="2">
        <v>92</v>
      </c>
      <c r="H16" s="2">
        <v>55</v>
      </c>
      <c r="I16" s="2">
        <v>16</v>
      </c>
      <c r="J16" s="2">
        <v>16</v>
      </c>
      <c r="K16" s="2">
        <v>85</v>
      </c>
      <c r="L16" s="2">
        <v>29</v>
      </c>
      <c r="M16" s="2">
        <v>46</v>
      </c>
      <c r="N16" s="6">
        <f t="shared" si="0"/>
        <v>580</v>
      </c>
    </row>
    <row r="17" spans="1:14">
      <c r="A17" s="5" t="s">
        <v>29</v>
      </c>
      <c r="B17" s="2">
        <v>98</v>
      </c>
      <c r="C17" s="2">
        <v>29</v>
      </c>
      <c r="D17" s="2">
        <v>23</v>
      </c>
      <c r="E17" s="2">
        <v>27</v>
      </c>
      <c r="F17" s="2">
        <v>21</v>
      </c>
      <c r="G17" s="2">
        <v>48</v>
      </c>
      <c r="H17" s="2">
        <v>35</v>
      </c>
      <c r="I17" s="2">
        <v>69</v>
      </c>
      <c r="J17" s="2">
        <v>69</v>
      </c>
      <c r="K17" s="2">
        <v>81</v>
      </c>
      <c r="L17" s="2">
        <v>70</v>
      </c>
      <c r="M17" s="2">
        <v>98</v>
      </c>
      <c r="N17" s="6">
        <f t="shared" si="0"/>
        <v>668</v>
      </c>
    </row>
    <row r="18" spans="1:14">
      <c r="A18" s="5" t="s">
        <v>30</v>
      </c>
      <c r="B18" s="2">
        <v>15</v>
      </c>
      <c r="C18" s="2">
        <v>96</v>
      </c>
      <c r="D18" s="2">
        <v>60</v>
      </c>
      <c r="E18" s="2">
        <v>94</v>
      </c>
      <c r="F18" s="2">
        <v>72</v>
      </c>
      <c r="G18" s="2">
        <v>18</v>
      </c>
      <c r="H18" s="2">
        <v>78</v>
      </c>
      <c r="I18" s="2">
        <v>64</v>
      </c>
      <c r="J18" s="2">
        <v>64</v>
      </c>
      <c r="K18" s="2">
        <v>86</v>
      </c>
      <c r="L18" s="2">
        <v>68</v>
      </c>
      <c r="M18" s="2">
        <v>15</v>
      </c>
      <c r="N18" s="6">
        <f t="shared" si="0"/>
        <v>730</v>
      </c>
    </row>
    <row r="19" spans="1:14">
      <c r="A19" s="5" t="s">
        <v>31</v>
      </c>
      <c r="B19" s="2">
        <v>92</v>
      </c>
      <c r="C19" s="2">
        <v>74</v>
      </c>
      <c r="D19" s="2">
        <v>60</v>
      </c>
      <c r="E19" s="2">
        <v>52</v>
      </c>
      <c r="F19" s="2">
        <v>37</v>
      </c>
      <c r="G19" s="2">
        <v>77</v>
      </c>
      <c r="H19" s="2">
        <v>39</v>
      </c>
      <c r="I19" s="2">
        <v>19</v>
      </c>
      <c r="J19" s="2">
        <v>19</v>
      </c>
      <c r="K19" s="2">
        <v>72</v>
      </c>
      <c r="L19" s="2">
        <v>29</v>
      </c>
      <c r="M19" s="2">
        <v>92</v>
      </c>
      <c r="N19" s="6">
        <f t="shared" si="0"/>
        <v>662</v>
      </c>
    </row>
    <row r="20" spans="1:14">
      <c r="A20" s="5" t="s">
        <v>32</v>
      </c>
      <c r="B20" s="2">
        <v>25</v>
      </c>
      <c r="C20" s="2">
        <v>58</v>
      </c>
      <c r="D20" s="2">
        <v>20</v>
      </c>
      <c r="E20" s="2">
        <v>40</v>
      </c>
      <c r="F20" s="2">
        <v>91</v>
      </c>
      <c r="G20" s="2">
        <v>62</v>
      </c>
      <c r="H20" s="2">
        <v>11</v>
      </c>
      <c r="I20" s="2">
        <v>43</v>
      </c>
      <c r="J20" s="2">
        <v>43</v>
      </c>
      <c r="K20" s="2">
        <v>98</v>
      </c>
      <c r="L20" s="2">
        <v>68</v>
      </c>
      <c r="M20" s="2">
        <v>25</v>
      </c>
      <c r="N20" s="6">
        <f t="shared" si="0"/>
        <v>584</v>
      </c>
    </row>
    <row r="21" spans="1:14">
      <c r="A21" s="5" t="s">
        <v>33</v>
      </c>
      <c r="B21" s="2">
        <v>76</v>
      </c>
      <c r="C21" s="2">
        <v>46</v>
      </c>
      <c r="D21" s="2">
        <v>67</v>
      </c>
      <c r="E21" s="2">
        <v>85</v>
      </c>
      <c r="F21" s="2">
        <v>17</v>
      </c>
      <c r="G21" s="2">
        <v>42</v>
      </c>
      <c r="H21" s="2">
        <v>34</v>
      </c>
      <c r="I21" s="2">
        <v>10</v>
      </c>
      <c r="J21" s="2">
        <v>10</v>
      </c>
      <c r="K21" s="2">
        <v>94</v>
      </c>
      <c r="L21" s="2">
        <v>54</v>
      </c>
      <c r="M21" s="2">
        <v>76</v>
      </c>
      <c r="N21" s="6">
        <f t="shared" si="0"/>
        <v>611</v>
      </c>
    </row>
    <row r="22" spans="1:14">
      <c r="A22" s="5" t="s">
        <v>34</v>
      </c>
      <c r="B22" s="2">
        <v>93</v>
      </c>
      <c r="C22" s="2">
        <v>28</v>
      </c>
      <c r="D22" s="2">
        <v>75</v>
      </c>
      <c r="E22" s="2">
        <v>11</v>
      </c>
      <c r="F22" s="2">
        <v>10</v>
      </c>
      <c r="G22" s="2">
        <v>96</v>
      </c>
      <c r="H22" s="2">
        <v>75</v>
      </c>
      <c r="I22" s="2">
        <v>28</v>
      </c>
      <c r="J22" s="2">
        <v>28</v>
      </c>
      <c r="K22" s="2">
        <v>6</v>
      </c>
      <c r="L22" s="2">
        <v>35</v>
      </c>
      <c r="M22" s="2">
        <v>93</v>
      </c>
      <c r="N22" s="6">
        <f t="shared" si="0"/>
        <v>578</v>
      </c>
    </row>
    <row r="23" spans="1:14">
      <c r="A23" s="5" t="s">
        <v>35</v>
      </c>
      <c r="B23" s="2">
        <v>90</v>
      </c>
      <c r="C23" s="2">
        <v>20</v>
      </c>
      <c r="D23" s="2">
        <v>56</v>
      </c>
      <c r="E23" s="2">
        <v>92</v>
      </c>
      <c r="F23" s="2">
        <v>96</v>
      </c>
      <c r="G23" s="2">
        <v>13</v>
      </c>
      <c r="H23" s="2">
        <v>38</v>
      </c>
      <c r="I23" s="2"/>
      <c r="J23" s="2"/>
      <c r="K23" s="2">
        <v>5</v>
      </c>
      <c r="L23" s="2">
        <v>25</v>
      </c>
      <c r="M23" s="2">
        <v>90</v>
      </c>
      <c r="N23" s="6">
        <f t="shared" si="0"/>
        <v>525</v>
      </c>
    </row>
    <row r="24" spans="1:14">
      <c r="A24" s="5" t="s">
        <v>36</v>
      </c>
      <c r="B24" s="2">
        <v>72</v>
      </c>
      <c r="C24" s="2">
        <v>58</v>
      </c>
      <c r="D24" s="2">
        <v>81</v>
      </c>
      <c r="E24" s="2">
        <v>20</v>
      </c>
      <c r="F24" s="2">
        <v>15</v>
      </c>
      <c r="G24" s="2">
        <v>17</v>
      </c>
      <c r="H24" s="2">
        <v>81</v>
      </c>
      <c r="I24" s="2">
        <v>60</v>
      </c>
      <c r="J24" s="2">
        <v>60</v>
      </c>
      <c r="K24" s="2">
        <v>71</v>
      </c>
      <c r="L24" s="2">
        <v>95</v>
      </c>
      <c r="M24" s="2">
        <v>72</v>
      </c>
      <c r="N24" s="6">
        <f t="shared" si="0"/>
        <v>702</v>
      </c>
    </row>
    <row r="25" spans="1:14">
      <c r="A25" s="5" t="s">
        <v>37</v>
      </c>
      <c r="B25" s="2">
        <v>91</v>
      </c>
      <c r="C25" s="2">
        <v>93</v>
      </c>
      <c r="D25" s="2">
        <v>96</v>
      </c>
      <c r="E25" s="2">
        <v>88</v>
      </c>
      <c r="F25" s="2">
        <v>39</v>
      </c>
      <c r="G25" s="2">
        <v>94</v>
      </c>
      <c r="H25" s="2">
        <v>46</v>
      </c>
      <c r="I25" s="2">
        <v>99</v>
      </c>
      <c r="J25" s="2">
        <v>99</v>
      </c>
      <c r="K25" s="2">
        <v>25</v>
      </c>
      <c r="L25" s="2">
        <v>36</v>
      </c>
      <c r="M25" s="2">
        <v>91</v>
      </c>
      <c r="N25" s="6">
        <f t="shared" si="0"/>
        <v>897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3:C12"/>
  <sheetViews>
    <sheetView showGridLines="0" workbookViewId="0">
      <selection activeCell="C9" sqref="C9"/>
    </sheetView>
  </sheetViews>
  <sheetFormatPr defaultRowHeight="15"/>
  <cols>
    <col min="1" max="1" width="9.140625" customWidth="1"/>
    <col min="2" max="2" width="31.42578125" customWidth="1"/>
    <col min="3" max="3" width="20.5703125" customWidth="1"/>
  </cols>
  <sheetData>
    <row r="3" spans="2:3">
      <c r="B3" s="32" t="s">
        <v>38</v>
      </c>
      <c r="C3" s="32"/>
    </row>
    <row r="4" spans="2:3" ht="27" customHeight="1">
      <c r="B4" s="32"/>
      <c r="C4" s="32"/>
    </row>
    <row r="5" spans="2:3">
      <c r="B5" s="32"/>
      <c r="C5" s="32"/>
    </row>
    <row r="7" spans="2:3" ht="24.6" customHeight="1">
      <c r="B7" s="30" t="s">
        <v>39</v>
      </c>
      <c r="C7" s="31"/>
    </row>
    <row r="8" spans="2:3" ht="18.75">
      <c r="B8" s="7" t="s">
        <v>40</v>
      </c>
      <c r="C8" s="8">
        <v>482</v>
      </c>
    </row>
    <row r="9" spans="2:3" ht="18.75">
      <c r="B9" s="7" t="s">
        <v>41</v>
      </c>
      <c r="C9" s="8">
        <v>48.5</v>
      </c>
    </row>
    <row r="10" spans="2:3" ht="18.75">
      <c r="B10" s="7" t="s">
        <v>42</v>
      </c>
      <c r="C10" s="8">
        <v>94</v>
      </c>
    </row>
    <row r="11" spans="2:3" ht="18.75">
      <c r="B11" s="7" t="s">
        <v>43</v>
      </c>
      <c r="C11" s="8">
        <v>6</v>
      </c>
    </row>
    <row r="12" spans="2:3" ht="18.75">
      <c r="B12" s="7" t="s">
        <v>44</v>
      </c>
      <c r="C12" s="8">
        <v>24</v>
      </c>
    </row>
  </sheetData>
  <mergeCells count="2">
    <mergeCell ref="B7:C7"/>
    <mergeCell ref="B3:C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K26"/>
  <sheetViews>
    <sheetView tabSelected="1" zoomScale="98" zoomScaleNormal="98" workbookViewId="0">
      <selection activeCell="E3" sqref="E3"/>
    </sheetView>
  </sheetViews>
  <sheetFormatPr defaultColWidth="8.85546875" defaultRowHeight="15"/>
  <cols>
    <col min="1" max="1" width="18" style="10" customWidth="1"/>
    <col min="2" max="2" width="14.28515625" style="10" customWidth="1"/>
    <col min="3" max="3" width="16" style="10" customWidth="1"/>
    <col min="4" max="4" width="16.28515625" style="10" customWidth="1"/>
    <col min="5" max="5" width="9.140625" style="10" customWidth="1"/>
    <col min="6" max="6" width="11.5703125" style="10" bestFit="1" customWidth="1"/>
    <col min="7" max="7" width="8.5703125" style="19" customWidth="1"/>
    <col min="8" max="10" width="8.85546875" style="10"/>
    <col min="11" max="11" width="11.7109375" style="10" bestFit="1" customWidth="1"/>
    <col min="12" max="16384" width="8.85546875" style="10"/>
  </cols>
  <sheetData>
    <row r="2" spans="1:11" ht="18.75">
      <c r="A2" s="46" t="s">
        <v>45</v>
      </c>
      <c r="B2" s="46" t="s">
        <v>46</v>
      </c>
      <c r="C2" s="46" t="s">
        <v>47</v>
      </c>
      <c r="D2" s="9"/>
      <c r="E2" s="9"/>
    </row>
    <row r="3" spans="1:11">
      <c r="A3" s="11" t="s">
        <v>48</v>
      </c>
      <c r="B3" s="11" t="s">
        <v>49</v>
      </c>
      <c r="C3" s="26">
        <v>17000</v>
      </c>
      <c r="E3" s="11"/>
      <c r="G3" s="22"/>
    </row>
    <row r="4" spans="1:11">
      <c r="A4" s="11" t="s">
        <v>50</v>
      </c>
      <c r="B4" s="11" t="s">
        <v>51</v>
      </c>
      <c r="C4" s="26">
        <v>12000</v>
      </c>
      <c r="E4" s="11"/>
      <c r="I4" s="17"/>
    </row>
    <row r="5" spans="1:11">
      <c r="A5" s="11" t="s">
        <v>52</v>
      </c>
      <c r="B5" s="11" t="s">
        <v>53</v>
      </c>
      <c r="C5" s="26">
        <v>25000</v>
      </c>
      <c r="E5" s="11"/>
      <c r="G5" s="20"/>
    </row>
    <row r="6" spans="1:11">
      <c r="A6" s="11" t="s">
        <v>54</v>
      </c>
      <c r="B6" s="11" t="s">
        <v>55</v>
      </c>
      <c r="C6" s="26">
        <v>32000</v>
      </c>
      <c r="E6" s="11"/>
      <c r="G6" s="20"/>
    </row>
    <row r="7" spans="1:11">
      <c r="A7" s="11" t="s">
        <v>56</v>
      </c>
      <c r="B7" s="11" t="s">
        <v>49</v>
      </c>
      <c r="C7" s="26">
        <v>19600</v>
      </c>
      <c r="E7" s="11"/>
    </row>
    <row r="8" spans="1:11">
      <c r="A8" s="11" t="s">
        <v>57</v>
      </c>
      <c r="B8" s="11" t="s">
        <v>58</v>
      </c>
      <c r="C8" s="26">
        <v>20000</v>
      </c>
    </row>
    <row r="9" spans="1:11">
      <c r="A9" s="12" t="s">
        <v>59</v>
      </c>
      <c r="B9" s="12" t="s">
        <v>53</v>
      </c>
      <c r="C9" s="27">
        <v>25400</v>
      </c>
    </row>
    <row r="10" spans="1:11">
      <c r="B10" s="11"/>
      <c r="C10" s="28">
        <f>SUM(C3:C9)</f>
        <v>151000</v>
      </c>
    </row>
    <row r="11" spans="1:11">
      <c r="B11" s="11"/>
      <c r="C11" s="13"/>
      <c r="K11" s="14"/>
    </row>
    <row r="12" spans="1:11">
      <c r="A12" s="16" t="s">
        <v>46</v>
      </c>
      <c r="B12" s="18" t="s">
        <v>49</v>
      </c>
      <c r="C12" s="41" t="s">
        <v>53</v>
      </c>
      <c r="D12" s="18" t="s">
        <v>60</v>
      </c>
      <c r="E12" s="18" t="s">
        <v>55</v>
      </c>
      <c r="F12" s="18" t="s">
        <v>58</v>
      </c>
      <c r="G12" s="21" t="s">
        <v>61</v>
      </c>
    </row>
    <row r="13" spans="1:11">
      <c r="A13" s="16" t="s">
        <v>62</v>
      </c>
      <c r="B13" s="35">
        <f>SUMIF(B3:B9,B12,C3:C9)</f>
        <v>36600</v>
      </c>
      <c r="C13" s="35">
        <f>SUMIF(B3:B9,C12,C3:C9)</f>
        <v>50400</v>
      </c>
      <c r="D13" s="36">
        <f>SUM(B13,E13)</f>
        <v>68600</v>
      </c>
      <c r="E13" s="36">
        <f>SUMIF(B3:B9,E12,C3:C9)</f>
        <v>32000</v>
      </c>
      <c r="F13" s="37">
        <f>SUMIF(B3:B9,F12,C3:C9)</f>
        <v>20000</v>
      </c>
      <c r="G13" s="38">
        <f>SUM(F13,B13)</f>
        <v>56600</v>
      </c>
    </row>
    <row r="14" spans="1:11">
      <c r="A14" s="15" t="s">
        <v>63</v>
      </c>
      <c r="B14" s="34">
        <f>COUNTIF(B3:B9,B12)</f>
        <v>2</v>
      </c>
      <c r="C14" s="33">
        <f>COUNTIF(B3:B9,C12)</f>
        <v>2</v>
      </c>
      <c r="D14" s="33">
        <f>SUM(B14,E14)</f>
        <v>3</v>
      </c>
      <c r="E14" s="33">
        <f>COUNTIFS(B3:B9,E12)</f>
        <v>1</v>
      </c>
      <c r="F14" s="33">
        <f>COUNTIF(B3:B9,F12)</f>
        <v>1</v>
      </c>
      <c r="G14" s="33">
        <f>SUM(F14+B14)</f>
        <v>3</v>
      </c>
    </row>
    <row r="15" spans="1:11">
      <c r="A15" s="42"/>
      <c r="B15" s="42"/>
      <c r="C15" s="42"/>
      <c r="D15" s="42"/>
      <c r="E15" s="42"/>
      <c r="F15" s="42"/>
    </row>
    <row r="16" spans="1:11">
      <c r="A16" s="23" t="s">
        <v>63</v>
      </c>
      <c r="B16" s="39">
        <f>COUNTA(A3:A9)</f>
        <v>7</v>
      </c>
      <c r="C16" s="42"/>
      <c r="D16" s="42"/>
      <c r="E16" s="42"/>
      <c r="F16" s="42"/>
    </row>
    <row r="17" spans="1:6">
      <c r="A17" s="16" t="s">
        <v>64</v>
      </c>
      <c r="B17" s="40">
        <f>AVERAGE(C3:C9)</f>
        <v>21571.428571428572</v>
      </c>
      <c r="C17" s="42"/>
      <c r="D17" s="42"/>
      <c r="E17" s="42"/>
      <c r="F17" s="42"/>
    </row>
    <row r="18" spans="1:6">
      <c r="A18" s="16" t="s">
        <v>65</v>
      </c>
      <c r="B18" s="40">
        <f>MAX(C3:C9)</f>
        <v>32000</v>
      </c>
      <c r="C18" s="42"/>
      <c r="D18" s="42"/>
      <c r="E18" s="42"/>
      <c r="F18" s="42"/>
    </row>
    <row r="19" spans="1:6">
      <c r="A19" s="16" t="s">
        <v>66</v>
      </c>
      <c r="B19" s="40">
        <f>MIN(C3:C9)</f>
        <v>12000</v>
      </c>
      <c r="C19" s="42"/>
      <c r="D19" s="42"/>
      <c r="E19" s="42"/>
      <c r="F19" s="42"/>
    </row>
    <row r="20" spans="1:6">
      <c r="A20" s="42"/>
      <c r="B20" s="42"/>
      <c r="C20" s="42"/>
      <c r="D20" s="42"/>
      <c r="E20" s="42"/>
      <c r="F20" s="42"/>
    </row>
    <row r="21" spans="1:6">
      <c r="A21" s="24" t="s">
        <v>67</v>
      </c>
      <c r="B21" s="43"/>
      <c r="C21" s="43"/>
      <c r="D21" s="43"/>
      <c r="E21" s="29" t="s">
        <v>68</v>
      </c>
      <c r="F21" s="44">
        <f>COUNTBLANK(B3:B9)</f>
        <v>0</v>
      </c>
    </row>
    <row r="22" spans="1:6">
      <c r="A22" s="25" t="s">
        <v>69</v>
      </c>
      <c r="B22" s="45"/>
      <c r="C22" s="45"/>
      <c r="D22" s="45"/>
      <c r="E22" s="29">
        <f>_xlfn.MINIFS(C3:C9,B3:B9,B3)</f>
        <v>17000</v>
      </c>
      <c r="F22" s="42"/>
    </row>
    <row r="23" spans="1:6">
      <c r="F23" s="11"/>
    </row>
    <row r="24" spans="1:6">
      <c r="F24" s="11"/>
    </row>
    <row r="25" spans="1:6">
      <c r="F25" s="11"/>
    </row>
    <row r="26" spans="1:6">
      <c r="F26" s="11"/>
    </row>
  </sheetData>
  <conditionalFormatting sqref="A3">
    <cfRule type="duplicateValues" dxfId="6" priority="5"/>
  </conditionalFormatting>
  <conditionalFormatting sqref="A4">
    <cfRule type="duplicateValues" dxfId="5" priority="7"/>
  </conditionalFormatting>
  <conditionalFormatting sqref="A5">
    <cfRule type="duplicateValues" dxfId="4" priority="4"/>
  </conditionalFormatting>
  <conditionalFormatting sqref="A6">
    <cfRule type="duplicateValues" dxfId="3" priority="6"/>
  </conditionalFormatting>
  <conditionalFormatting sqref="A7">
    <cfRule type="duplicateValues" dxfId="2" priority="3"/>
  </conditionalFormatting>
  <conditionalFormatting sqref="A8">
    <cfRule type="duplicateValues" dxfId="1" priority="2"/>
  </conditionalFormatting>
  <conditionalFormatting sqref="A9">
    <cfRule type="duplicateValues" dxfId="0" priority="1"/>
  </conditionalFormatting>
  <dataValidations count="1">
    <dataValidation type="list" allowBlank="1" showInputMessage="1" showErrorMessage="1" sqref="A24">
      <formula1>$F$23:$F$26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EX1</vt:lpstr>
      <vt:lpstr>Report</vt:lpstr>
      <vt:lpstr>EX2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adel</dc:creator>
  <cp:keywords/>
  <dc:description/>
  <cp:lastModifiedBy>lenovo</cp:lastModifiedBy>
  <cp:revision/>
  <dcterms:created xsi:type="dcterms:W3CDTF">2025-01-06T21:59:08Z</dcterms:created>
  <dcterms:modified xsi:type="dcterms:W3CDTF">2025-07-02T19:39:24Z</dcterms:modified>
  <cp:category/>
  <cp:contentStatus/>
</cp:coreProperties>
</file>