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d\source\repos\TT2Advisor\Common\"/>
    </mc:Choice>
  </mc:AlternateContent>
  <xr:revisionPtr revIDLastSave="0" documentId="13_ncr:1_{82CA5426-2BCB-470F-9FA2-4DAB35110285}" xr6:coauthVersionLast="47" xr6:coauthVersionMax="47" xr10:uidLastSave="{00000000-0000-0000-0000-000000000000}"/>
  <bookViews>
    <workbookView xWindow="-120" yWindow="-120" windowWidth="29040" windowHeight="15840" xr2:uid="{CC16BD3A-4651-4DFF-AA57-E3E0674C88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6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X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V32" i="1"/>
  <c r="V28" i="1"/>
  <c r="V24" i="1"/>
  <c r="V20" i="1"/>
  <c r="V16" i="1"/>
  <c r="V12" i="1"/>
  <c r="V8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K34" i="1"/>
  <c r="K30" i="1"/>
  <c r="K26" i="1"/>
  <c r="K22" i="1"/>
  <c r="K18" i="1"/>
  <c r="K14" i="1"/>
  <c r="K10" i="1"/>
  <c r="K6" i="1"/>
  <c r="M31" i="1"/>
  <c r="M27" i="1"/>
  <c r="M23" i="1"/>
  <c r="M19" i="1"/>
  <c r="M15" i="1"/>
  <c r="M11" i="1"/>
  <c r="M7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B5" i="1"/>
  <c r="E5" i="1" s="1"/>
  <c r="B6" i="1"/>
  <c r="B7" i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E6" i="1"/>
  <c r="E7" i="1"/>
  <c r="E18" i="1"/>
  <c r="E25" i="1"/>
  <c r="E26" i="1"/>
  <c r="E34" i="1"/>
  <c r="E42" i="1"/>
  <c r="E50" i="1"/>
  <c r="E62" i="1"/>
  <c r="E78" i="1"/>
  <c r="E89" i="1"/>
  <c r="B4" i="1"/>
  <c r="E4" i="1" s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U35" i="1"/>
  <c r="V35" i="1" s="1"/>
  <c r="U34" i="1"/>
  <c r="W34" i="1" s="1"/>
  <c r="U33" i="1"/>
  <c r="W33" i="1" s="1"/>
  <c r="U32" i="1"/>
  <c r="U31" i="1"/>
  <c r="V31" i="1" s="1"/>
  <c r="U30" i="1"/>
  <c r="W30" i="1" s="1"/>
  <c r="U29" i="1"/>
  <c r="W29" i="1" s="1"/>
  <c r="U28" i="1"/>
  <c r="U27" i="1"/>
  <c r="V27" i="1" s="1"/>
  <c r="U26" i="1"/>
  <c r="W26" i="1" s="1"/>
  <c r="U25" i="1"/>
  <c r="V25" i="1" s="1"/>
  <c r="U24" i="1"/>
  <c r="U23" i="1"/>
  <c r="V23" i="1" s="1"/>
  <c r="U22" i="1"/>
  <c r="W22" i="1" s="1"/>
  <c r="U21" i="1"/>
  <c r="W21" i="1" s="1"/>
  <c r="U20" i="1"/>
  <c r="U19" i="1"/>
  <c r="V19" i="1" s="1"/>
  <c r="U18" i="1"/>
  <c r="W18" i="1" s="1"/>
  <c r="U17" i="1"/>
  <c r="V17" i="1" s="1"/>
  <c r="U16" i="1"/>
  <c r="U15" i="1"/>
  <c r="V15" i="1" s="1"/>
  <c r="U14" i="1"/>
  <c r="W14" i="1" s="1"/>
  <c r="U13" i="1"/>
  <c r="W13" i="1" s="1"/>
  <c r="U12" i="1"/>
  <c r="U11" i="1"/>
  <c r="V11" i="1" s="1"/>
  <c r="U10" i="1"/>
  <c r="W10" i="1" s="1"/>
  <c r="U9" i="1"/>
  <c r="V9" i="1" s="1"/>
  <c r="U8" i="1"/>
  <c r="U7" i="1"/>
  <c r="V7" i="1" s="1"/>
  <c r="U6" i="1"/>
  <c r="W6" i="1" s="1"/>
  <c r="P74" i="1"/>
  <c r="Q74" i="1" s="1"/>
  <c r="P73" i="1"/>
  <c r="P72" i="1"/>
  <c r="R72" i="1" s="1"/>
  <c r="P71" i="1"/>
  <c r="R71" i="1" s="1"/>
  <c r="P70" i="1"/>
  <c r="Q70" i="1" s="1"/>
  <c r="P69" i="1"/>
  <c r="P68" i="1"/>
  <c r="R68" i="1" s="1"/>
  <c r="P67" i="1"/>
  <c r="R67" i="1" s="1"/>
  <c r="P66" i="1"/>
  <c r="Q66" i="1" s="1"/>
  <c r="P65" i="1"/>
  <c r="R65" i="1" s="1"/>
  <c r="P64" i="1"/>
  <c r="R64" i="1" s="1"/>
  <c r="P63" i="1"/>
  <c r="R63" i="1" s="1"/>
  <c r="P62" i="1"/>
  <c r="Q62" i="1" s="1"/>
  <c r="P61" i="1"/>
  <c r="R61" i="1" s="1"/>
  <c r="P60" i="1"/>
  <c r="R60" i="1" s="1"/>
  <c r="P59" i="1"/>
  <c r="R59" i="1" s="1"/>
  <c r="P58" i="1"/>
  <c r="Q58" i="1" s="1"/>
  <c r="P57" i="1"/>
  <c r="P56" i="1"/>
  <c r="R56" i="1" s="1"/>
  <c r="P55" i="1"/>
  <c r="R55" i="1" s="1"/>
  <c r="P54" i="1"/>
  <c r="Q54" i="1" s="1"/>
  <c r="P53" i="1"/>
  <c r="R53" i="1" s="1"/>
  <c r="P52" i="1"/>
  <c r="R52" i="1" s="1"/>
  <c r="P51" i="1"/>
  <c r="R51" i="1" s="1"/>
  <c r="P50" i="1"/>
  <c r="Q50" i="1" s="1"/>
  <c r="P49" i="1"/>
  <c r="P48" i="1"/>
  <c r="R48" i="1" s="1"/>
  <c r="P47" i="1"/>
  <c r="R47" i="1" s="1"/>
  <c r="P46" i="1"/>
  <c r="Q46" i="1" s="1"/>
  <c r="P45" i="1"/>
  <c r="R45" i="1" s="1"/>
  <c r="P44" i="1"/>
  <c r="R44" i="1" s="1"/>
  <c r="P43" i="1"/>
  <c r="R43" i="1" s="1"/>
  <c r="P42" i="1"/>
  <c r="Q42" i="1" s="1"/>
  <c r="P41" i="1"/>
  <c r="P40" i="1"/>
  <c r="R40" i="1" s="1"/>
  <c r="P39" i="1"/>
  <c r="R39" i="1" s="1"/>
  <c r="P38" i="1"/>
  <c r="Q38" i="1" s="1"/>
  <c r="P37" i="1"/>
  <c r="P36" i="1"/>
  <c r="R36" i="1" s="1"/>
  <c r="P35" i="1"/>
  <c r="R35" i="1" s="1"/>
  <c r="P34" i="1"/>
  <c r="Q34" i="1" s="1"/>
  <c r="P33" i="1"/>
  <c r="R33" i="1" s="1"/>
  <c r="P32" i="1"/>
  <c r="R32" i="1" s="1"/>
  <c r="P31" i="1"/>
  <c r="R31" i="1" s="1"/>
  <c r="P30" i="1"/>
  <c r="Q30" i="1" s="1"/>
  <c r="P29" i="1"/>
  <c r="R29" i="1" s="1"/>
  <c r="P28" i="1"/>
  <c r="R28" i="1" s="1"/>
  <c r="P27" i="1"/>
  <c r="R27" i="1" s="1"/>
  <c r="P26" i="1"/>
  <c r="Q26" i="1" s="1"/>
  <c r="P25" i="1"/>
  <c r="P24" i="1"/>
  <c r="R24" i="1" s="1"/>
  <c r="P23" i="1"/>
  <c r="R23" i="1" s="1"/>
  <c r="P22" i="1"/>
  <c r="Q22" i="1" s="1"/>
  <c r="P21" i="1"/>
  <c r="R21" i="1" s="1"/>
  <c r="P20" i="1"/>
  <c r="R20" i="1" s="1"/>
  <c r="P19" i="1"/>
  <c r="R19" i="1" s="1"/>
  <c r="P18" i="1"/>
  <c r="Q18" i="1" s="1"/>
  <c r="P17" i="1"/>
  <c r="P16" i="1"/>
  <c r="R16" i="1" s="1"/>
  <c r="P15" i="1"/>
  <c r="R15" i="1" s="1"/>
  <c r="P14" i="1"/>
  <c r="Q14" i="1" s="1"/>
  <c r="P13" i="1"/>
  <c r="R13" i="1" s="1"/>
  <c r="P12" i="1"/>
  <c r="R12" i="1" s="1"/>
  <c r="P11" i="1"/>
  <c r="R11" i="1" s="1"/>
  <c r="P10" i="1"/>
  <c r="Q10" i="1" s="1"/>
  <c r="P9" i="1"/>
  <c r="R9" i="1" s="1"/>
  <c r="P8" i="1"/>
  <c r="R8" i="1" s="1"/>
  <c r="P7" i="1"/>
  <c r="R7" i="1" s="1"/>
  <c r="P6" i="1"/>
  <c r="R6" i="1" s="1"/>
  <c r="I7" i="1"/>
  <c r="K7" i="1" s="1"/>
  <c r="I8" i="1"/>
  <c r="L8" i="1" s="1"/>
  <c r="I9" i="1"/>
  <c r="K9" i="1" s="1"/>
  <c r="I10" i="1"/>
  <c r="M10" i="1" s="1"/>
  <c r="I11" i="1"/>
  <c r="K11" i="1" s="1"/>
  <c r="I12" i="1"/>
  <c r="K12" i="1" s="1"/>
  <c r="I13" i="1"/>
  <c r="K13" i="1" s="1"/>
  <c r="I14" i="1"/>
  <c r="M14" i="1" s="1"/>
  <c r="I15" i="1"/>
  <c r="K15" i="1" s="1"/>
  <c r="I16" i="1"/>
  <c r="K16" i="1" s="1"/>
  <c r="I17" i="1"/>
  <c r="K17" i="1" s="1"/>
  <c r="I18" i="1"/>
  <c r="M18" i="1" s="1"/>
  <c r="I19" i="1"/>
  <c r="K19" i="1" s="1"/>
  <c r="I20" i="1"/>
  <c r="L20" i="1" s="1"/>
  <c r="I21" i="1"/>
  <c r="K21" i="1" s="1"/>
  <c r="I22" i="1"/>
  <c r="M22" i="1" s="1"/>
  <c r="I23" i="1"/>
  <c r="K23" i="1" s="1"/>
  <c r="I24" i="1"/>
  <c r="K24" i="1" s="1"/>
  <c r="I25" i="1"/>
  <c r="K25" i="1" s="1"/>
  <c r="I26" i="1"/>
  <c r="M26" i="1" s="1"/>
  <c r="I27" i="1"/>
  <c r="K27" i="1" s="1"/>
  <c r="I28" i="1"/>
  <c r="K28" i="1" s="1"/>
  <c r="I29" i="1"/>
  <c r="K29" i="1" s="1"/>
  <c r="I30" i="1"/>
  <c r="M30" i="1" s="1"/>
  <c r="I31" i="1"/>
  <c r="K31" i="1" s="1"/>
  <c r="I32" i="1"/>
  <c r="K32" i="1" s="1"/>
  <c r="I33" i="1"/>
  <c r="K33" i="1" s="1"/>
  <c r="I34" i="1"/>
  <c r="M34" i="1" s="1"/>
  <c r="I6" i="1"/>
  <c r="M6" i="1" s="1"/>
  <c r="L24" i="1" l="1"/>
  <c r="J29" i="1"/>
  <c r="L12" i="1"/>
  <c r="L28" i="1"/>
  <c r="M8" i="1"/>
  <c r="M12" i="1"/>
  <c r="M16" i="1"/>
  <c r="M20" i="1"/>
  <c r="M24" i="1"/>
  <c r="M28" i="1"/>
  <c r="M32" i="1"/>
  <c r="Q6" i="1"/>
  <c r="V13" i="1"/>
  <c r="V21" i="1"/>
  <c r="V29" i="1"/>
  <c r="V33" i="1"/>
  <c r="J21" i="1"/>
  <c r="L16" i="1"/>
  <c r="L32" i="1"/>
  <c r="M9" i="1"/>
  <c r="M13" i="1"/>
  <c r="M17" i="1"/>
  <c r="M21" i="1"/>
  <c r="M25" i="1"/>
  <c r="M29" i="1"/>
  <c r="M33" i="1"/>
  <c r="K8" i="1"/>
  <c r="K20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V6" i="1"/>
  <c r="V10" i="1"/>
  <c r="V14" i="1"/>
  <c r="V18" i="1"/>
  <c r="V22" i="1"/>
  <c r="V26" i="1"/>
  <c r="V30" i="1"/>
  <c r="V34" i="1"/>
  <c r="J13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W24" i="1"/>
  <c r="L11" i="1"/>
  <c r="L19" i="1"/>
  <c r="L31" i="1"/>
  <c r="J34" i="1"/>
  <c r="J18" i="1"/>
  <c r="J33" i="1"/>
  <c r="J25" i="1"/>
  <c r="J17" i="1"/>
  <c r="J9" i="1"/>
  <c r="L9" i="1"/>
  <c r="L13" i="1"/>
  <c r="L17" i="1"/>
  <c r="L21" i="1"/>
  <c r="L25" i="1"/>
  <c r="L29" i="1"/>
  <c r="L33" i="1"/>
  <c r="L7" i="1"/>
  <c r="L15" i="1"/>
  <c r="L23" i="1"/>
  <c r="L27" i="1"/>
  <c r="J26" i="1"/>
  <c r="J10" i="1"/>
  <c r="J30" i="1"/>
  <c r="J22" i="1"/>
  <c r="J14" i="1"/>
  <c r="L6" i="1"/>
  <c r="L10" i="1"/>
  <c r="L14" i="1"/>
  <c r="L18" i="1"/>
  <c r="L22" i="1"/>
  <c r="L26" i="1"/>
  <c r="L30" i="1"/>
  <c r="L34" i="1"/>
  <c r="W15" i="1"/>
  <c r="W35" i="1"/>
  <c r="W7" i="1"/>
  <c r="W16" i="1"/>
  <c r="W27" i="1"/>
  <c r="W8" i="1"/>
  <c r="W19" i="1"/>
  <c r="W31" i="1"/>
  <c r="J32" i="1"/>
  <c r="J28" i="1"/>
  <c r="J24" i="1"/>
  <c r="J20" i="1"/>
  <c r="J16" i="1"/>
  <c r="J12" i="1"/>
  <c r="J8" i="1"/>
  <c r="W11" i="1"/>
  <c r="W23" i="1"/>
  <c r="W32" i="1"/>
  <c r="J6" i="1"/>
  <c r="J31" i="1"/>
  <c r="J27" i="1"/>
  <c r="J23" i="1"/>
  <c r="J19" i="1"/>
  <c r="J15" i="1"/>
  <c r="J11" i="1"/>
  <c r="J7" i="1"/>
  <c r="W12" i="1"/>
  <c r="W20" i="1"/>
  <c r="W28" i="1"/>
  <c r="R57" i="1"/>
  <c r="W9" i="1"/>
  <c r="W17" i="1"/>
  <c r="W25" i="1"/>
  <c r="R73" i="1"/>
  <c r="R41" i="1"/>
  <c r="R25" i="1"/>
  <c r="R69" i="1"/>
  <c r="R37" i="1"/>
  <c r="R49" i="1"/>
  <c r="R17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</calcChain>
</file>

<file path=xl/sharedStrings.xml><?xml version="1.0" encoding="utf-8"?>
<sst xmlns="http://schemas.openxmlformats.org/spreadsheetml/2006/main" count="462" uniqueCount="268">
  <si>
    <t xml:space="preserve">        public</t>
  </si>
  <si>
    <t>BookofShadows</t>
  </si>
  <si>
    <t>{ get; set; }</t>
  </si>
  <si>
    <t>ChargedCard</t>
  </si>
  <si>
    <t>StoneoftheValrunes</t>
  </si>
  <si>
    <t>ChestofContentment</t>
  </si>
  <si>
    <t>HeroicShield</t>
  </si>
  <si>
    <t>BookofProphecy</t>
  </si>
  <si>
    <t>KhrysosBowl</t>
  </si>
  <si>
    <t>ZakynthosCoin</t>
  </si>
  <si>
    <t>GreatFayMedallion</t>
  </si>
  <si>
    <t>NekoSculpture</t>
  </si>
  <si>
    <t>CoinsofEbizu</t>
  </si>
  <si>
    <t>TheBronzedCompass</t>
  </si>
  <si>
    <t>EvergrowingStack</t>
  </si>
  <si>
    <t>FluteoftheSoloist</t>
  </si>
  <si>
    <t>HeavenlySword</t>
  </si>
  <si>
    <t>DivineRetribution</t>
  </si>
  <si>
    <t>DrunkenHammer</t>
  </si>
  <si>
    <t>SamosekSword</t>
  </si>
  <si>
    <t>TheRetaliator</t>
  </si>
  <si>
    <t>StryfesPeace</t>
  </si>
  <si>
    <t>HerosBlade</t>
  </si>
  <si>
    <t>TheSwordofStorms</t>
  </si>
  <si>
    <t>FuriesBow</t>
  </si>
  <si>
    <t>CharmoftheAncient</t>
  </si>
  <si>
    <t>TinyTitanTree</t>
  </si>
  <si>
    <t>HelmofHermes</t>
  </si>
  <si>
    <t>FruitofEden</t>
  </si>
  <si>
    <t>InfluentialElixir</t>
  </si>
  <si>
    <t>ShimmeringOil</t>
  </si>
  <si>
    <t>ORyansCharm</t>
  </si>
  <si>
    <t>HeartofStorms</t>
  </si>
  <si>
    <t>ApolloOrb</t>
  </si>
  <si>
    <t>StickyFruit</t>
  </si>
  <si>
    <t>HadesOrb</t>
  </si>
  <si>
    <t>EarringsofPortara</t>
  </si>
  <si>
    <t>AvianFeather</t>
  </si>
  <si>
    <t>CorruptedRuneHeart</t>
  </si>
  <si>
    <t>DurendalSword</t>
  </si>
  <si>
    <t>HelheimSkull</t>
  </si>
  <si>
    <t>OathsBurden</t>
  </si>
  <si>
    <t>CrownoftheConstellation</t>
  </si>
  <si>
    <t>TitaniasSceptre</t>
  </si>
  <si>
    <t>FaginsGrip</t>
  </si>
  <si>
    <t>RingofCalisto</t>
  </si>
  <si>
    <t>BladeofDamocles</t>
  </si>
  <si>
    <t>HelmetofMadness</t>
  </si>
  <si>
    <t>TitaniumPlating</t>
  </si>
  <si>
    <t>MoonlightBracelet</t>
  </si>
  <si>
    <t>AmethystStaff</t>
  </si>
  <si>
    <t>SwordoftheRoyals</t>
  </si>
  <si>
    <t>SpearitsVigil</t>
  </si>
  <si>
    <t>TheCobaltPlate</t>
  </si>
  <si>
    <t>SigilsofJudgement</t>
  </si>
  <si>
    <t>FoliageoftheKeeper</t>
  </si>
  <si>
    <t>InvadersGjallarhorn</t>
  </si>
  <si>
    <t>TitansMask</t>
  </si>
  <si>
    <t>RoyalToxin</t>
  </si>
  <si>
    <t>LaborersPendant</t>
  </si>
  <si>
    <t>BringerofRagnarok</t>
  </si>
  <si>
    <t>ParchmentofForesight</t>
  </si>
  <si>
    <t>ElixirofEden</t>
  </si>
  <si>
    <t>HourglassoftheImpatient</t>
  </si>
  <si>
    <t>PhantomTimepiece</t>
  </si>
  <si>
    <t>ForbiddenScroll</t>
  </si>
  <si>
    <t>RingofFealty</t>
  </si>
  <si>
    <t>GlacialAxe</t>
  </si>
  <si>
    <t>Aegis</t>
  </si>
  <si>
    <t>SwampGauntlet</t>
  </si>
  <si>
    <t>InfinityPendulum</t>
  </si>
  <si>
    <t>GloveofKuma</t>
  </si>
  <si>
    <t>TitanSpear</t>
  </si>
  <si>
    <t>OakStaff</t>
  </si>
  <si>
    <t>TheArcanaCloak</t>
  </si>
  <si>
    <t>HuntersOintment</t>
  </si>
  <si>
    <t>AmbrosiaElixir</t>
  </si>
  <si>
    <t>MysticStaff</t>
  </si>
  <si>
    <t>MysticalBeansofSenzu</t>
  </si>
  <si>
    <t>EggofFortune</t>
  </si>
  <si>
    <t>DivineChalice</t>
  </si>
  <si>
    <t>InvadersShield</t>
  </si>
  <si>
    <t>AxeofMuerte</t>
  </si>
  <si>
    <t>EssenceoftheKitsune</t>
  </si>
  <si>
    <t>BootsofHermes</t>
  </si>
  <si>
    <t>UnboundGauntlet</t>
  </si>
  <si>
    <t>OberonPendant</t>
  </si>
  <si>
    <t>LuckyFootofAlmiraj</t>
  </si>
  <si>
    <t>LostKingsMask</t>
  </si>
  <si>
    <t>StaffofRadiance</t>
  </si>
  <si>
    <t>MorgelaiSword</t>
  </si>
  <si>
    <t>RingingStone</t>
  </si>
  <si>
    <t>QuillofScrolls</t>
  </si>
  <si>
    <t>OldKingsStamp</t>
  </si>
  <si>
    <t>TheMastersSword</t>
  </si>
  <si>
    <t>TheMagnifier</t>
  </si>
  <si>
    <t>TheTreasureofFergus</t>
  </si>
  <si>
    <t>TheWhiteDwarf</t>
  </si>
  <si>
    <t>AramSpear</t>
  </si>
  <si>
    <t>WardoftheDarkness</t>
  </si>
  <si>
    <t xml:space="preserve">        MoonBeam </t>
  </si>
  <si>
    <t xml:space="preserve">        Fragmentize </t>
  </si>
  <si>
    <t xml:space="preserve">        SkullBash </t>
  </si>
  <si>
    <t xml:space="preserve">        RazorWind </t>
  </si>
  <si>
    <t xml:space="preserve">        WhipofLightning </t>
  </si>
  <si>
    <t xml:space="preserve">        ClanshipBarrage </t>
  </si>
  <si>
    <t xml:space="preserve">        PurifyingBlast </t>
  </si>
  <si>
    <t xml:space="preserve">        PsychicChain </t>
  </si>
  <si>
    <t xml:space="preserve">        FlakShot </t>
  </si>
  <si>
    <t xml:space="preserve">        CosmicHaymaker </t>
  </si>
  <si>
    <t xml:space="preserve">        BlazingInferno </t>
  </si>
  <si>
    <t xml:space="preserve">        AcidDrench </t>
  </si>
  <si>
    <t xml:space="preserve">        DecayingStrike </t>
  </si>
  <si>
    <t xml:space="preserve">        FusionBomb </t>
  </si>
  <si>
    <t xml:space="preserve">        GrimShadow </t>
  </si>
  <si>
    <t xml:space="preserve">        ThrivingPlague </t>
  </si>
  <si>
    <t xml:space="preserve">        Radioactivity </t>
  </si>
  <si>
    <t xml:space="preserve">        RavenousSwarm </t>
  </si>
  <si>
    <t xml:space="preserve">        Maelstrom </t>
  </si>
  <si>
    <t xml:space="preserve">        CrushingInstinct </t>
  </si>
  <si>
    <t xml:space="preserve">        InsanityVoid </t>
  </si>
  <si>
    <t xml:space="preserve">        RancidGas </t>
  </si>
  <si>
    <t xml:space="preserve">        InspiringForce </t>
  </si>
  <si>
    <t xml:space="preserve">        SoulFire </t>
  </si>
  <si>
    <t xml:space="preserve">        VictoryMarch </t>
  </si>
  <si>
    <t xml:space="preserve">        PrismaticRift </t>
  </si>
  <si>
    <t xml:space="preserve">        AncestralFavor </t>
  </si>
  <si>
    <t xml:space="preserve">        GraspingVines </t>
  </si>
  <si>
    <t xml:space="preserve">        TotemofPower </t>
  </si>
  <si>
    <t xml:space="preserve">    "Ruthless Necromancer",</t>
  </si>
  <si>
    <t xml:space="preserve">    "Angelic Guardian",</t>
  </si>
  <si>
    <t xml:space="preserve">    "Treasure Hunter",</t>
  </si>
  <si>
    <t xml:space="preserve">    "Dark Predator",</t>
  </si>
  <si>
    <t xml:space="preserve">    "Fatal Samurai",</t>
  </si>
  <si>
    <t xml:space="preserve">    "Ancient Warrior",</t>
  </si>
  <si>
    <t xml:space="preserve">    "Anniversary Gold",</t>
  </si>
  <si>
    <t xml:space="preserve">    "Phantom Presence",</t>
  </si>
  <si>
    <t xml:space="preserve">    "Cybernetic Enhancements",</t>
  </si>
  <si>
    <t xml:space="preserve">    "Dragon Slayer",</t>
  </si>
  <si>
    <t xml:space="preserve">    "Corrupt Emerald Knight",</t>
  </si>
  <si>
    <t xml:space="preserve">    "Defender of the Egg",</t>
  </si>
  <si>
    <t xml:space="preserve">    "The Heartbreaker",</t>
  </si>
  <si>
    <t xml:space="preserve">    "Snow Master",</t>
  </si>
  <si>
    <t xml:space="preserve">    "Midnight Raven",</t>
  </si>
  <si>
    <t xml:space="preserve">    "The Rockstar",</t>
  </si>
  <si>
    <t xml:space="preserve">    "Surf Strike",</t>
  </si>
  <si>
    <t xml:space="preserve">    "Viking King",</t>
  </si>
  <si>
    <t xml:space="preserve">    "The Sly Wolf",</t>
  </si>
  <si>
    <t xml:space="preserve">    "Amazon Princess",</t>
  </si>
  <si>
    <t xml:space="preserve">    "Heartly Queen",</t>
  </si>
  <si>
    <t xml:space="preserve">    "Captain Titan",</t>
  </si>
  <si>
    <t xml:space="preserve">    "Chained Clockwork",</t>
  </si>
  <si>
    <t xml:space="preserve">    "Solar Paragon",</t>
  </si>
  <si>
    <t xml:space="preserve">    "Frost Warden",</t>
  </si>
  <si>
    <t xml:space="preserve">    "Toxic Slayer",</t>
  </si>
  <si>
    <t xml:space="preserve">    "Defiant Spellslinger",</t>
  </si>
  <si>
    <t xml:space="preserve">    "Titan Attacker",</t>
  </si>
  <si>
    <t xml:space="preserve">    "Scarecrow Jack",</t>
  </si>
  <si>
    <t xml:space="preserve">    "Sled Season",</t>
  </si>
  <si>
    <t xml:space="preserve">    "Shadow Disciple",</t>
  </si>
  <si>
    <t xml:space="preserve">    "Anniversary Platinum",</t>
  </si>
  <si>
    <t xml:space="preserve">    "Mechanized Sword",</t>
  </si>
  <si>
    <t xml:space="preserve">    "Lunar Festival",</t>
  </si>
  <si>
    <t xml:space="preserve">    "Eternal Monk",</t>
  </si>
  <si>
    <t xml:space="preserve">    "Thundering Deity",</t>
  </si>
  <si>
    <t xml:space="preserve">    "Blessed Bishop",</t>
  </si>
  <si>
    <t xml:space="preserve">    "Noble Fencer",</t>
  </si>
  <si>
    <t xml:space="preserve">    "The Fallen Angel",</t>
  </si>
  <si>
    <t xml:space="preserve">    "Dedicated Fan",</t>
  </si>
  <si>
    <t xml:space="preserve">    "Bone Mender",</t>
  </si>
  <si>
    <t xml:space="preserve">    "Celestial Enchanter",</t>
  </si>
  <si>
    <t xml:space="preserve">    "Jack Frost",</t>
  </si>
  <si>
    <t xml:space="preserve">    "Anniversary Diamond",</t>
  </si>
  <si>
    <t xml:space="preserve">    "Nimble Hunter",</t>
  </si>
  <si>
    <t xml:space="preserve">    "Sweets and Treats",</t>
  </si>
  <si>
    <t xml:space="preserve">    "Hidden Viper",</t>
  </si>
  <si>
    <t xml:space="preserve">    "Heir of Shadows",</t>
  </si>
  <si>
    <t xml:space="preserve">    "Heir of Light",</t>
  </si>
  <si>
    <t xml:space="preserve">    "Ignus, the Volcanic Phoenix",</t>
  </si>
  <si>
    <t xml:space="preserve">    "Ironheart, the Crackling Tiger",</t>
  </si>
  <si>
    <t xml:space="preserve">    "Kor, the Whispering Wave",</t>
  </si>
  <si>
    <t xml:space="preserve">    "Styxsis, the Single Touch",</t>
  </si>
  <si>
    <t xml:space="preserve">    "Digital Idol",</t>
  </si>
  <si>
    <t xml:space="preserve">    "Azure Knight",</t>
  </si>
  <si>
    <t xml:space="preserve">    "Reckless Firepower",</t>
  </si>
  <si>
    <t xml:space="preserve">    "Golden Monarch",</t>
  </si>
  <si>
    <t xml:space="preserve">    "Beast Rancher",</t>
  </si>
  <si>
    <t xml:space="preserve">    "Black Knight",</t>
  </si>
  <si>
    <t xml:space="preserve">    "Anniversary Jade",</t>
  </si>
  <si>
    <t xml:space="preserve">    "Spartan Champion",</t>
  </si>
  <si>
    <t xml:space="preserve">    "Immaculate Arbiter",</t>
  </si>
  <si>
    <t xml:space="preserve">    "Love Struck",</t>
  </si>
  <si>
    <t xml:space="preserve">    "Savage Pyromancer",</t>
  </si>
  <si>
    <t xml:space="preserve">    "Brave Minstrel",</t>
  </si>
  <si>
    <t xml:space="preserve">    "Forsaken Battlemage",</t>
  </si>
  <si>
    <t xml:space="preserve">    "Inspiring Captain",</t>
  </si>
  <si>
    <t xml:space="preserve">    "Cutthroat Razorfist",</t>
  </si>
  <si>
    <t xml:space="preserve">    "Rock Queen"</t>
  </si>
  <si>
    <t xml:space="preserve">        Nova </t>
  </si>
  <si>
    <t xml:space="preserve">        Toto </t>
  </si>
  <si>
    <t xml:space="preserve">        Cerberus </t>
  </si>
  <si>
    <t xml:space="preserve">        Mousy </t>
  </si>
  <si>
    <t xml:space="preserve">        Harker </t>
  </si>
  <si>
    <t xml:space="preserve">        Bubbles </t>
  </si>
  <si>
    <t xml:space="preserve">        Demos </t>
  </si>
  <si>
    <t xml:space="preserve">        Tempest </t>
  </si>
  <si>
    <t xml:space="preserve">        Basky </t>
  </si>
  <si>
    <t xml:space="preserve">        Scraps </t>
  </si>
  <si>
    <t xml:space="preserve">        Zero </t>
  </si>
  <si>
    <t xml:space="preserve">        Polly </t>
  </si>
  <si>
    <t xml:space="preserve">        Hamy </t>
  </si>
  <si>
    <t xml:space="preserve">        Phobos </t>
  </si>
  <si>
    <t xml:space="preserve">        Fluffers </t>
  </si>
  <si>
    <t xml:space="preserve">        Kit </t>
  </si>
  <si>
    <t xml:space="preserve">        Soot </t>
  </si>
  <si>
    <t xml:space="preserve">        Klack </t>
  </si>
  <si>
    <t xml:space="preserve">        Cooper </t>
  </si>
  <si>
    <t xml:space="preserve">        Jaws </t>
  </si>
  <si>
    <t xml:space="preserve">        Xander </t>
  </si>
  <si>
    <t xml:space="preserve">        Griff </t>
  </si>
  <si>
    <t xml:space="preserve">        Basil </t>
  </si>
  <si>
    <t xml:space="preserve">        Bash </t>
  </si>
  <si>
    <t xml:space="preserve">        Violet </t>
  </si>
  <si>
    <t xml:space="preserve">        Annabelle </t>
  </si>
  <si>
    <t xml:space="preserve">        Effie </t>
  </si>
  <si>
    <t xml:space="preserve">        Percy </t>
  </si>
  <si>
    <t xml:space="preserve">        Cosmos </t>
  </si>
  <si>
    <t xml:space="preserve">        Taffy </t>
  </si>
  <si>
    <t xml:space="preserve">KnightsValor </t>
  </si>
  <si>
    <t xml:space="preserve">ChivalricOrder </t>
  </si>
  <si>
    <t xml:space="preserve">PetEvolution </t>
  </si>
  <si>
    <t xml:space="preserve">HeartofMidas </t>
  </si>
  <si>
    <t xml:space="preserve">CleavingStrike </t>
  </si>
  <si>
    <t xml:space="preserve">SummonInferno </t>
  </si>
  <si>
    <t xml:space="preserve">LightningBurst </t>
  </si>
  <si>
    <t xml:space="preserve">BarbaricFury </t>
  </si>
  <si>
    <t xml:space="preserve">VolcanicSupremacy </t>
  </si>
  <si>
    <t xml:space="preserve">FlashZip </t>
  </si>
  <si>
    <t xml:space="preserve">MasterCommander </t>
  </si>
  <si>
    <t xml:space="preserve">SpoilsofWar </t>
  </si>
  <si>
    <t xml:space="preserve">HeroicMight </t>
  </si>
  <si>
    <t xml:space="preserve">AerialAssault </t>
  </si>
  <si>
    <t xml:space="preserve">TacticalInsight </t>
  </si>
  <si>
    <t xml:space="preserve">SearingLight </t>
  </si>
  <si>
    <t xml:space="preserve">CoordinatedOffensive </t>
  </si>
  <si>
    <t xml:space="preserve">AstralAwakening </t>
  </si>
  <si>
    <t xml:space="preserve">CommandSupremacy </t>
  </si>
  <si>
    <t xml:space="preserve">AnchoringShot </t>
  </si>
  <si>
    <t xml:space="preserve">LimitBreak </t>
  </si>
  <si>
    <t xml:space="preserve">MidasUltimate </t>
  </si>
  <si>
    <t xml:space="preserve">AngelicRadiance </t>
  </si>
  <si>
    <t xml:space="preserve">PhantomVengeance </t>
  </si>
  <si>
    <t xml:space="preserve">FairyCharm </t>
  </si>
  <si>
    <t xml:space="preserve">ManaSiphon </t>
  </si>
  <si>
    <t xml:space="preserve">EternalDarkness </t>
  </si>
  <si>
    <t xml:space="preserve">ManniMana </t>
  </si>
  <si>
    <t xml:space="preserve">LightningStrike </t>
  </si>
  <si>
    <t xml:space="preserve">DimensionalShift </t>
  </si>
  <si>
    <t xml:space="preserve">MasterThief </t>
  </si>
  <si>
    <t xml:space="preserve">Ambush </t>
  </si>
  <si>
    <t xml:space="preserve">Assassinate </t>
  </si>
  <si>
    <t xml:space="preserve">SummonDagger </t>
  </si>
  <si>
    <t xml:space="preserve">StrokeOfLuck </t>
  </si>
  <si>
    <t xml:space="preserve">DaggerStorm </t>
  </si>
  <si>
    <t xml:space="preserve">Cloaking </t>
  </si>
  <si>
    <t xml:space="preserve">ForbiddenContract </t>
  </si>
  <si>
    <t xml:space="preserve">PoisonEdge </t>
  </si>
  <si>
    <t xml:space="preserve">DeadlyFocus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</si>
</sst>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45F0-C79B-4A22-9831-8C142A13D955}">
  <dimension ref="A4:AC101"/>
  <sheetViews>
    <sheetView tabSelected="1" topLeftCell="Y18" workbookViewId="0">
      <selection activeCell="AC43" sqref="AC43:AC45"/>
    </sheetView>
  </sheetViews>
  <sheetFormatPr defaultColWidth="8.6640625" defaultRowHeight="14.4" x14ac:dyDescent="0.3"/>
  <cols>
    <col min="1" max="1" width="9.33203125" bestFit="1" customWidth="1"/>
    <col min="2" max="2" width="7.6640625" bestFit="1" customWidth="1"/>
    <col min="3" max="3" width="21.88671875" bestFit="1" customWidth="1"/>
    <col min="4" max="4" width="9.77734375" bestFit="1" customWidth="1"/>
    <col min="5" max="5" width="62.5546875" bestFit="1" customWidth="1"/>
    <col min="6" max="6" width="53" bestFit="1" customWidth="1"/>
    <col min="8" max="8" width="19.33203125" bestFit="1" customWidth="1"/>
    <col min="9" max="9" width="15.21875" bestFit="1" customWidth="1"/>
    <col min="10" max="10" width="15.21875" customWidth="1"/>
    <col min="11" max="11" width="40.6640625" bestFit="1" customWidth="1"/>
    <col min="12" max="13" width="40.6640625" customWidth="1"/>
    <col min="15" max="15" width="28.6640625" bestFit="1" customWidth="1"/>
    <col min="16" max="16" width="23" bestFit="1" customWidth="1"/>
    <col min="17" max="17" width="50.44140625" bestFit="1" customWidth="1"/>
    <col min="18" max="18" width="101.33203125" bestFit="1" customWidth="1"/>
    <col min="20" max="20" width="13.109375" bestFit="1" customWidth="1"/>
    <col min="21" max="21" width="9" bestFit="1" customWidth="1"/>
    <col min="22" max="22" width="27.5546875" bestFit="1" customWidth="1"/>
    <col min="23" max="23" width="41.44140625" bestFit="1" customWidth="1"/>
    <col min="24" max="24" width="41.44140625" customWidth="1"/>
    <col min="26" max="26" width="19.5546875" bestFit="1" customWidth="1"/>
    <col min="29" max="29" width="92.6640625" bestFit="1" customWidth="1"/>
  </cols>
  <sheetData>
    <row r="4" spans="1:29" x14ac:dyDescent="0.3">
      <c r="A4" t="s">
        <v>0</v>
      </c>
      <c r="B4" t="str">
        <f>C4</f>
        <v>BookofShadows</v>
      </c>
      <c r="C4" t="s">
        <v>1</v>
      </c>
      <c r="D4" t="s">
        <v>2</v>
      </c>
      <c r="E4" t="str">
        <f>_xlfn.CONCAT(A4&amp;" "&amp;B4&amp;" "&amp;C4&amp;" "&amp;D4)</f>
        <v xml:space="preserve">        public BookofShadows BookofShadows { get; set; }</v>
      </c>
      <c r="F4" t="str">
        <f>C4&amp;" = new "&amp;C4&amp;"(artifacts."&amp;C4&amp;");"</f>
        <v>BookofShadows = new BookofShadows(artifacts.BookofShadows);</v>
      </c>
    </row>
    <row r="5" spans="1:29" x14ac:dyDescent="0.3">
      <c r="A5" t="s">
        <v>0</v>
      </c>
      <c r="B5" t="str">
        <f t="shared" ref="B5:B68" si="0">C5</f>
        <v>ChargedCard</v>
      </c>
      <c r="C5" t="s">
        <v>3</v>
      </c>
      <c r="D5" t="s">
        <v>2</v>
      </c>
      <c r="E5" t="str">
        <f t="shared" ref="E5:E68" si="1">_xlfn.CONCAT(A5&amp;" "&amp;B5&amp;" "&amp;C5&amp;" "&amp;D5&amp;";")</f>
        <v xml:space="preserve">        public ChargedCard ChargedCard { get; set; };</v>
      </c>
      <c r="F5" t="str">
        <f t="shared" ref="F5:F68" si="2">C5&amp;" = new "&amp;C5&amp;"(artifacts."&amp;C5&amp;");"</f>
        <v>ChargedCard = new ChargedCard(artifacts.ChargedCard);</v>
      </c>
    </row>
    <row r="6" spans="1:29" x14ac:dyDescent="0.3">
      <c r="A6" t="s">
        <v>0</v>
      </c>
      <c r="B6" t="str">
        <f t="shared" si="0"/>
        <v>StoneoftheValrunes</v>
      </c>
      <c r="C6" t="s">
        <v>4</v>
      </c>
      <c r="D6" t="s">
        <v>2</v>
      </c>
      <c r="E6" t="str">
        <f t="shared" si="1"/>
        <v xml:space="preserve">        public StoneoftheValrunes StoneoftheValrunes { get; set; };</v>
      </c>
      <c r="F6" t="str">
        <f t="shared" si="2"/>
        <v>StoneoftheValrunes = new StoneoftheValrunes(artifacts.StoneoftheValrunes);</v>
      </c>
      <c r="H6" t="s">
        <v>100</v>
      </c>
      <c r="I6" t="str">
        <f>TRIM(H6)</f>
        <v>MoonBeam</v>
      </c>
      <c r="J6" t="str">
        <f>"public "&amp;I6&amp;" " &amp;I6&amp;" { get; set; }"</f>
        <v>public MoonBeam MoonBeam { get; set; }</v>
      </c>
      <c r="K6" t="str">
        <f>I6&amp;" = new "&amp;I6&amp;"(raidCards." &amp;I6&amp;");"</f>
        <v>MoonBeam = new MoonBeam(raidCards.MoonBeam);</v>
      </c>
      <c r="L6" t="str">
        <f>"        public class "&amp;I6&amp;" : RaidCard
        {
            public "&amp;I6&amp;"(IRaidCard importRaidCard) : base(importRaidCard)
            {
                RaidCardType = RaidCardTypeEnum."&amp;I6&amp;";
            }
        }"</f>
        <v xml:space="preserve">        public class MoonBeam : RaidCard
        {
            public MoonBeam(IRaidCard importRaidCard) : base(importRaidCard)
            {
                RaidCardType = RaidCardTypeEnum.MoonBeam;
            }
        }</v>
      </c>
      <c r="M6" t="str">
        <f>"[Display(Name = """&amp;I6&amp;""")] "&amp;I6&amp;","</f>
        <v>[Display(Name = "MoonBeam")] MoonBeam,</v>
      </c>
      <c r="O6" t="s">
        <v>129</v>
      </c>
      <c r="P6" t="str">
        <f>TRIM(SUBSTITUTE(SUBSTITUTE(SUBSTITUTE(O6, """", ""), ",", ""), " ", ""))</f>
        <v>RuthlessNecromancer</v>
      </c>
      <c r="Q6" t="str">
        <f>"public "&amp;P6&amp;" "&amp;P6&amp;" { get; set; }"</f>
        <v>public RuthlessNecromancer RuthlessNecromancer { get; set; }</v>
      </c>
      <c r="R6" t="str">
        <f>"if (equipmentSets.Contains("""&amp;P6&amp;""")) "&amp;P6&amp;" = new "&amp;P6&amp;"();"</f>
        <v>if (equipmentSets.Contains("RuthlessNecromancer")) RuthlessNecromancer = new RuthlessNecromancer();</v>
      </c>
      <c r="T6" t="s">
        <v>198</v>
      </c>
      <c r="U6" t="str">
        <f>TRIM(T6)</f>
        <v>Nova</v>
      </c>
      <c r="V6" t="str">
        <f>"public "&amp;U6&amp;" "&amp;U6&amp;" { get; set; }"</f>
        <v>public Nova Nova { get; set; }</v>
      </c>
      <c r="W6" t="str">
        <f>U6&amp;" = new "&amp;U6&amp;"(petLevels."&amp;U6&amp;");"</f>
        <v>Nova = new Nova(petLevels.Nova);</v>
      </c>
      <c r="X6" t="str">
        <f>"
        public class "&amp;U6&amp;" : IPet
        {
            public "&amp;U6&amp;"(int level)
            {
                Level = level;
            }
            public string Name =&gt; """&amp;U6&amp;"""
            public int Level { get; }
            public PetTypeEnum PetType =&gt; PetTypeEnum."&amp;U6&amp;";
            public PetBonusTypeEnum ActiveBonusType =&gt; PetBonusTypeEnum.AllDamage;
            public PetBonusTypeEnum PassiveBonusType =&gt; PetBonusTypeEnum.AllDamage;
        }"</f>
        <v xml:space="preserve">
        public class Nova : IPet
        {
            public Nova(int level)
            {
                Level = level;
            }
            public string Name =&gt; "Nova"
            public int Level { get; }
            public PetTypeEnum PetType =&gt; PetTypeEnum.Nova;
            public PetBonusTypeEnum ActiveBonusType =&gt; PetBonusTypeEnum.AllDamage;
            public PetBonusTypeEnum PassiveBonusType =&gt; PetBonusTypeEnum.AllDamage;
        }</v>
      </c>
      <c r="Z6" t="s">
        <v>228</v>
      </c>
      <c r="AA6" t="str">
        <f>Z6&amp;" = new "&amp;Z6&amp;"(skillTree."&amp;Z6&amp;");"</f>
        <v>KnightsValor  = new KnightsValor (skillTree.KnightsValor );</v>
      </c>
      <c r="AB6" t="str">
        <f>"public " &amp; Z6 &amp; " " &amp; Z6 &amp; " { get; set; }"</f>
        <v>public KnightsValor  KnightsValor  { get; set; }</v>
      </c>
      <c r="AC6" t="str">
        <f>"&lt;td&gt;&lt;Skill skill={this.state.skillTree."&amp;LOWER(LEFT(Z6, 1))&amp;RIGHT(Z6, LEN(Z6)-1)&amp;"} /&gt;&lt;/td&gt;"</f>
        <v>&lt;td&gt;&lt;Skill skill={this.state.skillTree.knightsValor } /&gt;&lt;/td&gt;</v>
      </c>
    </row>
    <row r="7" spans="1:29" x14ac:dyDescent="0.3">
      <c r="A7" t="s">
        <v>0</v>
      </c>
      <c r="B7" t="str">
        <f t="shared" si="0"/>
        <v>ChestofContentment</v>
      </c>
      <c r="C7" t="s">
        <v>5</v>
      </c>
      <c r="D7" t="s">
        <v>2</v>
      </c>
      <c r="E7" t="str">
        <f t="shared" si="1"/>
        <v xml:space="preserve">        public ChestofContentment ChestofContentment { get; set; };</v>
      </c>
      <c r="F7" t="str">
        <f t="shared" si="2"/>
        <v>ChestofContentment = new ChestofContentment(artifacts.ChestofContentment);</v>
      </c>
      <c r="H7" t="s">
        <v>101</v>
      </c>
      <c r="I7" t="str">
        <f t="shared" ref="I7:I34" si="3">TRIM(H7)</f>
        <v>Fragmentize</v>
      </c>
      <c r="J7" t="str">
        <f t="shared" ref="J7:J34" si="4">"public "&amp;I7&amp;" " &amp;I7&amp;" { get; set; }"</f>
        <v>public Fragmentize Fragmentize { get; set; }</v>
      </c>
      <c r="K7" t="str">
        <f t="shared" ref="K7:K34" si="5">I7&amp;" = new "&amp;I7&amp;"(raidCards." &amp;I7&amp;");"</f>
        <v>Fragmentize = new Fragmentize(raidCards.Fragmentize);</v>
      </c>
      <c r="L7" t="str">
        <f t="shared" ref="L7:L34" si="6">"        public class "&amp;I7&amp;" : RaidCard
        {
            public "&amp;I7&amp;"(IRaidCard importRaidCard) : base(importRaidCard)
            {
                RaidCardType = RaidCardTypeEnum."&amp;I7&amp;";
            }
        }"</f>
        <v xml:space="preserve">        public class Fragmentize : RaidCard
        {
            public Fragmentize(IRaidCard importRaidCard) : base(importRaidCard)
            {
                RaidCardType = RaidCardTypeEnum.Fragmentize;
            }
        }</v>
      </c>
      <c r="M7" t="str">
        <f t="shared" ref="M7:M34" si="7">"[Display(Name = """&amp;I7&amp;""")] "&amp;I7&amp;","</f>
        <v>[Display(Name = "Fragmentize")] Fragmentize,</v>
      </c>
      <c r="O7" t="s">
        <v>130</v>
      </c>
      <c r="P7" t="str">
        <f t="shared" ref="P7:P70" si="8">TRIM(SUBSTITUTE(SUBSTITUTE(SUBSTITUTE(O7, """", ""), ",", ""), " ", ""))</f>
        <v>AngelicGuardian</v>
      </c>
      <c r="Q7" t="str">
        <f t="shared" ref="Q7:Q70" si="9">"public "&amp;P7&amp;" "&amp;P7&amp;" { get; set; }"</f>
        <v>public AngelicGuardian AngelicGuardian { get; set; }</v>
      </c>
      <c r="R7" t="str">
        <f t="shared" ref="R7:R70" si="10">"if (equipmentSets.Contains("""&amp;P7&amp;""")) "&amp;P7&amp;" = new "&amp;P7&amp;"();"</f>
        <v>if (equipmentSets.Contains("AngelicGuardian")) AngelicGuardian = new AngelicGuardian();</v>
      </c>
      <c r="T7" t="s">
        <v>199</v>
      </c>
      <c r="U7" t="str">
        <f t="shared" ref="U7:U35" si="11">TRIM(T7)</f>
        <v>Toto</v>
      </c>
      <c r="V7" t="str">
        <f t="shared" ref="V7:V35" si="12">"public "&amp;U7&amp;" "&amp;U7&amp;" { get; set; }"</f>
        <v>public Toto Toto { get; set; }</v>
      </c>
      <c r="W7" t="str">
        <f t="shared" ref="W7:W35" si="13">U7&amp;" = new "&amp;U7&amp;"(petLevels."&amp;U7&amp;");"</f>
        <v>Toto = new Toto(petLevels.Toto);</v>
      </c>
      <c r="X7" t="str">
        <f t="shared" ref="X7:X35" si="14">"
        public class "&amp;U7&amp;" : IPet
        {
            public "&amp;U7&amp;"(int level)
            {
                Level = level;
            }
            public string Name =&gt; """&amp;U7&amp;"""
            public int Level { get; }
            public PetTypeEnum PetType =&gt; PetTypeEnum."&amp;U7&amp;";
            public PetBonusTypeEnum ActiveBonusType =&gt; PetBonusTypeEnum.AllDamage;
            public PetBonusTypeEnum PassiveBonusType =&gt; PetBonusTypeEnum.AllDamage;
        }"</f>
        <v xml:space="preserve">
        public class Toto : IPet
        {
            public Toto(int level)
            {
                Level = level;
            }
            public string Name =&gt; "Toto"
            public int Level { get; }
            public PetTypeEnum PetType =&gt; PetTypeEnum.Toto;
            public PetBonusTypeEnum ActiveBonusType =&gt; PetBonusTypeEnum.AllDamage;
            public PetBonusTypeEnum PassiveBonusType =&gt; PetBonusTypeEnum.AllDamage;
        }</v>
      </c>
      <c r="Z7" t="s">
        <v>229</v>
      </c>
      <c r="AA7" t="str">
        <f t="shared" ref="AA7:AA45" si="15">Z7&amp;" = new "&amp;Z7&amp;"(skillTree."&amp;Z7&amp;");"</f>
        <v>ChivalricOrder  = new ChivalricOrder (skillTree.ChivalricOrder );</v>
      </c>
      <c r="AB7" t="str">
        <f t="shared" ref="AB7:AB45" si="16">"public " &amp; Z7 &amp; " " &amp; Z7 &amp; " { get; set; }"</f>
        <v>public ChivalricOrder  ChivalricOrder  { get; set; }</v>
      </c>
      <c r="AC7" t="str">
        <f t="shared" ref="AC7:AC45" si="17">"&lt;td&gt;&lt;Skill skill={this.state.skillTree."&amp;LOWER(LEFT(Z7, 1))&amp;RIGHT(Z7, LEN(Z7)-1)&amp;"} /&gt;&lt;/td&gt;"</f>
        <v>&lt;td&gt;&lt;Skill skill={this.state.skillTree.chivalricOrder } /&gt;&lt;/td&gt;</v>
      </c>
    </row>
    <row r="8" spans="1:29" x14ac:dyDescent="0.3">
      <c r="A8" t="s">
        <v>0</v>
      </c>
      <c r="B8" t="str">
        <f t="shared" si="0"/>
        <v>HeroicShield</v>
      </c>
      <c r="C8" t="s">
        <v>6</v>
      </c>
      <c r="D8" t="s">
        <v>2</v>
      </c>
      <c r="E8" t="str">
        <f t="shared" si="1"/>
        <v xml:space="preserve">        public HeroicShield HeroicShield { get; set; };</v>
      </c>
      <c r="F8" t="str">
        <f t="shared" si="2"/>
        <v>HeroicShield = new HeroicShield(artifacts.HeroicShield);</v>
      </c>
      <c r="H8" t="s">
        <v>102</v>
      </c>
      <c r="I8" t="str">
        <f t="shared" si="3"/>
        <v>SkullBash</v>
      </c>
      <c r="J8" t="str">
        <f t="shared" si="4"/>
        <v>public SkullBash SkullBash { get; set; }</v>
      </c>
      <c r="K8" t="str">
        <f t="shared" si="5"/>
        <v>SkullBash = new SkullBash(raidCards.SkullBash);</v>
      </c>
      <c r="L8" t="str">
        <f t="shared" si="6"/>
        <v xml:space="preserve">        public class SkullBash : RaidCard
        {
            public SkullBash(IRaidCard importRaidCard) : base(importRaidCard)
            {
                RaidCardType = RaidCardTypeEnum.SkullBash;
            }
        }</v>
      </c>
      <c r="M8" t="str">
        <f t="shared" si="7"/>
        <v>[Display(Name = "SkullBash")] SkullBash,</v>
      </c>
      <c r="O8" t="s">
        <v>131</v>
      </c>
      <c r="P8" t="str">
        <f t="shared" si="8"/>
        <v>TreasureHunter</v>
      </c>
      <c r="Q8" t="str">
        <f t="shared" si="9"/>
        <v>public TreasureHunter TreasureHunter { get; set; }</v>
      </c>
      <c r="R8" t="str">
        <f t="shared" si="10"/>
        <v>if (equipmentSets.Contains("TreasureHunter")) TreasureHunter = new TreasureHunter();</v>
      </c>
      <c r="T8" t="s">
        <v>200</v>
      </c>
      <c r="U8" t="str">
        <f t="shared" si="11"/>
        <v>Cerberus</v>
      </c>
      <c r="V8" t="str">
        <f t="shared" si="12"/>
        <v>public Cerberus Cerberus { get; set; }</v>
      </c>
      <c r="W8" t="str">
        <f t="shared" si="13"/>
        <v>Cerberus = new Cerberus(petLevels.Cerberus);</v>
      </c>
      <c r="X8" t="str">
        <f t="shared" si="14"/>
        <v xml:space="preserve">
        public class Cerberus : IPet
        {
            public Cerberus(int level)
            {
                Level = level;
            }
            public string Name =&gt; "Cerberus"
            public int Level { get; }
            public PetTypeEnum PetType =&gt; PetTypeEnum.Cerberus;
            public PetBonusTypeEnum ActiveBonusType =&gt; PetBonusTypeEnum.AllDamage;
            public PetBonusTypeEnum PassiveBonusType =&gt; PetBonusTypeEnum.AllDamage;
        }</v>
      </c>
      <c r="Z8" t="s">
        <v>230</v>
      </c>
      <c r="AA8" t="str">
        <f t="shared" si="15"/>
        <v>PetEvolution  = new PetEvolution (skillTree.PetEvolution );</v>
      </c>
      <c r="AB8" t="str">
        <f t="shared" si="16"/>
        <v>public PetEvolution  PetEvolution  { get; set; }</v>
      </c>
      <c r="AC8" t="str">
        <f t="shared" si="17"/>
        <v>&lt;td&gt;&lt;Skill skill={this.state.skillTree.petEvolution } /&gt;&lt;/td&gt;</v>
      </c>
    </row>
    <row r="9" spans="1:29" x14ac:dyDescent="0.3">
      <c r="A9" t="s">
        <v>0</v>
      </c>
      <c r="B9" t="str">
        <f t="shared" si="0"/>
        <v>BookofProphecy</v>
      </c>
      <c r="C9" t="s">
        <v>7</v>
      </c>
      <c r="D9" t="s">
        <v>2</v>
      </c>
      <c r="E9" t="str">
        <f t="shared" si="1"/>
        <v xml:space="preserve">        public BookofProphecy BookofProphecy { get; set; };</v>
      </c>
      <c r="F9" t="str">
        <f t="shared" si="2"/>
        <v>BookofProphecy = new BookofProphecy(artifacts.BookofProphecy);</v>
      </c>
      <c r="H9" t="s">
        <v>103</v>
      </c>
      <c r="I9" t="str">
        <f t="shared" si="3"/>
        <v>RazorWind</v>
      </c>
      <c r="J9" t="str">
        <f t="shared" si="4"/>
        <v>public RazorWind RazorWind { get; set; }</v>
      </c>
      <c r="K9" t="str">
        <f t="shared" si="5"/>
        <v>RazorWind = new RazorWind(raidCards.RazorWind);</v>
      </c>
      <c r="L9" t="str">
        <f t="shared" si="6"/>
        <v xml:space="preserve">        public class RazorWind : RaidCard
        {
            public RazorWind(IRaidCard importRaidCard) : base(importRaidCard)
            {
                RaidCardType = RaidCardTypeEnum.RazorWind;
            }
        }</v>
      </c>
      <c r="M9" t="str">
        <f t="shared" si="7"/>
        <v>[Display(Name = "RazorWind")] RazorWind,</v>
      </c>
      <c r="O9" t="s">
        <v>132</v>
      </c>
      <c r="P9" t="str">
        <f t="shared" si="8"/>
        <v>DarkPredator</v>
      </c>
      <c r="Q9" t="str">
        <f t="shared" si="9"/>
        <v>public DarkPredator DarkPredator { get; set; }</v>
      </c>
      <c r="R9" t="str">
        <f t="shared" si="10"/>
        <v>if (equipmentSets.Contains("DarkPredator")) DarkPredator = new DarkPredator();</v>
      </c>
      <c r="T9" t="s">
        <v>201</v>
      </c>
      <c r="U9" t="str">
        <f t="shared" si="11"/>
        <v>Mousy</v>
      </c>
      <c r="V9" t="str">
        <f t="shared" si="12"/>
        <v>public Mousy Mousy { get; set; }</v>
      </c>
      <c r="W9" t="str">
        <f t="shared" si="13"/>
        <v>Mousy = new Mousy(petLevels.Mousy);</v>
      </c>
      <c r="X9" t="str">
        <f t="shared" si="14"/>
        <v xml:space="preserve">
        public class Mousy : IPet
        {
            public Mousy(int level)
            {
                Level = level;
            }
            public string Name =&gt; "Mousy"
            public int Level { get; }
            public PetTypeEnum PetType =&gt; PetTypeEnum.Mousy;
            public PetBonusTypeEnum ActiveBonusType =&gt; PetBonusTypeEnum.AllDamage;
            public PetBonusTypeEnum PassiveBonusType =&gt; PetBonusTypeEnum.AllDamage;
        }</v>
      </c>
      <c r="Z9" t="s">
        <v>231</v>
      </c>
      <c r="AA9" t="str">
        <f t="shared" si="15"/>
        <v>HeartofMidas  = new HeartofMidas (skillTree.HeartofMidas );</v>
      </c>
      <c r="AB9" t="str">
        <f t="shared" si="16"/>
        <v>public HeartofMidas  HeartofMidas  { get; set; }</v>
      </c>
      <c r="AC9" t="str">
        <f t="shared" si="17"/>
        <v>&lt;td&gt;&lt;Skill skill={this.state.skillTree.heartofMidas } /&gt;&lt;/td&gt;</v>
      </c>
    </row>
    <row r="10" spans="1:29" x14ac:dyDescent="0.3">
      <c r="A10" t="s">
        <v>0</v>
      </c>
      <c r="B10" t="str">
        <f t="shared" si="0"/>
        <v>KhrysosBowl</v>
      </c>
      <c r="C10" t="s">
        <v>8</v>
      </c>
      <c r="D10" t="s">
        <v>2</v>
      </c>
      <c r="E10" t="str">
        <f t="shared" si="1"/>
        <v xml:space="preserve">        public KhrysosBowl KhrysosBowl { get; set; };</v>
      </c>
      <c r="F10" t="str">
        <f t="shared" si="2"/>
        <v>KhrysosBowl = new KhrysosBowl(artifacts.KhrysosBowl);</v>
      </c>
      <c r="H10" t="s">
        <v>104</v>
      </c>
      <c r="I10" t="str">
        <f t="shared" si="3"/>
        <v>WhipofLightning</v>
      </c>
      <c r="J10" t="str">
        <f t="shared" si="4"/>
        <v>public WhipofLightning WhipofLightning { get; set; }</v>
      </c>
      <c r="K10" t="str">
        <f t="shared" si="5"/>
        <v>WhipofLightning = new WhipofLightning(raidCards.WhipofLightning);</v>
      </c>
      <c r="L10" t="str">
        <f t="shared" si="6"/>
        <v xml:space="preserve">        public class WhipofLightning : RaidCard
        {
            public WhipofLightning(IRaidCard importRaidCard) : base(importRaidCard)
            {
                RaidCardType = RaidCardTypeEnum.WhipofLightning;
            }
        }</v>
      </c>
      <c r="M10" t="str">
        <f t="shared" si="7"/>
        <v>[Display(Name = "WhipofLightning")] WhipofLightning,</v>
      </c>
      <c r="O10" t="s">
        <v>133</v>
      </c>
      <c r="P10" t="str">
        <f t="shared" si="8"/>
        <v>FatalSamurai</v>
      </c>
      <c r="Q10" t="str">
        <f t="shared" si="9"/>
        <v>public FatalSamurai FatalSamurai { get; set; }</v>
      </c>
      <c r="R10" t="str">
        <f t="shared" si="10"/>
        <v>if (equipmentSets.Contains("FatalSamurai")) FatalSamurai = new FatalSamurai();</v>
      </c>
      <c r="T10" t="s">
        <v>202</v>
      </c>
      <c r="U10" t="str">
        <f t="shared" si="11"/>
        <v>Harker</v>
      </c>
      <c r="V10" t="str">
        <f t="shared" si="12"/>
        <v>public Harker Harker { get; set; }</v>
      </c>
      <c r="W10" t="str">
        <f t="shared" si="13"/>
        <v>Harker = new Harker(petLevels.Harker);</v>
      </c>
      <c r="X10" t="str">
        <f t="shared" si="14"/>
        <v xml:space="preserve">
        public class Harker : IPet
        {
            public Harker(int level)
            {
                Level = level;
            }
            public string Name =&gt; "Harker"
            public int Level { get; }
            public PetTypeEnum PetType =&gt; PetTypeEnum.Harker;
            public PetBonusTypeEnum ActiveBonusType =&gt; PetBonusTypeEnum.AllDamage;
            public PetBonusTypeEnum PassiveBonusType =&gt; PetBonusTypeEnum.AllDamage;
        }</v>
      </c>
      <c r="Z10" t="s">
        <v>232</v>
      </c>
      <c r="AA10" t="str">
        <f t="shared" si="15"/>
        <v>CleavingStrike  = new CleavingStrike (skillTree.CleavingStrike );</v>
      </c>
      <c r="AB10" t="str">
        <f t="shared" si="16"/>
        <v>public CleavingStrike  CleavingStrike  { get; set; }</v>
      </c>
      <c r="AC10" t="str">
        <f t="shared" si="17"/>
        <v>&lt;td&gt;&lt;Skill skill={this.state.skillTree.cleavingStrike } /&gt;&lt;/td&gt;</v>
      </c>
    </row>
    <row r="11" spans="1:29" x14ac:dyDescent="0.3">
      <c r="A11" t="s">
        <v>0</v>
      </c>
      <c r="B11" t="str">
        <f t="shared" si="0"/>
        <v>ZakynthosCoin</v>
      </c>
      <c r="C11" t="s">
        <v>9</v>
      </c>
      <c r="D11" t="s">
        <v>2</v>
      </c>
      <c r="E11" t="str">
        <f t="shared" si="1"/>
        <v xml:space="preserve">        public ZakynthosCoin ZakynthosCoin { get; set; };</v>
      </c>
      <c r="F11" t="str">
        <f t="shared" si="2"/>
        <v>ZakynthosCoin = new ZakynthosCoin(artifacts.ZakynthosCoin);</v>
      </c>
      <c r="H11" t="s">
        <v>105</v>
      </c>
      <c r="I11" t="str">
        <f t="shared" si="3"/>
        <v>ClanshipBarrage</v>
      </c>
      <c r="J11" t="str">
        <f t="shared" si="4"/>
        <v>public ClanshipBarrage ClanshipBarrage { get; set; }</v>
      </c>
      <c r="K11" t="str">
        <f t="shared" si="5"/>
        <v>ClanshipBarrage = new ClanshipBarrage(raidCards.ClanshipBarrage);</v>
      </c>
      <c r="L11" t="str">
        <f t="shared" si="6"/>
        <v xml:space="preserve">        public class ClanshipBarrage : RaidCard
        {
            public ClanshipBarrage(IRaidCard importRaidCard) : base(importRaidCard)
            {
                RaidCardType = RaidCardTypeEnum.ClanshipBarrage;
            }
        }</v>
      </c>
      <c r="M11" t="str">
        <f t="shared" si="7"/>
        <v>[Display(Name = "ClanshipBarrage")] ClanshipBarrage,</v>
      </c>
      <c r="O11" t="s">
        <v>134</v>
      </c>
      <c r="P11" t="str">
        <f t="shared" si="8"/>
        <v>AncientWarrior</v>
      </c>
      <c r="Q11" t="str">
        <f t="shared" si="9"/>
        <v>public AncientWarrior AncientWarrior { get; set; }</v>
      </c>
      <c r="R11" t="str">
        <f t="shared" si="10"/>
        <v>if (equipmentSets.Contains("AncientWarrior")) AncientWarrior = new AncientWarrior();</v>
      </c>
      <c r="T11" t="s">
        <v>203</v>
      </c>
      <c r="U11" t="str">
        <f t="shared" si="11"/>
        <v>Bubbles</v>
      </c>
      <c r="V11" t="str">
        <f t="shared" si="12"/>
        <v>public Bubbles Bubbles { get; set; }</v>
      </c>
      <c r="W11" t="str">
        <f t="shared" si="13"/>
        <v>Bubbles = new Bubbles(petLevels.Bubbles);</v>
      </c>
      <c r="X11" t="str">
        <f t="shared" si="14"/>
        <v xml:space="preserve">
        public class Bubbles : IPet
        {
            public Bubbles(int level)
            {
                Level = level;
            }
            public string Name =&gt; "Bubbles"
            public int Level { get; }
            public PetTypeEnum PetType =&gt; PetTypeEnum.Bubbles;
            public PetBonusTypeEnum ActiveBonusType =&gt; PetBonusTypeEnum.AllDamage;
            public PetBonusTypeEnum PassiveBonusType =&gt; PetBonusTypeEnum.AllDamage;
        }</v>
      </c>
      <c r="Z11" t="s">
        <v>233</v>
      </c>
      <c r="AA11" t="str">
        <f t="shared" si="15"/>
        <v>SummonInferno  = new SummonInferno (skillTree.SummonInferno );</v>
      </c>
      <c r="AB11" t="str">
        <f t="shared" si="16"/>
        <v>public SummonInferno  SummonInferno  { get; set; }</v>
      </c>
      <c r="AC11" t="str">
        <f t="shared" si="17"/>
        <v>&lt;td&gt;&lt;Skill skill={this.state.skillTree.summonInferno } /&gt;&lt;/td&gt;</v>
      </c>
    </row>
    <row r="12" spans="1:29" x14ac:dyDescent="0.3">
      <c r="A12" t="s">
        <v>0</v>
      </c>
      <c r="B12" t="str">
        <f t="shared" si="0"/>
        <v>GreatFayMedallion</v>
      </c>
      <c r="C12" t="s">
        <v>10</v>
      </c>
      <c r="D12" t="s">
        <v>2</v>
      </c>
      <c r="E12" t="str">
        <f t="shared" si="1"/>
        <v xml:space="preserve">        public GreatFayMedallion GreatFayMedallion { get; set; };</v>
      </c>
      <c r="F12" t="str">
        <f t="shared" si="2"/>
        <v>GreatFayMedallion = new GreatFayMedallion(artifacts.GreatFayMedallion);</v>
      </c>
      <c r="H12" t="s">
        <v>106</v>
      </c>
      <c r="I12" t="str">
        <f t="shared" si="3"/>
        <v>PurifyingBlast</v>
      </c>
      <c r="J12" t="str">
        <f t="shared" si="4"/>
        <v>public PurifyingBlast PurifyingBlast { get; set; }</v>
      </c>
      <c r="K12" t="str">
        <f t="shared" si="5"/>
        <v>PurifyingBlast = new PurifyingBlast(raidCards.PurifyingBlast);</v>
      </c>
      <c r="L12" t="str">
        <f t="shared" si="6"/>
        <v xml:space="preserve">        public class PurifyingBlast : RaidCard
        {
            public PurifyingBlast(IRaidCard importRaidCard) : base(importRaidCard)
            {
                RaidCardType = RaidCardTypeEnum.PurifyingBlast;
            }
        }</v>
      </c>
      <c r="M12" t="str">
        <f t="shared" si="7"/>
        <v>[Display(Name = "PurifyingBlast")] PurifyingBlast,</v>
      </c>
      <c r="O12" t="s">
        <v>135</v>
      </c>
      <c r="P12" t="str">
        <f t="shared" si="8"/>
        <v>AnniversaryGold</v>
      </c>
      <c r="Q12" t="str">
        <f t="shared" si="9"/>
        <v>public AnniversaryGold AnniversaryGold { get; set; }</v>
      </c>
      <c r="R12" t="str">
        <f t="shared" si="10"/>
        <v>if (equipmentSets.Contains("AnniversaryGold")) AnniversaryGold = new AnniversaryGold();</v>
      </c>
      <c r="T12" t="s">
        <v>204</v>
      </c>
      <c r="U12" t="str">
        <f t="shared" si="11"/>
        <v>Demos</v>
      </c>
      <c r="V12" t="str">
        <f t="shared" si="12"/>
        <v>public Demos Demos { get; set; }</v>
      </c>
      <c r="W12" t="str">
        <f t="shared" si="13"/>
        <v>Demos = new Demos(petLevels.Demos);</v>
      </c>
      <c r="X12" t="str">
        <f t="shared" si="14"/>
        <v xml:space="preserve">
        public class Demos : IPet
        {
            public Demos(int level)
            {
                Level = level;
            }
            public string Name =&gt; "Demos"
            public int Level { get; }
            public PetTypeEnum PetType =&gt; PetTypeEnum.Demos;
            public PetBonusTypeEnum ActiveBonusType =&gt; PetBonusTypeEnum.AllDamage;
            public PetBonusTypeEnum PassiveBonusType =&gt; PetBonusTypeEnum.AllDamage;
        }</v>
      </c>
      <c r="Z12" t="s">
        <v>234</v>
      </c>
      <c r="AA12" t="str">
        <f t="shared" si="15"/>
        <v>LightningBurst  = new LightningBurst (skillTree.LightningBurst );</v>
      </c>
      <c r="AB12" t="str">
        <f t="shared" si="16"/>
        <v>public LightningBurst  LightningBurst  { get; set; }</v>
      </c>
      <c r="AC12" t="str">
        <f t="shared" si="17"/>
        <v>&lt;td&gt;&lt;Skill skill={this.state.skillTree.lightningBurst } /&gt;&lt;/td&gt;</v>
      </c>
    </row>
    <row r="13" spans="1:29" x14ac:dyDescent="0.3">
      <c r="A13" t="s">
        <v>0</v>
      </c>
      <c r="B13" t="str">
        <f t="shared" si="0"/>
        <v>NekoSculpture</v>
      </c>
      <c r="C13" t="s">
        <v>11</v>
      </c>
      <c r="D13" t="s">
        <v>2</v>
      </c>
      <c r="E13" t="str">
        <f t="shared" si="1"/>
        <v xml:space="preserve">        public NekoSculpture NekoSculpture { get; set; };</v>
      </c>
      <c r="F13" t="str">
        <f t="shared" si="2"/>
        <v>NekoSculpture = new NekoSculpture(artifacts.NekoSculpture);</v>
      </c>
      <c r="H13" t="s">
        <v>107</v>
      </c>
      <c r="I13" t="str">
        <f t="shared" si="3"/>
        <v>PsychicChain</v>
      </c>
      <c r="J13" t="str">
        <f t="shared" si="4"/>
        <v>public PsychicChain PsychicChain { get; set; }</v>
      </c>
      <c r="K13" t="str">
        <f t="shared" si="5"/>
        <v>PsychicChain = new PsychicChain(raidCards.PsychicChain);</v>
      </c>
      <c r="L13" t="str">
        <f t="shared" si="6"/>
        <v xml:space="preserve">        public class PsychicChain : RaidCard
        {
            public PsychicChain(IRaidCard importRaidCard) : base(importRaidCard)
            {
                RaidCardType = RaidCardTypeEnum.PsychicChain;
            }
        }</v>
      </c>
      <c r="M13" t="str">
        <f t="shared" si="7"/>
        <v>[Display(Name = "PsychicChain")] PsychicChain,</v>
      </c>
      <c r="O13" t="s">
        <v>136</v>
      </c>
      <c r="P13" t="str">
        <f t="shared" si="8"/>
        <v>PhantomPresence</v>
      </c>
      <c r="Q13" t="str">
        <f t="shared" si="9"/>
        <v>public PhantomPresence PhantomPresence { get; set; }</v>
      </c>
      <c r="R13" t="str">
        <f t="shared" si="10"/>
        <v>if (equipmentSets.Contains("PhantomPresence")) PhantomPresence = new PhantomPresence();</v>
      </c>
      <c r="T13" t="s">
        <v>205</v>
      </c>
      <c r="U13" t="str">
        <f t="shared" si="11"/>
        <v>Tempest</v>
      </c>
      <c r="V13" t="str">
        <f t="shared" si="12"/>
        <v>public Tempest Tempest { get; set; }</v>
      </c>
      <c r="W13" t="str">
        <f t="shared" si="13"/>
        <v>Tempest = new Tempest(petLevels.Tempest);</v>
      </c>
      <c r="X13" t="str">
        <f t="shared" si="14"/>
        <v xml:space="preserve">
        public class Tempest : IPet
        {
            public Tempest(int level)
            {
                Level = level;
            }
            public string Name =&gt; "Tempest"
            public int Level { get; }
            public PetTypeEnum PetType =&gt; PetTypeEnum.Tempest;
            public PetBonusTypeEnum ActiveBonusType =&gt; PetBonusTypeEnum.AllDamage;
            public PetBonusTypeEnum PassiveBonusType =&gt; PetBonusTypeEnum.AllDamage;
        }</v>
      </c>
      <c r="Z13" t="s">
        <v>235</v>
      </c>
      <c r="AA13" t="str">
        <f t="shared" si="15"/>
        <v>BarbaricFury  = new BarbaricFury (skillTree.BarbaricFury );</v>
      </c>
      <c r="AB13" t="str">
        <f t="shared" si="16"/>
        <v>public BarbaricFury  BarbaricFury  { get; set; }</v>
      </c>
      <c r="AC13" t="str">
        <f t="shared" si="17"/>
        <v>&lt;td&gt;&lt;Skill skill={this.state.skillTree.barbaricFury } /&gt;&lt;/td&gt;</v>
      </c>
    </row>
    <row r="14" spans="1:29" x14ac:dyDescent="0.3">
      <c r="A14" t="s">
        <v>0</v>
      </c>
      <c r="B14" t="str">
        <f t="shared" si="0"/>
        <v>CoinsofEbizu</v>
      </c>
      <c r="C14" t="s">
        <v>12</v>
      </c>
      <c r="D14" t="s">
        <v>2</v>
      </c>
      <c r="E14" t="str">
        <f t="shared" si="1"/>
        <v xml:space="preserve">        public CoinsofEbizu CoinsofEbizu { get; set; };</v>
      </c>
      <c r="F14" t="str">
        <f t="shared" si="2"/>
        <v>CoinsofEbizu = new CoinsofEbizu(artifacts.CoinsofEbizu);</v>
      </c>
      <c r="H14" t="s">
        <v>108</v>
      </c>
      <c r="I14" t="str">
        <f t="shared" si="3"/>
        <v>FlakShot</v>
      </c>
      <c r="J14" t="str">
        <f t="shared" si="4"/>
        <v>public FlakShot FlakShot { get; set; }</v>
      </c>
      <c r="K14" t="str">
        <f t="shared" si="5"/>
        <v>FlakShot = new FlakShot(raidCards.FlakShot);</v>
      </c>
      <c r="L14" t="str">
        <f t="shared" si="6"/>
        <v xml:space="preserve">        public class FlakShot : RaidCard
        {
            public FlakShot(IRaidCard importRaidCard) : base(importRaidCard)
            {
                RaidCardType = RaidCardTypeEnum.FlakShot;
            }
        }</v>
      </c>
      <c r="M14" t="str">
        <f t="shared" si="7"/>
        <v>[Display(Name = "FlakShot")] FlakShot,</v>
      </c>
      <c r="O14" t="s">
        <v>137</v>
      </c>
      <c r="P14" t="str">
        <f t="shared" si="8"/>
        <v>CyberneticEnhancements</v>
      </c>
      <c r="Q14" t="str">
        <f t="shared" si="9"/>
        <v>public CyberneticEnhancements CyberneticEnhancements { get; set; }</v>
      </c>
      <c r="R14" t="str">
        <f t="shared" si="10"/>
        <v>if (equipmentSets.Contains("CyberneticEnhancements")) CyberneticEnhancements = new CyberneticEnhancements();</v>
      </c>
      <c r="T14" t="s">
        <v>206</v>
      </c>
      <c r="U14" t="str">
        <f t="shared" si="11"/>
        <v>Basky</v>
      </c>
      <c r="V14" t="str">
        <f t="shared" si="12"/>
        <v>public Basky Basky { get; set; }</v>
      </c>
      <c r="W14" t="str">
        <f t="shared" si="13"/>
        <v>Basky = new Basky(petLevels.Basky);</v>
      </c>
      <c r="X14" t="str">
        <f t="shared" si="14"/>
        <v xml:space="preserve">
        public class Basky : IPet
        {
            public Basky(int level)
            {
                Level = level;
            }
            public string Name =&gt; "Basky"
            public int Level { get; }
            public PetTypeEnum PetType =&gt; PetTypeEnum.Basky;
            public PetBonusTypeEnum ActiveBonusType =&gt; PetBonusTypeEnum.AllDamage;
            public PetBonusTypeEnum PassiveBonusType =&gt; PetBonusTypeEnum.AllDamage;
        }</v>
      </c>
      <c r="Z14" t="s">
        <v>236</v>
      </c>
      <c r="AA14" t="str">
        <f t="shared" si="15"/>
        <v>VolcanicSupremacy  = new VolcanicSupremacy (skillTree.VolcanicSupremacy );</v>
      </c>
      <c r="AB14" t="str">
        <f t="shared" si="16"/>
        <v>public VolcanicSupremacy  VolcanicSupremacy  { get; set; }</v>
      </c>
      <c r="AC14" t="str">
        <f t="shared" si="17"/>
        <v>&lt;td&gt;&lt;Skill skill={this.state.skillTree.volcanicSupremacy } /&gt;&lt;/td&gt;</v>
      </c>
    </row>
    <row r="15" spans="1:29" x14ac:dyDescent="0.3">
      <c r="A15" t="s">
        <v>0</v>
      </c>
      <c r="B15" t="str">
        <f t="shared" si="0"/>
        <v>TheBronzedCompass</v>
      </c>
      <c r="C15" t="s">
        <v>13</v>
      </c>
      <c r="D15" t="s">
        <v>2</v>
      </c>
      <c r="E15" t="str">
        <f t="shared" si="1"/>
        <v xml:space="preserve">        public TheBronzedCompass TheBronzedCompass { get; set; };</v>
      </c>
      <c r="F15" t="str">
        <f t="shared" si="2"/>
        <v>TheBronzedCompass = new TheBronzedCompass(artifacts.TheBronzedCompass);</v>
      </c>
      <c r="H15" t="s">
        <v>109</v>
      </c>
      <c r="I15" t="str">
        <f t="shared" si="3"/>
        <v>CosmicHaymaker</v>
      </c>
      <c r="J15" t="str">
        <f t="shared" si="4"/>
        <v>public CosmicHaymaker CosmicHaymaker { get; set; }</v>
      </c>
      <c r="K15" t="str">
        <f t="shared" si="5"/>
        <v>CosmicHaymaker = new CosmicHaymaker(raidCards.CosmicHaymaker);</v>
      </c>
      <c r="L15" t="str">
        <f t="shared" si="6"/>
        <v xml:space="preserve">        public class CosmicHaymaker : RaidCard
        {
            public CosmicHaymaker(IRaidCard importRaidCard) : base(importRaidCard)
            {
                RaidCardType = RaidCardTypeEnum.CosmicHaymaker;
            }
        }</v>
      </c>
      <c r="M15" t="str">
        <f t="shared" si="7"/>
        <v>[Display(Name = "CosmicHaymaker")] CosmicHaymaker,</v>
      </c>
      <c r="O15" t="s">
        <v>138</v>
      </c>
      <c r="P15" t="str">
        <f t="shared" si="8"/>
        <v>DragonSlayer</v>
      </c>
      <c r="Q15" t="str">
        <f t="shared" si="9"/>
        <v>public DragonSlayer DragonSlayer { get; set; }</v>
      </c>
      <c r="R15" t="str">
        <f t="shared" si="10"/>
        <v>if (equipmentSets.Contains("DragonSlayer")) DragonSlayer = new DragonSlayer();</v>
      </c>
      <c r="T15" t="s">
        <v>207</v>
      </c>
      <c r="U15" t="str">
        <f t="shared" si="11"/>
        <v>Scraps</v>
      </c>
      <c r="V15" t="str">
        <f t="shared" si="12"/>
        <v>public Scraps Scraps { get; set; }</v>
      </c>
      <c r="W15" t="str">
        <f t="shared" si="13"/>
        <v>Scraps = new Scraps(petLevels.Scraps);</v>
      </c>
      <c r="X15" t="str">
        <f t="shared" si="14"/>
        <v xml:space="preserve">
        public class Scraps : IPet
        {
            public Scraps(int level)
            {
                Level = level;
            }
            public string Name =&gt; "Scraps"
            public int Level { get; }
            public PetTypeEnum PetType =&gt; PetTypeEnum.Scraps;
            public PetBonusTypeEnum ActiveBonusType =&gt; PetBonusTypeEnum.AllDamage;
            public PetBonusTypeEnum PassiveBonusType =&gt; PetBonusTypeEnum.AllDamage;
        }</v>
      </c>
      <c r="Z15" t="s">
        <v>237</v>
      </c>
      <c r="AA15" t="str">
        <f t="shared" si="15"/>
        <v>FlashZip  = new FlashZip (skillTree.FlashZip );</v>
      </c>
      <c r="AB15" t="str">
        <f t="shared" si="16"/>
        <v>public FlashZip  FlashZip  { get; set; }</v>
      </c>
      <c r="AC15" t="str">
        <f t="shared" si="17"/>
        <v>&lt;td&gt;&lt;Skill skill={this.state.skillTree.flashZip } /&gt;&lt;/td&gt;</v>
      </c>
    </row>
    <row r="16" spans="1:29" x14ac:dyDescent="0.3">
      <c r="A16" t="s">
        <v>0</v>
      </c>
      <c r="B16" t="str">
        <f t="shared" si="0"/>
        <v>EvergrowingStack</v>
      </c>
      <c r="C16" t="s">
        <v>14</v>
      </c>
      <c r="D16" t="s">
        <v>2</v>
      </c>
      <c r="E16" t="str">
        <f t="shared" si="1"/>
        <v xml:space="preserve">        public EvergrowingStack EvergrowingStack { get; set; };</v>
      </c>
      <c r="F16" t="str">
        <f t="shared" si="2"/>
        <v>EvergrowingStack = new EvergrowingStack(artifacts.EvergrowingStack);</v>
      </c>
      <c r="H16" t="s">
        <v>110</v>
      </c>
      <c r="I16" t="str">
        <f t="shared" si="3"/>
        <v>BlazingInferno</v>
      </c>
      <c r="J16" t="str">
        <f t="shared" si="4"/>
        <v>public BlazingInferno BlazingInferno { get; set; }</v>
      </c>
      <c r="K16" t="str">
        <f t="shared" si="5"/>
        <v>BlazingInferno = new BlazingInferno(raidCards.BlazingInferno);</v>
      </c>
      <c r="L16" t="str">
        <f t="shared" si="6"/>
        <v xml:space="preserve">        public class BlazingInferno : RaidCard
        {
            public BlazingInferno(IRaidCard importRaidCard) : base(importRaidCard)
            {
                RaidCardType = RaidCardTypeEnum.BlazingInferno;
            }
        }</v>
      </c>
      <c r="M16" t="str">
        <f t="shared" si="7"/>
        <v>[Display(Name = "BlazingInferno")] BlazingInferno,</v>
      </c>
      <c r="O16" t="s">
        <v>139</v>
      </c>
      <c r="P16" t="str">
        <f t="shared" si="8"/>
        <v>CorruptEmeraldKnight</v>
      </c>
      <c r="Q16" t="str">
        <f t="shared" si="9"/>
        <v>public CorruptEmeraldKnight CorruptEmeraldKnight { get; set; }</v>
      </c>
      <c r="R16" t="str">
        <f t="shared" si="10"/>
        <v>if (equipmentSets.Contains("CorruptEmeraldKnight")) CorruptEmeraldKnight = new CorruptEmeraldKnight();</v>
      </c>
      <c r="T16" t="s">
        <v>208</v>
      </c>
      <c r="U16" t="str">
        <f t="shared" si="11"/>
        <v>Zero</v>
      </c>
      <c r="V16" t="str">
        <f t="shared" si="12"/>
        <v>public Zero Zero { get; set; }</v>
      </c>
      <c r="W16" t="str">
        <f t="shared" si="13"/>
        <v>Zero = new Zero(petLevels.Zero);</v>
      </c>
      <c r="X16" t="str">
        <f t="shared" si="14"/>
        <v xml:space="preserve">
        public class Zero : IPet
        {
            public Zero(int level)
            {
                Level = level;
            }
            public string Name =&gt; "Zero"
            public int Level { get; }
            public PetTypeEnum PetType =&gt; PetTypeEnum.Zero;
            public PetBonusTypeEnum ActiveBonusType =&gt; PetBonusTypeEnum.AllDamage;
            public PetBonusTypeEnum PassiveBonusType =&gt; PetBonusTypeEnum.AllDamage;
        }</v>
      </c>
      <c r="Z16" t="s">
        <v>238</v>
      </c>
      <c r="AA16" t="str">
        <f t="shared" si="15"/>
        <v>MasterCommander  = new MasterCommander (skillTree.MasterCommander );</v>
      </c>
      <c r="AB16" t="str">
        <f t="shared" si="16"/>
        <v>public MasterCommander  MasterCommander  { get; set; }</v>
      </c>
      <c r="AC16" t="str">
        <f t="shared" si="17"/>
        <v>&lt;td&gt;&lt;Skill skill={this.state.skillTree.masterCommander } /&gt;&lt;/td&gt;</v>
      </c>
    </row>
    <row r="17" spans="1:29" x14ac:dyDescent="0.3">
      <c r="A17" t="s">
        <v>0</v>
      </c>
      <c r="B17" t="str">
        <f t="shared" si="0"/>
        <v>FluteoftheSoloist</v>
      </c>
      <c r="C17" t="s">
        <v>15</v>
      </c>
      <c r="D17" t="s">
        <v>2</v>
      </c>
      <c r="E17" t="str">
        <f t="shared" si="1"/>
        <v xml:space="preserve">        public FluteoftheSoloist FluteoftheSoloist { get; set; };</v>
      </c>
      <c r="F17" t="str">
        <f t="shared" si="2"/>
        <v>FluteoftheSoloist = new FluteoftheSoloist(artifacts.FluteoftheSoloist);</v>
      </c>
      <c r="H17" t="s">
        <v>111</v>
      </c>
      <c r="I17" t="str">
        <f t="shared" si="3"/>
        <v>AcidDrench</v>
      </c>
      <c r="J17" t="str">
        <f t="shared" si="4"/>
        <v>public AcidDrench AcidDrench { get; set; }</v>
      </c>
      <c r="K17" t="str">
        <f t="shared" si="5"/>
        <v>AcidDrench = new AcidDrench(raidCards.AcidDrench);</v>
      </c>
      <c r="L17" t="str">
        <f t="shared" si="6"/>
        <v xml:space="preserve">        public class AcidDrench : RaidCard
        {
            public AcidDrench(IRaidCard importRaidCard) : base(importRaidCard)
            {
                RaidCardType = RaidCardTypeEnum.AcidDrench;
            }
        }</v>
      </c>
      <c r="M17" t="str">
        <f t="shared" si="7"/>
        <v>[Display(Name = "AcidDrench")] AcidDrench,</v>
      </c>
      <c r="O17" t="s">
        <v>140</v>
      </c>
      <c r="P17" t="str">
        <f t="shared" si="8"/>
        <v>DefenderoftheEgg</v>
      </c>
      <c r="Q17" t="str">
        <f t="shared" si="9"/>
        <v>public DefenderoftheEgg DefenderoftheEgg { get; set; }</v>
      </c>
      <c r="R17" t="str">
        <f t="shared" si="10"/>
        <v>if (equipmentSets.Contains("DefenderoftheEgg")) DefenderoftheEgg = new DefenderoftheEgg();</v>
      </c>
      <c r="T17" t="s">
        <v>209</v>
      </c>
      <c r="U17" t="str">
        <f t="shared" si="11"/>
        <v>Polly</v>
      </c>
      <c r="V17" t="str">
        <f t="shared" si="12"/>
        <v>public Polly Polly { get; set; }</v>
      </c>
      <c r="W17" t="str">
        <f t="shared" si="13"/>
        <v>Polly = new Polly(petLevels.Polly);</v>
      </c>
      <c r="X17" t="str">
        <f t="shared" si="14"/>
        <v xml:space="preserve">
        public class Polly : IPet
        {
            public Polly(int level)
            {
                Level = level;
            }
            public string Name =&gt; "Polly"
            public int Level { get; }
            public PetTypeEnum PetType =&gt; PetTypeEnum.Polly;
            public PetBonusTypeEnum ActiveBonusType =&gt; PetBonusTypeEnum.AllDamage;
            public PetBonusTypeEnum PassiveBonusType =&gt; PetBonusTypeEnum.AllDamage;
        }</v>
      </c>
      <c r="Z17" t="s">
        <v>239</v>
      </c>
      <c r="AA17" t="str">
        <f t="shared" si="15"/>
        <v>SpoilsofWar  = new SpoilsofWar (skillTree.SpoilsofWar );</v>
      </c>
      <c r="AB17" t="str">
        <f t="shared" si="16"/>
        <v>public SpoilsofWar  SpoilsofWar  { get; set; }</v>
      </c>
      <c r="AC17" t="str">
        <f t="shared" si="17"/>
        <v>&lt;td&gt;&lt;Skill skill={this.state.skillTree.spoilsofWar } /&gt;&lt;/td&gt;</v>
      </c>
    </row>
    <row r="18" spans="1:29" x14ac:dyDescent="0.3">
      <c r="A18" t="s">
        <v>0</v>
      </c>
      <c r="B18" t="str">
        <f t="shared" si="0"/>
        <v>HeavenlySword</v>
      </c>
      <c r="C18" t="s">
        <v>16</v>
      </c>
      <c r="D18" t="s">
        <v>2</v>
      </c>
      <c r="E18" t="str">
        <f t="shared" si="1"/>
        <v xml:space="preserve">        public HeavenlySword HeavenlySword { get; set; };</v>
      </c>
      <c r="F18" t="str">
        <f t="shared" si="2"/>
        <v>HeavenlySword = new HeavenlySword(artifacts.HeavenlySword);</v>
      </c>
      <c r="H18" t="s">
        <v>112</v>
      </c>
      <c r="I18" t="str">
        <f t="shared" si="3"/>
        <v>DecayingStrike</v>
      </c>
      <c r="J18" t="str">
        <f t="shared" si="4"/>
        <v>public DecayingStrike DecayingStrike { get; set; }</v>
      </c>
      <c r="K18" t="str">
        <f t="shared" si="5"/>
        <v>DecayingStrike = new DecayingStrike(raidCards.DecayingStrike);</v>
      </c>
      <c r="L18" t="str">
        <f t="shared" si="6"/>
        <v xml:space="preserve">        public class DecayingStrike : RaidCard
        {
            public DecayingStrike(IRaidCard importRaidCard) : base(importRaidCard)
            {
                RaidCardType = RaidCardTypeEnum.DecayingStrike;
            }
        }</v>
      </c>
      <c r="M18" t="str">
        <f t="shared" si="7"/>
        <v>[Display(Name = "DecayingStrike")] DecayingStrike,</v>
      </c>
      <c r="O18" t="s">
        <v>141</v>
      </c>
      <c r="P18" t="str">
        <f t="shared" si="8"/>
        <v>TheHeartbreaker</v>
      </c>
      <c r="Q18" t="str">
        <f t="shared" si="9"/>
        <v>public TheHeartbreaker TheHeartbreaker { get; set; }</v>
      </c>
      <c r="R18" t="str">
        <f t="shared" si="10"/>
        <v>if (equipmentSets.Contains("TheHeartbreaker")) TheHeartbreaker = new TheHeartbreaker();</v>
      </c>
      <c r="T18" t="s">
        <v>210</v>
      </c>
      <c r="U18" t="str">
        <f t="shared" si="11"/>
        <v>Hamy</v>
      </c>
      <c r="V18" t="str">
        <f t="shared" si="12"/>
        <v>public Hamy Hamy { get; set; }</v>
      </c>
      <c r="W18" t="str">
        <f t="shared" si="13"/>
        <v>Hamy = new Hamy(petLevels.Hamy);</v>
      </c>
      <c r="X18" t="str">
        <f t="shared" si="14"/>
        <v xml:space="preserve">
        public class Hamy : IPet
        {
            public Hamy(int level)
            {
                Level = level;
            }
            public string Name =&gt; "Hamy"
            public int Level { get; }
            public PetTypeEnum PetType =&gt; PetTypeEnum.Hamy;
            public PetBonusTypeEnum ActiveBonusType =&gt; PetBonusTypeEnum.AllDamage;
            public PetBonusTypeEnum PassiveBonusType =&gt; PetBonusTypeEnum.AllDamage;
        }</v>
      </c>
      <c r="Z18" t="s">
        <v>240</v>
      </c>
      <c r="AA18" t="str">
        <f t="shared" si="15"/>
        <v>HeroicMight  = new HeroicMight (skillTree.HeroicMight );</v>
      </c>
      <c r="AB18" t="str">
        <f t="shared" si="16"/>
        <v>public HeroicMight  HeroicMight  { get; set; }</v>
      </c>
      <c r="AC18" t="str">
        <f t="shared" si="17"/>
        <v>&lt;td&gt;&lt;Skill skill={this.state.skillTree.heroicMight } /&gt;&lt;/td&gt;</v>
      </c>
    </row>
    <row r="19" spans="1:29" x14ac:dyDescent="0.3">
      <c r="A19" t="s">
        <v>0</v>
      </c>
      <c r="B19" t="str">
        <f t="shared" si="0"/>
        <v>DivineRetribution</v>
      </c>
      <c r="C19" t="s">
        <v>17</v>
      </c>
      <c r="D19" t="s">
        <v>2</v>
      </c>
      <c r="E19" t="str">
        <f t="shared" si="1"/>
        <v xml:space="preserve">        public DivineRetribution DivineRetribution { get; set; };</v>
      </c>
      <c r="F19" t="str">
        <f t="shared" si="2"/>
        <v>DivineRetribution = new DivineRetribution(artifacts.DivineRetribution);</v>
      </c>
      <c r="H19" t="s">
        <v>113</v>
      </c>
      <c r="I19" t="str">
        <f t="shared" si="3"/>
        <v>FusionBomb</v>
      </c>
      <c r="J19" t="str">
        <f t="shared" si="4"/>
        <v>public FusionBomb FusionBomb { get; set; }</v>
      </c>
      <c r="K19" t="str">
        <f t="shared" si="5"/>
        <v>FusionBomb = new FusionBomb(raidCards.FusionBomb);</v>
      </c>
      <c r="L19" t="str">
        <f t="shared" si="6"/>
        <v xml:space="preserve">        public class FusionBomb : RaidCard
        {
            public FusionBomb(IRaidCard importRaidCard) : base(importRaidCard)
            {
                RaidCardType = RaidCardTypeEnum.FusionBomb;
            }
        }</v>
      </c>
      <c r="M19" t="str">
        <f t="shared" si="7"/>
        <v>[Display(Name = "FusionBomb")] FusionBomb,</v>
      </c>
      <c r="O19" t="s">
        <v>142</v>
      </c>
      <c r="P19" t="str">
        <f t="shared" si="8"/>
        <v>SnowMaster</v>
      </c>
      <c r="Q19" t="str">
        <f t="shared" si="9"/>
        <v>public SnowMaster SnowMaster { get; set; }</v>
      </c>
      <c r="R19" t="str">
        <f t="shared" si="10"/>
        <v>if (equipmentSets.Contains("SnowMaster")) SnowMaster = new SnowMaster();</v>
      </c>
      <c r="T19" t="s">
        <v>211</v>
      </c>
      <c r="U19" t="str">
        <f t="shared" si="11"/>
        <v>Phobos</v>
      </c>
      <c r="V19" t="str">
        <f t="shared" si="12"/>
        <v>public Phobos Phobos { get; set; }</v>
      </c>
      <c r="W19" t="str">
        <f t="shared" si="13"/>
        <v>Phobos = new Phobos(petLevels.Phobos);</v>
      </c>
      <c r="X19" t="str">
        <f t="shared" si="14"/>
        <v xml:space="preserve">
        public class Phobos : IPet
        {
            public Phobos(int level)
            {
                Level = level;
            }
            public string Name =&gt; "Phobos"
            public int Level { get; }
            public PetTypeEnum PetType =&gt; PetTypeEnum.Phobos;
            public PetBonusTypeEnum ActiveBonusType =&gt; PetBonusTypeEnum.AllDamage;
            public PetBonusTypeEnum PassiveBonusType =&gt; PetBonusTypeEnum.AllDamage;
        }</v>
      </c>
      <c r="Z19" t="s">
        <v>241</v>
      </c>
      <c r="AA19" t="str">
        <f t="shared" si="15"/>
        <v>AerialAssault  = new AerialAssault (skillTree.AerialAssault );</v>
      </c>
      <c r="AB19" t="str">
        <f t="shared" si="16"/>
        <v>public AerialAssault  AerialAssault  { get; set; }</v>
      </c>
      <c r="AC19" t="str">
        <f t="shared" si="17"/>
        <v>&lt;td&gt;&lt;Skill skill={this.state.skillTree.aerialAssault } /&gt;&lt;/td&gt;</v>
      </c>
    </row>
    <row r="20" spans="1:29" x14ac:dyDescent="0.3">
      <c r="A20" t="s">
        <v>0</v>
      </c>
      <c r="B20" t="str">
        <f t="shared" si="0"/>
        <v>DrunkenHammer</v>
      </c>
      <c r="C20" t="s">
        <v>18</v>
      </c>
      <c r="D20" t="s">
        <v>2</v>
      </c>
      <c r="E20" t="str">
        <f t="shared" si="1"/>
        <v xml:space="preserve">        public DrunkenHammer DrunkenHammer { get; set; };</v>
      </c>
      <c r="F20" t="str">
        <f t="shared" si="2"/>
        <v>DrunkenHammer = new DrunkenHammer(artifacts.DrunkenHammer);</v>
      </c>
      <c r="H20" t="s">
        <v>114</v>
      </c>
      <c r="I20" t="str">
        <f t="shared" si="3"/>
        <v>GrimShadow</v>
      </c>
      <c r="J20" t="str">
        <f t="shared" si="4"/>
        <v>public GrimShadow GrimShadow { get; set; }</v>
      </c>
      <c r="K20" t="str">
        <f t="shared" si="5"/>
        <v>GrimShadow = new GrimShadow(raidCards.GrimShadow);</v>
      </c>
      <c r="L20" t="str">
        <f t="shared" si="6"/>
        <v xml:space="preserve">        public class GrimShadow : RaidCard
        {
            public GrimShadow(IRaidCard importRaidCard) : base(importRaidCard)
            {
                RaidCardType = RaidCardTypeEnum.GrimShadow;
            }
        }</v>
      </c>
      <c r="M20" t="str">
        <f t="shared" si="7"/>
        <v>[Display(Name = "GrimShadow")] GrimShadow,</v>
      </c>
      <c r="O20" t="s">
        <v>143</v>
      </c>
      <c r="P20" t="str">
        <f t="shared" si="8"/>
        <v>MidnightRaven</v>
      </c>
      <c r="Q20" t="str">
        <f t="shared" si="9"/>
        <v>public MidnightRaven MidnightRaven { get; set; }</v>
      </c>
      <c r="R20" t="str">
        <f t="shared" si="10"/>
        <v>if (equipmentSets.Contains("MidnightRaven")) MidnightRaven = new MidnightRaven();</v>
      </c>
      <c r="T20" t="s">
        <v>212</v>
      </c>
      <c r="U20" t="str">
        <f t="shared" si="11"/>
        <v>Fluffers</v>
      </c>
      <c r="V20" t="str">
        <f t="shared" si="12"/>
        <v>public Fluffers Fluffers { get; set; }</v>
      </c>
      <c r="W20" t="str">
        <f t="shared" si="13"/>
        <v>Fluffers = new Fluffers(petLevels.Fluffers);</v>
      </c>
      <c r="X20" t="str">
        <f t="shared" si="14"/>
        <v xml:space="preserve">
        public class Fluffers : IPet
        {
            public Fluffers(int level)
            {
                Level = level;
            }
            public string Name =&gt; "Fluffers"
            public int Level { get; }
            public PetTypeEnum PetType =&gt; PetTypeEnum.Fluffers;
            public PetBonusTypeEnum ActiveBonusType =&gt; PetBonusTypeEnum.AllDamage;
            public PetBonusTypeEnum PassiveBonusType =&gt; PetBonusTypeEnum.AllDamage;
        }</v>
      </c>
      <c r="Z20" t="s">
        <v>242</v>
      </c>
      <c r="AA20" t="str">
        <f t="shared" si="15"/>
        <v>TacticalInsight  = new TacticalInsight (skillTree.TacticalInsight );</v>
      </c>
      <c r="AB20" t="str">
        <f t="shared" si="16"/>
        <v>public TacticalInsight  TacticalInsight  { get; set; }</v>
      </c>
      <c r="AC20" t="str">
        <f t="shared" si="17"/>
        <v>&lt;td&gt;&lt;Skill skill={this.state.skillTree.tacticalInsight } /&gt;&lt;/td&gt;</v>
      </c>
    </row>
    <row r="21" spans="1:29" x14ac:dyDescent="0.3">
      <c r="A21" t="s">
        <v>0</v>
      </c>
      <c r="B21" t="str">
        <f t="shared" si="0"/>
        <v>SamosekSword</v>
      </c>
      <c r="C21" t="s">
        <v>19</v>
      </c>
      <c r="D21" t="s">
        <v>2</v>
      </c>
      <c r="E21" t="str">
        <f t="shared" si="1"/>
        <v xml:space="preserve">        public SamosekSword SamosekSword { get; set; };</v>
      </c>
      <c r="F21" t="str">
        <f t="shared" si="2"/>
        <v>SamosekSword = new SamosekSword(artifacts.SamosekSword);</v>
      </c>
      <c r="H21" t="s">
        <v>115</v>
      </c>
      <c r="I21" t="str">
        <f t="shared" si="3"/>
        <v>ThrivingPlague</v>
      </c>
      <c r="J21" t="str">
        <f t="shared" si="4"/>
        <v>public ThrivingPlague ThrivingPlague { get; set; }</v>
      </c>
      <c r="K21" t="str">
        <f t="shared" si="5"/>
        <v>ThrivingPlague = new ThrivingPlague(raidCards.ThrivingPlague);</v>
      </c>
      <c r="L21" t="str">
        <f t="shared" si="6"/>
        <v xml:space="preserve">        public class ThrivingPlague : RaidCard
        {
            public ThrivingPlague(IRaidCard importRaidCard) : base(importRaidCard)
            {
                RaidCardType = RaidCardTypeEnum.ThrivingPlague;
            }
        }</v>
      </c>
      <c r="M21" t="str">
        <f t="shared" si="7"/>
        <v>[Display(Name = "ThrivingPlague")] ThrivingPlague,</v>
      </c>
      <c r="O21" t="s">
        <v>144</v>
      </c>
      <c r="P21" t="str">
        <f t="shared" si="8"/>
        <v>TheRockstar</v>
      </c>
      <c r="Q21" t="str">
        <f t="shared" si="9"/>
        <v>public TheRockstar TheRockstar { get; set; }</v>
      </c>
      <c r="R21" t="str">
        <f t="shared" si="10"/>
        <v>if (equipmentSets.Contains("TheRockstar")) TheRockstar = new TheRockstar();</v>
      </c>
      <c r="T21" t="s">
        <v>213</v>
      </c>
      <c r="U21" t="str">
        <f t="shared" si="11"/>
        <v>Kit</v>
      </c>
      <c r="V21" t="str">
        <f t="shared" si="12"/>
        <v>public Kit Kit { get; set; }</v>
      </c>
      <c r="W21" t="str">
        <f t="shared" si="13"/>
        <v>Kit = new Kit(petLevels.Kit);</v>
      </c>
      <c r="X21" t="str">
        <f t="shared" si="14"/>
        <v xml:space="preserve">
        public class Kit : IPet
        {
            public Kit(int level)
            {
                Level = level;
            }
            public string Name =&gt; "Kit"
            public int Level { get; }
            public PetTypeEnum PetType =&gt; PetTypeEnum.Kit;
            public PetBonusTypeEnum ActiveBonusType =&gt; PetBonusTypeEnum.AllDamage;
            public PetBonusTypeEnum PassiveBonusType =&gt; PetBonusTypeEnum.AllDamage;
        }</v>
      </c>
      <c r="Z21" t="s">
        <v>243</v>
      </c>
      <c r="AA21" t="str">
        <f t="shared" si="15"/>
        <v>SearingLight  = new SearingLight (skillTree.SearingLight );</v>
      </c>
      <c r="AB21" t="str">
        <f t="shared" si="16"/>
        <v>public SearingLight  SearingLight  { get; set; }</v>
      </c>
      <c r="AC21" t="str">
        <f t="shared" si="17"/>
        <v>&lt;td&gt;&lt;Skill skill={this.state.skillTree.searingLight } /&gt;&lt;/td&gt;</v>
      </c>
    </row>
    <row r="22" spans="1:29" x14ac:dyDescent="0.3">
      <c r="A22" t="s">
        <v>0</v>
      </c>
      <c r="B22" t="str">
        <f t="shared" si="0"/>
        <v>TheRetaliator</v>
      </c>
      <c r="C22" t="s">
        <v>20</v>
      </c>
      <c r="D22" t="s">
        <v>2</v>
      </c>
      <c r="E22" t="str">
        <f t="shared" si="1"/>
        <v xml:space="preserve">        public TheRetaliator TheRetaliator { get; set; };</v>
      </c>
      <c r="F22" t="str">
        <f t="shared" si="2"/>
        <v>TheRetaliator = new TheRetaliator(artifacts.TheRetaliator);</v>
      </c>
      <c r="H22" t="s">
        <v>116</v>
      </c>
      <c r="I22" t="str">
        <f t="shared" si="3"/>
        <v>Radioactivity</v>
      </c>
      <c r="J22" t="str">
        <f t="shared" si="4"/>
        <v>public Radioactivity Radioactivity { get; set; }</v>
      </c>
      <c r="K22" t="str">
        <f t="shared" si="5"/>
        <v>Radioactivity = new Radioactivity(raidCards.Radioactivity);</v>
      </c>
      <c r="L22" t="str">
        <f t="shared" si="6"/>
        <v xml:space="preserve">        public class Radioactivity : RaidCard
        {
            public Radioactivity(IRaidCard importRaidCard) : base(importRaidCard)
            {
                RaidCardType = RaidCardTypeEnum.Radioactivity;
            }
        }</v>
      </c>
      <c r="M22" t="str">
        <f t="shared" si="7"/>
        <v>[Display(Name = "Radioactivity")] Radioactivity,</v>
      </c>
      <c r="O22" t="s">
        <v>145</v>
      </c>
      <c r="P22" t="str">
        <f t="shared" si="8"/>
        <v>SurfStrike</v>
      </c>
      <c r="Q22" t="str">
        <f t="shared" si="9"/>
        <v>public SurfStrike SurfStrike { get; set; }</v>
      </c>
      <c r="R22" t="str">
        <f t="shared" si="10"/>
        <v>if (equipmentSets.Contains("SurfStrike")) SurfStrike = new SurfStrike();</v>
      </c>
      <c r="T22" t="s">
        <v>214</v>
      </c>
      <c r="U22" t="str">
        <f t="shared" si="11"/>
        <v>Soot</v>
      </c>
      <c r="V22" t="str">
        <f t="shared" si="12"/>
        <v>public Soot Soot { get; set; }</v>
      </c>
      <c r="W22" t="str">
        <f t="shared" si="13"/>
        <v>Soot = new Soot(petLevels.Soot);</v>
      </c>
      <c r="X22" t="str">
        <f t="shared" si="14"/>
        <v xml:space="preserve">
        public class Soot : IPet
        {
            public Soot(int level)
            {
                Level = level;
            }
            public string Name =&gt; "Soot"
            public int Level { get; }
            public PetTypeEnum PetType =&gt; PetTypeEnum.Soot;
            public PetBonusTypeEnum ActiveBonusType =&gt; PetBonusTypeEnum.AllDamage;
            public PetBonusTypeEnum PassiveBonusType =&gt; PetBonusTypeEnum.AllDamage;
        }</v>
      </c>
      <c r="Z22" t="s">
        <v>244</v>
      </c>
      <c r="AA22" t="str">
        <f t="shared" si="15"/>
        <v>CoordinatedOffensive  = new CoordinatedOffensive (skillTree.CoordinatedOffensive );</v>
      </c>
      <c r="AB22" t="str">
        <f t="shared" si="16"/>
        <v>public CoordinatedOffensive  CoordinatedOffensive  { get; set; }</v>
      </c>
      <c r="AC22" t="str">
        <f t="shared" si="17"/>
        <v>&lt;td&gt;&lt;Skill skill={this.state.skillTree.coordinatedOffensive } /&gt;&lt;/td&gt;</v>
      </c>
    </row>
    <row r="23" spans="1:29" x14ac:dyDescent="0.3">
      <c r="A23" t="s">
        <v>0</v>
      </c>
      <c r="B23" t="str">
        <f t="shared" si="0"/>
        <v>StryfesPeace</v>
      </c>
      <c r="C23" t="s">
        <v>21</v>
      </c>
      <c r="D23" t="s">
        <v>2</v>
      </c>
      <c r="E23" t="str">
        <f t="shared" si="1"/>
        <v xml:space="preserve">        public StryfesPeace StryfesPeace { get; set; };</v>
      </c>
      <c r="F23" t="str">
        <f t="shared" si="2"/>
        <v>StryfesPeace = new StryfesPeace(artifacts.StryfesPeace);</v>
      </c>
      <c r="H23" t="s">
        <v>117</v>
      </c>
      <c r="I23" t="str">
        <f t="shared" si="3"/>
        <v>RavenousSwarm</v>
      </c>
      <c r="J23" t="str">
        <f t="shared" si="4"/>
        <v>public RavenousSwarm RavenousSwarm { get; set; }</v>
      </c>
      <c r="K23" t="str">
        <f t="shared" si="5"/>
        <v>RavenousSwarm = new RavenousSwarm(raidCards.RavenousSwarm);</v>
      </c>
      <c r="L23" t="str">
        <f t="shared" si="6"/>
        <v xml:space="preserve">        public class RavenousSwarm : RaidCard
        {
            public RavenousSwarm(IRaidCard importRaidCard) : base(importRaidCard)
            {
                RaidCardType = RaidCardTypeEnum.RavenousSwarm;
            }
        }</v>
      </c>
      <c r="M23" t="str">
        <f t="shared" si="7"/>
        <v>[Display(Name = "RavenousSwarm")] RavenousSwarm,</v>
      </c>
      <c r="O23" t="s">
        <v>146</v>
      </c>
      <c r="P23" t="str">
        <f t="shared" si="8"/>
        <v>VikingKing</v>
      </c>
      <c r="Q23" t="str">
        <f t="shared" si="9"/>
        <v>public VikingKing VikingKing { get; set; }</v>
      </c>
      <c r="R23" t="str">
        <f t="shared" si="10"/>
        <v>if (equipmentSets.Contains("VikingKing")) VikingKing = new VikingKing();</v>
      </c>
      <c r="T23" t="s">
        <v>215</v>
      </c>
      <c r="U23" t="str">
        <f t="shared" si="11"/>
        <v>Klack</v>
      </c>
      <c r="V23" t="str">
        <f t="shared" si="12"/>
        <v>public Klack Klack { get; set; }</v>
      </c>
      <c r="W23" t="str">
        <f t="shared" si="13"/>
        <v>Klack = new Klack(petLevels.Klack);</v>
      </c>
      <c r="X23" t="str">
        <f t="shared" si="14"/>
        <v xml:space="preserve">
        public class Klack : IPet
        {
            public Klack(int level)
            {
                Level = level;
            }
            public string Name =&gt; "Klack"
            public int Level { get; }
            public PetTypeEnum PetType =&gt; PetTypeEnum.Klack;
            public PetBonusTypeEnum ActiveBonusType =&gt; PetBonusTypeEnum.AllDamage;
            public PetBonusTypeEnum PassiveBonusType =&gt; PetBonusTypeEnum.AllDamage;
        }</v>
      </c>
      <c r="Z23" t="s">
        <v>245</v>
      </c>
      <c r="AA23" t="str">
        <f t="shared" si="15"/>
        <v>AstralAwakening  = new AstralAwakening (skillTree.AstralAwakening );</v>
      </c>
      <c r="AB23" t="str">
        <f t="shared" si="16"/>
        <v>public AstralAwakening  AstralAwakening  { get; set; }</v>
      </c>
      <c r="AC23" t="str">
        <f t="shared" si="17"/>
        <v>&lt;td&gt;&lt;Skill skill={this.state.skillTree.astralAwakening } /&gt;&lt;/td&gt;</v>
      </c>
    </row>
    <row r="24" spans="1:29" x14ac:dyDescent="0.3">
      <c r="A24" t="s">
        <v>0</v>
      </c>
      <c r="B24" t="str">
        <f t="shared" si="0"/>
        <v>HerosBlade</v>
      </c>
      <c r="C24" t="s">
        <v>22</v>
      </c>
      <c r="D24" t="s">
        <v>2</v>
      </c>
      <c r="E24" t="str">
        <f t="shared" si="1"/>
        <v xml:space="preserve">        public HerosBlade HerosBlade { get; set; };</v>
      </c>
      <c r="F24" t="str">
        <f t="shared" si="2"/>
        <v>HerosBlade = new HerosBlade(artifacts.HerosBlade);</v>
      </c>
      <c r="H24" t="s">
        <v>118</v>
      </c>
      <c r="I24" t="str">
        <f t="shared" si="3"/>
        <v>Maelstrom</v>
      </c>
      <c r="J24" t="str">
        <f t="shared" si="4"/>
        <v>public Maelstrom Maelstrom { get; set; }</v>
      </c>
      <c r="K24" t="str">
        <f t="shared" si="5"/>
        <v>Maelstrom = new Maelstrom(raidCards.Maelstrom);</v>
      </c>
      <c r="L24" t="str">
        <f t="shared" si="6"/>
        <v xml:space="preserve">        public class Maelstrom : RaidCard
        {
            public Maelstrom(IRaidCard importRaidCard) : base(importRaidCard)
            {
                RaidCardType = RaidCardTypeEnum.Maelstrom;
            }
        }</v>
      </c>
      <c r="M24" t="str">
        <f t="shared" si="7"/>
        <v>[Display(Name = "Maelstrom")] Maelstrom,</v>
      </c>
      <c r="O24" t="s">
        <v>147</v>
      </c>
      <c r="P24" t="str">
        <f t="shared" si="8"/>
        <v>TheSlyWolf</v>
      </c>
      <c r="Q24" t="str">
        <f t="shared" si="9"/>
        <v>public TheSlyWolf TheSlyWolf { get; set; }</v>
      </c>
      <c r="R24" t="str">
        <f t="shared" si="10"/>
        <v>if (equipmentSets.Contains("TheSlyWolf")) TheSlyWolf = new TheSlyWolf();</v>
      </c>
      <c r="T24" t="s">
        <v>216</v>
      </c>
      <c r="U24" t="str">
        <f t="shared" si="11"/>
        <v>Cooper</v>
      </c>
      <c r="V24" t="str">
        <f t="shared" si="12"/>
        <v>public Cooper Cooper { get; set; }</v>
      </c>
      <c r="W24" t="str">
        <f t="shared" si="13"/>
        <v>Cooper = new Cooper(petLevels.Cooper);</v>
      </c>
      <c r="X24" t="str">
        <f t="shared" si="14"/>
        <v xml:space="preserve">
        public class Cooper : IPet
        {
            public Cooper(int level)
            {
                Level = level;
            }
            public string Name =&gt; "Cooper"
            public int Level { get; }
            public PetTypeEnum PetType =&gt; PetTypeEnum.Cooper;
            public PetBonusTypeEnum ActiveBonusType =&gt; PetBonusTypeEnum.AllDamage;
            public PetBonusTypeEnum PassiveBonusType =&gt; PetBonusTypeEnum.AllDamage;
        }</v>
      </c>
      <c r="Z24" t="s">
        <v>246</v>
      </c>
      <c r="AA24" t="str">
        <f t="shared" si="15"/>
        <v>CommandSupremacy  = new CommandSupremacy (skillTree.CommandSupremacy );</v>
      </c>
      <c r="AB24" t="str">
        <f t="shared" si="16"/>
        <v>public CommandSupremacy  CommandSupremacy  { get; set; }</v>
      </c>
      <c r="AC24" t="str">
        <f t="shared" si="17"/>
        <v>&lt;td&gt;&lt;Skill skill={this.state.skillTree.commandSupremacy } /&gt;&lt;/td&gt;</v>
      </c>
    </row>
    <row r="25" spans="1:29" x14ac:dyDescent="0.3">
      <c r="A25" t="s">
        <v>0</v>
      </c>
      <c r="B25" t="str">
        <f t="shared" si="0"/>
        <v>TheSwordofStorms</v>
      </c>
      <c r="C25" t="s">
        <v>23</v>
      </c>
      <c r="D25" t="s">
        <v>2</v>
      </c>
      <c r="E25" t="str">
        <f t="shared" si="1"/>
        <v xml:space="preserve">        public TheSwordofStorms TheSwordofStorms { get; set; };</v>
      </c>
      <c r="F25" t="str">
        <f t="shared" si="2"/>
        <v>TheSwordofStorms = new TheSwordofStorms(artifacts.TheSwordofStorms);</v>
      </c>
      <c r="H25" t="s">
        <v>119</v>
      </c>
      <c r="I25" t="str">
        <f t="shared" si="3"/>
        <v>CrushingInstinct</v>
      </c>
      <c r="J25" t="str">
        <f t="shared" si="4"/>
        <v>public CrushingInstinct CrushingInstinct { get; set; }</v>
      </c>
      <c r="K25" t="str">
        <f t="shared" si="5"/>
        <v>CrushingInstinct = new CrushingInstinct(raidCards.CrushingInstinct);</v>
      </c>
      <c r="L25" t="str">
        <f t="shared" si="6"/>
        <v xml:space="preserve">        public class CrushingInstinct : RaidCard
        {
            public CrushingInstinct(IRaidCard importRaidCard) : base(importRaidCard)
            {
                RaidCardType = RaidCardTypeEnum.CrushingInstinct;
            }
        }</v>
      </c>
      <c r="M25" t="str">
        <f t="shared" si="7"/>
        <v>[Display(Name = "CrushingInstinct")] CrushingInstinct,</v>
      </c>
      <c r="O25" t="s">
        <v>148</v>
      </c>
      <c r="P25" t="str">
        <f t="shared" si="8"/>
        <v>AmazonPrincess</v>
      </c>
      <c r="Q25" t="str">
        <f t="shared" si="9"/>
        <v>public AmazonPrincess AmazonPrincess { get; set; }</v>
      </c>
      <c r="R25" t="str">
        <f t="shared" si="10"/>
        <v>if (equipmentSets.Contains("AmazonPrincess")) AmazonPrincess = new AmazonPrincess();</v>
      </c>
      <c r="T25" t="s">
        <v>217</v>
      </c>
      <c r="U25" t="str">
        <f t="shared" si="11"/>
        <v>Jaws</v>
      </c>
      <c r="V25" t="str">
        <f t="shared" si="12"/>
        <v>public Jaws Jaws { get; set; }</v>
      </c>
      <c r="W25" t="str">
        <f t="shared" si="13"/>
        <v>Jaws = new Jaws(petLevels.Jaws);</v>
      </c>
      <c r="X25" t="str">
        <f t="shared" si="14"/>
        <v xml:space="preserve">
        public class Jaws : IPet
        {
            public Jaws(int level)
            {
                Level = level;
            }
            public string Name =&gt; "Jaws"
            public int Level { get; }
            public PetTypeEnum PetType =&gt; PetTypeEnum.Jaws;
            public PetBonusTypeEnum ActiveBonusType =&gt; PetBonusTypeEnum.AllDamage;
            public PetBonusTypeEnum PassiveBonusType =&gt; PetBonusTypeEnum.AllDamage;
        }</v>
      </c>
      <c r="Z25" t="s">
        <v>247</v>
      </c>
      <c r="AA25" t="str">
        <f t="shared" si="15"/>
        <v>AnchoringShot  = new AnchoringShot (skillTree.AnchoringShot );</v>
      </c>
      <c r="AB25" t="str">
        <f t="shared" si="16"/>
        <v>public AnchoringShot  AnchoringShot  { get; set; }</v>
      </c>
      <c r="AC25" t="str">
        <f t="shared" si="17"/>
        <v>&lt;td&gt;&lt;Skill skill={this.state.skillTree.anchoringShot } /&gt;&lt;/td&gt;</v>
      </c>
    </row>
    <row r="26" spans="1:29" x14ac:dyDescent="0.3">
      <c r="A26" t="s">
        <v>0</v>
      </c>
      <c r="B26" t="str">
        <f t="shared" si="0"/>
        <v>FuriesBow</v>
      </c>
      <c r="C26" t="s">
        <v>24</v>
      </c>
      <c r="D26" t="s">
        <v>2</v>
      </c>
      <c r="E26" t="str">
        <f t="shared" si="1"/>
        <v xml:space="preserve">        public FuriesBow FuriesBow { get; set; };</v>
      </c>
      <c r="F26" t="str">
        <f t="shared" si="2"/>
        <v>FuriesBow = new FuriesBow(artifacts.FuriesBow);</v>
      </c>
      <c r="H26" t="s">
        <v>120</v>
      </c>
      <c r="I26" t="str">
        <f t="shared" si="3"/>
        <v>InsanityVoid</v>
      </c>
      <c r="J26" t="str">
        <f t="shared" si="4"/>
        <v>public InsanityVoid InsanityVoid { get; set; }</v>
      </c>
      <c r="K26" t="str">
        <f t="shared" si="5"/>
        <v>InsanityVoid = new InsanityVoid(raidCards.InsanityVoid);</v>
      </c>
      <c r="L26" t="str">
        <f t="shared" si="6"/>
        <v xml:space="preserve">        public class InsanityVoid : RaidCard
        {
            public InsanityVoid(IRaidCard importRaidCard) : base(importRaidCard)
            {
                RaidCardType = RaidCardTypeEnum.InsanityVoid;
            }
        }</v>
      </c>
      <c r="M26" t="str">
        <f t="shared" si="7"/>
        <v>[Display(Name = "InsanityVoid")] InsanityVoid,</v>
      </c>
      <c r="O26" t="s">
        <v>149</v>
      </c>
      <c r="P26" t="str">
        <f t="shared" si="8"/>
        <v>HeartlyQueen</v>
      </c>
      <c r="Q26" t="str">
        <f t="shared" si="9"/>
        <v>public HeartlyQueen HeartlyQueen { get; set; }</v>
      </c>
      <c r="R26" t="str">
        <f t="shared" si="10"/>
        <v>if (equipmentSets.Contains("HeartlyQueen")) HeartlyQueen = new HeartlyQueen();</v>
      </c>
      <c r="T26" t="s">
        <v>218</v>
      </c>
      <c r="U26" t="str">
        <f t="shared" si="11"/>
        <v>Xander</v>
      </c>
      <c r="V26" t="str">
        <f t="shared" si="12"/>
        <v>public Xander Xander { get; set; }</v>
      </c>
      <c r="W26" t="str">
        <f t="shared" si="13"/>
        <v>Xander = new Xander(petLevels.Xander);</v>
      </c>
      <c r="X26" t="str">
        <f t="shared" si="14"/>
        <v xml:space="preserve">
        public class Xander : IPet
        {
            public Xander(int level)
            {
                Level = level;
            }
            public string Name =&gt; "Xander"
            public int Level { get; }
            public PetTypeEnum PetType =&gt; PetTypeEnum.Xander;
            public PetBonusTypeEnum ActiveBonusType =&gt; PetBonusTypeEnum.AllDamage;
            public PetBonusTypeEnum PassiveBonusType =&gt; PetBonusTypeEnum.AllDamage;
        }</v>
      </c>
      <c r="Z26" t="s">
        <v>248</v>
      </c>
      <c r="AA26" t="str">
        <f t="shared" si="15"/>
        <v>LimitBreak  = new LimitBreak (skillTree.LimitBreak );</v>
      </c>
      <c r="AB26" t="str">
        <f t="shared" si="16"/>
        <v>public LimitBreak  LimitBreak  { get; set; }</v>
      </c>
      <c r="AC26" t="str">
        <f t="shared" si="17"/>
        <v>&lt;td&gt;&lt;Skill skill={this.state.skillTree.limitBreak } /&gt;&lt;/td&gt;</v>
      </c>
    </row>
    <row r="27" spans="1:29" x14ac:dyDescent="0.3">
      <c r="A27" t="s">
        <v>0</v>
      </c>
      <c r="B27" t="str">
        <f t="shared" si="0"/>
        <v>CharmoftheAncient</v>
      </c>
      <c r="C27" t="s">
        <v>25</v>
      </c>
      <c r="D27" t="s">
        <v>2</v>
      </c>
      <c r="E27" t="str">
        <f t="shared" si="1"/>
        <v xml:space="preserve">        public CharmoftheAncient CharmoftheAncient { get; set; };</v>
      </c>
      <c r="F27" t="str">
        <f t="shared" si="2"/>
        <v>CharmoftheAncient = new CharmoftheAncient(artifacts.CharmoftheAncient);</v>
      </c>
      <c r="H27" t="s">
        <v>121</v>
      </c>
      <c r="I27" t="str">
        <f t="shared" si="3"/>
        <v>RancidGas</v>
      </c>
      <c r="J27" t="str">
        <f t="shared" si="4"/>
        <v>public RancidGas RancidGas { get; set; }</v>
      </c>
      <c r="K27" t="str">
        <f t="shared" si="5"/>
        <v>RancidGas = new RancidGas(raidCards.RancidGas);</v>
      </c>
      <c r="L27" t="str">
        <f t="shared" si="6"/>
        <v xml:space="preserve">        public class RancidGas : RaidCard
        {
            public RancidGas(IRaidCard importRaidCard) : base(importRaidCard)
            {
                RaidCardType = RaidCardTypeEnum.RancidGas;
            }
        }</v>
      </c>
      <c r="M27" t="str">
        <f t="shared" si="7"/>
        <v>[Display(Name = "RancidGas")] RancidGas,</v>
      </c>
      <c r="O27" t="s">
        <v>150</v>
      </c>
      <c r="P27" t="str">
        <f t="shared" si="8"/>
        <v>CaptainTitan</v>
      </c>
      <c r="Q27" t="str">
        <f t="shared" si="9"/>
        <v>public CaptainTitan CaptainTitan { get; set; }</v>
      </c>
      <c r="R27" t="str">
        <f t="shared" si="10"/>
        <v>if (equipmentSets.Contains("CaptainTitan")) CaptainTitan = new CaptainTitan();</v>
      </c>
      <c r="T27" t="s">
        <v>219</v>
      </c>
      <c r="U27" t="str">
        <f t="shared" si="11"/>
        <v>Griff</v>
      </c>
      <c r="V27" t="str">
        <f t="shared" si="12"/>
        <v>public Griff Griff { get; set; }</v>
      </c>
      <c r="W27" t="str">
        <f t="shared" si="13"/>
        <v>Griff = new Griff(petLevels.Griff);</v>
      </c>
      <c r="X27" t="str">
        <f t="shared" si="14"/>
        <v xml:space="preserve">
        public class Griff : IPet
        {
            public Griff(int level)
            {
                Level = level;
            }
            public string Name =&gt; "Griff"
            public int Level { get; }
            public PetTypeEnum PetType =&gt; PetTypeEnum.Griff;
            public PetBonusTypeEnum ActiveBonusType =&gt; PetBonusTypeEnum.AllDamage;
            public PetBonusTypeEnum PassiveBonusType =&gt; PetBonusTypeEnum.AllDamage;
        }</v>
      </c>
      <c r="Z27" t="s">
        <v>249</v>
      </c>
      <c r="AA27" t="str">
        <f t="shared" si="15"/>
        <v>MidasUltimate  = new MidasUltimate (skillTree.MidasUltimate );</v>
      </c>
      <c r="AB27" t="str">
        <f t="shared" si="16"/>
        <v>public MidasUltimate  MidasUltimate  { get; set; }</v>
      </c>
      <c r="AC27" t="str">
        <f t="shared" si="17"/>
        <v>&lt;td&gt;&lt;Skill skill={this.state.skillTree.midasUltimate } /&gt;&lt;/td&gt;</v>
      </c>
    </row>
    <row r="28" spans="1:29" x14ac:dyDescent="0.3">
      <c r="A28" t="s">
        <v>0</v>
      </c>
      <c r="B28" t="str">
        <f t="shared" si="0"/>
        <v>TinyTitanTree</v>
      </c>
      <c r="C28" t="s">
        <v>26</v>
      </c>
      <c r="D28" t="s">
        <v>2</v>
      </c>
      <c r="E28" t="str">
        <f t="shared" si="1"/>
        <v xml:space="preserve">        public TinyTitanTree TinyTitanTree { get; set; };</v>
      </c>
      <c r="F28" t="str">
        <f t="shared" si="2"/>
        <v>TinyTitanTree = new TinyTitanTree(artifacts.TinyTitanTree);</v>
      </c>
      <c r="H28" t="s">
        <v>122</v>
      </c>
      <c r="I28" t="str">
        <f t="shared" si="3"/>
        <v>InspiringForce</v>
      </c>
      <c r="J28" t="str">
        <f t="shared" si="4"/>
        <v>public InspiringForce InspiringForce { get; set; }</v>
      </c>
      <c r="K28" t="str">
        <f t="shared" si="5"/>
        <v>InspiringForce = new InspiringForce(raidCards.InspiringForce);</v>
      </c>
      <c r="L28" t="str">
        <f t="shared" si="6"/>
        <v xml:space="preserve">        public class InspiringForce : RaidCard
        {
            public InspiringForce(IRaidCard importRaidCard) : base(importRaidCard)
            {
                RaidCardType = RaidCardTypeEnum.InspiringForce;
            }
        }</v>
      </c>
      <c r="M28" t="str">
        <f t="shared" si="7"/>
        <v>[Display(Name = "InspiringForce")] InspiringForce,</v>
      </c>
      <c r="O28" t="s">
        <v>151</v>
      </c>
      <c r="P28" t="str">
        <f t="shared" si="8"/>
        <v>ChainedClockwork</v>
      </c>
      <c r="Q28" t="str">
        <f t="shared" si="9"/>
        <v>public ChainedClockwork ChainedClockwork { get; set; }</v>
      </c>
      <c r="R28" t="str">
        <f t="shared" si="10"/>
        <v>if (equipmentSets.Contains("ChainedClockwork")) ChainedClockwork = new ChainedClockwork();</v>
      </c>
      <c r="T28" t="s">
        <v>220</v>
      </c>
      <c r="U28" t="str">
        <f t="shared" si="11"/>
        <v>Basil</v>
      </c>
      <c r="V28" t="str">
        <f t="shared" si="12"/>
        <v>public Basil Basil { get; set; }</v>
      </c>
      <c r="W28" t="str">
        <f t="shared" si="13"/>
        <v>Basil = new Basil(petLevels.Basil);</v>
      </c>
      <c r="X28" t="str">
        <f t="shared" si="14"/>
        <v xml:space="preserve">
        public class Basil : IPet
        {
            public Basil(int level)
            {
                Level = level;
            }
            public string Name =&gt; "Basil"
            public int Level { get; }
            public PetTypeEnum PetType =&gt; PetTypeEnum.Basil;
            public PetBonusTypeEnum ActiveBonusType =&gt; PetBonusTypeEnum.AllDamage;
            public PetBonusTypeEnum PassiveBonusType =&gt; PetBonusTypeEnum.AllDamage;
        }</v>
      </c>
      <c r="Z28" t="s">
        <v>250</v>
      </c>
      <c r="AA28" t="str">
        <f t="shared" si="15"/>
        <v>AngelicRadiance  = new AngelicRadiance (skillTree.AngelicRadiance );</v>
      </c>
      <c r="AB28" t="str">
        <f t="shared" si="16"/>
        <v>public AngelicRadiance  AngelicRadiance  { get; set; }</v>
      </c>
      <c r="AC28" t="str">
        <f t="shared" si="17"/>
        <v>&lt;td&gt;&lt;Skill skill={this.state.skillTree.angelicRadiance } /&gt;&lt;/td&gt;</v>
      </c>
    </row>
    <row r="29" spans="1:29" x14ac:dyDescent="0.3">
      <c r="A29" t="s">
        <v>0</v>
      </c>
      <c r="B29" t="str">
        <f t="shared" si="0"/>
        <v>HelmofHermes</v>
      </c>
      <c r="C29" t="s">
        <v>27</v>
      </c>
      <c r="D29" t="s">
        <v>2</v>
      </c>
      <c r="E29" t="str">
        <f t="shared" si="1"/>
        <v xml:space="preserve">        public HelmofHermes HelmofHermes { get; set; };</v>
      </c>
      <c r="F29" t="str">
        <f t="shared" si="2"/>
        <v>HelmofHermes = new HelmofHermes(artifacts.HelmofHermes);</v>
      </c>
      <c r="H29" t="s">
        <v>123</v>
      </c>
      <c r="I29" t="str">
        <f t="shared" si="3"/>
        <v>SoulFire</v>
      </c>
      <c r="J29" t="str">
        <f t="shared" si="4"/>
        <v>public SoulFire SoulFire { get; set; }</v>
      </c>
      <c r="K29" t="str">
        <f t="shared" si="5"/>
        <v>SoulFire = new SoulFire(raidCards.SoulFire);</v>
      </c>
      <c r="L29" t="str">
        <f t="shared" si="6"/>
        <v xml:space="preserve">        public class SoulFire : RaidCard
        {
            public SoulFire(IRaidCard importRaidCard) : base(importRaidCard)
            {
                RaidCardType = RaidCardTypeEnum.SoulFire;
            }
        }</v>
      </c>
      <c r="M29" t="str">
        <f t="shared" si="7"/>
        <v>[Display(Name = "SoulFire")] SoulFire,</v>
      </c>
      <c r="O29" t="s">
        <v>152</v>
      </c>
      <c r="P29" t="str">
        <f t="shared" si="8"/>
        <v>SolarParagon</v>
      </c>
      <c r="Q29" t="str">
        <f t="shared" si="9"/>
        <v>public SolarParagon SolarParagon { get; set; }</v>
      </c>
      <c r="R29" t="str">
        <f t="shared" si="10"/>
        <v>if (equipmentSets.Contains("SolarParagon")) SolarParagon = new SolarParagon();</v>
      </c>
      <c r="T29" t="s">
        <v>221</v>
      </c>
      <c r="U29" t="str">
        <f t="shared" si="11"/>
        <v>Bash</v>
      </c>
      <c r="V29" t="str">
        <f t="shared" si="12"/>
        <v>public Bash Bash { get; set; }</v>
      </c>
      <c r="W29" t="str">
        <f t="shared" si="13"/>
        <v>Bash = new Bash(petLevels.Bash);</v>
      </c>
      <c r="X29" t="str">
        <f t="shared" si="14"/>
        <v xml:space="preserve">
        public class Bash : IPet
        {
            public Bash(int level)
            {
                Level = level;
            }
            public string Name =&gt; "Bash"
            public int Level { get; }
            public PetTypeEnum PetType =&gt; PetTypeEnum.Bash;
            public PetBonusTypeEnum ActiveBonusType =&gt; PetBonusTypeEnum.AllDamage;
            public PetBonusTypeEnum PassiveBonusType =&gt; PetBonusTypeEnum.AllDamage;
        }</v>
      </c>
      <c r="Z29" t="s">
        <v>251</v>
      </c>
      <c r="AA29" t="str">
        <f t="shared" si="15"/>
        <v>PhantomVengeance  = new PhantomVengeance (skillTree.PhantomVengeance );</v>
      </c>
      <c r="AB29" t="str">
        <f t="shared" si="16"/>
        <v>public PhantomVengeance  PhantomVengeance  { get; set; }</v>
      </c>
      <c r="AC29" t="str">
        <f t="shared" si="17"/>
        <v>&lt;td&gt;&lt;Skill skill={this.state.skillTree.phantomVengeance } /&gt;&lt;/td&gt;</v>
      </c>
    </row>
    <row r="30" spans="1:29" x14ac:dyDescent="0.3">
      <c r="A30" t="s">
        <v>0</v>
      </c>
      <c r="B30" t="str">
        <f t="shared" si="0"/>
        <v>FruitofEden</v>
      </c>
      <c r="C30" t="s">
        <v>28</v>
      </c>
      <c r="D30" t="s">
        <v>2</v>
      </c>
      <c r="E30" t="str">
        <f t="shared" si="1"/>
        <v xml:space="preserve">        public FruitofEden FruitofEden { get; set; };</v>
      </c>
      <c r="F30" t="str">
        <f t="shared" si="2"/>
        <v>FruitofEden = new FruitofEden(artifacts.FruitofEden);</v>
      </c>
      <c r="H30" t="s">
        <v>124</v>
      </c>
      <c r="I30" t="str">
        <f t="shared" si="3"/>
        <v>VictoryMarch</v>
      </c>
      <c r="J30" t="str">
        <f t="shared" si="4"/>
        <v>public VictoryMarch VictoryMarch { get; set; }</v>
      </c>
      <c r="K30" t="str">
        <f t="shared" si="5"/>
        <v>VictoryMarch = new VictoryMarch(raidCards.VictoryMarch);</v>
      </c>
      <c r="L30" t="str">
        <f t="shared" si="6"/>
        <v xml:space="preserve">        public class VictoryMarch : RaidCard
        {
            public VictoryMarch(IRaidCard importRaidCard) : base(importRaidCard)
            {
                RaidCardType = RaidCardTypeEnum.VictoryMarch;
            }
        }</v>
      </c>
      <c r="M30" t="str">
        <f t="shared" si="7"/>
        <v>[Display(Name = "VictoryMarch")] VictoryMarch,</v>
      </c>
      <c r="O30" t="s">
        <v>153</v>
      </c>
      <c r="P30" t="str">
        <f t="shared" si="8"/>
        <v>FrostWarden</v>
      </c>
      <c r="Q30" t="str">
        <f t="shared" si="9"/>
        <v>public FrostWarden FrostWarden { get; set; }</v>
      </c>
      <c r="R30" t="str">
        <f t="shared" si="10"/>
        <v>if (equipmentSets.Contains("FrostWarden")) FrostWarden = new FrostWarden();</v>
      </c>
      <c r="T30" t="s">
        <v>222</v>
      </c>
      <c r="U30" t="str">
        <f t="shared" si="11"/>
        <v>Violet</v>
      </c>
      <c r="V30" t="str">
        <f t="shared" si="12"/>
        <v>public Violet Violet { get; set; }</v>
      </c>
      <c r="W30" t="str">
        <f t="shared" si="13"/>
        <v>Violet = new Violet(petLevels.Violet);</v>
      </c>
      <c r="X30" t="str">
        <f t="shared" si="14"/>
        <v xml:space="preserve">
        public class Violet : IPet
        {
            public Violet(int level)
            {
                Level = level;
            }
            public string Name =&gt; "Violet"
            public int Level { get; }
            public PetTypeEnum PetType =&gt; PetTypeEnum.Violet;
            public PetBonusTypeEnum ActiveBonusType =&gt; PetBonusTypeEnum.AllDamage;
            public PetBonusTypeEnum PassiveBonusType =&gt; PetBonusTypeEnum.AllDamage;
        }</v>
      </c>
      <c r="Z30" t="s">
        <v>252</v>
      </c>
      <c r="AA30" t="str">
        <f t="shared" si="15"/>
        <v>FairyCharm  = new FairyCharm (skillTree.FairyCharm );</v>
      </c>
      <c r="AB30" t="str">
        <f t="shared" si="16"/>
        <v>public FairyCharm  FairyCharm  { get; set; }</v>
      </c>
      <c r="AC30" t="str">
        <f t="shared" si="17"/>
        <v>&lt;td&gt;&lt;Skill skill={this.state.skillTree.fairyCharm } /&gt;&lt;/td&gt;</v>
      </c>
    </row>
    <row r="31" spans="1:29" x14ac:dyDescent="0.3">
      <c r="A31" t="s">
        <v>0</v>
      </c>
      <c r="B31" t="str">
        <f t="shared" si="0"/>
        <v>InfluentialElixir</v>
      </c>
      <c r="C31" t="s">
        <v>29</v>
      </c>
      <c r="D31" t="s">
        <v>2</v>
      </c>
      <c r="E31" t="str">
        <f t="shared" si="1"/>
        <v xml:space="preserve">        public InfluentialElixir InfluentialElixir { get; set; };</v>
      </c>
      <c r="F31" t="str">
        <f t="shared" si="2"/>
        <v>InfluentialElixir = new InfluentialElixir(artifacts.InfluentialElixir);</v>
      </c>
      <c r="H31" t="s">
        <v>125</v>
      </c>
      <c r="I31" t="str">
        <f t="shared" si="3"/>
        <v>PrismaticRift</v>
      </c>
      <c r="J31" t="str">
        <f t="shared" si="4"/>
        <v>public PrismaticRift PrismaticRift { get; set; }</v>
      </c>
      <c r="K31" t="str">
        <f t="shared" si="5"/>
        <v>PrismaticRift = new PrismaticRift(raidCards.PrismaticRift);</v>
      </c>
      <c r="L31" t="str">
        <f t="shared" si="6"/>
        <v xml:space="preserve">        public class PrismaticRift : RaidCard
        {
            public PrismaticRift(IRaidCard importRaidCard) : base(importRaidCard)
            {
                RaidCardType = RaidCardTypeEnum.PrismaticRift;
            }
        }</v>
      </c>
      <c r="M31" t="str">
        <f t="shared" si="7"/>
        <v>[Display(Name = "PrismaticRift")] PrismaticRift,</v>
      </c>
      <c r="O31" t="s">
        <v>154</v>
      </c>
      <c r="P31" t="str">
        <f t="shared" si="8"/>
        <v>ToxicSlayer</v>
      </c>
      <c r="Q31" t="str">
        <f t="shared" si="9"/>
        <v>public ToxicSlayer ToxicSlayer { get; set; }</v>
      </c>
      <c r="R31" t="str">
        <f t="shared" si="10"/>
        <v>if (equipmentSets.Contains("ToxicSlayer")) ToxicSlayer = new ToxicSlayer();</v>
      </c>
      <c r="T31" t="s">
        <v>223</v>
      </c>
      <c r="U31" t="str">
        <f t="shared" si="11"/>
        <v>Annabelle</v>
      </c>
      <c r="V31" t="str">
        <f t="shared" si="12"/>
        <v>public Annabelle Annabelle { get; set; }</v>
      </c>
      <c r="W31" t="str">
        <f t="shared" si="13"/>
        <v>Annabelle = new Annabelle(petLevels.Annabelle);</v>
      </c>
      <c r="X31" t="str">
        <f t="shared" si="14"/>
        <v xml:space="preserve">
        public class Annabelle : IPet
        {
            public Annabelle(int level)
            {
                Level = level;
            }
            public string Name =&gt; "Annabelle"
            public int Level { get; }
            public PetTypeEnum PetType =&gt; PetTypeEnum.Annabelle;
            public PetBonusTypeEnum ActiveBonusType =&gt; PetBonusTypeEnum.AllDamage;
            public PetBonusTypeEnum PassiveBonusType =&gt; PetBonusTypeEnum.AllDamage;
        }</v>
      </c>
      <c r="Z31" t="s">
        <v>253</v>
      </c>
      <c r="AA31" t="str">
        <f t="shared" si="15"/>
        <v>ManaSiphon  = new ManaSiphon (skillTree.ManaSiphon );</v>
      </c>
      <c r="AB31" t="str">
        <f t="shared" si="16"/>
        <v>public ManaSiphon  ManaSiphon  { get; set; }</v>
      </c>
      <c r="AC31" t="str">
        <f t="shared" si="17"/>
        <v>&lt;td&gt;&lt;Skill skill={this.state.skillTree.manaSiphon } /&gt;&lt;/td&gt;</v>
      </c>
    </row>
    <row r="32" spans="1:29" x14ac:dyDescent="0.3">
      <c r="A32" t="s">
        <v>0</v>
      </c>
      <c r="B32" t="str">
        <f t="shared" si="0"/>
        <v>ShimmeringOil</v>
      </c>
      <c r="C32" t="s">
        <v>30</v>
      </c>
      <c r="D32" t="s">
        <v>2</v>
      </c>
      <c r="E32" t="str">
        <f t="shared" si="1"/>
        <v xml:space="preserve">        public ShimmeringOil ShimmeringOil { get; set; };</v>
      </c>
      <c r="F32" t="str">
        <f t="shared" si="2"/>
        <v>ShimmeringOil = new ShimmeringOil(artifacts.ShimmeringOil);</v>
      </c>
      <c r="H32" t="s">
        <v>126</v>
      </c>
      <c r="I32" t="str">
        <f t="shared" si="3"/>
        <v>AncestralFavor</v>
      </c>
      <c r="J32" t="str">
        <f t="shared" si="4"/>
        <v>public AncestralFavor AncestralFavor { get; set; }</v>
      </c>
      <c r="K32" t="str">
        <f t="shared" si="5"/>
        <v>AncestralFavor = new AncestralFavor(raidCards.AncestralFavor);</v>
      </c>
      <c r="L32" t="str">
        <f t="shared" si="6"/>
        <v xml:space="preserve">        public class AncestralFavor : RaidCard
        {
            public AncestralFavor(IRaidCard importRaidCard) : base(importRaidCard)
            {
                RaidCardType = RaidCardTypeEnum.AncestralFavor;
            }
        }</v>
      </c>
      <c r="M32" t="str">
        <f t="shared" si="7"/>
        <v>[Display(Name = "AncestralFavor")] AncestralFavor,</v>
      </c>
      <c r="O32" t="s">
        <v>155</v>
      </c>
      <c r="P32" t="str">
        <f t="shared" si="8"/>
        <v>DefiantSpellslinger</v>
      </c>
      <c r="Q32" t="str">
        <f t="shared" si="9"/>
        <v>public DefiantSpellslinger DefiantSpellslinger { get; set; }</v>
      </c>
      <c r="R32" t="str">
        <f t="shared" si="10"/>
        <v>if (equipmentSets.Contains("DefiantSpellslinger")) DefiantSpellslinger = new DefiantSpellslinger();</v>
      </c>
      <c r="T32" t="s">
        <v>224</v>
      </c>
      <c r="U32" t="str">
        <f t="shared" si="11"/>
        <v>Effie</v>
      </c>
      <c r="V32" t="str">
        <f t="shared" si="12"/>
        <v>public Effie Effie { get; set; }</v>
      </c>
      <c r="W32" t="str">
        <f t="shared" si="13"/>
        <v>Effie = new Effie(petLevels.Effie);</v>
      </c>
      <c r="X32" t="str">
        <f t="shared" si="14"/>
        <v xml:space="preserve">
        public class Effie : IPet
        {
            public Effie(int level)
            {
                Level = level;
            }
            public string Name =&gt; "Effie"
            public int Level { get; }
            public PetTypeEnum PetType =&gt; PetTypeEnum.Effie;
            public PetBonusTypeEnum ActiveBonusType =&gt; PetBonusTypeEnum.AllDamage;
            public PetBonusTypeEnum PassiveBonusType =&gt; PetBonusTypeEnum.AllDamage;
        }</v>
      </c>
      <c r="Z32" t="s">
        <v>254</v>
      </c>
      <c r="AA32" t="str">
        <f t="shared" si="15"/>
        <v>EternalDarkness  = new EternalDarkness (skillTree.EternalDarkness );</v>
      </c>
      <c r="AB32" t="str">
        <f t="shared" si="16"/>
        <v>public EternalDarkness  EternalDarkness  { get; set; }</v>
      </c>
      <c r="AC32" t="str">
        <f t="shared" si="17"/>
        <v>&lt;td&gt;&lt;Skill skill={this.state.skillTree.eternalDarkness } /&gt;&lt;/td&gt;</v>
      </c>
    </row>
    <row r="33" spans="1:29" x14ac:dyDescent="0.3">
      <c r="A33" t="s">
        <v>0</v>
      </c>
      <c r="B33" t="str">
        <f t="shared" si="0"/>
        <v>ORyansCharm</v>
      </c>
      <c r="C33" t="s">
        <v>31</v>
      </c>
      <c r="D33" t="s">
        <v>2</v>
      </c>
      <c r="E33" t="str">
        <f t="shared" si="1"/>
        <v xml:space="preserve">        public ORyansCharm ORyansCharm { get; set; };</v>
      </c>
      <c r="F33" t="str">
        <f t="shared" si="2"/>
        <v>ORyansCharm = new ORyansCharm(artifacts.ORyansCharm);</v>
      </c>
      <c r="H33" t="s">
        <v>127</v>
      </c>
      <c r="I33" t="str">
        <f t="shared" si="3"/>
        <v>GraspingVines</v>
      </c>
      <c r="J33" t="str">
        <f t="shared" si="4"/>
        <v>public GraspingVines GraspingVines { get; set; }</v>
      </c>
      <c r="K33" t="str">
        <f t="shared" si="5"/>
        <v>GraspingVines = new GraspingVines(raidCards.GraspingVines);</v>
      </c>
      <c r="L33" t="str">
        <f t="shared" si="6"/>
        <v xml:space="preserve">        public class GraspingVines : RaidCard
        {
            public GraspingVines(IRaidCard importRaidCard) : base(importRaidCard)
            {
                RaidCardType = RaidCardTypeEnum.GraspingVines;
            }
        }</v>
      </c>
      <c r="M33" t="str">
        <f t="shared" si="7"/>
        <v>[Display(Name = "GraspingVines")] GraspingVines,</v>
      </c>
      <c r="O33" t="s">
        <v>156</v>
      </c>
      <c r="P33" t="str">
        <f t="shared" si="8"/>
        <v>TitanAttacker</v>
      </c>
      <c r="Q33" t="str">
        <f t="shared" si="9"/>
        <v>public TitanAttacker TitanAttacker { get; set; }</v>
      </c>
      <c r="R33" t="str">
        <f t="shared" si="10"/>
        <v>if (equipmentSets.Contains("TitanAttacker")) TitanAttacker = new TitanAttacker();</v>
      </c>
      <c r="T33" t="s">
        <v>225</v>
      </c>
      <c r="U33" t="str">
        <f t="shared" si="11"/>
        <v>Percy</v>
      </c>
      <c r="V33" t="str">
        <f t="shared" si="12"/>
        <v>public Percy Percy { get; set; }</v>
      </c>
      <c r="W33" t="str">
        <f t="shared" si="13"/>
        <v>Percy = new Percy(petLevels.Percy);</v>
      </c>
      <c r="X33" t="str">
        <f t="shared" si="14"/>
        <v xml:space="preserve">
        public class Percy : IPet
        {
            public Percy(int level)
            {
                Level = level;
            }
            public string Name =&gt; "Percy"
            public int Level { get; }
            public PetTypeEnum PetType =&gt; PetTypeEnum.Percy;
            public PetBonusTypeEnum ActiveBonusType =&gt; PetBonusTypeEnum.AllDamage;
            public PetBonusTypeEnum PassiveBonusType =&gt; PetBonusTypeEnum.AllDamage;
        }</v>
      </c>
      <c r="Z33" t="s">
        <v>255</v>
      </c>
      <c r="AA33" t="str">
        <f t="shared" si="15"/>
        <v>ManniMana  = new ManniMana (skillTree.ManniMana );</v>
      </c>
      <c r="AB33" t="str">
        <f t="shared" si="16"/>
        <v>public ManniMana  ManniMana  { get; set; }</v>
      </c>
      <c r="AC33" t="str">
        <f t="shared" si="17"/>
        <v>&lt;td&gt;&lt;Skill skill={this.state.skillTree.manniMana } /&gt;&lt;/td&gt;</v>
      </c>
    </row>
    <row r="34" spans="1:29" x14ac:dyDescent="0.3">
      <c r="A34" t="s">
        <v>0</v>
      </c>
      <c r="B34" t="str">
        <f t="shared" si="0"/>
        <v>HeartofStorms</v>
      </c>
      <c r="C34" t="s">
        <v>32</v>
      </c>
      <c r="D34" t="s">
        <v>2</v>
      </c>
      <c r="E34" t="str">
        <f t="shared" si="1"/>
        <v xml:space="preserve">        public HeartofStorms HeartofStorms { get; set; };</v>
      </c>
      <c r="F34" t="str">
        <f t="shared" si="2"/>
        <v>HeartofStorms = new HeartofStorms(artifacts.HeartofStorms);</v>
      </c>
      <c r="H34" t="s">
        <v>128</v>
      </c>
      <c r="I34" t="str">
        <f t="shared" si="3"/>
        <v>TotemofPower</v>
      </c>
      <c r="J34" t="str">
        <f t="shared" si="4"/>
        <v>public TotemofPower TotemofPower { get; set; }</v>
      </c>
      <c r="K34" t="str">
        <f t="shared" si="5"/>
        <v>TotemofPower = new TotemofPower(raidCards.TotemofPower);</v>
      </c>
      <c r="L34" t="str">
        <f t="shared" si="6"/>
        <v xml:space="preserve">        public class TotemofPower : RaidCard
        {
            public TotemofPower(IRaidCard importRaidCard) : base(importRaidCard)
            {
                RaidCardType = RaidCardTypeEnum.TotemofPower;
            }
        }</v>
      </c>
      <c r="M34" t="str">
        <f t="shared" si="7"/>
        <v>[Display(Name = "TotemofPower")] TotemofPower,</v>
      </c>
      <c r="O34" t="s">
        <v>157</v>
      </c>
      <c r="P34" t="str">
        <f t="shared" si="8"/>
        <v>ScarecrowJack</v>
      </c>
      <c r="Q34" t="str">
        <f t="shared" si="9"/>
        <v>public ScarecrowJack ScarecrowJack { get; set; }</v>
      </c>
      <c r="R34" t="str">
        <f t="shared" si="10"/>
        <v>if (equipmentSets.Contains("ScarecrowJack")) ScarecrowJack = new ScarecrowJack();</v>
      </c>
      <c r="T34" t="s">
        <v>226</v>
      </c>
      <c r="U34" t="str">
        <f t="shared" si="11"/>
        <v>Cosmos</v>
      </c>
      <c r="V34" t="str">
        <f t="shared" si="12"/>
        <v>public Cosmos Cosmos { get; set; }</v>
      </c>
      <c r="W34" t="str">
        <f t="shared" si="13"/>
        <v>Cosmos = new Cosmos(petLevels.Cosmos);</v>
      </c>
      <c r="X34" t="str">
        <f t="shared" si="14"/>
        <v xml:space="preserve">
        public class Cosmos : IPet
        {
            public Cosmos(int level)
            {
                Level = level;
            }
            public string Name =&gt; "Cosmos"
            public int Level { get; }
            public PetTypeEnum PetType =&gt; PetTypeEnum.Cosmos;
            public PetBonusTypeEnum ActiveBonusType =&gt; PetBonusTypeEnum.AllDamage;
            public PetBonusTypeEnum PassiveBonusType =&gt; PetBonusTypeEnum.AllDamage;
        }</v>
      </c>
      <c r="Z34" t="s">
        <v>256</v>
      </c>
      <c r="AA34" t="str">
        <f t="shared" si="15"/>
        <v>LightningStrike  = new LightningStrike (skillTree.LightningStrike );</v>
      </c>
      <c r="AB34" t="str">
        <f t="shared" si="16"/>
        <v>public LightningStrike  LightningStrike  { get; set; }</v>
      </c>
      <c r="AC34" t="str">
        <f t="shared" si="17"/>
        <v>&lt;td&gt;&lt;Skill skill={this.state.skillTree.lightningStrike } /&gt;&lt;/td&gt;</v>
      </c>
    </row>
    <row r="35" spans="1:29" x14ac:dyDescent="0.3">
      <c r="A35" t="s">
        <v>0</v>
      </c>
      <c r="B35" t="str">
        <f t="shared" si="0"/>
        <v>ApolloOrb</v>
      </c>
      <c r="C35" t="s">
        <v>33</v>
      </c>
      <c r="D35" t="s">
        <v>2</v>
      </c>
      <c r="E35" t="str">
        <f t="shared" si="1"/>
        <v xml:space="preserve">        public ApolloOrb ApolloOrb { get; set; };</v>
      </c>
      <c r="F35" t="str">
        <f t="shared" si="2"/>
        <v>ApolloOrb = new ApolloOrb(artifacts.ApolloOrb);</v>
      </c>
      <c r="O35" t="s">
        <v>158</v>
      </c>
      <c r="P35" t="str">
        <f t="shared" si="8"/>
        <v>SledSeason</v>
      </c>
      <c r="Q35" t="str">
        <f t="shared" si="9"/>
        <v>public SledSeason SledSeason { get; set; }</v>
      </c>
      <c r="R35" t="str">
        <f t="shared" si="10"/>
        <v>if (equipmentSets.Contains("SledSeason")) SledSeason = new SledSeason();</v>
      </c>
      <c r="T35" t="s">
        <v>227</v>
      </c>
      <c r="U35" t="str">
        <f t="shared" si="11"/>
        <v>Taffy</v>
      </c>
      <c r="V35" t="str">
        <f t="shared" si="12"/>
        <v>public Taffy Taffy { get; set; }</v>
      </c>
      <c r="W35" t="str">
        <f t="shared" si="13"/>
        <v>Taffy = new Taffy(petLevels.Taffy);</v>
      </c>
      <c r="X35" t="str">
        <f t="shared" si="14"/>
        <v xml:space="preserve">
        public class Taffy : IPet
        {
            public Taffy(int level)
            {
                Level = level;
            }
            public string Name =&gt; "Taffy"
            public int Level { get; }
            public PetTypeEnum PetType =&gt; PetTypeEnum.Taffy;
            public PetBonusTypeEnum ActiveBonusType =&gt; PetBonusTypeEnum.AllDamage;
            public PetBonusTypeEnum PassiveBonusType =&gt; PetBonusTypeEnum.AllDamage;
        }</v>
      </c>
      <c r="Z35" t="s">
        <v>257</v>
      </c>
      <c r="AA35" t="str">
        <f t="shared" si="15"/>
        <v>DimensionalShift  = new DimensionalShift (skillTree.DimensionalShift );</v>
      </c>
      <c r="AB35" t="str">
        <f t="shared" si="16"/>
        <v>public DimensionalShift  DimensionalShift  { get; set; }</v>
      </c>
      <c r="AC35" t="str">
        <f t="shared" si="17"/>
        <v>&lt;td&gt;&lt;Skill skill={this.state.skillTree.dimensionalShift } /&gt;&lt;/td&gt;</v>
      </c>
    </row>
    <row r="36" spans="1:29" x14ac:dyDescent="0.3">
      <c r="A36" t="s">
        <v>0</v>
      </c>
      <c r="B36" t="str">
        <f t="shared" si="0"/>
        <v>StickyFruit</v>
      </c>
      <c r="C36" t="s">
        <v>34</v>
      </c>
      <c r="D36" t="s">
        <v>2</v>
      </c>
      <c r="E36" t="str">
        <f t="shared" si="1"/>
        <v xml:space="preserve">        public StickyFruit StickyFruit { get; set; };</v>
      </c>
      <c r="F36" t="str">
        <f t="shared" si="2"/>
        <v>StickyFruit = new StickyFruit(artifacts.StickyFruit);</v>
      </c>
      <c r="O36" t="s">
        <v>159</v>
      </c>
      <c r="P36" t="str">
        <f t="shared" si="8"/>
        <v>ShadowDisciple</v>
      </c>
      <c r="Q36" t="str">
        <f t="shared" si="9"/>
        <v>public ShadowDisciple ShadowDisciple { get; set; }</v>
      </c>
      <c r="R36" t="str">
        <f t="shared" si="10"/>
        <v>if (equipmentSets.Contains("ShadowDisciple")) ShadowDisciple = new ShadowDisciple();</v>
      </c>
      <c r="Z36" t="s">
        <v>258</v>
      </c>
      <c r="AA36" t="str">
        <f t="shared" si="15"/>
        <v>MasterThief  = new MasterThief (skillTree.MasterThief );</v>
      </c>
      <c r="AB36" t="str">
        <f t="shared" si="16"/>
        <v>public MasterThief  MasterThief  { get; set; }</v>
      </c>
      <c r="AC36" t="str">
        <f t="shared" si="17"/>
        <v>&lt;td&gt;&lt;Skill skill={this.state.skillTree.masterThief } /&gt;&lt;/td&gt;</v>
      </c>
    </row>
    <row r="37" spans="1:29" x14ac:dyDescent="0.3">
      <c r="A37" t="s">
        <v>0</v>
      </c>
      <c r="B37" t="str">
        <f t="shared" si="0"/>
        <v>HadesOrb</v>
      </c>
      <c r="C37" t="s">
        <v>35</v>
      </c>
      <c r="D37" t="s">
        <v>2</v>
      </c>
      <c r="E37" t="str">
        <f t="shared" si="1"/>
        <v xml:space="preserve">        public HadesOrb HadesOrb { get; set; };</v>
      </c>
      <c r="F37" t="str">
        <f t="shared" si="2"/>
        <v>HadesOrb = new HadesOrb(artifacts.HadesOrb);</v>
      </c>
      <c r="O37" t="s">
        <v>160</v>
      </c>
      <c r="P37" t="str">
        <f t="shared" si="8"/>
        <v>AnniversaryPlatinum</v>
      </c>
      <c r="Q37" t="str">
        <f t="shared" si="9"/>
        <v>public AnniversaryPlatinum AnniversaryPlatinum { get; set; }</v>
      </c>
      <c r="R37" t="str">
        <f t="shared" si="10"/>
        <v>if (equipmentSets.Contains("AnniversaryPlatinum")) AnniversaryPlatinum = new AnniversaryPlatinum();</v>
      </c>
      <c r="Z37" t="s">
        <v>259</v>
      </c>
      <c r="AA37" t="str">
        <f t="shared" si="15"/>
        <v>Ambush  = new Ambush (skillTree.Ambush );</v>
      </c>
      <c r="AB37" t="str">
        <f t="shared" si="16"/>
        <v>public Ambush  Ambush  { get; set; }</v>
      </c>
      <c r="AC37" t="str">
        <f t="shared" si="17"/>
        <v>&lt;td&gt;&lt;Skill skill={this.state.skillTree.ambush } /&gt;&lt;/td&gt;</v>
      </c>
    </row>
    <row r="38" spans="1:29" x14ac:dyDescent="0.3">
      <c r="A38" t="s">
        <v>0</v>
      </c>
      <c r="B38" t="str">
        <f t="shared" si="0"/>
        <v>EarringsofPortara</v>
      </c>
      <c r="C38" t="s">
        <v>36</v>
      </c>
      <c r="D38" t="s">
        <v>2</v>
      </c>
      <c r="E38" t="str">
        <f t="shared" si="1"/>
        <v xml:space="preserve">        public EarringsofPortara EarringsofPortara { get; set; };</v>
      </c>
      <c r="F38" t="str">
        <f t="shared" si="2"/>
        <v>EarringsofPortara = new EarringsofPortara(artifacts.EarringsofPortara);</v>
      </c>
      <c r="O38" t="s">
        <v>161</v>
      </c>
      <c r="P38" t="str">
        <f t="shared" si="8"/>
        <v>MechanizedSword</v>
      </c>
      <c r="Q38" t="str">
        <f t="shared" si="9"/>
        <v>public MechanizedSword MechanizedSword { get; set; }</v>
      </c>
      <c r="R38" t="str">
        <f t="shared" si="10"/>
        <v>if (equipmentSets.Contains("MechanizedSword")) MechanizedSword = new MechanizedSword();</v>
      </c>
      <c r="Z38" t="s">
        <v>260</v>
      </c>
      <c r="AA38" t="str">
        <f t="shared" si="15"/>
        <v>Assassinate  = new Assassinate (skillTree.Assassinate );</v>
      </c>
      <c r="AB38" t="str">
        <f t="shared" si="16"/>
        <v>public Assassinate  Assassinate  { get; set; }</v>
      </c>
      <c r="AC38" t="str">
        <f t="shared" si="17"/>
        <v>&lt;td&gt;&lt;Skill skill={this.state.skillTree.assassinate } /&gt;&lt;/td&gt;</v>
      </c>
    </row>
    <row r="39" spans="1:29" x14ac:dyDescent="0.3">
      <c r="A39" t="s">
        <v>0</v>
      </c>
      <c r="B39" t="str">
        <f t="shared" si="0"/>
        <v>AvianFeather</v>
      </c>
      <c r="C39" t="s">
        <v>37</v>
      </c>
      <c r="D39" t="s">
        <v>2</v>
      </c>
      <c r="E39" t="str">
        <f t="shared" si="1"/>
        <v xml:space="preserve">        public AvianFeather AvianFeather { get; set; };</v>
      </c>
      <c r="F39" t="str">
        <f t="shared" si="2"/>
        <v>AvianFeather = new AvianFeather(artifacts.AvianFeather);</v>
      </c>
      <c r="O39" t="s">
        <v>162</v>
      </c>
      <c r="P39" t="str">
        <f t="shared" si="8"/>
        <v>LunarFestival</v>
      </c>
      <c r="Q39" t="str">
        <f t="shared" si="9"/>
        <v>public LunarFestival LunarFestival { get; set; }</v>
      </c>
      <c r="R39" t="str">
        <f t="shared" si="10"/>
        <v>if (equipmentSets.Contains("LunarFestival")) LunarFestival = new LunarFestival();</v>
      </c>
      <c r="Z39" t="s">
        <v>261</v>
      </c>
      <c r="AA39" t="str">
        <f t="shared" si="15"/>
        <v>SummonDagger  = new SummonDagger (skillTree.SummonDagger );</v>
      </c>
      <c r="AB39" t="str">
        <f t="shared" si="16"/>
        <v>public SummonDagger  SummonDagger  { get; set; }</v>
      </c>
      <c r="AC39" t="str">
        <f t="shared" si="17"/>
        <v>&lt;td&gt;&lt;Skill skill={this.state.skillTree.summonDagger } /&gt;&lt;/td&gt;</v>
      </c>
    </row>
    <row r="40" spans="1:29" x14ac:dyDescent="0.3">
      <c r="A40" t="s">
        <v>0</v>
      </c>
      <c r="B40" t="str">
        <f t="shared" si="0"/>
        <v>CorruptedRuneHeart</v>
      </c>
      <c r="C40" t="s">
        <v>38</v>
      </c>
      <c r="D40" t="s">
        <v>2</v>
      </c>
      <c r="E40" t="str">
        <f t="shared" si="1"/>
        <v xml:space="preserve">        public CorruptedRuneHeart CorruptedRuneHeart { get; set; };</v>
      </c>
      <c r="F40" t="str">
        <f t="shared" si="2"/>
        <v>CorruptedRuneHeart = new CorruptedRuneHeart(artifacts.CorruptedRuneHeart);</v>
      </c>
      <c r="O40" t="s">
        <v>163</v>
      </c>
      <c r="P40" t="str">
        <f t="shared" si="8"/>
        <v>EternalMonk</v>
      </c>
      <c r="Q40" t="str">
        <f t="shared" si="9"/>
        <v>public EternalMonk EternalMonk { get; set; }</v>
      </c>
      <c r="R40" t="str">
        <f t="shared" si="10"/>
        <v>if (equipmentSets.Contains("EternalMonk")) EternalMonk = new EternalMonk();</v>
      </c>
      <c r="Z40" t="s">
        <v>262</v>
      </c>
      <c r="AA40" t="str">
        <f t="shared" si="15"/>
        <v>StrokeOfLuck  = new StrokeOfLuck (skillTree.StrokeOfLuck );</v>
      </c>
      <c r="AB40" t="str">
        <f t="shared" si="16"/>
        <v>public StrokeOfLuck  StrokeOfLuck  { get; set; }</v>
      </c>
      <c r="AC40" t="str">
        <f t="shared" si="17"/>
        <v>&lt;td&gt;&lt;Skill skill={this.state.skillTree.strokeOfLuck } /&gt;&lt;/td&gt;</v>
      </c>
    </row>
    <row r="41" spans="1:29" x14ac:dyDescent="0.3">
      <c r="A41" t="s">
        <v>0</v>
      </c>
      <c r="B41" t="str">
        <f t="shared" si="0"/>
        <v>DurendalSword</v>
      </c>
      <c r="C41" t="s">
        <v>39</v>
      </c>
      <c r="D41" t="s">
        <v>2</v>
      </c>
      <c r="E41" t="str">
        <f t="shared" si="1"/>
        <v xml:space="preserve">        public DurendalSword DurendalSword { get; set; };</v>
      </c>
      <c r="F41" t="str">
        <f t="shared" si="2"/>
        <v>DurendalSword = new DurendalSword(artifacts.DurendalSword);</v>
      </c>
      <c r="O41" t="s">
        <v>164</v>
      </c>
      <c r="P41" t="str">
        <f t="shared" si="8"/>
        <v>ThunderingDeity</v>
      </c>
      <c r="Q41" t="str">
        <f t="shared" si="9"/>
        <v>public ThunderingDeity ThunderingDeity { get; set; }</v>
      </c>
      <c r="R41" t="str">
        <f t="shared" si="10"/>
        <v>if (equipmentSets.Contains("ThunderingDeity")) ThunderingDeity = new ThunderingDeity();</v>
      </c>
      <c r="Z41" t="s">
        <v>263</v>
      </c>
      <c r="AA41" t="str">
        <f t="shared" si="15"/>
        <v>DaggerStorm  = new DaggerStorm (skillTree.DaggerStorm );</v>
      </c>
      <c r="AB41" t="str">
        <f t="shared" si="16"/>
        <v>public DaggerStorm  DaggerStorm  { get; set; }</v>
      </c>
      <c r="AC41" t="str">
        <f t="shared" si="17"/>
        <v>&lt;td&gt;&lt;Skill skill={this.state.skillTree.daggerStorm } /&gt;&lt;/td&gt;</v>
      </c>
    </row>
    <row r="42" spans="1:29" x14ac:dyDescent="0.3">
      <c r="A42" t="s">
        <v>0</v>
      </c>
      <c r="B42" t="str">
        <f t="shared" si="0"/>
        <v>HelheimSkull</v>
      </c>
      <c r="C42" t="s">
        <v>40</v>
      </c>
      <c r="D42" t="s">
        <v>2</v>
      </c>
      <c r="E42" t="str">
        <f t="shared" si="1"/>
        <v xml:space="preserve">        public HelheimSkull HelheimSkull { get; set; };</v>
      </c>
      <c r="F42" t="str">
        <f t="shared" si="2"/>
        <v>HelheimSkull = new HelheimSkull(artifacts.HelheimSkull);</v>
      </c>
      <c r="O42" t="s">
        <v>165</v>
      </c>
      <c r="P42" t="str">
        <f t="shared" si="8"/>
        <v>BlessedBishop</v>
      </c>
      <c r="Q42" t="str">
        <f t="shared" si="9"/>
        <v>public BlessedBishop BlessedBishop { get; set; }</v>
      </c>
      <c r="R42" t="str">
        <f t="shared" si="10"/>
        <v>if (equipmentSets.Contains("BlessedBishop")) BlessedBishop = new BlessedBishop();</v>
      </c>
      <c r="Z42" t="s">
        <v>264</v>
      </c>
      <c r="AA42" t="str">
        <f t="shared" si="15"/>
        <v>Cloaking  = new Cloaking (skillTree.Cloaking );</v>
      </c>
      <c r="AB42" t="str">
        <f t="shared" si="16"/>
        <v>public Cloaking  Cloaking  { get; set; }</v>
      </c>
      <c r="AC42" t="str">
        <f t="shared" si="17"/>
        <v>&lt;td&gt;&lt;Skill skill={this.state.skillTree.cloaking } /&gt;&lt;/td&gt;</v>
      </c>
    </row>
    <row r="43" spans="1:29" x14ac:dyDescent="0.3">
      <c r="A43" t="s">
        <v>0</v>
      </c>
      <c r="B43" t="str">
        <f t="shared" si="0"/>
        <v>OathsBurden</v>
      </c>
      <c r="C43" t="s">
        <v>41</v>
      </c>
      <c r="D43" t="s">
        <v>2</v>
      </c>
      <c r="E43" t="str">
        <f t="shared" si="1"/>
        <v xml:space="preserve">        public OathsBurden OathsBurden { get; set; };</v>
      </c>
      <c r="F43" t="str">
        <f t="shared" si="2"/>
        <v>OathsBurden = new OathsBurden(artifacts.OathsBurden);</v>
      </c>
      <c r="O43" t="s">
        <v>166</v>
      </c>
      <c r="P43" t="str">
        <f t="shared" si="8"/>
        <v>NobleFencer</v>
      </c>
      <c r="Q43" t="str">
        <f t="shared" si="9"/>
        <v>public NobleFencer NobleFencer { get; set; }</v>
      </c>
      <c r="R43" t="str">
        <f t="shared" si="10"/>
        <v>if (equipmentSets.Contains("NobleFencer")) NobleFencer = new NobleFencer();</v>
      </c>
      <c r="Z43" t="s">
        <v>265</v>
      </c>
      <c r="AA43" t="str">
        <f t="shared" si="15"/>
        <v>ForbiddenContract  = new ForbiddenContract (skillTree.ForbiddenContract );</v>
      </c>
      <c r="AB43" t="str">
        <f t="shared" si="16"/>
        <v>public ForbiddenContract  ForbiddenContract  { get; set; }</v>
      </c>
      <c r="AC43" t="str">
        <f t="shared" si="17"/>
        <v>&lt;td&gt;&lt;Skill skill={this.state.skillTree.forbiddenContract } /&gt;&lt;/td&gt;</v>
      </c>
    </row>
    <row r="44" spans="1:29" x14ac:dyDescent="0.3">
      <c r="A44" t="s">
        <v>0</v>
      </c>
      <c r="B44" t="str">
        <f t="shared" si="0"/>
        <v>CrownoftheConstellation</v>
      </c>
      <c r="C44" t="s">
        <v>42</v>
      </c>
      <c r="D44" t="s">
        <v>2</v>
      </c>
      <c r="E44" t="str">
        <f t="shared" si="1"/>
        <v xml:space="preserve">        public CrownoftheConstellation CrownoftheConstellation { get; set; };</v>
      </c>
      <c r="F44" t="str">
        <f t="shared" si="2"/>
        <v>CrownoftheConstellation = new CrownoftheConstellation(artifacts.CrownoftheConstellation);</v>
      </c>
      <c r="O44" t="s">
        <v>167</v>
      </c>
      <c r="P44" t="str">
        <f t="shared" si="8"/>
        <v>TheFallenAngel</v>
      </c>
      <c r="Q44" t="str">
        <f t="shared" si="9"/>
        <v>public TheFallenAngel TheFallenAngel { get; set; }</v>
      </c>
      <c r="R44" t="str">
        <f t="shared" si="10"/>
        <v>if (equipmentSets.Contains("TheFallenAngel")) TheFallenAngel = new TheFallenAngel();</v>
      </c>
      <c r="Z44" t="s">
        <v>266</v>
      </c>
      <c r="AA44" t="str">
        <f t="shared" si="15"/>
        <v>PoisonEdge  = new PoisonEdge (skillTree.PoisonEdge );</v>
      </c>
      <c r="AB44" t="str">
        <f t="shared" si="16"/>
        <v>public PoisonEdge  PoisonEdge  { get; set; }</v>
      </c>
      <c r="AC44" t="str">
        <f t="shared" si="17"/>
        <v>&lt;td&gt;&lt;Skill skill={this.state.skillTree.poisonEdge } /&gt;&lt;/td&gt;</v>
      </c>
    </row>
    <row r="45" spans="1:29" x14ac:dyDescent="0.3">
      <c r="A45" t="s">
        <v>0</v>
      </c>
      <c r="B45" t="str">
        <f t="shared" si="0"/>
        <v>TitaniasSceptre</v>
      </c>
      <c r="C45" t="s">
        <v>43</v>
      </c>
      <c r="D45" t="s">
        <v>2</v>
      </c>
      <c r="E45" t="str">
        <f t="shared" si="1"/>
        <v xml:space="preserve">        public TitaniasSceptre TitaniasSceptre { get; set; };</v>
      </c>
      <c r="F45" t="str">
        <f t="shared" si="2"/>
        <v>TitaniasSceptre = new TitaniasSceptre(artifacts.TitaniasSceptre);</v>
      </c>
      <c r="O45" t="s">
        <v>168</v>
      </c>
      <c r="P45" t="str">
        <f t="shared" si="8"/>
        <v>DedicatedFan</v>
      </c>
      <c r="Q45" t="str">
        <f t="shared" si="9"/>
        <v>public DedicatedFan DedicatedFan { get; set; }</v>
      </c>
      <c r="R45" t="str">
        <f t="shared" si="10"/>
        <v>if (equipmentSets.Contains("DedicatedFan")) DedicatedFan = new DedicatedFan();</v>
      </c>
      <c r="Z45" t="s">
        <v>267</v>
      </c>
      <c r="AA45" t="str">
        <f t="shared" si="15"/>
        <v>DeadlyFocus  = new DeadlyFocus (skillTree.DeadlyFocus );</v>
      </c>
      <c r="AB45" t="str">
        <f t="shared" si="16"/>
        <v>public DeadlyFocus  DeadlyFocus  { get; set; }</v>
      </c>
      <c r="AC45" t="str">
        <f t="shared" si="17"/>
        <v>&lt;td&gt;&lt;Skill skill={this.state.skillTree.deadlyFocus } /&gt;&lt;/td&gt;</v>
      </c>
    </row>
    <row r="46" spans="1:29" x14ac:dyDescent="0.3">
      <c r="A46" t="s">
        <v>0</v>
      </c>
      <c r="B46" t="str">
        <f t="shared" si="0"/>
        <v>FaginsGrip</v>
      </c>
      <c r="C46" t="s">
        <v>44</v>
      </c>
      <c r="D46" t="s">
        <v>2</v>
      </c>
      <c r="E46" t="str">
        <f t="shared" si="1"/>
        <v xml:space="preserve">        public FaginsGrip FaginsGrip { get; set; };</v>
      </c>
      <c r="F46" t="str">
        <f t="shared" si="2"/>
        <v>FaginsGrip = new FaginsGrip(artifacts.FaginsGrip);</v>
      </c>
      <c r="O46" t="s">
        <v>169</v>
      </c>
      <c r="P46" t="str">
        <f t="shared" si="8"/>
        <v>BoneMender</v>
      </c>
      <c r="Q46" t="str">
        <f t="shared" si="9"/>
        <v>public BoneMender BoneMender { get; set; }</v>
      </c>
      <c r="R46" t="str">
        <f t="shared" si="10"/>
        <v>if (equipmentSets.Contains("BoneMender")) BoneMender = new BoneMender();</v>
      </c>
    </row>
    <row r="47" spans="1:29" x14ac:dyDescent="0.3">
      <c r="A47" t="s">
        <v>0</v>
      </c>
      <c r="B47" t="str">
        <f t="shared" si="0"/>
        <v>RingofCalisto</v>
      </c>
      <c r="C47" t="s">
        <v>45</v>
      </c>
      <c r="D47" t="s">
        <v>2</v>
      </c>
      <c r="E47" t="str">
        <f t="shared" si="1"/>
        <v xml:space="preserve">        public RingofCalisto RingofCalisto { get; set; };</v>
      </c>
      <c r="F47" t="str">
        <f t="shared" si="2"/>
        <v>RingofCalisto = new RingofCalisto(artifacts.RingofCalisto);</v>
      </c>
      <c r="O47" t="s">
        <v>170</v>
      </c>
      <c r="P47" t="str">
        <f t="shared" si="8"/>
        <v>CelestialEnchanter</v>
      </c>
      <c r="Q47" t="str">
        <f t="shared" si="9"/>
        <v>public CelestialEnchanter CelestialEnchanter { get; set; }</v>
      </c>
      <c r="R47" t="str">
        <f t="shared" si="10"/>
        <v>if (equipmentSets.Contains("CelestialEnchanter")) CelestialEnchanter = new CelestialEnchanter();</v>
      </c>
    </row>
    <row r="48" spans="1:29" x14ac:dyDescent="0.3">
      <c r="A48" t="s">
        <v>0</v>
      </c>
      <c r="B48" t="str">
        <f t="shared" si="0"/>
        <v>BladeofDamocles</v>
      </c>
      <c r="C48" t="s">
        <v>46</v>
      </c>
      <c r="D48" t="s">
        <v>2</v>
      </c>
      <c r="E48" t="str">
        <f t="shared" si="1"/>
        <v xml:space="preserve">        public BladeofDamocles BladeofDamocles { get; set; };</v>
      </c>
      <c r="F48" t="str">
        <f t="shared" si="2"/>
        <v>BladeofDamocles = new BladeofDamocles(artifacts.BladeofDamocles);</v>
      </c>
      <c r="O48" t="s">
        <v>171</v>
      </c>
      <c r="P48" t="str">
        <f t="shared" si="8"/>
        <v>JackFrost</v>
      </c>
      <c r="Q48" t="str">
        <f t="shared" si="9"/>
        <v>public JackFrost JackFrost { get; set; }</v>
      </c>
      <c r="R48" t="str">
        <f t="shared" si="10"/>
        <v>if (equipmentSets.Contains("JackFrost")) JackFrost = new JackFrost();</v>
      </c>
    </row>
    <row r="49" spans="1:18" x14ac:dyDescent="0.3">
      <c r="A49" t="s">
        <v>0</v>
      </c>
      <c r="B49" t="str">
        <f t="shared" si="0"/>
        <v>HelmetofMadness</v>
      </c>
      <c r="C49" t="s">
        <v>47</v>
      </c>
      <c r="D49" t="s">
        <v>2</v>
      </c>
      <c r="E49" t="str">
        <f t="shared" si="1"/>
        <v xml:space="preserve">        public HelmetofMadness HelmetofMadness { get; set; };</v>
      </c>
      <c r="F49" t="str">
        <f t="shared" si="2"/>
        <v>HelmetofMadness = new HelmetofMadness(artifacts.HelmetofMadness);</v>
      </c>
      <c r="O49" t="s">
        <v>172</v>
      </c>
      <c r="P49" t="str">
        <f t="shared" si="8"/>
        <v>AnniversaryDiamond</v>
      </c>
      <c r="Q49" t="str">
        <f t="shared" si="9"/>
        <v>public AnniversaryDiamond AnniversaryDiamond { get; set; }</v>
      </c>
      <c r="R49" t="str">
        <f t="shared" si="10"/>
        <v>if (equipmentSets.Contains("AnniversaryDiamond")) AnniversaryDiamond = new AnniversaryDiamond();</v>
      </c>
    </row>
    <row r="50" spans="1:18" x14ac:dyDescent="0.3">
      <c r="A50" t="s">
        <v>0</v>
      </c>
      <c r="B50" t="str">
        <f t="shared" si="0"/>
        <v>TitaniumPlating</v>
      </c>
      <c r="C50" t="s">
        <v>48</v>
      </c>
      <c r="D50" t="s">
        <v>2</v>
      </c>
      <c r="E50" t="str">
        <f t="shared" si="1"/>
        <v xml:space="preserve">        public TitaniumPlating TitaniumPlating { get; set; };</v>
      </c>
      <c r="F50" t="str">
        <f t="shared" si="2"/>
        <v>TitaniumPlating = new TitaniumPlating(artifacts.TitaniumPlating);</v>
      </c>
      <c r="O50" t="s">
        <v>173</v>
      </c>
      <c r="P50" t="str">
        <f t="shared" si="8"/>
        <v>NimbleHunter</v>
      </c>
      <c r="Q50" t="str">
        <f t="shared" si="9"/>
        <v>public NimbleHunter NimbleHunter { get; set; }</v>
      </c>
      <c r="R50" t="str">
        <f t="shared" si="10"/>
        <v>if (equipmentSets.Contains("NimbleHunter")) NimbleHunter = new NimbleHunter();</v>
      </c>
    </row>
    <row r="51" spans="1:18" x14ac:dyDescent="0.3">
      <c r="A51" t="s">
        <v>0</v>
      </c>
      <c r="B51" t="str">
        <f t="shared" si="0"/>
        <v>MoonlightBracelet</v>
      </c>
      <c r="C51" t="s">
        <v>49</v>
      </c>
      <c r="D51" t="s">
        <v>2</v>
      </c>
      <c r="E51" t="str">
        <f t="shared" si="1"/>
        <v xml:space="preserve">        public MoonlightBracelet MoonlightBracelet { get; set; };</v>
      </c>
      <c r="F51" t="str">
        <f t="shared" si="2"/>
        <v>MoonlightBracelet = new MoonlightBracelet(artifacts.MoonlightBracelet);</v>
      </c>
      <c r="O51" t="s">
        <v>174</v>
      </c>
      <c r="P51" t="str">
        <f t="shared" si="8"/>
        <v>SweetsandTreats</v>
      </c>
      <c r="Q51" t="str">
        <f t="shared" si="9"/>
        <v>public SweetsandTreats SweetsandTreats { get; set; }</v>
      </c>
      <c r="R51" t="str">
        <f t="shared" si="10"/>
        <v>if (equipmentSets.Contains("SweetsandTreats")) SweetsandTreats = new SweetsandTreats();</v>
      </c>
    </row>
    <row r="52" spans="1:18" x14ac:dyDescent="0.3">
      <c r="A52" t="s">
        <v>0</v>
      </c>
      <c r="B52" t="str">
        <f t="shared" si="0"/>
        <v>AmethystStaff</v>
      </c>
      <c r="C52" t="s">
        <v>50</v>
      </c>
      <c r="D52" t="s">
        <v>2</v>
      </c>
      <c r="E52" t="str">
        <f t="shared" si="1"/>
        <v xml:space="preserve">        public AmethystStaff AmethystStaff { get; set; };</v>
      </c>
      <c r="F52" t="str">
        <f t="shared" si="2"/>
        <v>AmethystStaff = new AmethystStaff(artifacts.AmethystStaff);</v>
      </c>
      <c r="O52" t="s">
        <v>175</v>
      </c>
      <c r="P52" t="str">
        <f t="shared" si="8"/>
        <v>HiddenViper</v>
      </c>
      <c r="Q52" t="str">
        <f t="shared" si="9"/>
        <v>public HiddenViper HiddenViper { get; set; }</v>
      </c>
      <c r="R52" t="str">
        <f t="shared" si="10"/>
        <v>if (equipmentSets.Contains("HiddenViper")) HiddenViper = new HiddenViper();</v>
      </c>
    </row>
    <row r="53" spans="1:18" x14ac:dyDescent="0.3">
      <c r="A53" t="s">
        <v>0</v>
      </c>
      <c r="B53" t="str">
        <f t="shared" si="0"/>
        <v>SwordoftheRoyals</v>
      </c>
      <c r="C53" t="s">
        <v>51</v>
      </c>
      <c r="D53" t="s">
        <v>2</v>
      </c>
      <c r="E53" t="str">
        <f t="shared" si="1"/>
        <v xml:space="preserve">        public SwordoftheRoyals SwordoftheRoyals { get; set; };</v>
      </c>
      <c r="F53" t="str">
        <f t="shared" si="2"/>
        <v>SwordoftheRoyals = new SwordoftheRoyals(artifacts.SwordoftheRoyals);</v>
      </c>
      <c r="O53" t="s">
        <v>176</v>
      </c>
      <c r="P53" t="str">
        <f t="shared" si="8"/>
        <v>HeirofShadows</v>
      </c>
      <c r="Q53" t="str">
        <f t="shared" si="9"/>
        <v>public HeirofShadows HeirofShadows { get; set; }</v>
      </c>
      <c r="R53" t="str">
        <f t="shared" si="10"/>
        <v>if (equipmentSets.Contains("HeirofShadows")) HeirofShadows = new HeirofShadows();</v>
      </c>
    </row>
    <row r="54" spans="1:18" x14ac:dyDescent="0.3">
      <c r="A54" t="s">
        <v>0</v>
      </c>
      <c r="B54" t="str">
        <f t="shared" si="0"/>
        <v>SpearitsVigil</v>
      </c>
      <c r="C54" t="s">
        <v>52</v>
      </c>
      <c r="D54" t="s">
        <v>2</v>
      </c>
      <c r="E54" t="str">
        <f t="shared" si="1"/>
        <v xml:space="preserve">        public SpearitsVigil SpearitsVigil { get; set; };</v>
      </c>
      <c r="F54" t="str">
        <f t="shared" si="2"/>
        <v>SpearitsVigil = new SpearitsVigil(artifacts.SpearitsVigil);</v>
      </c>
      <c r="O54" t="s">
        <v>177</v>
      </c>
      <c r="P54" t="str">
        <f t="shared" si="8"/>
        <v>HeirofLight</v>
      </c>
      <c r="Q54" t="str">
        <f t="shared" si="9"/>
        <v>public HeirofLight HeirofLight { get; set; }</v>
      </c>
      <c r="R54" t="str">
        <f t="shared" si="10"/>
        <v>if (equipmentSets.Contains("HeirofLight")) HeirofLight = new HeirofLight();</v>
      </c>
    </row>
    <row r="55" spans="1:18" x14ac:dyDescent="0.3">
      <c r="A55" t="s">
        <v>0</v>
      </c>
      <c r="B55" t="str">
        <f t="shared" si="0"/>
        <v>TheCobaltPlate</v>
      </c>
      <c r="C55" t="s">
        <v>53</v>
      </c>
      <c r="D55" t="s">
        <v>2</v>
      </c>
      <c r="E55" t="str">
        <f t="shared" si="1"/>
        <v xml:space="preserve">        public TheCobaltPlate TheCobaltPlate { get; set; };</v>
      </c>
      <c r="F55" t="str">
        <f t="shared" si="2"/>
        <v>TheCobaltPlate = new TheCobaltPlate(artifacts.TheCobaltPlate);</v>
      </c>
      <c r="O55" t="s">
        <v>178</v>
      </c>
      <c r="P55" t="str">
        <f t="shared" si="8"/>
        <v>IgnustheVolcanicPhoenix</v>
      </c>
      <c r="Q55" t="str">
        <f t="shared" si="9"/>
        <v>public IgnustheVolcanicPhoenix IgnustheVolcanicPhoenix { get; set; }</v>
      </c>
      <c r="R55" t="str">
        <f t="shared" si="10"/>
        <v>if (equipmentSets.Contains("IgnustheVolcanicPhoenix")) IgnustheVolcanicPhoenix = new IgnustheVolcanicPhoenix();</v>
      </c>
    </row>
    <row r="56" spans="1:18" x14ac:dyDescent="0.3">
      <c r="A56" t="s">
        <v>0</v>
      </c>
      <c r="B56" t="str">
        <f t="shared" si="0"/>
        <v>SigilsofJudgement</v>
      </c>
      <c r="C56" t="s">
        <v>54</v>
      </c>
      <c r="D56" t="s">
        <v>2</v>
      </c>
      <c r="E56" t="str">
        <f t="shared" si="1"/>
        <v xml:space="preserve">        public SigilsofJudgement SigilsofJudgement { get; set; };</v>
      </c>
      <c r="F56" t="str">
        <f t="shared" si="2"/>
        <v>SigilsofJudgement = new SigilsofJudgement(artifacts.SigilsofJudgement);</v>
      </c>
      <c r="O56" t="s">
        <v>179</v>
      </c>
      <c r="P56" t="str">
        <f t="shared" si="8"/>
        <v>IronhearttheCracklingTiger</v>
      </c>
      <c r="Q56" t="str">
        <f t="shared" si="9"/>
        <v>public IronhearttheCracklingTiger IronhearttheCracklingTiger { get; set; }</v>
      </c>
      <c r="R56" t="str">
        <f t="shared" si="10"/>
        <v>if (equipmentSets.Contains("IronhearttheCracklingTiger")) IronhearttheCracklingTiger = new IronhearttheCracklingTiger();</v>
      </c>
    </row>
    <row r="57" spans="1:18" x14ac:dyDescent="0.3">
      <c r="A57" t="s">
        <v>0</v>
      </c>
      <c r="B57" t="str">
        <f t="shared" si="0"/>
        <v>FoliageoftheKeeper</v>
      </c>
      <c r="C57" t="s">
        <v>55</v>
      </c>
      <c r="D57" t="s">
        <v>2</v>
      </c>
      <c r="E57" t="str">
        <f t="shared" si="1"/>
        <v xml:space="preserve">        public FoliageoftheKeeper FoliageoftheKeeper { get; set; };</v>
      </c>
      <c r="F57" t="str">
        <f t="shared" si="2"/>
        <v>FoliageoftheKeeper = new FoliageoftheKeeper(artifacts.FoliageoftheKeeper);</v>
      </c>
      <c r="O57" t="s">
        <v>180</v>
      </c>
      <c r="P57" t="str">
        <f t="shared" si="8"/>
        <v>KortheWhisperingWave</v>
      </c>
      <c r="Q57" t="str">
        <f t="shared" si="9"/>
        <v>public KortheWhisperingWave KortheWhisperingWave { get; set; }</v>
      </c>
      <c r="R57" t="str">
        <f t="shared" si="10"/>
        <v>if (equipmentSets.Contains("KortheWhisperingWave")) KortheWhisperingWave = new KortheWhisperingWave();</v>
      </c>
    </row>
    <row r="58" spans="1:18" x14ac:dyDescent="0.3">
      <c r="A58" t="s">
        <v>0</v>
      </c>
      <c r="B58" t="str">
        <f t="shared" si="0"/>
        <v>InvadersGjallarhorn</v>
      </c>
      <c r="C58" t="s">
        <v>56</v>
      </c>
      <c r="D58" t="s">
        <v>2</v>
      </c>
      <c r="E58" t="str">
        <f t="shared" si="1"/>
        <v xml:space="preserve">        public InvadersGjallarhorn InvadersGjallarhorn { get; set; };</v>
      </c>
      <c r="F58" t="str">
        <f t="shared" si="2"/>
        <v>InvadersGjallarhorn = new InvadersGjallarhorn(artifacts.InvadersGjallarhorn);</v>
      </c>
      <c r="O58" t="s">
        <v>181</v>
      </c>
      <c r="P58" t="str">
        <f t="shared" si="8"/>
        <v>StyxsistheSingleTouch</v>
      </c>
      <c r="Q58" t="str">
        <f t="shared" si="9"/>
        <v>public StyxsistheSingleTouch StyxsistheSingleTouch { get; set; }</v>
      </c>
      <c r="R58" t="str">
        <f t="shared" si="10"/>
        <v>if (equipmentSets.Contains("StyxsistheSingleTouch")) StyxsistheSingleTouch = new StyxsistheSingleTouch();</v>
      </c>
    </row>
    <row r="59" spans="1:18" x14ac:dyDescent="0.3">
      <c r="A59" t="s">
        <v>0</v>
      </c>
      <c r="B59" t="str">
        <f t="shared" si="0"/>
        <v>TitansMask</v>
      </c>
      <c r="C59" t="s">
        <v>57</v>
      </c>
      <c r="D59" t="s">
        <v>2</v>
      </c>
      <c r="E59" t="str">
        <f t="shared" si="1"/>
        <v xml:space="preserve">        public TitansMask TitansMask { get; set; };</v>
      </c>
      <c r="F59" t="str">
        <f t="shared" si="2"/>
        <v>TitansMask = new TitansMask(artifacts.TitansMask);</v>
      </c>
      <c r="O59" t="s">
        <v>182</v>
      </c>
      <c r="P59" t="str">
        <f t="shared" si="8"/>
        <v>DigitalIdol</v>
      </c>
      <c r="Q59" t="str">
        <f t="shared" si="9"/>
        <v>public DigitalIdol DigitalIdol { get; set; }</v>
      </c>
      <c r="R59" t="str">
        <f t="shared" si="10"/>
        <v>if (equipmentSets.Contains("DigitalIdol")) DigitalIdol = new DigitalIdol();</v>
      </c>
    </row>
    <row r="60" spans="1:18" x14ac:dyDescent="0.3">
      <c r="A60" t="s">
        <v>0</v>
      </c>
      <c r="B60" t="str">
        <f t="shared" si="0"/>
        <v>RoyalToxin</v>
      </c>
      <c r="C60" t="s">
        <v>58</v>
      </c>
      <c r="D60" t="s">
        <v>2</v>
      </c>
      <c r="E60" t="str">
        <f t="shared" si="1"/>
        <v xml:space="preserve">        public RoyalToxin RoyalToxin { get; set; };</v>
      </c>
      <c r="F60" t="str">
        <f t="shared" si="2"/>
        <v>RoyalToxin = new RoyalToxin(artifacts.RoyalToxin);</v>
      </c>
      <c r="O60" t="s">
        <v>183</v>
      </c>
      <c r="P60" t="str">
        <f t="shared" si="8"/>
        <v>AzureKnight</v>
      </c>
      <c r="Q60" t="str">
        <f t="shared" si="9"/>
        <v>public AzureKnight AzureKnight { get; set; }</v>
      </c>
      <c r="R60" t="str">
        <f t="shared" si="10"/>
        <v>if (equipmentSets.Contains("AzureKnight")) AzureKnight = new AzureKnight();</v>
      </c>
    </row>
    <row r="61" spans="1:18" x14ac:dyDescent="0.3">
      <c r="A61" t="s">
        <v>0</v>
      </c>
      <c r="B61" t="str">
        <f t="shared" si="0"/>
        <v>LaborersPendant</v>
      </c>
      <c r="C61" t="s">
        <v>59</v>
      </c>
      <c r="D61" t="s">
        <v>2</v>
      </c>
      <c r="E61" t="str">
        <f t="shared" si="1"/>
        <v xml:space="preserve">        public LaborersPendant LaborersPendant { get; set; };</v>
      </c>
      <c r="F61" t="str">
        <f t="shared" si="2"/>
        <v>LaborersPendant = new LaborersPendant(artifacts.LaborersPendant);</v>
      </c>
      <c r="O61" t="s">
        <v>184</v>
      </c>
      <c r="P61" t="str">
        <f t="shared" si="8"/>
        <v>RecklessFirepower</v>
      </c>
      <c r="Q61" t="str">
        <f t="shared" si="9"/>
        <v>public RecklessFirepower RecklessFirepower { get; set; }</v>
      </c>
      <c r="R61" t="str">
        <f t="shared" si="10"/>
        <v>if (equipmentSets.Contains("RecklessFirepower")) RecklessFirepower = new RecklessFirepower();</v>
      </c>
    </row>
    <row r="62" spans="1:18" x14ac:dyDescent="0.3">
      <c r="A62" t="s">
        <v>0</v>
      </c>
      <c r="B62" t="str">
        <f t="shared" si="0"/>
        <v>BringerofRagnarok</v>
      </c>
      <c r="C62" t="s">
        <v>60</v>
      </c>
      <c r="D62" t="s">
        <v>2</v>
      </c>
      <c r="E62" t="str">
        <f t="shared" si="1"/>
        <v xml:space="preserve">        public BringerofRagnarok BringerofRagnarok { get; set; };</v>
      </c>
      <c r="F62" t="str">
        <f t="shared" si="2"/>
        <v>BringerofRagnarok = new BringerofRagnarok(artifacts.BringerofRagnarok);</v>
      </c>
      <c r="O62" t="s">
        <v>185</v>
      </c>
      <c r="P62" t="str">
        <f t="shared" si="8"/>
        <v>GoldenMonarch</v>
      </c>
      <c r="Q62" t="str">
        <f t="shared" si="9"/>
        <v>public GoldenMonarch GoldenMonarch { get; set; }</v>
      </c>
      <c r="R62" t="str">
        <f t="shared" si="10"/>
        <v>if (equipmentSets.Contains("GoldenMonarch")) GoldenMonarch = new GoldenMonarch();</v>
      </c>
    </row>
    <row r="63" spans="1:18" x14ac:dyDescent="0.3">
      <c r="A63" t="s">
        <v>0</v>
      </c>
      <c r="B63" t="str">
        <f t="shared" si="0"/>
        <v>ParchmentofForesight</v>
      </c>
      <c r="C63" t="s">
        <v>61</v>
      </c>
      <c r="D63" t="s">
        <v>2</v>
      </c>
      <c r="E63" t="str">
        <f t="shared" si="1"/>
        <v xml:space="preserve">        public ParchmentofForesight ParchmentofForesight { get; set; };</v>
      </c>
      <c r="F63" t="str">
        <f t="shared" si="2"/>
        <v>ParchmentofForesight = new ParchmentofForesight(artifacts.ParchmentofForesight);</v>
      </c>
      <c r="O63" t="s">
        <v>186</v>
      </c>
      <c r="P63" t="str">
        <f t="shared" si="8"/>
        <v>BeastRancher</v>
      </c>
      <c r="Q63" t="str">
        <f t="shared" si="9"/>
        <v>public BeastRancher BeastRancher { get; set; }</v>
      </c>
      <c r="R63" t="str">
        <f t="shared" si="10"/>
        <v>if (equipmentSets.Contains("BeastRancher")) BeastRancher = new BeastRancher();</v>
      </c>
    </row>
    <row r="64" spans="1:18" x14ac:dyDescent="0.3">
      <c r="A64" t="s">
        <v>0</v>
      </c>
      <c r="B64" t="str">
        <f t="shared" si="0"/>
        <v>ElixirofEden</v>
      </c>
      <c r="C64" t="s">
        <v>62</v>
      </c>
      <c r="D64" t="s">
        <v>2</v>
      </c>
      <c r="E64" t="str">
        <f t="shared" si="1"/>
        <v xml:space="preserve">        public ElixirofEden ElixirofEden { get; set; };</v>
      </c>
      <c r="F64" t="str">
        <f t="shared" si="2"/>
        <v>ElixirofEden = new ElixirofEden(artifacts.ElixirofEden);</v>
      </c>
      <c r="O64" t="s">
        <v>187</v>
      </c>
      <c r="P64" t="str">
        <f t="shared" si="8"/>
        <v>BlackKnight</v>
      </c>
      <c r="Q64" t="str">
        <f t="shared" si="9"/>
        <v>public BlackKnight BlackKnight { get; set; }</v>
      </c>
      <c r="R64" t="str">
        <f t="shared" si="10"/>
        <v>if (equipmentSets.Contains("BlackKnight")) BlackKnight = new BlackKnight();</v>
      </c>
    </row>
    <row r="65" spans="1:18" x14ac:dyDescent="0.3">
      <c r="A65" t="s">
        <v>0</v>
      </c>
      <c r="B65" t="str">
        <f t="shared" si="0"/>
        <v>HourglassoftheImpatient</v>
      </c>
      <c r="C65" t="s">
        <v>63</v>
      </c>
      <c r="D65" t="s">
        <v>2</v>
      </c>
      <c r="E65" t="str">
        <f t="shared" si="1"/>
        <v xml:space="preserve">        public HourglassoftheImpatient HourglassoftheImpatient { get; set; };</v>
      </c>
      <c r="F65" t="str">
        <f t="shared" si="2"/>
        <v>HourglassoftheImpatient = new HourglassoftheImpatient(artifacts.HourglassoftheImpatient);</v>
      </c>
      <c r="O65" t="s">
        <v>188</v>
      </c>
      <c r="P65" t="str">
        <f t="shared" si="8"/>
        <v>AnniversaryJade</v>
      </c>
      <c r="Q65" t="str">
        <f t="shared" si="9"/>
        <v>public AnniversaryJade AnniversaryJade { get; set; }</v>
      </c>
      <c r="R65" t="str">
        <f t="shared" si="10"/>
        <v>if (equipmentSets.Contains("AnniversaryJade")) AnniversaryJade = new AnniversaryJade();</v>
      </c>
    </row>
    <row r="66" spans="1:18" x14ac:dyDescent="0.3">
      <c r="A66" t="s">
        <v>0</v>
      </c>
      <c r="B66" t="str">
        <f t="shared" si="0"/>
        <v>PhantomTimepiece</v>
      </c>
      <c r="C66" t="s">
        <v>64</v>
      </c>
      <c r="D66" t="s">
        <v>2</v>
      </c>
      <c r="E66" t="str">
        <f t="shared" si="1"/>
        <v xml:space="preserve">        public PhantomTimepiece PhantomTimepiece { get; set; };</v>
      </c>
      <c r="F66" t="str">
        <f t="shared" si="2"/>
        <v>PhantomTimepiece = new PhantomTimepiece(artifacts.PhantomTimepiece);</v>
      </c>
      <c r="O66" t="s">
        <v>189</v>
      </c>
      <c r="P66" t="str">
        <f t="shared" si="8"/>
        <v>SpartanChampion</v>
      </c>
      <c r="Q66" t="str">
        <f t="shared" si="9"/>
        <v>public SpartanChampion SpartanChampion { get; set; }</v>
      </c>
      <c r="R66" t="str">
        <f t="shared" si="10"/>
        <v>if (equipmentSets.Contains("SpartanChampion")) SpartanChampion = new SpartanChampion();</v>
      </c>
    </row>
    <row r="67" spans="1:18" x14ac:dyDescent="0.3">
      <c r="A67" t="s">
        <v>0</v>
      </c>
      <c r="B67" t="str">
        <f t="shared" si="0"/>
        <v>ForbiddenScroll</v>
      </c>
      <c r="C67" t="s">
        <v>65</v>
      </c>
      <c r="D67" t="s">
        <v>2</v>
      </c>
      <c r="E67" t="str">
        <f t="shared" si="1"/>
        <v xml:space="preserve">        public ForbiddenScroll ForbiddenScroll { get; set; };</v>
      </c>
      <c r="F67" t="str">
        <f t="shared" si="2"/>
        <v>ForbiddenScroll = new ForbiddenScroll(artifacts.ForbiddenScroll);</v>
      </c>
      <c r="O67" t="s">
        <v>190</v>
      </c>
      <c r="P67" t="str">
        <f t="shared" si="8"/>
        <v>ImmaculateArbiter</v>
      </c>
      <c r="Q67" t="str">
        <f t="shared" si="9"/>
        <v>public ImmaculateArbiter ImmaculateArbiter { get; set; }</v>
      </c>
      <c r="R67" t="str">
        <f t="shared" si="10"/>
        <v>if (equipmentSets.Contains("ImmaculateArbiter")) ImmaculateArbiter = new ImmaculateArbiter();</v>
      </c>
    </row>
    <row r="68" spans="1:18" x14ac:dyDescent="0.3">
      <c r="A68" t="s">
        <v>0</v>
      </c>
      <c r="B68" t="str">
        <f t="shared" si="0"/>
        <v>RingofFealty</v>
      </c>
      <c r="C68" t="s">
        <v>66</v>
      </c>
      <c r="D68" t="s">
        <v>2</v>
      </c>
      <c r="E68" t="str">
        <f t="shared" si="1"/>
        <v xml:space="preserve">        public RingofFealty RingofFealty { get; set; };</v>
      </c>
      <c r="F68" t="str">
        <f t="shared" si="2"/>
        <v>RingofFealty = new RingofFealty(artifacts.RingofFealty);</v>
      </c>
      <c r="O68" t="s">
        <v>191</v>
      </c>
      <c r="P68" t="str">
        <f t="shared" si="8"/>
        <v>LoveStruck</v>
      </c>
      <c r="Q68" t="str">
        <f t="shared" si="9"/>
        <v>public LoveStruck LoveStruck { get; set; }</v>
      </c>
      <c r="R68" t="str">
        <f t="shared" si="10"/>
        <v>if (equipmentSets.Contains("LoveStruck")) LoveStruck = new LoveStruck();</v>
      </c>
    </row>
    <row r="69" spans="1:18" x14ac:dyDescent="0.3">
      <c r="A69" t="s">
        <v>0</v>
      </c>
      <c r="B69" t="str">
        <f t="shared" ref="B69:B101" si="18">C69</f>
        <v>GlacialAxe</v>
      </c>
      <c r="C69" t="s">
        <v>67</v>
      </c>
      <c r="D69" t="s">
        <v>2</v>
      </c>
      <c r="E69" t="str">
        <f t="shared" ref="E69:E101" si="19">_xlfn.CONCAT(A69&amp;" "&amp;B69&amp;" "&amp;C69&amp;" "&amp;D69&amp;";")</f>
        <v xml:space="preserve">        public GlacialAxe GlacialAxe { get; set; };</v>
      </c>
      <c r="F69" t="str">
        <f t="shared" ref="F69:F101" si="20">C69&amp;" = new "&amp;C69&amp;"(artifacts."&amp;C69&amp;");"</f>
        <v>GlacialAxe = new GlacialAxe(artifacts.GlacialAxe);</v>
      </c>
      <c r="O69" t="s">
        <v>192</v>
      </c>
      <c r="P69" t="str">
        <f t="shared" si="8"/>
        <v>SavagePyromancer</v>
      </c>
      <c r="Q69" t="str">
        <f t="shared" si="9"/>
        <v>public SavagePyromancer SavagePyromancer { get; set; }</v>
      </c>
      <c r="R69" t="str">
        <f t="shared" si="10"/>
        <v>if (equipmentSets.Contains("SavagePyromancer")) SavagePyromancer = new SavagePyromancer();</v>
      </c>
    </row>
    <row r="70" spans="1:18" x14ac:dyDescent="0.3">
      <c r="A70" t="s">
        <v>0</v>
      </c>
      <c r="B70" t="str">
        <f t="shared" si="18"/>
        <v>Aegis</v>
      </c>
      <c r="C70" t="s">
        <v>68</v>
      </c>
      <c r="D70" t="s">
        <v>2</v>
      </c>
      <c r="E70" t="str">
        <f t="shared" si="19"/>
        <v xml:space="preserve">        public Aegis Aegis { get; set; };</v>
      </c>
      <c r="F70" t="str">
        <f t="shared" si="20"/>
        <v>Aegis = new Aegis(artifacts.Aegis);</v>
      </c>
      <c r="O70" t="s">
        <v>193</v>
      </c>
      <c r="P70" t="str">
        <f t="shared" si="8"/>
        <v>BraveMinstrel</v>
      </c>
      <c r="Q70" t="str">
        <f t="shared" si="9"/>
        <v>public BraveMinstrel BraveMinstrel { get; set; }</v>
      </c>
      <c r="R70" t="str">
        <f t="shared" si="10"/>
        <v>if (equipmentSets.Contains("BraveMinstrel")) BraveMinstrel = new BraveMinstrel();</v>
      </c>
    </row>
    <row r="71" spans="1:18" x14ac:dyDescent="0.3">
      <c r="A71" t="s">
        <v>0</v>
      </c>
      <c r="B71" t="str">
        <f t="shared" si="18"/>
        <v>SwampGauntlet</v>
      </c>
      <c r="C71" t="s">
        <v>69</v>
      </c>
      <c r="D71" t="s">
        <v>2</v>
      </c>
      <c r="E71" t="str">
        <f t="shared" si="19"/>
        <v xml:space="preserve">        public SwampGauntlet SwampGauntlet { get; set; };</v>
      </c>
      <c r="F71" t="str">
        <f t="shared" si="20"/>
        <v>SwampGauntlet = new SwampGauntlet(artifacts.SwampGauntlet);</v>
      </c>
      <c r="O71" t="s">
        <v>194</v>
      </c>
      <c r="P71" t="str">
        <f t="shared" ref="P71:P74" si="21">TRIM(SUBSTITUTE(SUBSTITUTE(SUBSTITUTE(O71, """", ""), ",", ""), " ", ""))</f>
        <v>ForsakenBattlemage</v>
      </c>
      <c r="Q71" t="str">
        <f t="shared" ref="Q71:Q74" si="22">"public "&amp;P71&amp;" "&amp;P71&amp;" { get; set; }"</f>
        <v>public ForsakenBattlemage ForsakenBattlemage { get; set; }</v>
      </c>
      <c r="R71" t="str">
        <f t="shared" ref="R71:R74" si="23">"if (equipmentSets.Contains("""&amp;P71&amp;""")) "&amp;P71&amp;" = new "&amp;P71&amp;"();"</f>
        <v>if (equipmentSets.Contains("ForsakenBattlemage")) ForsakenBattlemage = new ForsakenBattlemage();</v>
      </c>
    </row>
    <row r="72" spans="1:18" x14ac:dyDescent="0.3">
      <c r="A72" t="s">
        <v>0</v>
      </c>
      <c r="B72" t="str">
        <f t="shared" si="18"/>
        <v>InfinityPendulum</v>
      </c>
      <c r="C72" t="s">
        <v>70</v>
      </c>
      <c r="D72" t="s">
        <v>2</v>
      </c>
      <c r="E72" t="str">
        <f t="shared" si="19"/>
        <v xml:space="preserve">        public InfinityPendulum InfinityPendulum { get; set; };</v>
      </c>
      <c r="F72" t="str">
        <f t="shared" si="20"/>
        <v>InfinityPendulum = new InfinityPendulum(artifacts.InfinityPendulum);</v>
      </c>
      <c r="O72" t="s">
        <v>195</v>
      </c>
      <c r="P72" t="str">
        <f t="shared" si="21"/>
        <v>InspiringCaptain</v>
      </c>
      <c r="Q72" t="str">
        <f t="shared" si="22"/>
        <v>public InspiringCaptain InspiringCaptain { get; set; }</v>
      </c>
      <c r="R72" t="str">
        <f t="shared" si="23"/>
        <v>if (equipmentSets.Contains("InspiringCaptain")) InspiringCaptain = new InspiringCaptain();</v>
      </c>
    </row>
    <row r="73" spans="1:18" x14ac:dyDescent="0.3">
      <c r="A73" t="s">
        <v>0</v>
      </c>
      <c r="B73" t="str">
        <f t="shared" si="18"/>
        <v>GloveofKuma</v>
      </c>
      <c r="C73" t="s">
        <v>71</v>
      </c>
      <c r="D73" t="s">
        <v>2</v>
      </c>
      <c r="E73" t="str">
        <f t="shared" si="19"/>
        <v xml:space="preserve">        public GloveofKuma GloveofKuma { get; set; };</v>
      </c>
      <c r="F73" t="str">
        <f t="shared" si="20"/>
        <v>GloveofKuma = new GloveofKuma(artifacts.GloveofKuma);</v>
      </c>
      <c r="O73" t="s">
        <v>196</v>
      </c>
      <c r="P73" t="str">
        <f t="shared" si="21"/>
        <v>CutthroatRazorfist</v>
      </c>
      <c r="Q73" t="str">
        <f t="shared" si="22"/>
        <v>public CutthroatRazorfist CutthroatRazorfist { get; set; }</v>
      </c>
      <c r="R73" t="str">
        <f t="shared" si="23"/>
        <v>if (equipmentSets.Contains("CutthroatRazorfist")) CutthroatRazorfist = new CutthroatRazorfist();</v>
      </c>
    </row>
    <row r="74" spans="1:18" x14ac:dyDescent="0.3">
      <c r="A74" t="s">
        <v>0</v>
      </c>
      <c r="B74" t="str">
        <f t="shared" si="18"/>
        <v>TitanSpear</v>
      </c>
      <c r="C74" t="s">
        <v>72</v>
      </c>
      <c r="D74" t="s">
        <v>2</v>
      </c>
      <c r="E74" t="str">
        <f t="shared" si="19"/>
        <v xml:space="preserve">        public TitanSpear TitanSpear { get; set; };</v>
      </c>
      <c r="F74" t="str">
        <f t="shared" si="20"/>
        <v>TitanSpear = new TitanSpear(artifacts.TitanSpear);</v>
      </c>
      <c r="O74" t="s">
        <v>197</v>
      </c>
      <c r="P74" t="str">
        <f t="shared" si="21"/>
        <v>RockQueen</v>
      </c>
      <c r="Q74" t="str">
        <f t="shared" si="22"/>
        <v>public RockQueen RockQueen { get; set; }</v>
      </c>
      <c r="R74" t="str">
        <f t="shared" si="23"/>
        <v>if (equipmentSets.Contains("RockQueen")) RockQueen = new RockQueen();</v>
      </c>
    </row>
    <row r="75" spans="1:18" x14ac:dyDescent="0.3">
      <c r="A75" t="s">
        <v>0</v>
      </c>
      <c r="B75" t="str">
        <f t="shared" si="18"/>
        <v>OakStaff</v>
      </c>
      <c r="C75" t="s">
        <v>73</v>
      </c>
      <c r="D75" t="s">
        <v>2</v>
      </c>
      <c r="E75" t="str">
        <f t="shared" si="19"/>
        <v xml:space="preserve">        public OakStaff OakStaff { get; set; };</v>
      </c>
      <c r="F75" t="str">
        <f t="shared" si="20"/>
        <v>OakStaff = new OakStaff(artifacts.OakStaff);</v>
      </c>
    </row>
    <row r="76" spans="1:18" x14ac:dyDescent="0.3">
      <c r="A76" t="s">
        <v>0</v>
      </c>
      <c r="B76" t="str">
        <f t="shared" si="18"/>
        <v>TheArcanaCloak</v>
      </c>
      <c r="C76" t="s">
        <v>74</v>
      </c>
      <c r="D76" t="s">
        <v>2</v>
      </c>
      <c r="E76" t="str">
        <f t="shared" si="19"/>
        <v xml:space="preserve">        public TheArcanaCloak TheArcanaCloak { get; set; };</v>
      </c>
      <c r="F76" t="str">
        <f t="shared" si="20"/>
        <v>TheArcanaCloak = new TheArcanaCloak(artifacts.TheArcanaCloak);</v>
      </c>
    </row>
    <row r="77" spans="1:18" x14ac:dyDescent="0.3">
      <c r="A77" t="s">
        <v>0</v>
      </c>
      <c r="B77" t="str">
        <f t="shared" si="18"/>
        <v>HuntersOintment</v>
      </c>
      <c r="C77" t="s">
        <v>75</v>
      </c>
      <c r="D77" t="s">
        <v>2</v>
      </c>
      <c r="E77" t="str">
        <f t="shared" si="19"/>
        <v xml:space="preserve">        public HuntersOintment HuntersOintment { get; set; };</v>
      </c>
      <c r="F77" t="str">
        <f t="shared" si="20"/>
        <v>HuntersOintment = new HuntersOintment(artifacts.HuntersOintment);</v>
      </c>
    </row>
    <row r="78" spans="1:18" x14ac:dyDescent="0.3">
      <c r="A78" t="s">
        <v>0</v>
      </c>
      <c r="B78" t="str">
        <f t="shared" si="18"/>
        <v>AmbrosiaElixir</v>
      </c>
      <c r="C78" t="s">
        <v>76</v>
      </c>
      <c r="D78" t="s">
        <v>2</v>
      </c>
      <c r="E78" t="str">
        <f t="shared" si="19"/>
        <v xml:space="preserve">        public AmbrosiaElixir AmbrosiaElixir { get; set; };</v>
      </c>
      <c r="F78" t="str">
        <f t="shared" si="20"/>
        <v>AmbrosiaElixir = new AmbrosiaElixir(artifacts.AmbrosiaElixir);</v>
      </c>
    </row>
    <row r="79" spans="1:18" x14ac:dyDescent="0.3">
      <c r="A79" t="s">
        <v>0</v>
      </c>
      <c r="B79" t="str">
        <f t="shared" si="18"/>
        <v>MysticStaff</v>
      </c>
      <c r="C79" t="s">
        <v>77</v>
      </c>
      <c r="D79" t="s">
        <v>2</v>
      </c>
      <c r="E79" t="str">
        <f t="shared" si="19"/>
        <v xml:space="preserve">        public MysticStaff MysticStaff { get; set; };</v>
      </c>
      <c r="F79" t="str">
        <f t="shared" si="20"/>
        <v>MysticStaff = new MysticStaff(artifacts.MysticStaff);</v>
      </c>
    </row>
    <row r="80" spans="1:18" x14ac:dyDescent="0.3">
      <c r="A80" t="s">
        <v>0</v>
      </c>
      <c r="B80" t="str">
        <f t="shared" si="18"/>
        <v>MysticalBeansofSenzu</v>
      </c>
      <c r="C80" t="s">
        <v>78</v>
      </c>
      <c r="D80" t="s">
        <v>2</v>
      </c>
      <c r="E80" t="str">
        <f t="shared" si="19"/>
        <v xml:space="preserve">        public MysticalBeansofSenzu MysticalBeansofSenzu { get; set; };</v>
      </c>
      <c r="F80" t="str">
        <f t="shared" si="20"/>
        <v>MysticalBeansofSenzu = new MysticalBeansofSenzu(artifacts.MysticalBeansofSenzu);</v>
      </c>
    </row>
    <row r="81" spans="1:6" x14ac:dyDescent="0.3">
      <c r="A81" t="s">
        <v>0</v>
      </c>
      <c r="B81" t="str">
        <f t="shared" si="18"/>
        <v>EggofFortune</v>
      </c>
      <c r="C81" t="s">
        <v>79</v>
      </c>
      <c r="D81" t="s">
        <v>2</v>
      </c>
      <c r="E81" t="str">
        <f t="shared" si="19"/>
        <v xml:space="preserve">        public EggofFortune EggofFortune { get; set; };</v>
      </c>
      <c r="F81" t="str">
        <f t="shared" si="20"/>
        <v>EggofFortune = new EggofFortune(artifacts.EggofFortune);</v>
      </c>
    </row>
    <row r="82" spans="1:6" x14ac:dyDescent="0.3">
      <c r="A82" t="s">
        <v>0</v>
      </c>
      <c r="B82" t="str">
        <f t="shared" si="18"/>
        <v>DivineChalice</v>
      </c>
      <c r="C82" t="s">
        <v>80</v>
      </c>
      <c r="D82" t="s">
        <v>2</v>
      </c>
      <c r="E82" t="str">
        <f t="shared" si="19"/>
        <v xml:space="preserve">        public DivineChalice DivineChalice { get; set; };</v>
      </c>
      <c r="F82" t="str">
        <f t="shared" si="20"/>
        <v>DivineChalice = new DivineChalice(artifacts.DivineChalice);</v>
      </c>
    </row>
    <row r="83" spans="1:6" x14ac:dyDescent="0.3">
      <c r="A83" t="s">
        <v>0</v>
      </c>
      <c r="B83" t="str">
        <f t="shared" si="18"/>
        <v>InvadersShield</v>
      </c>
      <c r="C83" t="s">
        <v>81</v>
      </c>
      <c r="D83" t="s">
        <v>2</v>
      </c>
      <c r="E83" t="str">
        <f t="shared" si="19"/>
        <v xml:space="preserve">        public InvadersShield InvadersShield { get; set; };</v>
      </c>
      <c r="F83" t="str">
        <f t="shared" si="20"/>
        <v>InvadersShield = new InvadersShield(artifacts.InvadersShield);</v>
      </c>
    </row>
    <row r="84" spans="1:6" x14ac:dyDescent="0.3">
      <c r="A84" t="s">
        <v>0</v>
      </c>
      <c r="B84" t="str">
        <f t="shared" si="18"/>
        <v>AxeofMuerte</v>
      </c>
      <c r="C84" t="s">
        <v>82</v>
      </c>
      <c r="D84" t="s">
        <v>2</v>
      </c>
      <c r="E84" t="str">
        <f t="shared" si="19"/>
        <v xml:space="preserve">        public AxeofMuerte AxeofMuerte { get; set; };</v>
      </c>
      <c r="F84" t="str">
        <f t="shared" si="20"/>
        <v>AxeofMuerte = new AxeofMuerte(artifacts.AxeofMuerte);</v>
      </c>
    </row>
    <row r="85" spans="1:6" x14ac:dyDescent="0.3">
      <c r="A85" t="s">
        <v>0</v>
      </c>
      <c r="B85" t="str">
        <f t="shared" si="18"/>
        <v>EssenceoftheKitsune</v>
      </c>
      <c r="C85" t="s">
        <v>83</v>
      </c>
      <c r="D85" t="s">
        <v>2</v>
      </c>
      <c r="E85" t="str">
        <f t="shared" si="19"/>
        <v xml:space="preserve">        public EssenceoftheKitsune EssenceoftheKitsune { get; set; };</v>
      </c>
      <c r="F85" t="str">
        <f t="shared" si="20"/>
        <v>EssenceoftheKitsune = new EssenceoftheKitsune(artifacts.EssenceoftheKitsune);</v>
      </c>
    </row>
    <row r="86" spans="1:6" x14ac:dyDescent="0.3">
      <c r="A86" t="s">
        <v>0</v>
      </c>
      <c r="B86" t="str">
        <f t="shared" si="18"/>
        <v>BootsofHermes</v>
      </c>
      <c r="C86" t="s">
        <v>84</v>
      </c>
      <c r="D86" t="s">
        <v>2</v>
      </c>
      <c r="E86" t="str">
        <f t="shared" si="19"/>
        <v xml:space="preserve">        public BootsofHermes BootsofHermes { get; set; };</v>
      </c>
      <c r="F86" t="str">
        <f t="shared" si="20"/>
        <v>BootsofHermes = new BootsofHermes(artifacts.BootsofHermes);</v>
      </c>
    </row>
    <row r="87" spans="1:6" x14ac:dyDescent="0.3">
      <c r="A87" t="s">
        <v>0</v>
      </c>
      <c r="B87" t="str">
        <f t="shared" si="18"/>
        <v>UnboundGauntlet</v>
      </c>
      <c r="C87" t="s">
        <v>85</v>
      </c>
      <c r="D87" t="s">
        <v>2</v>
      </c>
      <c r="E87" t="str">
        <f t="shared" si="19"/>
        <v xml:space="preserve">        public UnboundGauntlet UnboundGauntlet { get; set; };</v>
      </c>
      <c r="F87" t="str">
        <f t="shared" si="20"/>
        <v>UnboundGauntlet = new UnboundGauntlet(artifacts.UnboundGauntlet);</v>
      </c>
    </row>
    <row r="88" spans="1:6" x14ac:dyDescent="0.3">
      <c r="A88" t="s">
        <v>0</v>
      </c>
      <c r="B88" t="str">
        <f t="shared" si="18"/>
        <v>OberonPendant</v>
      </c>
      <c r="C88" t="s">
        <v>86</v>
      </c>
      <c r="D88" t="s">
        <v>2</v>
      </c>
      <c r="E88" t="str">
        <f t="shared" si="19"/>
        <v xml:space="preserve">        public OberonPendant OberonPendant { get; set; };</v>
      </c>
      <c r="F88" t="str">
        <f t="shared" si="20"/>
        <v>OberonPendant = new OberonPendant(artifacts.OberonPendant);</v>
      </c>
    </row>
    <row r="89" spans="1:6" x14ac:dyDescent="0.3">
      <c r="A89" t="s">
        <v>0</v>
      </c>
      <c r="B89" t="str">
        <f t="shared" si="18"/>
        <v>LuckyFootofAlmiraj</v>
      </c>
      <c r="C89" t="s">
        <v>87</v>
      </c>
      <c r="D89" t="s">
        <v>2</v>
      </c>
      <c r="E89" t="str">
        <f t="shared" si="19"/>
        <v xml:space="preserve">        public LuckyFootofAlmiraj LuckyFootofAlmiraj { get; set; };</v>
      </c>
      <c r="F89" t="str">
        <f t="shared" si="20"/>
        <v>LuckyFootofAlmiraj = new LuckyFootofAlmiraj(artifacts.LuckyFootofAlmiraj);</v>
      </c>
    </row>
    <row r="90" spans="1:6" x14ac:dyDescent="0.3">
      <c r="A90" t="s">
        <v>0</v>
      </c>
      <c r="B90" t="str">
        <f t="shared" si="18"/>
        <v>LostKingsMask</v>
      </c>
      <c r="C90" t="s">
        <v>88</v>
      </c>
      <c r="D90" t="s">
        <v>2</v>
      </c>
      <c r="E90" t="str">
        <f t="shared" si="19"/>
        <v xml:space="preserve">        public LostKingsMask LostKingsMask { get; set; };</v>
      </c>
      <c r="F90" t="str">
        <f t="shared" si="20"/>
        <v>LostKingsMask = new LostKingsMask(artifacts.LostKingsMask);</v>
      </c>
    </row>
    <row r="91" spans="1:6" x14ac:dyDescent="0.3">
      <c r="A91" t="s">
        <v>0</v>
      </c>
      <c r="B91" t="str">
        <f t="shared" si="18"/>
        <v>StaffofRadiance</v>
      </c>
      <c r="C91" t="s">
        <v>89</v>
      </c>
      <c r="D91" t="s">
        <v>2</v>
      </c>
      <c r="E91" t="str">
        <f t="shared" si="19"/>
        <v xml:space="preserve">        public StaffofRadiance StaffofRadiance { get; set; };</v>
      </c>
      <c r="F91" t="str">
        <f t="shared" si="20"/>
        <v>StaffofRadiance = new StaffofRadiance(artifacts.StaffofRadiance);</v>
      </c>
    </row>
    <row r="92" spans="1:6" x14ac:dyDescent="0.3">
      <c r="A92" t="s">
        <v>0</v>
      </c>
      <c r="B92" t="str">
        <f t="shared" si="18"/>
        <v>MorgelaiSword</v>
      </c>
      <c r="C92" t="s">
        <v>90</v>
      </c>
      <c r="D92" t="s">
        <v>2</v>
      </c>
      <c r="E92" t="str">
        <f t="shared" si="19"/>
        <v xml:space="preserve">        public MorgelaiSword MorgelaiSword { get; set; };</v>
      </c>
      <c r="F92" t="str">
        <f t="shared" si="20"/>
        <v>MorgelaiSword = new MorgelaiSword(artifacts.MorgelaiSword);</v>
      </c>
    </row>
    <row r="93" spans="1:6" x14ac:dyDescent="0.3">
      <c r="A93" t="s">
        <v>0</v>
      </c>
      <c r="B93" t="str">
        <f t="shared" si="18"/>
        <v>RingingStone</v>
      </c>
      <c r="C93" t="s">
        <v>91</v>
      </c>
      <c r="D93" t="s">
        <v>2</v>
      </c>
      <c r="E93" t="str">
        <f t="shared" si="19"/>
        <v xml:space="preserve">        public RingingStone RingingStone { get; set; };</v>
      </c>
      <c r="F93" t="str">
        <f t="shared" si="20"/>
        <v>RingingStone = new RingingStone(artifacts.RingingStone);</v>
      </c>
    </row>
    <row r="94" spans="1:6" x14ac:dyDescent="0.3">
      <c r="A94" t="s">
        <v>0</v>
      </c>
      <c r="B94" t="str">
        <f t="shared" si="18"/>
        <v>QuillofScrolls</v>
      </c>
      <c r="C94" t="s">
        <v>92</v>
      </c>
      <c r="D94" t="s">
        <v>2</v>
      </c>
      <c r="E94" t="str">
        <f t="shared" si="19"/>
        <v xml:space="preserve">        public QuillofScrolls QuillofScrolls { get; set; };</v>
      </c>
      <c r="F94" t="str">
        <f t="shared" si="20"/>
        <v>QuillofScrolls = new QuillofScrolls(artifacts.QuillofScrolls);</v>
      </c>
    </row>
    <row r="95" spans="1:6" x14ac:dyDescent="0.3">
      <c r="A95" t="s">
        <v>0</v>
      </c>
      <c r="B95" t="str">
        <f t="shared" si="18"/>
        <v>OldKingsStamp</v>
      </c>
      <c r="C95" t="s">
        <v>93</v>
      </c>
      <c r="D95" t="s">
        <v>2</v>
      </c>
      <c r="E95" t="str">
        <f t="shared" si="19"/>
        <v xml:space="preserve">        public OldKingsStamp OldKingsStamp { get; set; };</v>
      </c>
      <c r="F95" t="str">
        <f t="shared" si="20"/>
        <v>OldKingsStamp = new OldKingsStamp(artifacts.OldKingsStamp);</v>
      </c>
    </row>
    <row r="96" spans="1:6" x14ac:dyDescent="0.3">
      <c r="A96" t="s">
        <v>0</v>
      </c>
      <c r="B96" t="str">
        <f t="shared" si="18"/>
        <v>TheMastersSword</v>
      </c>
      <c r="C96" t="s">
        <v>94</v>
      </c>
      <c r="D96" t="s">
        <v>2</v>
      </c>
      <c r="E96" t="str">
        <f t="shared" si="19"/>
        <v xml:space="preserve">        public TheMastersSword TheMastersSword { get; set; };</v>
      </c>
      <c r="F96" t="str">
        <f t="shared" si="20"/>
        <v>TheMastersSword = new TheMastersSword(artifacts.TheMastersSword);</v>
      </c>
    </row>
    <row r="97" spans="1:6" x14ac:dyDescent="0.3">
      <c r="A97" t="s">
        <v>0</v>
      </c>
      <c r="B97" t="str">
        <f t="shared" si="18"/>
        <v>TheMagnifier</v>
      </c>
      <c r="C97" t="s">
        <v>95</v>
      </c>
      <c r="D97" t="s">
        <v>2</v>
      </c>
      <c r="E97" t="str">
        <f t="shared" si="19"/>
        <v xml:space="preserve">        public TheMagnifier TheMagnifier { get; set; };</v>
      </c>
      <c r="F97" t="str">
        <f t="shared" si="20"/>
        <v>TheMagnifier = new TheMagnifier(artifacts.TheMagnifier);</v>
      </c>
    </row>
    <row r="98" spans="1:6" x14ac:dyDescent="0.3">
      <c r="A98" t="s">
        <v>0</v>
      </c>
      <c r="B98" t="str">
        <f t="shared" si="18"/>
        <v>TheTreasureofFergus</v>
      </c>
      <c r="C98" t="s">
        <v>96</v>
      </c>
      <c r="D98" t="s">
        <v>2</v>
      </c>
      <c r="E98" t="str">
        <f t="shared" si="19"/>
        <v xml:space="preserve">        public TheTreasureofFergus TheTreasureofFergus { get; set; };</v>
      </c>
      <c r="F98" t="str">
        <f t="shared" si="20"/>
        <v>TheTreasureofFergus = new TheTreasureofFergus(artifacts.TheTreasureofFergus);</v>
      </c>
    </row>
    <row r="99" spans="1:6" x14ac:dyDescent="0.3">
      <c r="A99" t="s">
        <v>0</v>
      </c>
      <c r="B99" t="str">
        <f t="shared" si="18"/>
        <v>TheWhiteDwarf</v>
      </c>
      <c r="C99" t="s">
        <v>97</v>
      </c>
      <c r="D99" t="s">
        <v>2</v>
      </c>
      <c r="E99" t="str">
        <f t="shared" si="19"/>
        <v xml:space="preserve">        public TheWhiteDwarf TheWhiteDwarf { get; set; };</v>
      </c>
      <c r="F99" t="str">
        <f t="shared" si="20"/>
        <v>TheWhiteDwarf = new TheWhiteDwarf(artifacts.TheWhiteDwarf);</v>
      </c>
    </row>
    <row r="100" spans="1:6" x14ac:dyDescent="0.3">
      <c r="A100" t="s">
        <v>0</v>
      </c>
      <c r="B100" t="str">
        <f t="shared" si="18"/>
        <v>AramSpear</v>
      </c>
      <c r="C100" t="s">
        <v>98</v>
      </c>
      <c r="D100" t="s">
        <v>2</v>
      </c>
      <c r="E100" t="str">
        <f t="shared" si="19"/>
        <v xml:space="preserve">        public AramSpear AramSpear { get; set; };</v>
      </c>
      <c r="F100" t="str">
        <f t="shared" si="20"/>
        <v>AramSpear = new AramSpear(artifacts.AramSpear);</v>
      </c>
    </row>
    <row r="101" spans="1:6" x14ac:dyDescent="0.3">
      <c r="A101" t="s">
        <v>0</v>
      </c>
      <c r="B101" t="str">
        <f t="shared" si="18"/>
        <v>WardoftheDarkness</v>
      </c>
      <c r="C101" t="s">
        <v>99</v>
      </c>
      <c r="D101" t="s">
        <v>2</v>
      </c>
      <c r="E101" t="str">
        <f t="shared" si="19"/>
        <v xml:space="preserve">        public WardoftheDarkness WardoftheDarkness { get; set; };</v>
      </c>
      <c r="F101" t="str">
        <f t="shared" si="20"/>
        <v>WardoftheDarkness = new WardoftheDarkness(artifacts.WardoftheDarkness);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Hildreth</dc:creator>
  <cp:lastModifiedBy>Paul Hildreth</cp:lastModifiedBy>
  <dcterms:created xsi:type="dcterms:W3CDTF">2021-06-25T05:11:43Z</dcterms:created>
  <dcterms:modified xsi:type="dcterms:W3CDTF">2021-07-19T15:09:28Z</dcterms:modified>
</cp:coreProperties>
</file>