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gmwien-my.sharepoint.com/personal/phinterbauer_student_tgm_ac_at/Documents/TGM_Hinterbauer/SWP/3BHWII/Bisektion/"/>
    </mc:Choice>
  </mc:AlternateContent>
  <xr:revisionPtr revIDLastSave="211" documentId="8_{F3DE3F44-59AD-44D8-A346-8E446DD3BAD6}" xr6:coauthVersionLast="47" xr6:coauthVersionMax="47" xr10:uidLastSave="{B4566B1C-5984-409A-93B7-CE07AD9DEE5B}"/>
  <bookViews>
    <workbookView xWindow="11424" yWindow="0" windowWidth="11712" windowHeight="12336" xr2:uid="{597A8E95-AD4D-4137-864C-7E939DD9B35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E11" i="1"/>
  <c r="D11" i="1"/>
  <c r="I11" i="1" s="1"/>
  <c r="D35" i="1"/>
  <c r="E35" i="1"/>
  <c r="F35" i="1"/>
  <c r="G35" i="1" s="1"/>
  <c r="C36" i="1" s="1"/>
  <c r="E36" i="1" s="1"/>
  <c r="F11" i="1"/>
  <c r="G11" i="1" s="1"/>
  <c r="B12" i="1" s="1"/>
  <c r="C12" i="1" l="1"/>
  <c r="E12" i="1" s="1"/>
  <c r="H35" i="1"/>
  <c r="B36" i="1"/>
  <c r="H11" i="1"/>
  <c r="D12" i="1"/>
  <c r="F36" i="1" l="1"/>
  <c r="G36" i="1" s="1"/>
  <c r="C37" i="1" s="1"/>
  <c r="D36" i="1"/>
  <c r="H36" i="1" s="1"/>
  <c r="F12" i="1"/>
  <c r="G12" i="1" s="1"/>
  <c r="H12" i="1"/>
  <c r="I12" i="1" l="1"/>
  <c r="E37" i="1"/>
  <c r="B37" i="1"/>
  <c r="D37" i="1" s="1"/>
  <c r="B13" i="1"/>
  <c r="D13" i="1" s="1"/>
  <c r="C13" i="1"/>
  <c r="E13" i="1" s="1"/>
  <c r="F37" i="1" l="1"/>
  <c r="G37" i="1" s="1"/>
  <c r="C38" i="1" s="1"/>
  <c r="H37" i="1"/>
  <c r="H13" i="1"/>
  <c r="F13" i="1"/>
  <c r="G13" i="1" s="1"/>
  <c r="I13" i="1" l="1"/>
  <c r="E38" i="1"/>
  <c r="B38" i="1"/>
  <c r="D38" i="1" s="1"/>
  <c r="B14" i="1"/>
  <c r="D14" i="1" s="1"/>
  <c r="C14" i="1"/>
  <c r="E14" i="1" s="1"/>
  <c r="F38" i="1" l="1"/>
  <c r="G38" i="1" s="1"/>
  <c r="C39" i="1" s="1"/>
  <c r="H38" i="1"/>
  <c r="H14" i="1"/>
  <c r="F14" i="1"/>
  <c r="G14" i="1" s="1"/>
  <c r="I14" i="1" l="1"/>
  <c r="B39" i="1"/>
  <c r="D39" i="1" s="1"/>
  <c r="E39" i="1"/>
  <c r="B15" i="1"/>
  <c r="D15" i="1" s="1"/>
  <c r="C15" i="1"/>
  <c r="E15" i="1" s="1"/>
  <c r="H39" i="1" l="1"/>
  <c r="F39" i="1"/>
  <c r="G39" i="1" s="1"/>
  <c r="H15" i="1"/>
  <c r="F15" i="1"/>
  <c r="G15" i="1" s="1"/>
  <c r="I15" i="1" l="1"/>
  <c r="B16" i="1"/>
  <c r="D16" i="1" s="1"/>
  <c r="C16" i="1"/>
  <c r="E16" i="1" s="1"/>
  <c r="H16" i="1" l="1"/>
  <c r="F16" i="1"/>
  <c r="G16" i="1" s="1"/>
  <c r="I16" i="1" l="1"/>
  <c r="C17" i="1"/>
  <c r="E17" i="1" s="1"/>
  <c r="B17" i="1"/>
  <c r="D17" i="1" s="1"/>
  <c r="F17" i="1" l="1"/>
  <c r="G17" i="1" s="1"/>
  <c r="H17" i="1"/>
  <c r="I17" i="1" l="1"/>
  <c r="C18" i="1"/>
  <c r="E18" i="1" s="1"/>
  <c r="B18" i="1"/>
  <c r="D18" i="1" s="1"/>
  <c r="F18" i="1" l="1"/>
  <c r="G18" i="1" s="1"/>
  <c r="H18" i="1"/>
  <c r="C19" i="1" l="1"/>
  <c r="E19" i="1" s="1"/>
  <c r="B19" i="1"/>
  <c r="I18" i="1"/>
  <c r="F19" i="1" l="1"/>
  <c r="G19" i="1" s="1"/>
  <c r="D19" i="1"/>
  <c r="I19" i="1" l="1"/>
  <c r="H19" i="1"/>
  <c r="B20" i="1"/>
  <c r="C20" i="1"/>
  <c r="E20" i="1" s="1"/>
  <c r="F20" i="1" l="1"/>
  <c r="G20" i="1" s="1"/>
  <c r="D20" i="1"/>
  <c r="H20" i="1" l="1"/>
  <c r="I20" i="1"/>
  <c r="B21" i="1"/>
  <c r="C21" i="1"/>
  <c r="E21" i="1" s="1"/>
  <c r="F21" i="1" l="1"/>
  <c r="G21" i="1" s="1"/>
  <c r="D21" i="1"/>
  <c r="H21" i="1" s="1"/>
  <c r="I21" i="1" l="1"/>
</calcChain>
</file>

<file path=xl/sharedStrings.xml><?xml version="1.0" encoding="utf-8"?>
<sst xmlns="http://schemas.openxmlformats.org/spreadsheetml/2006/main" count="19" uniqueCount="11">
  <si>
    <t>a</t>
  </si>
  <si>
    <t>b</t>
  </si>
  <si>
    <t>f(a)</t>
  </si>
  <si>
    <t>f(b)</t>
  </si>
  <si>
    <t>c</t>
  </si>
  <si>
    <t xml:space="preserve">f(c) </t>
  </si>
  <si>
    <t>f(a) * f(b) &lt; 0</t>
  </si>
  <si>
    <t>Paul Hinterbauer 3BHWII</t>
  </si>
  <si>
    <t>Iter</t>
  </si>
  <si>
    <t>f(a) * f(b) &lt; 1</t>
  </si>
  <si>
    <t>f(a) * f(b) &lt;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</si>
</sst>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NumberFormat="1"/>
  </cellXfs>
  <cellStyles count="2">
    <cellStyle name="Accent3" xfId="1" builtinId="37"/>
    <cellStyle name="Normal" xfId="0" builtinId="0"/>
  </cellStyles>
  <dxfs count="16">
    <dxf>
      <numFmt numFmtId="0" formatCode="General"/>
    </dxf>
    <dxf>
      <numFmt numFmtId="0" formatCode="General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Tabelle1!$F$11:$F$21</c:f>
              <c:numCache>
                <c:formatCode>General</c:formatCode>
                <c:ptCount val="11"/>
                <c:pt idx="0">
                  <c:v>14</c:v>
                </c:pt>
                <c:pt idx="1">
                  <c:v>7</c:v>
                </c:pt>
                <c:pt idx="2">
                  <c:v>3.5</c:v>
                </c:pt>
                <c:pt idx="3">
                  <c:v>5.25</c:v>
                </c:pt>
                <c:pt idx="4">
                  <c:v>6.125</c:v>
                </c:pt>
                <c:pt idx="5">
                  <c:v>5.6875</c:v>
                </c:pt>
                <c:pt idx="6">
                  <c:v>5.46875</c:v>
                </c:pt>
                <c:pt idx="7">
                  <c:v>5.359375</c:v>
                </c:pt>
                <c:pt idx="8">
                  <c:v>5.3046875</c:v>
                </c:pt>
                <c:pt idx="9">
                  <c:v>5.27734375</c:v>
                </c:pt>
                <c:pt idx="10">
                  <c:v>5.291015625</c:v>
                </c:pt>
              </c:numCache>
            </c:numRef>
          </c:xVal>
          <c:yVal>
            <c:numRef>
              <c:f>Tabelle1!$G$11:$G$21</c:f>
              <c:numCache>
                <c:formatCode>General</c:formatCode>
                <c:ptCount val="11"/>
                <c:pt idx="0">
                  <c:v>-8.7084973778708186</c:v>
                </c:pt>
                <c:pt idx="1">
                  <c:v>-1.7084973778708186</c:v>
                </c:pt>
                <c:pt idx="2">
                  <c:v>1.7915026221291814</c:v>
                </c:pt>
                <c:pt idx="3">
                  <c:v>4.1502622129181432E-2</c:v>
                </c:pt>
                <c:pt idx="4">
                  <c:v>-0.83349737787081857</c:v>
                </c:pt>
                <c:pt idx="5">
                  <c:v>-0.39599737787081857</c:v>
                </c:pt>
                <c:pt idx="6">
                  <c:v>-0.17724737787081857</c:v>
                </c:pt>
                <c:pt idx="7">
                  <c:v>-6.7872377870818568E-2</c:v>
                </c:pt>
                <c:pt idx="8">
                  <c:v>-1.3184877870818568E-2</c:v>
                </c:pt>
                <c:pt idx="9">
                  <c:v>1.4158872129181432E-2</c:v>
                </c:pt>
                <c:pt idx="10">
                  <c:v>4.8699712918143234E-4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B-4212-A6DC-7E1EB2C64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39696"/>
        <c:axId val="1954325296"/>
      </c:scatterChart>
      <c:valAx>
        <c:axId val="1954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325296"/>
        <c:crosses val="autoZero"/>
        <c:crossBetween val="midCat"/>
      </c:valAx>
      <c:valAx>
        <c:axId val="19543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878275435679918E-2"/>
          <c:y val="7.6939853632530406E-2"/>
          <c:w val="0.90060598264823666"/>
          <c:h val="0.846120292734939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Tabelle1!$F$35:$F$39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1.5</c:v>
                </c:pt>
                <c:pt idx="3">
                  <c:v>2.25</c:v>
                </c:pt>
                <c:pt idx="4">
                  <c:v>2.625</c:v>
                </c:pt>
              </c:numCache>
            </c:numRef>
          </c:xVal>
          <c:yVal>
            <c:numRef>
              <c:f>Tabelle1!$G$35:$G$39</c:f>
              <c:numCache>
                <c:formatCode>General</c:formatCode>
                <c:ptCount val="5"/>
                <c:pt idx="0">
                  <c:v>-3.5505102572168221</c:v>
                </c:pt>
                <c:pt idx="1">
                  <c:v>-0.55051025721682212</c:v>
                </c:pt>
                <c:pt idx="2">
                  <c:v>0.94948974278317788</c:v>
                </c:pt>
                <c:pt idx="3">
                  <c:v>0.19948974278317788</c:v>
                </c:pt>
                <c:pt idx="4">
                  <c:v>-0.17551025721682212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F-4561-9611-7AD06F7F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39696"/>
        <c:axId val="1954325296"/>
      </c:scatterChart>
      <c:valAx>
        <c:axId val="1954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325296"/>
        <c:crosses val="autoZero"/>
        <c:crossBetween val="midCat"/>
      </c:valAx>
      <c:valAx>
        <c:axId val="19543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138111</xdr:rowOff>
    </xdr:from>
    <xdr:ext cx="6257924" cy="326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1F4A3DF-1941-D9E0-6488-E97E40A9A416}"/>
                </a:ext>
              </a:extLst>
            </xdr:cNvPr>
            <xdr:cNvSpPr txBox="1"/>
          </xdr:nvSpPr>
          <xdr:spPr>
            <a:xfrm>
              <a:off x="0" y="138111"/>
              <a:ext cx="6257924" cy="326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de-AT" sz="20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  <m:r>
                      <a:rPr lang="de-AT" sz="2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de-AT" sz="2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de-AT" sz="2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→</m:t>
                    </m:r>
                    <m:r>
                      <a:rPr lang="de-AT" sz="2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de-AT" sz="2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=0=</m:t>
                    </m:r>
                    <m:rad>
                      <m:radPr>
                        <m:ctrlP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de-AT" sz="20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  <m:r>
                      <a:rPr lang="de-AT" sz="2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de-AT" sz="2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de-AT" sz="20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1F4A3DF-1941-D9E0-6488-E97E40A9A416}"/>
                </a:ext>
              </a:extLst>
            </xdr:cNvPr>
            <xdr:cNvSpPr txBox="1"/>
          </xdr:nvSpPr>
          <xdr:spPr>
            <a:xfrm>
              <a:off x="0" y="138111"/>
              <a:ext cx="6257924" cy="326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AT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√(2&amp;</a:t>
              </a:r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</a:t>
              </a:r>
              <a:r>
                <a:rPr lang="de-AT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=𝑥→𝑓(𝑥)=0=√(2&amp;</a:t>
              </a:r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</a:t>
              </a:r>
              <a:r>
                <a:rPr lang="de-AT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−𝑥</a:t>
              </a:r>
              <a:endParaRPr lang="de-AT" sz="20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190499</xdr:colOff>
      <xdr:row>3</xdr:row>
      <xdr:rowOff>33336</xdr:rowOff>
    </xdr:from>
    <xdr:ext cx="1781175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6A5CB74-1B52-8EAF-DCD8-A7ECA05FF7CD}"/>
                </a:ext>
              </a:extLst>
            </xdr:cNvPr>
            <xdr:cNvSpPr txBox="1"/>
          </xdr:nvSpPr>
          <xdr:spPr>
            <a:xfrm>
              <a:off x="190499" y="604836"/>
              <a:ext cx="1781175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AT" sz="20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de-AT" sz="2000" i="0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2000" b="0" i="0">
                        <a:latin typeface="Cambria Math" panose="02040503050406030204" pitchFamily="18" charset="0"/>
                      </a:rPr>
                      <m:t>8 </m:t>
                    </m:r>
                    <m:d>
                      <m:dPr>
                        <m:begChr m:val="["/>
                        <m:endChr m:val="]"/>
                        <m:ctrlPr>
                          <a:rPr lang="de-AT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0, 28</m:t>
                        </m:r>
                      </m:e>
                    </m:d>
                  </m:oMath>
                </m:oMathPara>
              </a14:m>
              <a:endParaRPr lang="de-AT" sz="20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6A5CB74-1B52-8EAF-DCD8-A7ECA05FF7CD}"/>
                </a:ext>
              </a:extLst>
            </xdr:cNvPr>
            <xdr:cNvSpPr txBox="1"/>
          </xdr:nvSpPr>
          <xdr:spPr>
            <a:xfrm>
              <a:off x="190499" y="604836"/>
              <a:ext cx="1781175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de-AT" sz="2000" i="0">
                  <a:latin typeface="Cambria Math" panose="02040503050406030204" pitchFamily="18" charset="0"/>
                </a:rPr>
                <a:t>1=2</a:t>
              </a:r>
              <a:r>
                <a:rPr lang="en-US" sz="2000" b="0" i="0">
                  <a:latin typeface="Cambria Math" panose="02040503050406030204" pitchFamily="18" charset="0"/>
                </a:rPr>
                <a:t>8 </a:t>
              </a:r>
              <a:r>
                <a:rPr lang="de-AT" sz="200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0, 28</a:t>
              </a:r>
              <a:r>
                <a:rPr lang="de-AT" sz="2000" b="0" i="0">
                  <a:latin typeface="Cambria Math" panose="02040503050406030204" pitchFamily="18" charset="0"/>
                </a:rPr>
                <a:t>]</a:t>
              </a:r>
              <a:endParaRPr lang="de-AT" sz="2000"/>
            </a:p>
          </xdr:txBody>
        </xdr:sp>
      </mc:Fallback>
    </mc:AlternateContent>
    <xdr:clientData/>
  </xdr:oneCellAnchor>
  <xdr:oneCellAnchor>
    <xdr:from>
      <xdr:col>0</xdr:col>
      <xdr:colOff>200025</xdr:colOff>
      <xdr:row>5</xdr:row>
      <xdr:rowOff>23812</xdr:rowOff>
    </xdr:from>
    <xdr:ext cx="1842043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9A538AE6-ECD8-54EF-BD0F-E1815BA12241}"/>
                </a:ext>
              </a:extLst>
            </xdr:cNvPr>
            <xdr:cNvSpPr txBox="1"/>
          </xdr:nvSpPr>
          <xdr:spPr>
            <a:xfrm>
              <a:off x="200025" y="976312"/>
              <a:ext cx="1842043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AT" sz="20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de-AT" sz="2000" i="0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2000" b="0" i="0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0, 2∗6</m:t>
                        </m:r>
                      </m:e>
                    </m:d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9A538AE6-ECD8-54EF-BD0F-E1815BA12241}"/>
                </a:ext>
              </a:extLst>
            </xdr:cNvPr>
            <xdr:cNvSpPr txBox="1"/>
          </xdr:nvSpPr>
          <xdr:spPr>
            <a:xfrm>
              <a:off x="200025" y="976312"/>
              <a:ext cx="1842043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de-AT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de-AT" sz="2000" i="0">
                  <a:latin typeface="Cambria Math" panose="02040503050406030204" pitchFamily="18" charset="0"/>
                </a:rPr>
                <a:t>=6</a:t>
              </a:r>
              <a:r>
                <a:rPr lang="en-US" sz="2000" b="0" i="0">
                  <a:latin typeface="Cambria Math" panose="02040503050406030204" pitchFamily="18" charset="0"/>
                </a:rPr>
                <a:t> [0, 2∗6]</a:t>
              </a:r>
              <a:endParaRPr lang="de-AT" sz="1100"/>
            </a:p>
          </xdr:txBody>
        </xdr:sp>
      </mc:Fallback>
    </mc:AlternateContent>
    <xdr:clientData/>
  </xdr:oneCellAnchor>
  <xdr:oneCellAnchor>
    <xdr:from>
      <xdr:col>7</xdr:col>
      <xdr:colOff>28575</xdr:colOff>
      <xdr:row>6</xdr:row>
      <xdr:rowOff>176212</xdr:rowOff>
    </xdr:from>
    <xdr:ext cx="1046120" cy="3221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F2064E18-8067-F483-1268-33B1AFFEA171}"/>
                </a:ext>
              </a:extLst>
            </xdr:cNvPr>
            <xdr:cNvSpPr txBox="1"/>
          </xdr:nvSpPr>
          <xdr:spPr>
            <a:xfrm>
              <a:off x="5067300" y="1319212"/>
              <a:ext cx="1046120" cy="322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AT" sz="2000" i="1">
                        <a:latin typeface="Cambria Math" panose="02040503050406030204" pitchFamily="18" charset="0"/>
                      </a:rPr>
                      <m:t>𝜀</m:t>
                    </m:r>
                    <m:r>
                      <a:rPr lang="de-AT" sz="2000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AT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AT" sz="20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de-AT" sz="20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e-AT" sz="2000"/>
            </a:p>
          </xdr:txBody>
        </xdr:sp>
      </mc:Choice>
      <mc:Fallback xmlns="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F2064E18-8067-F483-1268-33B1AFFEA171}"/>
                </a:ext>
              </a:extLst>
            </xdr:cNvPr>
            <xdr:cNvSpPr txBox="1"/>
          </xdr:nvSpPr>
          <xdr:spPr>
            <a:xfrm>
              <a:off x="5067300" y="1319212"/>
              <a:ext cx="1046120" cy="322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AT" sz="2000" i="0">
                  <a:latin typeface="Cambria Math" panose="02040503050406030204" pitchFamily="18" charset="0"/>
                </a:rPr>
                <a:t>𝜀=10</a:t>
              </a:r>
              <a:r>
                <a:rPr lang="de-AT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de-AT" sz="2000" i="0">
                  <a:latin typeface="Cambria Math" panose="02040503050406030204" pitchFamily="18" charset="0"/>
                </a:rPr>
                <a:t>−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r>
                <a:rPr lang="de-AT" sz="2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de-AT" sz="2000"/>
            </a:p>
          </xdr:txBody>
        </xdr:sp>
      </mc:Fallback>
    </mc:AlternateContent>
    <xdr:clientData/>
  </xdr:oneCellAnchor>
  <xdr:oneCellAnchor>
    <xdr:from>
      <xdr:col>0</xdr:col>
      <xdr:colOff>228600</xdr:colOff>
      <xdr:row>6</xdr:row>
      <xdr:rowOff>157162</xdr:rowOff>
    </xdr:from>
    <xdr:ext cx="375809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11BC58DE-BA80-5E16-B7FF-C09A2470E31F}"/>
                </a:ext>
              </a:extLst>
            </xdr:cNvPr>
            <xdr:cNvSpPr txBox="1"/>
          </xdr:nvSpPr>
          <xdr:spPr>
            <a:xfrm>
              <a:off x="228600" y="1300162"/>
              <a:ext cx="375809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AT" sz="20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de-AT" sz="2000" i="0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11BC58DE-BA80-5E16-B7FF-C09A2470E31F}"/>
                </a:ext>
              </a:extLst>
            </xdr:cNvPr>
            <xdr:cNvSpPr txBox="1"/>
          </xdr:nvSpPr>
          <xdr:spPr>
            <a:xfrm>
              <a:off x="228600" y="1300162"/>
              <a:ext cx="375809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de-AT" sz="2000" i="0">
                  <a:latin typeface="Cambria Math" panose="02040503050406030204" pitchFamily="18" charset="0"/>
                </a:rPr>
                <a:t>1:</a:t>
              </a:r>
              <a:endParaRPr lang="de-AT" sz="1100"/>
            </a:p>
          </xdr:txBody>
        </xdr:sp>
      </mc:Fallback>
    </mc:AlternateContent>
    <xdr:clientData/>
  </xdr:oneCellAnchor>
  <xdr:twoCellAnchor editAs="absolute">
    <xdr:from>
      <xdr:col>0</xdr:col>
      <xdr:colOff>0</xdr:colOff>
      <xdr:row>21</xdr:row>
      <xdr:rowOff>24021</xdr:rowOff>
    </xdr:from>
    <xdr:to>
      <xdr:col>7</xdr:col>
      <xdr:colOff>1143000</xdr:colOff>
      <xdr:row>30</xdr:row>
      <xdr:rowOff>161364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BFCD8C26-5C55-E0DC-746A-78A83A62A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210981</xdr:colOff>
      <xdr:row>30</xdr:row>
      <xdr:rowOff>172164</xdr:rowOff>
    </xdr:from>
    <xdr:ext cx="381771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FED31E89-B16B-4CF7-B9F5-49E837A38C8D}"/>
                </a:ext>
              </a:extLst>
            </xdr:cNvPr>
            <xdr:cNvSpPr txBox="1"/>
          </xdr:nvSpPr>
          <xdr:spPr>
            <a:xfrm>
              <a:off x="210981" y="5550988"/>
              <a:ext cx="381771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20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de-AT" sz="2000" i="0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FED31E89-B16B-4CF7-B9F5-49E837A38C8D}"/>
                </a:ext>
              </a:extLst>
            </xdr:cNvPr>
            <xdr:cNvSpPr txBox="1"/>
          </xdr:nvSpPr>
          <xdr:spPr>
            <a:xfrm>
              <a:off x="210981" y="5550988"/>
              <a:ext cx="381771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r>
                <a:rPr lang="de-AT" sz="2000" i="0">
                  <a:latin typeface="Cambria Math" panose="02040503050406030204" pitchFamily="18" charset="0"/>
                </a:rPr>
                <a:t>:</a:t>
              </a:r>
              <a:endParaRPr lang="de-AT" sz="1100"/>
            </a:p>
          </xdr:txBody>
        </xdr:sp>
      </mc:Fallback>
    </mc:AlternateContent>
    <xdr:clientData/>
  </xdr:oneCellAnchor>
  <xdr:twoCellAnchor editAs="absolute">
    <xdr:from>
      <xdr:col>0</xdr:col>
      <xdr:colOff>0</xdr:colOff>
      <xdr:row>39</xdr:row>
      <xdr:rowOff>74429</xdr:rowOff>
    </xdr:from>
    <xdr:to>
      <xdr:col>7</xdr:col>
      <xdr:colOff>1171575</xdr:colOff>
      <xdr:row>49</xdr:row>
      <xdr:rowOff>61333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3CDC8DBD-6EF9-4079-8DB1-B6DF78867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481292</xdr:colOff>
      <xdr:row>31</xdr:row>
      <xdr:rowOff>19609</xdr:rowOff>
    </xdr:from>
    <xdr:ext cx="1581972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FFE4FCA2-F103-4CE9-8318-AA168E1080F2}"/>
                </a:ext>
              </a:extLst>
            </xdr:cNvPr>
            <xdr:cNvSpPr txBox="1"/>
          </xdr:nvSpPr>
          <xdr:spPr>
            <a:xfrm>
              <a:off x="4757457" y="5577727"/>
              <a:ext cx="1581972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5 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𝐼𝑡𝑒𝑟𝑎𝑡𝑖𝑜𝑛𝑒𝑛</m:t>
                    </m:r>
                  </m:oMath>
                </m:oMathPara>
              </a14:m>
              <a:endParaRPr lang="de-AT" sz="20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FFE4FCA2-F103-4CE9-8318-AA168E1080F2}"/>
                </a:ext>
              </a:extLst>
            </xdr:cNvPr>
            <xdr:cNvSpPr txBox="1"/>
          </xdr:nvSpPr>
          <xdr:spPr>
            <a:xfrm>
              <a:off x="4757457" y="5577727"/>
              <a:ext cx="1581972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5 𝐼𝑡𝑒𝑟𝑎𝑡𝑖𝑜𝑛𝑒𝑛</a:t>
              </a:r>
              <a:endParaRPr lang="de-AT" sz="20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F9376-0247-4E0F-8C71-760424359805}" name="Tabelle1" displayName="Tabelle1" ref="A10:J21" totalsRowShown="0">
  <autoFilter ref="A10:J21" xr:uid="{9E9F9376-0247-4E0F-8C71-760424359805}"/>
  <tableColumns count="10">
    <tableColumn id="1" xr3:uid="{9E10774E-B7E3-4412-B384-E7FB447919AE}" name="Iter"/>
    <tableColumn id="2" xr3:uid="{3BDAFD8F-DBEF-44E2-8256-E93CED69D20F}" name="a">
      <calculatedColumnFormula>IF(G10 &lt; 0, B10, F10)</calculatedColumnFormula>
    </tableColumn>
    <tableColumn id="3" xr3:uid="{711539B0-7A38-420B-A2ED-7269AF4AF14C}" name="b">
      <calculatedColumnFormula>IF(G10 &gt; 0,C10,F10)</calculatedColumnFormula>
    </tableColumn>
    <tableColumn id="4" xr3:uid="{41584A57-D715-403B-8FBD-650A8C4DEF21}" name="f(a)" dataDxfId="15">
      <calculatedColumnFormula>SQRT(28) - B11</calculatedColumnFormula>
    </tableColumn>
    <tableColumn id="5" xr3:uid="{C366ED33-5181-4E71-A176-F0DC5439C9C2}" name="f(b)" dataDxfId="14">
      <calculatedColumnFormula>SQRT(28) - C11</calculatedColumnFormula>
    </tableColumn>
    <tableColumn id="6" xr3:uid="{C448E66C-7B89-4FF8-823E-401A1212745D}" name="c">
      <calculatedColumnFormula>(B11+C11)/2</calculatedColumnFormula>
    </tableColumn>
    <tableColumn id="7" xr3:uid="{209B61C3-49DC-4EC4-8ED8-6533389D83C2}" name="f(c) " dataDxfId="13">
      <calculatedColumnFormula>SQRT(28) - F11</calculatedColumnFormula>
    </tableColumn>
    <tableColumn id="8" xr3:uid="{76B31415-6376-40FA-8FB4-F2924A32E937}" name="f(a) * f(b) &lt; 0">
      <calculatedColumnFormula>D11*E11</calculatedColumnFormula>
    </tableColumn>
    <tableColumn id="9" xr3:uid="{B6954842-5CA2-45C6-A95B-A24EA5BF3F5B}" name="f(a) * f(b) &lt; 1" dataDxfId="1">
      <calculatedColumnFormula>IF((Tabelle1[[#This Row],[f(a)]]*Tabelle1[[#This Row],[f(c) ]])&gt;0, Tabelle1[[#This Row],[b]],Tabelle1[[#This Row],[a]])</calculatedColumnFormula>
    </tableColumn>
    <tableColumn id="10" xr3:uid="{32B8F274-5ECC-4389-983D-1FD9950A7397}" name="f(a) * f(b) &lt; 2" dataDxfId="0">
      <calculatedColumnFormula>IF(ABS(Tabelle1[[#This Row],[f(c) ]])&gt;0.001,FALSE,TRUE)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1BBE5-EAAB-4499-9C2E-41C144F7E6F6}" name="Tabelle13" displayName="Tabelle13" ref="A34:H39" totalsRowShown="0">
  <autoFilter ref="A34:H39" xr:uid="{B411BBE5-EAAB-4499-9C2E-41C144F7E6F6}"/>
  <tableColumns count="8">
    <tableColumn id="1" xr3:uid="{2A2CB383-CD53-401D-94CF-7832F1474B2B}" name="Iter"/>
    <tableColumn id="2" xr3:uid="{44DDA779-8B62-4518-8E03-EE4BB834E3DC}" name="a"/>
    <tableColumn id="3" xr3:uid="{4D2C07A3-10E4-4D7D-B6AE-1862469A47F1}" name="b"/>
    <tableColumn id="4" xr3:uid="{6158B74D-35EE-40E7-9A39-CB061EA6AF28}" name="f(a)" dataDxfId="12">
      <calculatedColumnFormula>SQRT(6) - B35</calculatedColumnFormula>
    </tableColumn>
    <tableColumn id="5" xr3:uid="{F76587D5-36B9-4B32-A157-2128CD39363A}" name="f(b)" dataDxfId="11">
      <calculatedColumnFormula>SQRT(6) - C35</calculatedColumnFormula>
    </tableColumn>
    <tableColumn id="6" xr3:uid="{36C872E6-07C0-491D-A57B-DD2F55C6E350}" name="c">
      <calculatedColumnFormula>(B35+C35)/2</calculatedColumnFormula>
    </tableColumn>
    <tableColumn id="7" xr3:uid="{E7159FD2-DD6B-48AB-B957-600049027CB0}" name="f(c) " dataDxfId="10">
      <calculatedColumnFormula>SQRT(6) - F35</calculatedColumnFormula>
    </tableColumn>
    <tableColumn id="8" xr3:uid="{EA5095EA-FB82-4D87-860D-5DE99CDAF703}" name="f(a) * f(b) &lt; 0">
      <calculatedColumnFormula>D35*E35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9A45-89E1-4574-A98F-86EA00FBE5FA}">
  <sheetPr>
    <pageSetUpPr fitToPage="1"/>
  </sheetPr>
  <dimension ref="A1:J51"/>
  <sheetViews>
    <sheetView tabSelected="1" zoomScale="85" zoomScaleNormal="85" workbookViewId="0">
      <selection activeCell="C21" sqref="C21"/>
    </sheetView>
  </sheetViews>
  <sheetFormatPr defaultColWidth="11.5546875" defaultRowHeight="14.4" x14ac:dyDescent="0.3"/>
  <cols>
    <col min="1" max="1" width="4.88671875" customWidth="1"/>
    <col min="7" max="7" width="12.88671875" customWidth="1"/>
    <col min="8" max="8" width="18.5546875" customWidth="1"/>
  </cols>
  <sheetData>
    <row r="1" spans="1:10" x14ac:dyDescent="0.3">
      <c r="A1" s="3"/>
      <c r="B1" s="3"/>
      <c r="C1" s="3"/>
      <c r="D1" s="3"/>
      <c r="E1" s="3"/>
      <c r="F1" s="3"/>
      <c r="G1" s="3"/>
      <c r="H1" s="3"/>
    </row>
    <row r="2" spans="1:10" x14ac:dyDescent="0.3">
      <c r="A2" s="3"/>
      <c r="B2" s="3"/>
      <c r="C2" s="3"/>
      <c r="D2" s="3"/>
      <c r="E2" s="3"/>
      <c r="F2" s="3"/>
      <c r="G2" s="3"/>
      <c r="H2" s="3"/>
    </row>
    <row r="3" spans="1:10" x14ac:dyDescent="0.3">
      <c r="A3" s="3"/>
      <c r="B3" s="3"/>
      <c r="C3" s="3"/>
      <c r="D3" s="3"/>
      <c r="E3" s="3"/>
      <c r="F3" s="3"/>
      <c r="G3" s="3"/>
      <c r="H3" s="3"/>
    </row>
    <row r="4" spans="1:10" x14ac:dyDescent="0.3">
      <c r="A4" s="3"/>
      <c r="B4" s="3"/>
      <c r="C4" s="3"/>
      <c r="D4" s="3"/>
      <c r="E4" s="3"/>
      <c r="F4" s="3"/>
      <c r="G4" s="3"/>
      <c r="H4" s="3"/>
    </row>
    <row r="5" spans="1:10" x14ac:dyDescent="0.3">
      <c r="A5" s="3"/>
      <c r="B5" s="3"/>
      <c r="C5" s="3"/>
      <c r="D5" s="3"/>
      <c r="E5" s="3"/>
      <c r="F5" s="3"/>
      <c r="G5" s="3"/>
      <c r="H5" s="3"/>
    </row>
    <row r="6" spans="1:10" x14ac:dyDescent="0.3">
      <c r="A6" s="3"/>
      <c r="B6" s="3"/>
      <c r="C6" s="3"/>
      <c r="D6" s="3"/>
      <c r="E6" s="3"/>
      <c r="F6" s="3"/>
      <c r="G6" s="3"/>
      <c r="H6" s="3"/>
    </row>
    <row r="7" spans="1:10" x14ac:dyDescent="0.3">
      <c r="A7" s="3"/>
      <c r="B7" s="3"/>
      <c r="C7" s="3"/>
      <c r="D7" s="3"/>
      <c r="E7" s="3"/>
      <c r="F7" s="3"/>
      <c r="G7" s="3"/>
      <c r="H7" s="3"/>
    </row>
    <row r="8" spans="1:10" x14ac:dyDescent="0.3">
      <c r="A8" s="3"/>
      <c r="B8" s="3"/>
      <c r="C8" s="3"/>
      <c r="D8" s="3"/>
      <c r="E8" s="3"/>
      <c r="F8" s="3"/>
      <c r="G8" s="3"/>
      <c r="H8" s="3"/>
    </row>
    <row r="9" spans="1:10" x14ac:dyDescent="0.3">
      <c r="A9" s="3"/>
      <c r="B9" s="3"/>
      <c r="C9" s="3"/>
      <c r="D9" s="3"/>
      <c r="E9" s="3"/>
      <c r="F9" s="3"/>
      <c r="G9" s="3"/>
      <c r="H9" s="3"/>
    </row>
    <row r="10" spans="1:10" x14ac:dyDescent="0.3">
      <c r="A10" t="s">
        <v>8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9</v>
      </c>
      <c r="J10" t="s">
        <v>10</v>
      </c>
    </row>
    <row r="11" spans="1:10" x14ac:dyDescent="0.3">
      <c r="A11">
        <v>1</v>
      </c>
      <c r="B11">
        <v>0</v>
      </c>
      <c r="C11">
        <v>28</v>
      </c>
      <c r="D11">
        <f>SQRT(28) - B11</f>
        <v>5.2915026221291814</v>
      </c>
      <c r="E11">
        <f>SQRT(28) - C11</f>
        <v>-22.70849737787082</v>
      </c>
      <c r="F11">
        <f t="shared" ref="F11:F16" si="0">(B11+C11)/2</f>
        <v>14</v>
      </c>
      <c r="G11">
        <f t="shared" ref="G11:G18" si="1">SQRT(28) - F11</f>
        <v>-8.7084973778708186</v>
      </c>
      <c r="H11">
        <f t="shared" ref="H11:H16" si="2">D11*E11</f>
        <v>-120.16207341961709</v>
      </c>
      <c r="I11" s="4">
        <f>IF((Tabelle1[[#This Row],[f(a)]]*Tabelle1[[#This Row],[f(c) ]])&gt;0, Tabelle1[[#This Row],[b]],Tabelle1[[#This Row],[a]])</f>
        <v>0</v>
      </c>
      <c r="J11" s="4" t="b">
        <f>IF(ABS(Tabelle1[[#This Row],[f(c) ]])&gt;0.001,FALSE,TRUE)</f>
        <v>0</v>
      </c>
    </row>
    <row r="12" spans="1:10" x14ac:dyDescent="0.3">
      <c r="A12">
        <v>2</v>
      </c>
      <c r="B12">
        <f>IF(G11 &lt; 0, B11, F11)</f>
        <v>0</v>
      </c>
      <c r="C12">
        <f>IF(G11 &gt; 0,C11,F11)</f>
        <v>14</v>
      </c>
      <c r="D12">
        <f t="shared" ref="D12:D18" si="3">SQRT(28) - B12</f>
        <v>5.2915026221291814</v>
      </c>
      <c r="E12">
        <f t="shared" ref="E12:E18" si="4">SQRT(28) - C12</f>
        <v>-8.7084973778708186</v>
      </c>
      <c r="F12">
        <f t="shared" si="0"/>
        <v>7</v>
      </c>
      <c r="G12">
        <f t="shared" si="1"/>
        <v>-1.7084973778708186</v>
      </c>
      <c r="H12">
        <f t="shared" si="2"/>
        <v>-46.081036709808537</v>
      </c>
      <c r="I12" s="4">
        <f>IF((Tabelle1[[#This Row],[f(a)]]*Tabelle1[[#This Row],[f(c) ]])&gt;0, Tabelle1[[#This Row],[b]],Tabelle1[[#This Row],[a]])</f>
        <v>0</v>
      </c>
      <c r="J12" s="4" t="b">
        <f>IF(ABS(Tabelle1[[#This Row],[f(c) ]])&gt;0.001,FALSE,TRUE)</f>
        <v>0</v>
      </c>
    </row>
    <row r="13" spans="1:10" x14ac:dyDescent="0.3">
      <c r="A13">
        <v>3</v>
      </c>
      <c r="B13">
        <f>IF(G12 &lt; 0, B12, F12)</f>
        <v>0</v>
      </c>
      <c r="C13">
        <f>IF(G12 &gt; 0,C12,F12)</f>
        <v>7</v>
      </c>
      <c r="D13">
        <f t="shared" si="3"/>
        <v>5.2915026221291814</v>
      </c>
      <c r="E13">
        <f t="shared" si="4"/>
        <v>-1.7084973778708186</v>
      </c>
      <c r="F13">
        <f t="shared" si="0"/>
        <v>3.5</v>
      </c>
      <c r="G13">
        <f t="shared" si="1"/>
        <v>1.7915026221291814</v>
      </c>
      <c r="H13">
        <f t="shared" si="2"/>
        <v>-9.0405183549042683</v>
      </c>
      <c r="I13" s="4">
        <f>IF((Tabelle1[[#This Row],[f(a)]]*Tabelle1[[#This Row],[f(c) ]])&gt;0, Tabelle1[[#This Row],[b]],Tabelle1[[#This Row],[a]])</f>
        <v>7</v>
      </c>
      <c r="J13" s="4" t="b">
        <f>IF(ABS(Tabelle1[[#This Row],[f(c) ]])&gt;0.001,FALSE,TRUE)</f>
        <v>0</v>
      </c>
    </row>
    <row r="14" spans="1:10" x14ac:dyDescent="0.3">
      <c r="A14">
        <v>4</v>
      </c>
      <c r="B14">
        <f>IF(G13 &lt; 0, B13, F13)</f>
        <v>3.5</v>
      </c>
      <c r="C14">
        <f>IF(G13 &gt; 0,C13,F13)</f>
        <v>7</v>
      </c>
      <c r="D14">
        <f t="shared" si="3"/>
        <v>1.7915026221291814</v>
      </c>
      <c r="E14">
        <f t="shared" si="4"/>
        <v>-1.7084973778708186</v>
      </c>
      <c r="F14">
        <f t="shared" si="0"/>
        <v>5.25</v>
      </c>
      <c r="G14">
        <f t="shared" si="1"/>
        <v>4.1502622129181432E-2</v>
      </c>
      <c r="H14">
        <f t="shared" si="2"/>
        <v>-3.0607775323564024</v>
      </c>
      <c r="I14" s="4">
        <f>IF((Tabelle1[[#This Row],[f(a)]]*Tabelle1[[#This Row],[f(c) ]])&gt;0, Tabelle1[[#This Row],[b]],Tabelle1[[#This Row],[a]])</f>
        <v>7</v>
      </c>
      <c r="J14" s="4" t="b">
        <f>IF(ABS(Tabelle1[[#This Row],[f(c) ]])&gt;0.001,FALSE,TRUE)</f>
        <v>0</v>
      </c>
    </row>
    <row r="15" spans="1:10" x14ac:dyDescent="0.3">
      <c r="A15">
        <v>5</v>
      </c>
      <c r="B15">
        <f>IF(G14 &lt; 0, B14, F14)</f>
        <v>5.25</v>
      </c>
      <c r="C15">
        <f>IF(G14 &gt; 0,C14,F14)</f>
        <v>7</v>
      </c>
      <c r="D15">
        <f>SQRT(28) - B15</f>
        <v>4.1502622129181432E-2</v>
      </c>
      <c r="E15">
        <f t="shared" si="4"/>
        <v>-1.7084973778708186</v>
      </c>
      <c r="F15">
        <f t="shared" si="0"/>
        <v>6.125</v>
      </c>
      <c r="G15">
        <f t="shared" si="1"/>
        <v>-0.83349737787081857</v>
      </c>
      <c r="H15">
        <f t="shared" si="2"/>
        <v>-7.0907121082469882E-2</v>
      </c>
      <c r="I15" s="4">
        <f>IF((Tabelle1[[#This Row],[f(a)]]*Tabelle1[[#This Row],[f(c) ]])&gt;0, Tabelle1[[#This Row],[b]],Tabelle1[[#This Row],[a]])</f>
        <v>5.25</v>
      </c>
      <c r="J15" s="4" t="b">
        <f>IF(ABS(Tabelle1[[#This Row],[f(c) ]])&gt;0.001,FALSE,TRUE)</f>
        <v>0</v>
      </c>
    </row>
    <row r="16" spans="1:10" x14ac:dyDescent="0.3">
      <c r="A16">
        <v>6</v>
      </c>
      <c r="B16">
        <f>IF(G15 &lt; 0, B15, F15)</f>
        <v>5.25</v>
      </c>
      <c r="C16">
        <f>IF(G15 &gt; 0,C15,F15)</f>
        <v>6.125</v>
      </c>
      <c r="D16">
        <f t="shared" si="3"/>
        <v>4.1502622129181432E-2</v>
      </c>
      <c r="E16">
        <f t="shared" si="4"/>
        <v>-0.83349737787081857</v>
      </c>
      <c r="F16">
        <f t="shared" si="0"/>
        <v>5.6875</v>
      </c>
      <c r="G16">
        <f t="shared" si="1"/>
        <v>-0.39599737787081857</v>
      </c>
      <c r="H16">
        <f t="shared" si="2"/>
        <v>-3.4592326719436135E-2</v>
      </c>
      <c r="I16" s="4">
        <f>IF((Tabelle1[[#This Row],[f(a)]]*Tabelle1[[#This Row],[f(c) ]])&gt;0, Tabelle1[[#This Row],[b]],Tabelle1[[#This Row],[a]])</f>
        <v>5.25</v>
      </c>
      <c r="J16" s="4" t="b">
        <f>IF(ABS(Tabelle1[[#This Row],[f(c) ]])&gt;0.001,FALSE,TRUE)</f>
        <v>0</v>
      </c>
    </row>
    <row r="17" spans="1:10" x14ac:dyDescent="0.3">
      <c r="A17">
        <v>7</v>
      </c>
      <c r="B17">
        <f t="shared" ref="B17:B18" si="5">IF(G16 &lt; 0, B16, F16)</f>
        <v>5.25</v>
      </c>
      <c r="C17">
        <f t="shared" ref="C17:C18" si="6">IF(G16 &gt; 0,C16,F16)</f>
        <v>5.6875</v>
      </c>
      <c r="D17">
        <f t="shared" si="3"/>
        <v>4.1502622129181432E-2</v>
      </c>
      <c r="E17">
        <f t="shared" si="4"/>
        <v>-0.39599737787081857</v>
      </c>
      <c r="F17">
        <f t="shared" ref="F17:F18" si="7">(B17+C17)/2</f>
        <v>5.46875</v>
      </c>
      <c r="G17">
        <f t="shared" si="1"/>
        <v>-0.17724737787081857</v>
      </c>
      <c r="H17">
        <f t="shared" ref="H17:H18" si="8">D17*E17</f>
        <v>-1.6434929537919255E-2</v>
      </c>
      <c r="I17" s="4">
        <f>IF((Tabelle1[[#This Row],[f(a)]]*Tabelle1[[#This Row],[f(c) ]])&gt;0, Tabelle1[[#This Row],[b]],Tabelle1[[#This Row],[a]])</f>
        <v>5.25</v>
      </c>
      <c r="J17" s="4" t="b">
        <f>IF(ABS(Tabelle1[[#This Row],[f(c) ]])&gt;0.001,FALSE,TRUE)</f>
        <v>0</v>
      </c>
    </row>
    <row r="18" spans="1:10" x14ac:dyDescent="0.3">
      <c r="A18">
        <v>8</v>
      </c>
      <c r="B18">
        <f t="shared" si="5"/>
        <v>5.25</v>
      </c>
      <c r="C18">
        <f t="shared" si="6"/>
        <v>5.46875</v>
      </c>
      <c r="D18">
        <f t="shared" si="3"/>
        <v>4.1502622129181432E-2</v>
      </c>
      <c r="E18">
        <f t="shared" si="4"/>
        <v>-0.17724737787081857</v>
      </c>
      <c r="F18">
        <f t="shared" si="7"/>
        <v>5.359375</v>
      </c>
      <c r="G18">
        <f t="shared" si="1"/>
        <v>-6.7872377870818568E-2</v>
      </c>
      <c r="H18">
        <f t="shared" si="8"/>
        <v>-7.3562309471608177E-3</v>
      </c>
      <c r="I18" s="4">
        <f>IF((Tabelle1[[#This Row],[f(a)]]*Tabelle1[[#This Row],[f(c) ]])&gt;0, Tabelle1[[#This Row],[b]],Tabelle1[[#This Row],[a]])</f>
        <v>5.25</v>
      </c>
      <c r="J18" s="4" t="b">
        <f>IF(ABS(Tabelle1[[#This Row],[f(c) ]])&gt;0.001,FALSE,TRUE)</f>
        <v>0</v>
      </c>
    </row>
    <row r="19" spans="1:10" x14ac:dyDescent="0.3">
      <c r="A19">
        <v>9</v>
      </c>
      <c r="B19">
        <f t="shared" ref="B19:B21" si="9">IF(G18 &lt; 0, B18, F18)</f>
        <v>5.25</v>
      </c>
      <c r="C19">
        <f t="shared" ref="C19:C21" si="10">IF(G18 &gt; 0,C18,F18)</f>
        <v>5.359375</v>
      </c>
      <c r="D19">
        <f t="shared" ref="D19:D21" si="11">SQRT(28) - B19</f>
        <v>4.1502622129181432E-2</v>
      </c>
      <c r="E19">
        <f t="shared" ref="E19:E21" si="12">SQRT(28) - C19</f>
        <v>-6.7872377870818568E-2</v>
      </c>
      <c r="F19">
        <f t="shared" ref="F19:F21" si="13">(B19+C19)/2</f>
        <v>5.3046875</v>
      </c>
      <c r="G19">
        <f t="shared" ref="G19:G21" si="14">SQRT(28) - F19</f>
        <v>-1.3184877870818568E-2</v>
      </c>
      <c r="H19">
        <f t="shared" ref="H19:H21" si="15">D19*E19</f>
        <v>-2.816881651781599E-3</v>
      </c>
      <c r="I19" s="4">
        <f>IF((Tabelle1[[#This Row],[f(a)]]*Tabelle1[[#This Row],[f(c) ]])&gt;0, Tabelle1[[#This Row],[b]],Tabelle1[[#This Row],[a]])</f>
        <v>5.25</v>
      </c>
      <c r="J19" s="4" t="b">
        <f>IF(ABS(Tabelle1[[#This Row],[f(c) ]])&gt;0.001,FALSE,TRUE)</f>
        <v>0</v>
      </c>
    </row>
    <row r="20" spans="1:10" x14ac:dyDescent="0.3">
      <c r="A20">
        <v>10</v>
      </c>
      <c r="B20">
        <f t="shared" si="9"/>
        <v>5.25</v>
      </c>
      <c r="C20">
        <f t="shared" si="10"/>
        <v>5.3046875</v>
      </c>
      <c r="D20">
        <f t="shared" si="11"/>
        <v>4.1502622129181432E-2</v>
      </c>
      <c r="E20">
        <f t="shared" si="12"/>
        <v>-1.3184877870818568E-2</v>
      </c>
      <c r="F20">
        <f t="shared" si="13"/>
        <v>5.27734375</v>
      </c>
      <c r="G20">
        <f t="shared" si="14"/>
        <v>1.4158872129181432E-2</v>
      </c>
      <c r="H20">
        <f t="shared" si="15"/>
        <v>-5.472070040919893E-4</v>
      </c>
      <c r="I20" s="4">
        <f>IF((Tabelle1[[#This Row],[f(a)]]*Tabelle1[[#This Row],[f(c) ]])&gt;0, Tabelle1[[#This Row],[b]],Tabelle1[[#This Row],[a]])</f>
        <v>5.3046875</v>
      </c>
      <c r="J20" s="4" t="b">
        <f>IF(ABS(Tabelle1[[#This Row],[f(c) ]])&gt;0.001,FALSE,TRUE)</f>
        <v>0</v>
      </c>
    </row>
    <row r="21" spans="1:10" x14ac:dyDescent="0.3">
      <c r="A21">
        <v>11</v>
      </c>
      <c r="B21">
        <f t="shared" si="9"/>
        <v>5.27734375</v>
      </c>
      <c r="C21" s="1">
        <f t="shared" si="10"/>
        <v>5.3046875</v>
      </c>
      <c r="D21">
        <f t="shared" si="11"/>
        <v>1.4158872129181432E-2</v>
      </c>
      <c r="E21">
        <f t="shared" si="12"/>
        <v>-1.3184877870818568E-2</v>
      </c>
      <c r="F21" s="1">
        <f t="shared" si="13"/>
        <v>5.291015625</v>
      </c>
      <c r="G21">
        <f t="shared" si="14"/>
        <v>4.8699712918143234E-4</v>
      </c>
      <c r="H21">
        <f>D21*E21</f>
        <v>-1.8668299981179404E-4</v>
      </c>
      <c r="I21" s="4">
        <f>IF((Tabelle1[[#This Row],[f(a)]]*Tabelle1[[#This Row],[f(c) ]])&gt;0, Tabelle1[[#This Row],[b]],Tabelle1[[#This Row],[a]])</f>
        <v>5.3046875</v>
      </c>
      <c r="J21" s="4" t="b">
        <f>IF(ABS(Tabelle1[[#This Row],[f(c) ]])&gt;0.001,FALSE,TRUE)</f>
        <v>1</v>
      </c>
    </row>
    <row r="22" spans="1:10" x14ac:dyDescent="0.3">
      <c r="A22" s="2"/>
      <c r="B22" s="2"/>
      <c r="C22" s="2"/>
      <c r="D22" s="2"/>
      <c r="E22" s="2"/>
      <c r="F22" s="2"/>
      <c r="G22" s="2"/>
      <c r="H22" s="2"/>
    </row>
    <row r="23" spans="1:10" x14ac:dyDescent="0.3">
      <c r="A23" s="2"/>
      <c r="B23" s="2"/>
      <c r="C23" s="2"/>
      <c r="D23" s="2"/>
      <c r="E23" s="2"/>
      <c r="F23" s="2"/>
      <c r="G23" s="2"/>
      <c r="H23" s="2"/>
    </row>
    <row r="24" spans="1:10" x14ac:dyDescent="0.3">
      <c r="A24" s="2"/>
      <c r="B24" s="2"/>
      <c r="C24" s="2"/>
      <c r="D24" s="2"/>
      <c r="E24" s="2"/>
      <c r="F24" s="2"/>
      <c r="G24" s="2"/>
      <c r="H24" s="2"/>
    </row>
    <row r="25" spans="1:10" x14ac:dyDescent="0.3">
      <c r="A25" s="2"/>
      <c r="B25" s="2"/>
      <c r="C25" s="2"/>
      <c r="D25" s="2"/>
      <c r="E25" s="2"/>
      <c r="F25" s="2"/>
      <c r="G25" s="2"/>
      <c r="H25" s="2"/>
    </row>
    <row r="26" spans="1:10" x14ac:dyDescent="0.3">
      <c r="A26" s="2"/>
      <c r="B26" s="2"/>
      <c r="C26" s="2"/>
      <c r="D26" s="2"/>
      <c r="E26" s="2"/>
      <c r="F26" s="2"/>
      <c r="G26" s="2"/>
      <c r="H26" s="2"/>
    </row>
    <row r="27" spans="1:10" x14ac:dyDescent="0.3">
      <c r="A27" s="2"/>
      <c r="B27" s="2"/>
      <c r="C27" s="2"/>
      <c r="D27" s="2"/>
      <c r="E27" s="2"/>
      <c r="F27" s="2"/>
      <c r="G27" s="2"/>
      <c r="H27" s="2"/>
    </row>
    <row r="28" spans="1:10" x14ac:dyDescent="0.3">
      <c r="A28" s="2"/>
      <c r="B28" s="2"/>
      <c r="C28" s="2"/>
      <c r="D28" s="2"/>
      <c r="E28" s="2"/>
      <c r="F28" s="2"/>
      <c r="G28" s="2"/>
      <c r="H28" s="2"/>
    </row>
    <row r="29" spans="1:10" x14ac:dyDescent="0.3">
      <c r="A29" s="2"/>
      <c r="B29" s="2"/>
      <c r="C29" s="2"/>
      <c r="D29" s="2"/>
      <c r="E29" s="2"/>
      <c r="F29" s="2"/>
      <c r="G29" s="2"/>
      <c r="H29" s="2"/>
    </row>
    <row r="30" spans="1:10" x14ac:dyDescent="0.3">
      <c r="A30" s="2"/>
      <c r="B30" s="2"/>
      <c r="C30" s="2"/>
      <c r="D30" s="2"/>
      <c r="E30" s="2"/>
      <c r="F30" s="2"/>
      <c r="G30" s="2"/>
      <c r="H30" s="2"/>
    </row>
    <row r="31" spans="1:10" x14ac:dyDescent="0.3">
      <c r="A31" s="2"/>
      <c r="B31" s="2"/>
      <c r="C31" s="2"/>
      <c r="D31" s="2"/>
      <c r="E31" s="2"/>
      <c r="F31" s="2"/>
      <c r="G31" s="2"/>
      <c r="H31" s="2"/>
    </row>
    <row r="32" spans="1:10" x14ac:dyDescent="0.3">
      <c r="A32" s="2"/>
      <c r="B32" s="2"/>
      <c r="C32" s="2"/>
      <c r="D32" s="2"/>
      <c r="E32" s="2"/>
      <c r="F32" s="2"/>
      <c r="G32" s="2"/>
      <c r="H32" s="2"/>
    </row>
    <row r="33" spans="1:8" x14ac:dyDescent="0.3">
      <c r="A33" s="2"/>
      <c r="B33" s="2"/>
      <c r="C33" s="2"/>
      <c r="D33" s="2"/>
      <c r="E33" s="2"/>
      <c r="F33" s="2"/>
      <c r="G33" s="2"/>
      <c r="H33" s="2"/>
    </row>
    <row r="34" spans="1:8" x14ac:dyDescent="0.3">
      <c r="A34" t="s">
        <v>8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</row>
    <row r="35" spans="1:8" x14ac:dyDescent="0.3">
      <c r="A35">
        <v>1</v>
      </c>
      <c r="B35">
        <v>0</v>
      </c>
      <c r="C35">
        <v>12</v>
      </c>
      <c r="D35">
        <f>SQRT(6) - B35</f>
        <v>2.4494897427831779</v>
      </c>
      <c r="E35">
        <f>SQRT(6) - C35</f>
        <v>-9.5505102572168212</v>
      </c>
      <c r="F35">
        <f>(B35+C35)/2</f>
        <v>6</v>
      </c>
      <c r="G35">
        <f t="shared" ref="G35:G39" si="16">SQRT(6) - F35</f>
        <v>-3.5505102572168221</v>
      </c>
      <c r="H35">
        <f>D35*E35</f>
        <v>-23.393876913398135</v>
      </c>
    </row>
    <row r="36" spans="1:8" x14ac:dyDescent="0.3">
      <c r="A36">
        <v>2</v>
      </c>
      <c r="B36">
        <f t="shared" ref="B36:B39" si="17">IF(G35 &lt; 0, B35, F35)</f>
        <v>0</v>
      </c>
      <c r="C36">
        <f>IF(G35 &gt; 0,C35,F35)</f>
        <v>6</v>
      </c>
      <c r="D36">
        <f t="shared" ref="D36:D39" si="18">SQRT(6) - B36</f>
        <v>2.4494897427831779</v>
      </c>
      <c r="E36">
        <f>SQRT(6) - C36</f>
        <v>-3.5505102572168221</v>
      </c>
      <c r="F36">
        <f>(B36+C36)/2</f>
        <v>3</v>
      </c>
      <c r="G36">
        <f t="shared" si="16"/>
        <v>-0.55051025721682212</v>
      </c>
      <c r="H36">
        <f t="shared" ref="H36:H39" si="19">D36*E36</f>
        <v>-8.6969384566990691</v>
      </c>
    </row>
    <row r="37" spans="1:8" x14ac:dyDescent="0.3">
      <c r="A37">
        <v>3</v>
      </c>
      <c r="B37">
        <f t="shared" si="17"/>
        <v>0</v>
      </c>
      <c r="C37">
        <f t="shared" ref="C37:C39" si="20">IF(G36 &gt; 0,C36,F36)</f>
        <v>3</v>
      </c>
      <c r="D37">
        <f t="shared" si="18"/>
        <v>2.4494897427831779</v>
      </c>
      <c r="E37">
        <f t="shared" ref="E37:E39" si="21">SQRT(6) - C37</f>
        <v>-0.55051025721682212</v>
      </c>
      <c r="F37">
        <f t="shared" ref="F37:F39" si="22">(B37+C37)/2</f>
        <v>1.5</v>
      </c>
      <c r="G37">
        <f t="shared" si="16"/>
        <v>0.94948974278317788</v>
      </c>
      <c r="H37">
        <f t="shared" si="19"/>
        <v>-1.3484692283495348</v>
      </c>
    </row>
    <row r="38" spans="1:8" x14ac:dyDescent="0.3">
      <c r="A38">
        <v>4</v>
      </c>
      <c r="B38">
        <f t="shared" si="17"/>
        <v>1.5</v>
      </c>
      <c r="C38">
        <f t="shared" si="20"/>
        <v>3</v>
      </c>
      <c r="D38">
        <f t="shared" si="18"/>
        <v>0.94948974278317788</v>
      </c>
      <c r="E38">
        <f t="shared" si="21"/>
        <v>-0.55051025721682212</v>
      </c>
      <c r="F38">
        <f t="shared" si="22"/>
        <v>2.25</v>
      </c>
      <c r="G38">
        <f t="shared" si="16"/>
        <v>0.19948974278317788</v>
      </c>
      <c r="H38">
        <f t="shared" si="19"/>
        <v>-0.52270384252430158</v>
      </c>
    </row>
    <row r="39" spans="1:8" x14ac:dyDescent="0.3">
      <c r="A39">
        <v>5</v>
      </c>
      <c r="B39" s="1">
        <f t="shared" si="17"/>
        <v>2.25</v>
      </c>
      <c r="C39">
        <f t="shared" si="20"/>
        <v>3</v>
      </c>
      <c r="D39">
        <f t="shared" si="18"/>
        <v>0.19948974278317788</v>
      </c>
      <c r="E39">
        <f t="shared" si="21"/>
        <v>-0.55051025721682212</v>
      </c>
      <c r="F39" s="1">
        <f t="shared" si="22"/>
        <v>2.625</v>
      </c>
      <c r="G39">
        <f t="shared" si="16"/>
        <v>-0.17551025721682212</v>
      </c>
      <c r="H39">
        <f t="shared" si="19"/>
        <v>-0.10982114961168495</v>
      </c>
    </row>
    <row r="40" spans="1:8" x14ac:dyDescent="0.3">
      <c r="A40" s="2"/>
      <c r="B40" s="2"/>
      <c r="C40" s="2"/>
      <c r="D40" s="2"/>
      <c r="E40" s="2"/>
      <c r="F40" s="2"/>
      <c r="G40" s="2"/>
      <c r="H40" s="2"/>
    </row>
    <row r="41" spans="1:8" x14ac:dyDescent="0.3">
      <c r="A41" s="2"/>
      <c r="B41" s="2"/>
      <c r="C41" s="2"/>
      <c r="D41" s="2"/>
      <c r="E41" s="2"/>
      <c r="F41" s="2"/>
      <c r="G41" s="2"/>
      <c r="H41" s="2"/>
    </row>
    <row r="42" spans="1:8" x14ac:dyDescent="0.3">
      <c r="A42" s="2"/>
      <c r="B42" s="2"/>
      <c r="C42" s="2"/>
      <c r="D42" s="2"/>
      <c r="E42" s="2"/>
      <c r="F42" s="2"/>
      <c r="G42" s="2"/>
      <c r="H42" s="2"/>
    </row>
    <row r="43" spans="1:8" x14ac:dyDescent="0.3">
      <c r="A43" s="2"/>
      <c r="B43" s="2"/>
      <c r="C43" s="2"/>
      <c r="D43" s="2"/>
      <c r="E43" s="2"/>
      <c r="F43" s="2"/>
      <c r="G43" s="2"/>
      <c r="H43" s="2"/>
    </row>
    <row r="44" spans="1:8" x14ac:dyDescent="0.3">
      <c r="A44" s="2"/>
      <c r="B44" s="2"/>
      <c r="C44" s="2"/>
      <c r="D44" s="2"/>
      <c r="E44" s="2"/>
      <c r="F44" s="2"/>
      <c r="G44" s="2"/>
      <c r="H44" s="2"/>
    </row>
    <row r="45" spans="1:8" x14ac:dyDescent="0.3">
      <c r="A45" s="2"/>
      <c r="B45" s="2"/>
      <c r="C45" s="2"/>
      <c r="D45" s="2"/>
      <c r="E45" s="2"/>
      <c r="F45" s="2"/>
      <c r="G45" s="2"/>
      <c r="H45" s="2"/>
    </row>
    <row r="46" spans="1:8" x14ac:dyDescent="0.3">
      <c r="A46" s="2"/>
      <c r="B46" s="2"/>
      <c r="C46" s="2"/>
      <c r="D46" s="2"/>
      <c r="E46" s="2"/>
      <c r="F46" s="2"/>
      <c r="G46" s="2"/>
      <c r="H46" s="2"/>
    </row>
    <row r="47" spans="1:8" x14ac:dyDescent="0.3">
      <c r="A47" s="2"/>
      <c r="B47" s="2"/>
      <c r="C47" s="2"/>
      <c r="D47" s="2"/>
      <c r="E47" s="2"/>
      <c r="F47" s="2"/>
      <c r="G47" s="2"/>
      <c r="H47" s="2"/>
    </row>
    <row r="48" spans="1:8" x14ac:dyDescent="0.3">
      <c r="A48" s="2"/>
      <c r="B48" s="2"/>
      <c r="C48" s="2"/>
      <c r="D48" s="2"/>
      <c r="E48" s="2"/>
      <c r="F48" s="2"/>
      <c r="G48" s="2"/>
      <c r="H48" s="2"/>
    </row>
    <row r="49" spans="1:8" x14ac:dyDescent="0.3">
      <c r="A49" s="2"/>
      <c r="B49" s="2"/>
      <c r="C49" s="2"/>
      <c r="D49" s="2"/>
      <c r="E49" s="2"/>
      <c r="F49" s="2"/>
      <c r="G49" s="2"/>
      <c r="H49" s="2"/>
    </row>
    <row r="50" spans="1:8" x14ac:dyDescent="0.3">
      <c r="A50" s="2"/>
      <c r="B50" s="2"/>
      <c r="C50" s="2"/>
      <c r="D50" s="2"/>
      <c r="E50" s="2"/>
      <c r="F50" s="2"/>
      <c r="G50" s="2"/>
      <c r="H50" s="2"/>
    </row>
    <row r="51" spans="1:8" x14ac:dyDescent="0.3">
      <c r="A51" s="2" t="s">
        <v>7</v>
      </c>
      <c r="B51" s="2"/>
      <c r="C51" s="2"/>
      <c r="D51" s="2"/>
      <c r="E51" s="2"/>
      <c r="F51" s="2"/>
      <c r="G51" s="2"/>
      <c r="H51" s="2"/>
    </row>
  </sheetData>
  <mergeCells count="5">
    <mergeCell ref="A51:H51"/>
    <mergeCell ref="A1:H9"/>
    <mergeCell ref="A22:H31"/>
    <mergeCell ref="A32:H33"/>
    <mergeCell ref="A40:H50"/>
  </mergeCells>
  <phoneticPr fontId="2" type="noConversion"/>
  <conditionalFormatting sqref="B11:B21 B35:B38">
    <cfRule type="expression" dxfId="9" priority="11">
      <formula>G11 &lt; 0</formula>
    </cfRule>
    <cfRule type="expression" dxfId="8" priority="12">
      <formula>G11 &gt;= 0</formula>
    </cfRule>
  </conditionalFormatting>
  <conditionalFormatting sqref="C11:C20 C35:C39">
    <cfRule type="expression" dxfId="7" priority="9">
      <formula>G11 &lt; 0</formula>
    </cfRule>
    <cfRule type="expression" dxfId="6" priority="10">
      <formula>G11 &gt;= 0</formula>
    </cfRule>
  </conditionalFormatting>
  <conditionalFormatting sqref="H11:H21">
    <cfRule type="expression" dxfId="5" priority="7">
      <formula>H11 &gt;= 0</formula>
    </cfRule>
    <cfRule type="expression" dxfId="4" priority="8">
      <formula>H11 &lt; 0</formula>
    </cfRule>
  </conditionalFormatting>
  <conditionalFormatting sqref="H35:H39">
    <cfRule type="expression" dxfId="3" priority="1">
      <formula>H35 &gt;= 0</formula>
    </cfRule>
    <cfRule type="expression" dxfId="2" priority="2">
      <formula>H35 &lt; 0</formula>
    </cfRule>
  </conditionalFormatting>
  <pageMargins left="0.7" right="0.7" top="0.75" bottom="0.75" header="0.3" footer="0.3"/>
  <pageSetup scale="95" orientation="portrait" r:id="rId1"/>
  <ignoredErrors>
    <ignoredError sqref="B11:C11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Hinterbauer Paul</dc:creator>
  <cp:lastModifiedBy>Hinterbauer Paul</cp:lastModifiedBy>
  <cp:lastPrinted>2025-03-11T19:27:34Z</cp:lastPrinted>
  <dcterms:created xsi:type="dcterms:W3CDTF">2025-03-09T17:44:26Z</dcterms:created>
  <dcterms:modified xsi:type="dcterms:W3CDTF">2025-03-26T20:53:16Z</dcterms:modified>
</cp:coreProperties>
</file>