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mo\Desktop\"/>
    </mc:Choice>
  </mc:AlternateContent>
  <xr:revisionPtr revIDLastSave="0" documentId="13_ncr:1_{65342CA6-762A-4F40-9308-A515A376B8B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9" i="1"/>
  <c r="AB20" i="1"/>
  <c r="AB21" i="1"/>
  <c r="AB22" i="1"/>
  <c r="AB17" i="1"/>
  <c r="AA18" i="1"/>
  <c r="AA19" i="1"/>
  <c r="AA20" i="1"/>
  <c r="AA21" i="1"/>
  <c r="AA22" i="1"/>
  <c r="AA17" i="1"/>
</calcChain>
</file>

<file path=xl/sharedStrings.xml><?xml version="1.0" encoding="utf-8"?>
<sst xmlns="http://schemas.openxmlformats.org/spreadsheetml/2006/main" count="169" uniqueCount="97">
  <si>
    <t>Quelle</t>
  </si>
  <si>
    <t>137Cs</t>
  </si>
  <si>
    <t>Kanalzahl</t>
  </si>
  <si>
    <t>zugeordnete Energie [keV]</t>
  </si>
  <si>
    <t>Compton Kante</t>
  </si>
  <si>
    <t>min</t>
  </si>
  <si>
    <t>max</t>
  </si>
  <si>
    <t>mitte</t>
  </si>
  <si>
    <t>Fehler</t>
  </si>
  <si>
    <t>Rückstreupeak</t>
  </si>
  <si>
    <t>Width</t>
  </si>
  <si>
    <t>60Co(High)</t>
  </si>
  <si>
    <t>60Co(Low)</t>
  </si>
  <si>
    <t>Full Energypeak</t>
  </si>
  <si>
    <t>-</t>
  </si>
  <si>
    <t>22Na(High)</t>
  </si>
  <si>
    <t>22Na(Low)</t>
  </si>
  <si>
    <t>57Co</t>
  </si>
  <si>
    <t>Gamma Energy</t>
  </si>
  <si>
    <t>Energy</t>
  </si>
  <si>
    <t>Kanal</t>
  </si>
  <si>
    <t>peak in keV</t>
  </si>
  <si>
    <t>Art</t>
  </si>
  <si>
    <t>Lit</t>
  </si>
  <si>
    <t>204Ti</t>
  </si>
  <si>
    <t>Gamma 22Ne</t>
  </si>
  <si>
    <t>72Ga</t>
  </si>
  <si>
    <t>5Li</t>
  </si>
  <si>
    <t>7Be</t>
  </si>
  <si>
    <t>59Cu Gamma ray</t>
  </si>
  <si>
    <t>61Zn Gamma</t>
  </si>
  <si>
    <t>63Zn Gamma</t>
  </si>
  <si>
    <t>67Ge Gamma</t>
  </si>
  <si>
    <t>73Ga Beta-</t>
  </si>
  <si>
    <t>71Zn Gamma</t>
  </si>
  <si>
    <t>73Se</t>
  </si>
  <si>
    <t>74Ga Gamma</t>
  </si>
  <si>
    <t>18C</t>
  </si>
  <si>
    <t>123Cd Gamma</t>
  </si>
  <si>
    <t>119Cd Gamma</t>
  </si>
  <si>
    <t>237Am EC</t>
  </si>
  <si>
    <t>180Os EC</t>
  </si>
  <si>
    <t>153Ho Gamma</t>
  </si>
  <si>
    <t>214Bi Gamma</t>
  </si>
  <si>
    <t>56Co Gamma</t>
  </si>
  <si>
    <t>172Os Gamma</t>
  </si>
  <si>
    <t>87Zr</t>
  </si>
  <si>
    <t>130Sb</t>
  </si>
  <si>
    <t>59Mn</t>
  </si>
  <si>
    <t>114Te</t>
  </si>
  <si>
    <t>212Bi</t>
  </si>
  <si>
    <t>235TH</t>
  </si>
  <si>
    <t>95Tc Gamma</t>
  </si>
  <si>
    <t>194Pb</t>
  </si>
  <si>
    <t>222Th EC</t>
  </si>
  <si>
    <t>21F</t>
  </si>
  <si>
    <t>21Na</t>
  </si>
  <si>
    <t>57Mn</t>
  </si>
  <si>
    <t>96Rb</t>
  </si>
  <si>
    <t>35Si</t>
  </si>
  <si>
    <t>167Ho</t>
  </si>
  <si>
    <t>105Mo Gamma</t>
  </si>
  <si>
    <t>138Sm Gmma</t>
  </si>
  <si>
    <t>Eichung</t>
  </si>
  <si>
    <t>Energie</t>
  </si>
  <si>
    <t>1/sqrt</t>
  </si>
  <si>
    <t>FWHM/Energie</t>
  </si>
  <si>
    <t>Kern</t>
  </si>
  <si>
    <t>228Th</t>
  </si>
  <si>
    <t>231Pa</t>
  </si>
  <si>
    <t>Bi Ka 2</t>
  </si>
  <si>
    <t>Po Ka2</t>
  </si>
  <si>
    <t>Pb214</t>
  </si>
  <si>
    <t>Pb212</t>
  </si>
  <si>
    <t>Th231</t>
  </si>
  <si>
    <t>U235</t>
  </si>
  <si>
    <t>Ra224</t>
  </si>
  <si>
    <t>Ac227</t>
  </si>
  <si>
    <t>Pa234</t>
  </si>
  <si>
    <t>Rn219</t>
  </si>
  <si>
    <t>Ra223</t>
  </si>
  <si>
    <t>Pa231</t>
  </si>
  <si>
    <t>Th227</t>
  </si>
  <si>
    <t>Bi211</t>
  </si>
  <si>
    <t>Ac228</t>
  </si>
  <si>
    <t>annihi</t>
  </si>
  <si>
    <t>Ti208</t>
  </si>
  <si>
    <t>Bi214</t>
  </si>
  <si>
    <t>Ge74</t>
  </si>
  <si>
    <t>Bi212</t>
  </si>
  <si>
    <t>Pb211</t>
  </si>
  <si>
    <t>Tl208</t>
  </si>
  <si>
    <t>Tl210</t>
  </si>
  <si>
    <t>Cu63</t>
  </si>
  <si>
    <t>Fe56</t>
  </si>
  <si>
    <t>K40</t>
  </si>
  <si>
    <t>Pb208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</si>
</sst>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83"/>
  <sheetViews>
    <sheetView tabSelected="1" topLeftCell="N4" zoomScale="115" zoomScaleNormal="115" workbookViewId="0">
      <selection activeCell="E12" sqref="E12"/>
    </sheetView>
  </sheetViews>
  <sheetFormatPr baseColWidth="10" defaultRowHeight="15" x14ac:dyDescent="0.25"/>
  <cols>
    <col min="7" max="7" width="11.5703125" customWidth="1"/>
    <col min="8" max="8" width="27.5703125" customWidth="1"/>
    <col min="9" max="9" width="15.42578125" customWidth="1"/>
    <col min="12" max="12" width="20.5703125" customWidth="1"/>
    <col min="14" max="14" width="17.28515625" customWidth="1"/>
    <col min="19" max="19" width="19.28515625" customWidth="1"/>
    <col min="24" max="24" width="26.28515625" customWidth="1"/>
  </cols>
  <sheetData>
    <row r="1" spans="2:30" ht="15.75" thickBot="1" x14ac:dyDescent="0.3"/>
    <row r="2" spans="2:30" ht="15.75" thickBot="1" x14ac:dyDescent="0.3">
      <c r="B2" s="11"/>
      <c r="C2" s="12"/>
      <c r="D2" s="18" t="s">
        <v>13</v>
      </c>
      <c r="E2" s="18"/>
      <c r="F2" s="12"/>
      <c r="G2" s="12"/>
      <c r="H2" s="12"/>
      <c r="I2" s="18" t="s">
        <v>4</v>
      </c>
      <c r="J2" s="18"/>
      <c r="K2" s="18"/>
      <c r="L2" s="18" t="s">
        <v>9</v>
      </c>
      <c r="M2" s="18"/>
      <c r="N2" s="19"/>
      <c r="R2" s="11"/>
      <c r="S2" s="12"/>
      <c r="T2" s="18" t="s">
        <v>13</v>
      </c>
      <c r="U2" s="18"/>
      <c r="V2" s="12"/>
      <c r="W2" s="12"/>
      <c r="X2" s="12"/>
      <c r="Y2" s="18" t="s">
        <v>4</v>
      </c>
      <c r="Z2" s="18"/>
      <c r="AA2" s="18"/>
      <c r="AB2" s="18" t="s">
        <v>9</v>
      </c>
      <c r="AC2" s="18"/>
      <c r="AD2" s="19"/>
    </row>
    <row r="3" spans="2:30" x14ac:dyDescent="0.25">
      <c r="B3" s="1" t="s">
        <v>0</v>
      </c>
      <c r="C3" s="2" t="s">
        <v>18</v>
      </c>
      <c r="D3" s="3" t="s">
        <v>2</v>
      </c>
      <c r="E3" s="2" t="s">
        <v>8</v>
      </c>
      <c r="F3" s="2" t="s">
        <v>10</v>
      </c>
      <c r="G3" s="2" t="s">
        <v>8</v>
      </c>
      <c r="H3" s="3" t="s">
        <v>3</v>
      </c>
      <c r="I3" s="3" t="s">
        <v>5</v>
      </c>
      <c r="J3" s="3" t="s">
        <v>7</v>
      </c>
      <c r="K3" s="3" t="s">
        <v>6</v>
      </c>
      <c r="L3" s="3" t="s">
        <v>5</v>
      </c>
      <c r="M3" s="3" t="s">
        <v>7</v>
      </c>
      <c r="N3" s="4" t="s">
        <v>6</v>
      </c>
      <c r="R3" s="14" t="s">
        <v>0</v>
      </c>
      <c r="S3" s="15" t="s">
        <v>18</v>
      </c>
      <c r="T3" s="16" t="s">
        <v>2</v>
      </c>
      <c r="U3" s="15" t="s">
        <v>8</v>
      </c>
      <c r="V3" s="15" t="s">
        <v>10</v>
      </c>
      <c r="W3" s="15" t="s">
        <v>8</v>
      </c>
      <c r="X3" s="16" t="s">
        <v>3</v>
      </c>
      <c r="Y3" s="16" t="s">
        <v>5</v>
      </c>
      <c r="Z3" s="16" t="s">
        <v>7</v>
      </c>
      <c r="AA3" s="16" t="s">
        <v>6</v>
      </c>
      <c r="AB3" s="16" t="s">
        <v>5</v>
      </c>
      <c r="AC3" s="16" t="s">
        <v>7</v>
      </c>
      <c r="AD3" s="17" t="s">
        <v>6</v>
      </c>
    </row>
    <row r="4" spans="2:30" x14ac:dyDescent="0.25">
      <c r="B4" s="1" t="s">
        <v>1</v>
      </c>
      <c r="C4" s="2">
        <v>662</v>
      </c>
      <c r="D4" s="3">
        <v>3718.27</v>
      </c>
      <c r="E4" s="2">
        <v>8.9999999999999993E-3</v>
      </c>
      <c r="F4" s="2">
        <v>7.8289999999999997</v>
      </c>
      <c r="G4" s="2">
        <v>1.6E-2</v>
      </c>
      <c r="H4" s="3"/>
      <c r="I4" s="2">
        <v>2695</v>
      </c>
      <c r="J4" s="2">
        <v>2749</v>
      </c>
      <c r="K4" s="2">
        <v>2813</v>
      </c>
      <c r="L4" s="2">
        <v>1111</v>
      </c>
      <c r="M4" s="2">
        <v>1129</v>
      </c>
      <c r="N4" s="5">
        <v>1144</v>
      </c>
      <c r="R4" s="1" t="s">
        <v>1</v>
      </c>
      <c r="S4" s="2">
        <v>662</v>
      </c>
      <c r="T4" s="2">
        <v>3718.27</v>
      </c>
      <c r="U4" s="2">
        <v>8.9999999999999993E-3</v>
      </c>
      <c r="V4" s="2">
        <v>7.8659999999999997</v>
      </c>
      <c r="W4" s="2">
        <v>1.6E-2</v>
      </c>
      <c r="X4" s="2"/>
      <c r="Y4" s="2">
        <v>2678</v>
      </c>
      <c r="Z4" s="2"/>
      <c r="AA4" s="2">
        <v>2782</v>
      </c>
      <c r="AB4" s="2">
        <v>1111</v>
      </c>
      <c r="AC4" s="2"/>
      <c r="AD4" s="5">
        <v>1144</v>
      </c>
    </row>
    <row r="5" spans="2:30" x14ac:dyDescent="0.25">
      <c r="B5" s="1"/>
      <c r="C5" s="2"/>
      <c r="D5" s="2"/>
      <c r="E5" s="2"/>
      <c r="F5" s="3"/>
      <c r="G5" s="3"/>
      <c r="H5" s="2"/>
      <c r="I5" s="2"/>
      <c r="J5" s="2"/>
      <c r="K5" s="2"/>
      <c r="L5" s="2"/>
      <c r="M5" s="2"/>
      <c r="N5" s="5"/>
      <c r="R5" s="1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5"/>
    </row>
    <row r="6" spans="2:30" x14ac:dyDescent="0.25">
      <c r="B6" s="1" t="s">
        <v>11</v>
      </c>
      <c r="C6" s="2">
        <v>1332</v>
      </c>
      <c r="D6" s="2">
        <v>7347.982</v>
      </c>
      <c r="E6" s="2">
        <v>2.1999999999999999E-2</v>
      </c>
      <c r="F6" s="3">
        <v>10.77</v>
      </c>
      <c r="G6" s="3">
        <v>0.04</v>
      </c>
      <c r="H6" s="2"/>
      <c r="I6" s="2">
        <v>6173</v>
      </c>
      <c r="J6" s="2">
        <v>6206</v>
      </c>
      <c r="K6" s="2">
        <v>6244</v>
      </c>
      <c r="L6" s="2"/>
      <c r="M6" s="2"/>
      <c r="N6" s="5"/>
      <c r="R6" s="1" t="s">
        <v>11</v>
      </c>
      <c r="S6" s="2">
        <v>1332</v>
      </c>
      <c r="T6" s="2">
        <v>7347.9920000000002</v>
      </c>
      <c r="U6" s="2">
        <v>2.1999999999999999E-2</v>
      </c>
      <c r="V6" s="2">
        <v>10.76</v>
      </c>
      <c r="W6" s="2">
        <v>0.04</v>
      </c>
      <c r="X6" s="2"/>
      <c r="Y6" s="2">
        <v>6159</v>
      </c>
      <c r="Z6" s="2"/>
      <c r="AA6" s="2">
        <v>6259</v>
      </c>
      <c r="AB6" s="2"/>
      <c r="AC6" s="2"/>
      <c r="AD6" s="5"/>
    </row>
    <row r="7" spans="2:30" x14ac:dyDescent="0.25">
      <c r="B7" s="1" t="s">
        <v>12</v>
      </c>
      <c r="C7" s="2">
        <v>1173</v>
      </c>
      <c r="D7" s="2">
        <v>6485.9690000000001</v>
      </c>
      <c r="E7" s="2">
        <v>2.1000000000000001E-2</v>
      </c>
      <c r="F7" s="3">
        <v>10.199999999999999</v>
      </c>
      <c r="G7" s="3">
        <v>0.04</v>
      </c>
      <c r="H7" s="2"/>
      <c r="I7" s="2">
        <v>5315</v>
      </c>
      <c r="J7" s="2">
        <v>5358</v>
      </c>
      <c r="K7" s="2">
        <v>5402</v>
      </c>
      <c r="L7" s="2">
        <v>1233</v>
      </c>
      <c r="M7" s="2">
        <v>1260</v>
      </c>
      <c r="N7" s="5">
        <v>1288</v>
      </c>
      <c r="R7" s="1" t="s">
        <v>12</v>
      </c>
      <c r="S7" s="2">
        <v>1173</v>
      </c>
      <c r="T7" s="2">
        <v>6485.9690000000001</v>
      </c>
      <c r="U7" s="2">
        <v>2.1000000000000001E-2</v>
      </c>
      <c r="V7" s="2">
        <v>10.199999999999999</v>
      </c>
      <c r="W7" s="2">
        <v>0.04</v>
      </c>
      <c r="X7" s="2"/>
      <c r="Y7" s="2">
        <v>5311</v>
      </c>
      <c r="Z7" s="2"/>
      <c r="AA7" s="2">
        <v>5418</v>
      </c>
      <c r="AB7" s="2">
        <v>1204</v>
      </c>
      <c r="AC7" s="2"/>
      <c r="AD7" s="5">
        <v>1310</v>
      </c>
    </row>
    <row r="8" spans="2:30" x14ac:dyDescent="0.25">
      <c r="B8" s="1"/>
      <c r="C8" s="2"/>
      <c r="D8" s="2"/>
      <c r="E8" s="2"/>
      <c r="F8" s="3"/>
      <c r="G8" s="3"/>
      <c r="H8" s="2"/>
      <c r="I8" s="2"/>
      <c r="J8" s="2"/>
      <c r="K8" s="2"/>
      <c r="L8" s="2"/>
      <c r="M8" s="2"/>
      <c r="N8" s="5"/>
      <c r="R8" s="1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5"/>
    </row>
    <row r="9" spans="2:30" x14ac:dyDescent="0.25">
      <c r="B9" s="1" t="s">
        <v>17</v>
      </c>
      <c r="C9" s="2">
        <v>14.4</v>
      </c>
      <c r="D9" s="2">
        <v>801.91</v>
      </c>
      <c r="E9" s="2">
        <v>0.1</v>
      </c>
      <c r="F9" s="3">
        <v>6.6</v>
      </c>
      <c r="G9" s="3">
        <v>0.26</v>
      </c>
      <c r="H9" s="2"/>
      <c r="I9" s="3" t="s">
        <v>14</v>
      </c>
      <c r="J9" s="3" t="s">
        <v>14</v>
      </c>
      <c r="K9" s="3" t="s">
        <v>14</v>
      </c>
      <c r="L9" s="3" t="s">
        <v>14</v>
      </c>
      <c r="M9" s="3" t="s">
        <v>14</v>
      </c>
      <c r="N9" s="4" t="s">
        <v>14</v>
      </c>
      <c r="R9" s="1" t="s">
        <v>17</v>
      </c>
      <c r="S9" s="13">
        <v>14.4</v>
      </c>
      <c r="T9" s="2">
        <v>801.93</v>
      </c>
      <c r="U9" s="2">
        <v>0.1</v>
      </c>
      <c r="V9" s="2">
        <v>1.03</v>
      </c>
      <c r="W9" s="2">
        <v>0.04</v>
      </c>
      <c r="X9" s="2"/>
      <c r="Y9" s="2"/>
      <c r="Z9" s="2"/>
      <c r="AA9" s="2"/>
      <c r="AB9" s="2"/>
      <c r="AC9" s="2"/>
      <c r="AD9" s="5"/>
    </row>
    <row r="10" spans="2:30" x14ac:dyDescent="0.25">
      <c r="B10" s="6"/>
      <c r="C10" s="2"/>
      <c r="D10" s="2"/>
      <c r="E10" s="3"/>
      <c r="F10" s="3"/>
      <c r="G10" s="3"/>
      <c r="H10" s="2"/>
      <c r="I10" s="2"/>
      <c r="J10" s="2"/>
      <c r="K10" s="2"/>
      <c r="L10" s="2"/>
      <c r="M10" s="2"/>
      <c r="N10" s="5"/>
      <c r="R10" s="6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5"/>
    </row>
    <row r="11" spans="2:30" x14ac:dyDescent="0.25">
      <c r="B11" s="1" t="s">
        <v>15</v>
      </c>
      <c r="C11" s="2">
        <v>1275</v>
      </c>
      <c r="D11" s="2">
        <v>7035.0370000000003</v>
      </c>
      <c r="E11" s="2">
        <v>1.7999999999999999E-2</v>
      </c>
      <c r="F11" s="3">
        <v>10.52</v>
      </c>
      <c r="G11" s="3">
        <v>3.2000000000000001E-2</v>
      </c>
      <c r="H11" s="2"/>
      <c r="I11" s="2">
        <v>5853</v>
      </c>
      <c r="J11" s="2">
        <v>6205</v>
      </c>
      <c r="K11" s="2">
        <v>6599</v>
      </c>
      <c r="L11" s="2">
        <v>1042</v>
      </c>
      <c r="M11" s="2">
        <v>1054</v>
      </c>
      <c r="N11" s="5">
        <v>1063</v>
      </c>
      <c r="R11" s="1" t="s">
        <v>15</v>
      </c>
      <c r="S11" s="2">
        <v>1275</v>
      </c>
      <c r="T11" s="2">
        <v>7035.0370000000003</v>
      </c>
      <c r="U11" s="2">
        <v>1.2999999999999999E-2</v>
      </c>
      <c r="V11" s="2">
        <v>15.242000000000001</v>
      </c>
      <c r="W11" s="2">
        <v>2.5000000000000001E-2</v>
      </c>
      <c r="X11" s="2"/>
      <c r="Y11" s="2"/>
      <c r="Z11" s="2"/>
      <c r="AA11" s="2"/>
      <c r="AB11" s="2"/>
      <c r="AC11" s="2"/>
      <c r="AD11" s="5"/>
    </row>
    <row r="12" spans="2:30" ht="15.75" thickBot="1" x14ac:dyDescent="0.3">
      <c r="B12" s="7" t="s">
        <v>16</v>
      </c>
      <c r="C12" s="8">
        <v>511</v>
      </c>
      <c r="D12" s="8">
        <v>2903.5650000000001</v>
      </c>
      <c r="E12" s="8">
        <v>1.2999999999999999E-2</v>
      </c>
      <c r="F12" s="9">
        <v>15.247</v>
      </c>
      <c r="G12" s="9">
        <v>2.5000000000000001E-2</v>
      </c>
      <c r="H12" s="8"/>
      <c r="I12" s="8">
        <v>1958</v>
      </c>
      <c r="J12" s="8">
        <v>2022</v>
      </c>
      <c r="K12" s="8">
        <v>2108</v>
      </c>
      <c r="L12" s="8"/>
      <c r="M12" s="8"/>
      <c r="N12" s="10"/>
      <c r="R12" s="7" t="s">
        <v>16</v>
      </c>
      <c r="S12" s="8">
        <v>511</v>
      </c>
      <c r="T12" s="8">
        <v>2903.5650000000001</v>
      </c>
      <c r="U12" s="8">
        <v>1.2999999999999999E-2</v>
      </c>
      <c r="V12" s="8">
        <v>15.242000000000001</v>
      </c>
      <c r="W12" s="8">
        <v>2.5000000000000001E-2</v>
      </c>
      <c r="X12" s="8"/>
      <c r="Y12" s="8">
        <v>5829</v>
      </c>
      <c r="Z12" s="8"/>
      <c r="AA12" s="8">
        <v>6026</v>
      </c>
      <c r="AB12" s="8">
        <v>1040</v>
      </c>
      <c r="AC12" s="8"/>
      <c r="AD12" s="10">
        <v>1067</v>
      </c>
    </row>
    <row r="13" spans="2:30" x14ac:dyDescent="0.25">
      <c r="Y13">
        <v>1952</v>
      </c>
      <c r="AA13">
        <v>2021</v>
      </c>
    </row>
    <row r="16" spans="2:30" x14ac:dyDescent="0.25">
      <c r="W16" t="s">
        <v>10</v>
      </c>
      <c r="X16" t="s">
        <v>8</v>
      </c>
      <c r="Y16" t="s">
        <v>64</v>
      </c>
      <c r="Z16" t="s">
        <v>8</v>
      </c>
      <c r="AA16" t="s">
        <v>65</v>
      </c>
      <c r="AB16" t="s">
        <v>66</v>
      </c>
    </row>
    <row r="17" spans="2:28" x14ac:dyDescent="0.25">
      <c r="H17" t="s">
        <v>63</v>
      </c>
      <c r="V17" t="s">
        <v>1</v>
      </c>
      <c r="W17">
        <v>1.456</v>
      </c>
      <c r="X17">
        <v>3.0000000000000001E-3</v>
      </c>
      <c r="Y17">
        <v>662.63</v>
      </c>
      <c r="Z17">
        <v>1.6999999999999999E-3</v>
      </c>
      <c r="AA17">
        <f>1/SQRT(Y17)</f>
        <v>3.884762321633041E-2</v>
      </c>
      <c r="AB17">
        <f>W17/Y17</f>
        <v>2.1973046798364096E-3</v>
      </c>
    </row>
    <row r="18" spans="2:28" x14ac:dyDescent="0.25">
      <c r="V18" t="s">
        <v>11</v>
      </c>
      <c r="W18">
        <v>1.992</v>
      </c>
      <c r="X18">
        <v>8.0000000000000002E-3</v>
      </c>
      <c r="Y18">
        <v>1334.1279999999999</v>
      </c>
      <c r="Z18">
        <v>4.0000000000000001E-3</v>
      </c>
      <c r="AA18">
        <f t="shared" ref="AA18:AA22" si="0">1/SQRT(Y18)</f>
        <v>2.7377970455337138E-2</v>
      </c>
      <c r="AB18">
        <f t="shared" ref="AB18:AB22" si="1">W18/Y18</f>
        <v>1.4931101063765996E-3</v>
      </c>
    </row>
    <row r="19" spans="2:28" x14ac:dyDescent="0.25">
      <c r="V19" t="s">
        <v>12</v>
      </c>
      <c r="W19">
        <v>1.883</v>
      </c>
      <c r="X19">
        <v>7.0000000000000001E-3</v>
      </c>
      <c r="Y19">
        <v>1174.654</v>
      </c>
      <c r="Z19">
        <v>4.0000000000000001E-3</v>
      </c>
      <c r="AA19">
        <f t="shared" si="0"/>
        <v>2.9177294506897197E-2</v>
      </c>
      <c r="AB19">
        <f t="shared" si="1"/>
        <v>1.603025231259588E-3</v>
      </c>
    </row>
    <row r="20" spans="2:28" x14ac:dyDescent="0.25">
      <c r="V20" t="s">
        <v>17</v>
      </c>
      <c r="W20">
        <v>1.02</v>
      </c>
      <c r="X20">
        <v>0.04</v>
      </c>
      <c r="Y20">
        <v>123.107</v>
      </c>
      <c r="Z20">
        <v>1.9E-2</v>
      </c>
      <c r="AA20">
        <f t="shared" si="0"/>
        <v>9.0127770072405938E-2</v>
      </c>
      <c r="AB20">
        <f t="shared" si="1"/>
        <v>8.2854752369889602E-3</v>
      </c>
    </row>
    <row r="21" spans="2:28" x14ac:dyDescent="0.25">
      <c r="B21" t="s">
        <v>19</v>
      </c>
      <c r="C21" t="s">
        <v>20</v>
      </c>
      <c r="V21" t="s">
        <v>15</v>
      </c>
      <c r="W21">
        <v>1.9339999999999999</v>
      </c>
      <c r="X21">
        <v>6.0000000000000001E-3</v>
      </c>
      <c r="Y21">
        <v>511.90949999999998</v>
      </c>
      <c r="Z21">
        <v>2.3999999999999998E-3</v>
      </c>
      <c r="AA21">
        <f t="shared" si="0"/>
        <v>4.4198080174770546E-2</v>
      </c>
      <c r="AB21">
        <f t="shared" si="1"/>
        <v>3.7780115430559504E-3</v>
      </c>
    </row>
    <row r="22" spans="2:28" x14ac:dyDescent="0.25">
      <c r="B22">
        <v>121.78</v>
      </c>
      <c r="C22">
        <v>1128.9303609999999</v>
      </c>
      <c r="V22" t="s">
        <v>16</v>
      </c>
      <c r="W22">
        <v>2.7909999999999999</v>
      </c>
      <c r="X22">
        <v>5.0000000000000001E-3</v>
      </c>
      <c r="Y22">
        <v>1276.2319</v>
      </c>
      <c r="Z22">
        <v>3.3E-3</v>
      </c>
      <c r="AA22">
        <f t="shared" si="0"/>
        <v>2.7992082025491107E-2</v>
      </c>
      <c r="AB22">
        <f t="shared" si="1"/>
        <v>2.1869066272360064E-3</v>
      </c>
    </row>
    <row r="23" spans="2:28" x14ac:dyDescent="0.25">
      <c r="B23">
        <v>244.69</v>
      </c>
      <c r="C23">
        <v>1753.215228</v>
      </c>
    </row>
    <row r="24" spans="2:28" x14ac:dyDescent="0.25">
      <c r="B24" t="s">
        <v>14</v>
      </c>
      <c r="C24" t="e">
        <v>#VALUE!</v>
      </c>
      <c r="K24" t="s">
        <v>21</v>
      </c>
      <c r="L24" t="s">
        <v>22</v>
      </c>
      <c r="M24" t="s">
        <v>23</v>
      </c>
    </row>
    <row r="25" spans="2:28" x14ac:dyDescent="0.25">
      <c r="B25">
        <v>344.28</v>
      </c>
      <c r="C25">
        <v>2259.0530760000001</v>
      </c>
      <c r="K25">
        <v>74.58</v>
      </c>
      <c r="L25" t="s">
        <v>62</v>
      </c>
      <c r="M25">
        <v>75</v>
      </c>
    </row>
    <row r="26" spans="2:28" x14ac:dyDescent="0.25">
      <c r="B26">
        <v>367.79</v>
      </c>
      <c r="C26">
        <v>2378.4651429999999</v>
      </c>
      <c r="K26">
        <v>76.819999999999993</v>
      </c>
      <c r="L26" t="s">
        <v>61</v>
      </c>
      <c r="M26">
        <v>77</v>
      </c>
    </row>
    <row r="27" spans="2:28" x14ac:dyDescent="0.25">
      <c r="B27">
        <v>411.12</v>
      </c>
      <c r="C27">
        <v>2598.5470190000001</v>
      </c>
      <c r="K27">
        <v>238.2</v>
      </c>
      <c r="L27" t="s">
        <v>60</v>
      </c>
      <c r="M27">
        <v>238</v>
      </c>
    </row>
    <row r="28" spans="2:28" x14ac:dyDescent="0.25">
      <c r="B28">
        <v>443.98</v>
      </c>
      <c r="C28">
        <v>2765.4496359999998</v>
      </c>
      <c r="K28">
        <v>241</v>
      </c>
      <c r="L28" t="s">
        <v>59</v>
      </c>
      <c r="M28">
        <v>241</v>
      </c>
    </row>
    <row r="29" spans="2:28" x14ac:dyDescent="0.25">
      <c r="B29" t="s">
        <v>14</v>
      </c>
      <c r="C29" t="e">
        <v>#VALUE!</v>
      </c>
      <c r="K29">
        <v>294.8</v>
      </c>
      <c r="L29" t="s">
        <v>27</v>
      </c>
      <c r="M29">
        <v>293</v>
      </c>
    </row>
    <row r="30" spans="2:28" x14ac:dyDescent="0.25">
      <c r="B30">
        <v>688.68</v>
      </c>
      <c r="C30">
        <v>4008.3306619999998</v>
      </c>
      <c r="K30">
        <v>338</v>
      </c>
      <c r="L30" t="s">
        <v>29</v>
      </c>
      <c r="M30">
        <v>339</v>
      </c>
    </row>
    <row r="31" spans="2:28" x14ac:dyDescent="0.25">
      <c r="B31">
        <v>778.9</v>
      </c>
      <c r="C31">
        <v>4466.576376</v>
      </c>
      <c r="K31">
        <v>351.5</v>
      </c>
      <c r="L31" t="s">
        <v>55</v>
      </c>
      <c r="M31">
        <v>351</v>
      </c>
      <c r="N31" t="s">
        <v>56</v>
      </c>
      <c r="O31">
        <v>351</v>
      </c>
      <c r="P31" t="s">
        <v>57</v>
      </c>
      <c r="Q31">
        <v>352</v>
      </c>
      <c r="R31" t="s">
        <v>58</v>
      </c>
      <c r="S31">
        <v>352</v>
      </c>
    </row>
    <row r="32" spans="2:28" x14ac:dyDescent="0.25">
      <c r="B32" t="s">
        <v>14</v>
      </c>
      <c r="C32" t="e">
        <v>#VALUE!</v>
      </c>
      <c r="K32">
        <v>462.4</v>
      </c>
      <c r="L32" t="s">
        <v>29</v>
      </c>
      <c r="M32">
        <v>465</v>
      </c>
    </row>
    <row r="33" spans="2:19" x14ac:dyDescent="0.25">
      <c r="B33" t="s">
        <v>14</v>
      </c>
      <c r="C33" t="e">
        <v>#VALUE!</v>
      </c>
      <c r="K33">
        <v>511</v>
      </c>
      <c r="L33" t="s">
        <v>34</v>
      </c>
      <c r="M33">
        <v>512</v>
      </c>
      <c r="N33" t="s">
        <v>35</v>
      </c>
      <c r="O33">
        <v>510</v>
      </c>
    </row>
    <row r="34" spans="2:19" x14ac:dyDescent="0.25">
      <c r="B34">
        <v>867.34</v>
      </c>
      <c r="C34">
        <v>4915.7811080000001</v>
      </c>
      <c r="K34">
        <v>582.6</v>
      </c>
      <c r="L34" t="s">
        <v>52</v>
      </c>
      <c r="M34">
        <v>582</v>
      </c>
      <c r="N34" t="s">
        <v>53</v>
      </c>
      <c r="O34">
        <v>582</v>
      </c>
      <c r="P34" t="s">
        <v>54</v>
      </c>
      <c r="Q34">
        <v>582</v>
      </c>
    </row>
    <row r="35" spans="2:19" x14ac:dyDescent="0.25">
      <c r="B35" t="s">
        <v>14</v>
      </c>
      <c r="C35" t="e">
        <v>#VALUE!</v>
      </c>
      <c r="K35">
        <v>609.1</v>
      </c>
      <c r="L35" t="s">
        <v>36</v>
      </c>
      <c r="M35">
        <v>608</v>
      </c>
    </row>
    <row r="36" spans="2:19" x14ac:dyDescent="0.25">
      <c r="B36">
        <v>964.13</v>
      </c>
      <c r="C36">
        <v>5407.3971869999996</v>
      </c>
      <c r="K36">
        <v>727</v>
      </c>
      <c r="L36" t="s">
        <v>48</v>
      </c>
      <c r="M36">
        <v>727</v>
      </c>
      <c r="N36" t="s">
        <v>49</v>
      </c>
      <c r="O36">
        <v>727</v>
      </c>
      <c r="P36" t="s">
        <v>50</v>
      </c>
      <c r="Q36">
        <v>727</v>
      </c>
      <c r="R36" t="s">
        <v>51</v>
      </c>
      <c r="S36">
        <v>272</v>
      </c>
    </row>
    <row r="37" spans="2:19" x14ac:dyDescent="0.25">
      <c r="B37">
        <v>10005.280000000001</v>
      </c>
      <c r="C37">
        <v>51329.235309999996</v>
      </c>
      <c r="K37">
        <v>767.6</v>
      </c>
      <c r="L37" t="s">
        <v>24</v>
      </c>
      <c r="M37">
        <v>766</v>
      </c>
    </row>
    <row r="38" spans="2:19" x14ac:dyDescent="0.25">
      <c r="B38">
        <v>1085.9100000000001</v>
      </c>
      <c r="C38">
        <v>6025.9425540000002</v>
      </c>
      <c r="K38">
        <v>794.3</v>
      </c>
      <c r="L38" t="s">
        <v>46</v>
      </c>
      <c r="M38">
        <v>794</v>
      </c>
      <c r="N38" t="s">
        <v>47</v>
      </c>
      <c r="O38">
        <v>794</v>
      </c>
    </row>
    <row r="39" spans="2:19" x14ac:dyDescent="0.25">
      <c r="B39">
        <v>1089.7</v>
      </c>
      <c r="C39">
        <v>6045.1927340000002</v>
      </c>
      <c r="K39">
        <v>860.4</v>
      </c>
      <c r="L39" t="s">
        <v>28</v>
      </c>
      <c r="M39">
        <v>861.81500000000005</v>
      </c>
    </row>
    <row r="40" spans="2:19" x14ac:dyDescent="0.25">
      <c r="B40">
        <v>1112.1199999999999</v>
      </c>
      <c r="C40">
        <v>6159.0684700000002</v>
      </c>
      <c r="K40">
        <v>910.5</v>
      </c>
      <c r="L40" t="s">
        <v>32</v>
      </c>
      <c r="M40">
        <v>911</v>
      </c>
    </row>
    <row r="41" spans="2:19" x14ac:dyDescent="0.25">
      <c r="B41">
        <v>1299.95</v>
      </c>
      <c r="C41">
        <v>7113.0952100000004</v>
      </c>
      <c r="K41">
        <v>963.4</v>
      </c>
      <c r="L41" t="s">
        <v>31</v>
      </c>
      <c r="M41">
        <v>962</v>
      </c>
    </row>
    <row r="42" spans="2:19" x14ac:dyDescent="0.25">
      <c r="B42">
        <v>1299.1199999999999</v>
      </c>
      <c r="C42">
        <v>7108.8794710000002</v>
      </c>
      <c r="K42">
        <v>968.6</v>
      </c>
      <c r="L42" t="s">
        <v>30</v>
      </c>
      <c r="M42">
        <v>970</v>
      </c>
    </row>
    <row r="43" spans="2:19" x14ac:dyDescent="0.25">
      <c r="B43">
        <v>1408.01</v>
      </c>
      <c r="C43">
        <v>7661.9539089999998</v>
      </c>
      <c r="K43">
        <v>1120</v>
      </c>
      <c r="L43" t="s">
        <v>34</v>
      </c>
      <c r="M43">
        <v>1120</v>
      </c>
      <c r="N43" t="s">
        <v>45</v>
      </c>
      <c r="O43">
        <v>1120</v>
      </c>
    </row>
    <row r="44" spans="2:19" x14ac:dyDescent="0.25">
      <c r="B44" t="s">
        <v>14</v>
      </c>
      <c r="C44" t="e">
        <v>#VALUE!</v>
      </c>
      <c r="K44">
        <v>1238</v>
      </c>
      <c r="L44" t="s">
        <v>44</v>
      </c>
      <c r="M44">
        <v>1238</v>
      </c>
      <c r="N44" t="s">
        <v>43</v>
      </c>
      <c r="O44">
        <v>1238</v>
      </c>
    </row>
    <row r="45" spans="2:19" x14ac:dyDescent="0.25">
      <c r="C45">
        <v>510.38499400000001</v>
      </c>
      <c r="K45">
        <v>1277</v>
      </c>
      <c r="L45" t="s">
        <v>25</v>
      </c>
      <c r="M45">
        <v>1274</v>
      </c>
      <c r="N45" t="s">
        <v>42</v>
      </c>
      <c r="O45">
        <v>1277</v>
      </c>
    </row>
    <row r="46" spans="2:19" x14ac:dyDescent="0.25">
      <c r="C46">
        <v>510.38499400000001</v>
      </c>
      <c r="K46">
        <v>1460</v>
      </c>
      <c r="L46" t="s">
        <v>40</v>
      </c>
      <c r="M46">
        <v>1460</v>
      </c>
      <c r="N46" t="s">
        <v>41</v>
      </c>
      <c r="O46">
        <v>1460</v>
      </c>
    </row>
    <row r="47" spans="2:19" x14ac:dyDescent="0.25">
      <c r="C47">
        <v>510.38499400000001</v>
      </c>
      <c r="K47">
        <v>1592</v>
      </c>
      <c r="L47" t="s">
        <v>33</v>
      </c>
      <c r="M47">
        <v>1593</v>
      </c>
    </row>
    <row r="48" spans="2:19" x14ac:dyDescent="0.25">
      <c r="C48">
        <v>510.38499400000001</v>
      </c>
      <c r="K48">
        <v>1764</v>
      </c>
      <c r="L48" t="s">
        <v>39</v>
      </c>
      <c r="M48">
        <v>1764</v>
      </c>
      <c r="N48" t="s">
        <v>43</v>
      </c>
      <c r="O48">
        <v>1764</v>
      </c>
    </row>
    <row r="49" spans="3:17" x14ac:dyDescent="0.25">
      <c r="C49">
        <v>510.38499400000001</v>
      </c>
      <c r="K49">
        <v>2104</v>
      </c>
      <c r="L49" t="s">
        <v>38</v>
      </c>
      <c r="M49">
        <v>2130</v>
      </c>
    </row>
    <row r="50" spans="3:17" x14ac:dyDescent="0.25">
      <c r="C50">
        <v>510.38499400000001</v>
      </c>
      <c r="K50">
        <v>2204</v>
      </c>
      <c r="L50" t="s">
        <v>26</v>
      </c>
      <c r="M50">
        <v>2202</v>
      </c>
      <c r="N50" t="s">
        <v>43</v>
      </c>
      <c r="O50">
        <v>2204</v>
      </c>
    </row>
    <row r="51" spans="3:17" x14ac:dyDescent="0.25">
      <c r="K51">
        <v>2614</v>
      </c>
      <c r="L51" t="s">
        <v>37</v>
      </c>
      <c r="M51">
        <v>2614</v>
      </c>
    </row>
    <row r="56" spans="3:17" x14ac:dyDescent="0.25">
      <c r="K56" t="s">
        <v>21</v>
      </c>
      <c r="L56" t="s">
        <v>67</v>
      </c>
      <c r="M56" t="s">
        <v>23</v>
      </c>
    </row>
    <row r="57" spans="3:17" x14ac:dyDescent="0.25">
      <c r="K57">
        <v>74.58</v>
      </c>
      <c r="L57" t="s">
        <v>68</v>
      </c>
      <c r="M57">
        <v>74.400000000000006</v>
      </c>
      <c r="N57" t="s">
        <v>69</v>
      </c>
      <c r="O57">
        <v>74.150000000000006</v>
      </c>
      <c r="P57" t="s">
        <v>70</v>
      </c>
      <c r="Q57">
        <v>74.819999999999993</v>
      </c>
    </row>
    <row r="58" spans="3:17" x14ac:dyDescent="0.25">
      <c r="K58">
        <v>76.819999999999993</v>
      </c>
      <c r="L58" t="s">
        <v>71</v>
      </c>
      <c r="M58">
        <v>76.86</v>
      </c>
    </row>
    <row r="59" spans="3:17" x14ac:dyDescent="0.25">
      <c r="K59">
        <v>238.2</v>
      </c>
      <c r="L59" t="s">
        <v>72</v>
      </c>
      <c r="M59">
        <v>238.4</v>
      </c>
      <c r="N59" t="s">
        <v>73</v>
      </c>
      <c r="O59">
        <v>238.63</v>
      </c>
      <c r="P59" t="s">
        <v>74</v>
      </c>
      <c r="Q59">
        <v>237.8</v>
      </c>
    </row>
    <row r="60" spans="3:17" x14ac:dyDescent="0.25">
      <c r="K60">
        <v>241</v>
      </c>
      <c r="L60" t="s">
        <v>75</v>
      </c>
      <c r="M60">
        <v>240.87</v>
      </c>
      <c r="N60" t="s">
        <v>76</v>
      </c>
      <c r="O60">
        <v>240.99</v>
      </c>
      <c r="P60" t="s">
        <v>77</v>
      </c>
      <c r="Q60">
        <v>241.7</v>
      </c>
    </row>
    <row r="61" spans="3:17" x14ac:dyDescent="0.25">
      <c r="K61">
        <v>294.8</v>
      </c>
      <c r="L61" t="s">
        <v>72</v>
      </c>
      <c r="M61">
        <v>295.22000000000003</v>
      </c>
    </row>
    <row r="62" spans="3:17" x14ac:dyDescent="0.25">
      <c r="K62">
        <v>338</v>
      </c>
      <c r="L62" t="s">
        <v>78</v>
      </c>
      <c r="M62">
        <v>338.1</v>
      </c>
      <c r="N62" t="s">
        <v>79</v>
      </c>
      <c r="O62">
        <v>337.7</v>
      </c>
      <c r="P62" t="s">
        <v>80</v>
      </c>
      <c r="Q62">
        <v>338.28</v>
      </c>
    </row>
    <row r="63" spans="3:17" x14ac:dyDescent="0.25">
      <c r="K63">
        <v>351.5</v>
      </c>
      <c r="L63" t="s">
        <v>81</v>
      </c>
      <c r="M63">
        <v>351.51</v>
      </c>
      <c r="N63" t="s">
        <v>83</v>
      </c>
      <c r="O63">
        <v>351.06</v>
      </c>
      <c r="P63" t="s">
        <v>74</v>
      </c>
      <c r="Q63">
        <v>351.8</v>
      </c>
    </row>
    <row r="64" spans="3:17" x14ac:dyDescent="0.25">
      <c r="K64">
        <v>462.4</v>
      </c>
      <c r="L64" t="s">
        <v>72</v>
      </c>
      <c r="M64">
        <v>462</v>
      </c>
      <c r="N64" t="s">
        <v>84</v>
      </c>
      <c r="O64">
        <v>463</v>
      </c>
    </row>
    <row r="65" spans="11:17" x14ac:dyDescent="0.25">
      <c r="K65">
        <v>511</v>
      </c>
      <c r="L65" t="s">
        <v>85</v>
      </c>
      <c r="M65">
        <v>511</v>
      </c>
      <c r="N65" t="s">
        <v>72</v>
      </c>
      <c r="O65">
        <v>511</v>
      </c>
      <c r="P65" t="s">
        <v>86</v>
      </c>
      <c r="Q65">
        <v>510.77</v>
      </c>
    </row>
    <row r="66" spans="11:17" x14ac:dyDescent="0.25">
      <c r="K66">
        <v>582.6</v>
      </c>
      <c r="L66" t="s">
        <v>81</v>
      </c>
      <c r="M66">
        <v>583</v>
      </c>
      <c r="N66" t="s">
        <v>87</v>
      </c>
      <c r="O66">
        <v>581.9</v>
      </c>
    </row>
    <row r="67" spans="11:17" x14ac:dyDescent="0.25">
      <c r="K67">
        <v>609.1</v>
      </c>
      <c r="L67" t="s">
        <v>81</v>
      </c>
      <c r="M67">
        <v>609</v>
      </c>
      <c r="N67" t="s">
        <v>88</v>
      </c>
      <c r="O67">
        <v>608.35</v>
      </c>
    </row>
    <row r="68" spans="11:17" x14ac:dyDescent="0.25">
      <c r="K68">
        <v>727</v>
      </c>
      <c r="L68" t="s">
        <v>89</v>
      </c>
      <c r="M68">
        <v>727.33</v>
      </c>
    </row>
    <row r="69" spans="11:17" x14ac:dyDescent="0.25">
      <c r="K69">
        <v>767.6</v>
      </c>
      <c r="L69" t="s">
        <v>90</v>
      </c>
      <c r="M69">
        <v>766.51</v>
      </c>
      <c r="N69" t="s">
        <v>87</v>
      </c>
      <c r="O69">
        <v>768.36</v>
      </c>
    </row>
    <row r="70" spans="11:17" x14ac:dyDescent="0.25">
      <c r="K70">
        <v>794.3</v>
      </c>
      <c r="L70" t="s">
        <v>75</v>
      </c>
      <c r="M70">
        <v>794.7</v>
      </c>
    </row>
    <row r="71" spans="11:17" x14ac:dyDescent="0.25">
      <c r="K71">
        <v>860.4</v>
      </c>
      <c r="L71" t="s">
        <v>91</v>
      </c>
      <c r="M71">
        <v>860.56</v>
      </c>
    </row>
    <row r="72" spans="11:17" x14ac:dyDescent="0.25">
      <c r="K72">
        <v>910.5</v>
      </c>
      <c r="L72" t="s">
        <v>92</v>
      </c>
      <c r="M72">
        <v>910</v>
      </c>
      <c r="N72" t="s">
        <v>82</v>
      </c>
      <c r="O72">
        <v>910</v>
      </c>
    </row>
    <row r="73" spans="11:17" x14ac:dyDescent="0.25">
      <c r="K73">
        <v>963.4</v>
      </c>
      <c r="L73" t="s">
        <v>93</v>
      </c>
      <c r="M73">
        <v>962.06</v>
      </c>
      <c r="N73" t="s">
        <v>87</v>
      </c>
      <c r="O73">
        <v>964.08</v>
      </c>
    </row>
    <row r="74" spans="11:17" x14ac:dyDescent="0.25">
      <c r="K74">
        <v>968.6</v>
      </c>
      <c r="L74" t="s">
        <v>84</v>
      </c>
      <c r="M74">
        <v>968.97</v>
      </c>
    </row>
    <row r="75" spans="11:17" x14ac:dyDescent="0.25">
      <c r="K75">
        <v>1120</v>
      </c>
      <c r="L75" t="s">
        <v>87</v>
      </c>
      <c r="M75">
        <v>1120.29</v>
      </c>
      <c r="N75" t="s">
        <v>78</v>
      </c>
      <c r="O75">
        <v>1120.5999999999999</v>
      </c>
    </row>
    <row r="76" spans="11:17" x14ac:dyDescent="0.25">
      <c r="K76">
        <v>1238</v>
      </c>
      <c r="L76" t="s">
        <v>87</v>
      </c>
      <c r="M76">
        <v>1238.1099999999999</v>
      </c>
      <c r="N76" t="s">
        <v>94</v>
      </c>
      <c r="O76">
        <v>1238.28</v>
      </c>
    </row>
    <row r="77" spans="11:17" x14ac:dyDescent="0.25">
      <c r="K77">
        <v>1277</v>
      </c>
      <c r="L77" t="s">
        <v>78</v>
      </c>
      <c r="M77">
        <v>1277.7</v>
      </c>
      <c r="N77" t="s">
        <v>84</v>
      </c>
      <c r="O77">
        <v>1276.69</v>
      </c>
    </row>
    <row r="78" spans="11:17" x14ac:dyDescent="0.25">
      <c r="K78">
        <v>1460</v>
      </c>
      <c r="L78" t="s">
        <v>95</v>
      </c>
      <c r="M78">
        <v>1460.83</v>
      </c>
    </row>
    <row r="79" spans="11:17" x14ac:dyDescent="0.25">
      <c r="K79">
        <v>1592</v>
      </c>
      <c r="L79" t="s">
        <v>91</v>
      </c>
      <c r="M79">
        <v>1592.5</v>
      </c>
    </row>
    <row r="80" spans="11:17" x14ac:dyDescent="0.25">
      <c r="K80">
        <v>1764</v>
      </c>
      <c r="L80" t="s">
        <v>87</v>
      </c>
      <c r="M80">
        <v>1764.5</v>
      </c>
    </row>
    <row r="81" spans="11:15" x14ac:dyDescent="0.25">
      <c r="K81">
        <v>2104</v>
      </c>
      <c r="L81" t="s">
        <v>91</v>
      </c>
      <c r="M81">
        <v>2103.1999999999998</v>
      </c>
    </row>
    <row r="82" spans="11:15" x14ac:dyDescent="0.25">
      <c r="K82">
        <v>2204</v>
      </c>
      <c r="L82" t="s">
        <v>87</v>
      </c>
      <c r="M82">
        <v>2204.21</v>
      </c>
    </row>
    <row r="83" spans="11:15" x14ac:dyDescent="0.25">
      <c r="K83">
        <v>2614</v>
      </c>
      <c r="L83" t="s">
        <v>91</v>
      </c>
      <c r="M83">
        <v>2614.5300000000002</v>
      </c>
      <c r="N83" t="s">
        <v>96</v>
      </c>
      <c r="O83">
        <v>2614.5300000000002</v>
      </c>
    </row>
  </sheetData>
  <mergeCells count="6">
    <mergeCell ref="T2:U2"/>
    <mergeCell ref="Y2:AA2"/>
    <mergeCell ref="AB2:AD2"/>
    <mergeCell ref="D2:E2"/>
    <mergeCell ref="I2:K2"/>
    <mergeCell ref="L2:N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Danowski</dc:creator>
  <cp:lastModifiedBy>Timon Danowski</cp:lastModifiedBy>
  <dcterms:created xsi:type="dcterms:W3CDTF">2020-12-15T09:30:35Z</dcterms:created>
  <dcterms:modified xsi:type="dcterms:W3CDTF">2021-02-25T11:45:44Z</dcterms:modified>
</cp:coreProperties>
</file>