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  <extLst>
    <ext uri="GoogleSheetsCustomDataVersion1">
      <go:sheetsCustomData xmlns:go="http://customooxmlschemas.google.com/" r:id="rId5" roundtripDataSignature="AMtx7mh3dRWMyt6gJmZHxaQJCR8jvsXPlg=="/>
    </ext>
  </extLst>
</workbook>
</file>

<file path=xl/sharedStrings.xml><?xml version="1.0" encoding="utf-8"?>
<sst xmlns="http://schemas.openxmlformats.org/spreadsheetml/2006/main" count="52" uniqueCount="33">
  <si>
    <t>BATERIA LÍTIO PRINCIPAL</t>
  </si>
  <si>
    <t xml:space="preserve">Componente </t>
  </si>
  <si>
    <t>Quantidade</t>
  </si>
  <si>
    <t xml:space="preserve">Tensão nominal </t>
  </si>
  <si>
    <t>Corrente Nominal</t>
  </si>
  <si>
    <t>Potência Nominal</t>
  </si>
  <si>
    <t>Motor 12V MB24012</t>
  </si>
  <si>
    <t>Motor 12V redução Robocore</t>
  </si>
  <si>
    <t xml:space="preserve">Raspberry Pi 3 Model B </t>
  </si>
  <si>
    <r>
      <rPr>
        <color rgb="FF1155CC"/>
        <u/>
      </rPr>
      <t>Bomba d'água</t>
    </r>
    <r>
      <rPr>
        <color rgb="FF000000"/>
        <u/>
      </rPr>
      <t xml:space="preserve"> </t>
    </r>
  </si>
  <si>
    <t xml:space="preserve">Webcam GOtech OFFICE HD 720p </t>
  </si>
  <si>
    <t xml:space="preserve">Válvula Solenoide </t>
  </si>
  <si>
    <r>
      <rPr>
        <color rgb="FF1155CC"/>
        <u/>
      </rPr>
      <t>Sensor de Fluxo de Água 1/2″ YF-S201b</t>
    </r>
    <r>
      <rPr>
        <color rgb="FF000000"/>
        <u/>
      </rPr>
      <t xml:space="preserve"> </t>
    </r>
  </si>
  <si>
    <t>Sensor de P atm HW-611 BMP280</t>
  </si>
  <si>
    <t xml:space="preserve">Cooler Fan 120mm Black 4 Pinos </t>
  </si>
  <si>
    <t xml:space="preserve">
</t>
  </si>
  <si>
    <t>potencia s/ motor</t>
  </si>
  <si>
    <t>corrente s/ motor</t>
  </si>
  <si>
    <t>BATERIA LÍTIO SECUNDÁRIA</t>
  </si>
  <si>
    <t>Componente</t>
  </si>
  <si>
    <t>Tensão nominal</t>
  </si>
  <si>
    <t xml:space="preserve">Módulo ESP 32 LoRa </t>
  </si>
  <si>
    <t>Transdutor Digital de Indutância LDC1101</t>
  </si>
  <si>
    <t>Sensor Ultrassônico HC-SR04</t>
  </si>
  <si>
    <t>Acelerômetro GY 521 MPU6050</t>
  </si>
  <si>
    <t xml:space="preserve">potencia total </t>
  </si>
  <si>
    <t>corrente</t>
  </si>
  <si>
    <t>OUTROS</t>
  </si>
  <si>
    <t>Relé</t>
  </si>
  <si>
    <t>-</t>
  </si>
  <si>
    <t>Buzina</t>
  </si>
  <si>
    <t>Chave gangorra</t>
  </si>
  <si>
    <t>Fusível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</si>
</sst>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073763"/>
      <name val="Arial"/>
    </font>
    <font>
      <b/>
      <color theme="1"/>
      <name val="Arial"/>
    </font>
    <font>
      <color rgb="FF6AA84F"/>
      <name val="Arial"/>
    </font>
    <font>
      <color theme="1"/>
      <name val="Arial"/>
    </font>
    <font>
      <color rgb="FF000000"/>
      <name val="Arial"/>
    </font>
    <font>
      <u/>
      <color rgb="FF1155CC"/>
    </font>
    <font>
      <color rgb="FF351C75"/>
      <name val="Arial"/>
    </font>
    <font>
      <b/>
      <color rgb="FF351C75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3E4FB"/>
        <bgColor rgb="FFF3E4FB"/>
      </patternFill>
    </fill>
    <fill>
      <patternFill patternType="solid">
        <fgColor rgb="FFD8FFE8"/>
        <bgColor rgb="FFD8FFE8"/>
      </patternFill>
    </fill>
    <fill>
      <patternFill patternType="solid">
        <fgColor rgb="FFD5F9FD"/>
        <bgColor rgb="FFD5F9FD"/>
      </patternFill>
    </fill>
    <fill>
      <patternFill patternType="solid">
        <fgColor rgb="FFD9D2E9"/>
        <bgColor rgb="FFD9D2E9"/>
      </patternFill>
    </fill>
    <fill>
      <patternFill patternType="solid">
        <fgColor rgb="FFFDE7F7"/>
        <bgColor rgb="FFFDE7F7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3" fontId="3" numFmtId="0" xfId="0" applyFill="1" applyFont="1"/>
    <xf borderId="0" fillId="4" fontId="4" numFmtId="0" xfId="0" applyFill="1" applyFont="1"/>
    <xf borderId="0" fillId="3" fontId="4" numFmtId="0" xfId="0" applyFont="1"/>
    <xf borderId="0" fillId="5" fontId="4" numFmtId="0" xfId="0" applyFill="1" applyFont="1"/>
    <xf borderId="0" fillId="6" fontId="5" numFmtId="0" xfId="0" applyFill="1" applyFont="1"/>
    <xf borderId="0" fillId="6" fontId="4" numFmtId="0" xfId="0" applyFont="1"/>
    <xf borderId="0" fillId="6" fontId="6" numFmtId="0" xfId="0" applyFont="1"/>
    <xf borderId="0" fillId="6" fontId="7" numFmtId="0" xfId="0" applyAlignment="1" applyFont="1">
      <alignment horizontal="right"/>
    </xf>
    <xf borderId="0" fillId="3" fontId="8" numFmtId="0" xfId="0" applyAlignment="1" applyFont="1">
      <alignment horizontal="center"/>
    </xf>
    <xf borderId="0" fillId="6" fontId="8" numFmtId="0" xfId="0" applyAlignment="1" applyFont="1">
      <alignment horizontal="center"/>
    </xf>
    <xf borderId="0" fillId="7" fontId="8" numFmtId="0" xfId="0" applyAlignment="1" applyFill="1" applyFont="1">
      <alignment horizontal="left"/>
    </xf>
    <xf borderId="0" fillId="8" fontId="5" numFmtId="0" xfId="0" applyFill="1" applyFont="1"/>
    <xf borderId="0" fillId="8" fontId="4" numFmtId="0" xfId="0" applyFont="1"/>
    <xf borderId="0" fillId="8" fontId="2" numFmtId="0" xfId="0" applyFont="1"/>
    <xf borderId="0" fillId="3" fontId="2" numFmtId="0" xfId="0" applyFont="1"/>
    <xf borderId="0" fillId="9" fontId="2" numFmtId="0" xfId="0" applyAlignment="1" applyFill="1" applyFont="1">
      <alignment readingOrder="0"/>
    </xf>
    <xf borderId="0" fillId="6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oduto.mercadolivre.com.br/MLB-1564545704-ultra-tranquilo-mini-dc-12-v-elevador-5m-800lh-motor-sem-es-_JM?matt_tool=38467324&amp;matt_word=&amp;matt_source=google&amp;matt_campaign_id=14302215510&amp;matt_ad_group_id=134553697828&amp;matt_match_type=&amp;matt_network=g&amp;matt_device=c&amp;matt_creative=539425477651&amp;matt_keyword=&amp;matt_ad_position=&amp;matt_ad_type=pla&amp;matt_merchant_id=275589532&amp;matt_product_id=MLB1564545704&amp;matt_product_partition_id=1405738231348&amp;matt_target_id=aud-387561341739:pla-1405738231348&amp;gclid=CjwKCAjwybyJBhBwEiwAvz4G73-NISqWqQdvRWM0qcvTI37dm9ciJrSO72iES05tAt9FyBpFVX1UexoCHd8QAvD_BwE" TargetMode="External"/><Relationship Id="rId2" Type="http://schemas.openxmlformats.org/officeDocument/2006/relationships/hyperlink" Target="https://img.filipeflop.com/files/download/Datasheet_YF-S201.pdf" TargetMode="External"/><Relationship Id="rId3" Type="http://schemas.openxmlformats.org/officeDocument/2006/relationships/hyperlink" Target="https://www.ti.com/lit/ds/symlink/ldc1101.pdf?ts=1629988177225&amp;ref_url=https%253A%252F%252Fwww.ti.com%252Fproduct%252FLDC1101" TargetMode="External"/><Relationship Id="rId4" Type="http://schemas.openxmlformats.org/officeDocument/2006/relationships/hyperlink" Target="https://cdn.sparkfun.com/datasheets/Sensors/Proximity/HCSR04.pd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14"/>
    <col customWidth="1" min="2" max="3" width="14.43"/>
    <col customWidth="1" min="4" max="4" width="17.43"/>
    <col customWidth="1" min="5" max="6" width="16.14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H2" s="3"/>
    </row>
    <row r="3" ht="15.75" customHeight="1">
      <c r="A3" s="4" t="s">
        <v>6</v>
      </c>
      <c r="B3" s="4">
        <v>4.0</v>
      </c>
      <c r="C3" s="4">
        <v>12.0</v>
      </c>
      <c r="D3" s="4">
        <v>4.41</v>
      </c>
      <c r="E3" s="4">
        <f>B3*C3*D3</f>
        <v>211.68</v>
      </c>
      <c r="F3" s="5"/>
    </row>
    <row r="4" ht="15.75" customHeight="1">
      <c r="A4" s="6" t="s">
        <v>7</v>
      </c>
      <c r="B4" s="6">
        <v>4.0</v>
      </c>
      <c r="C4" s="6">
        <v>12.0</v>
      </c>
      <c r="D4" s="6">
        <v>14.0</v>
      </c>
      <c r="E4" s="6">
        <f>D4*C4*B4</f>
        <v>672</v>
      </c>
      <c r="F4" s="5"/>
    </row>
    <row r="5" ht="15.75" customHeight="1">
      <c r="A5" s="7" t="s">
        <v>8</v>
      </c>
      <c r="B5" s="8">
        <v>1.0</v>
      </c>
      <c r="C5" s="8">
        <v>5.0</v>
      </c>
      <c r="D5" s="8">
        <v>2.2</v>
      </c>
      <c r="E5" s="8">
        <f>B5*C5*D5</f>
        <v>11</v>
      </c>
      <c r="F5" s="5"/>
    </row>
    <row r="6" ht="15.75" customHeight="1">
      <c r="A6" s="9" t="s">
        <v>9</v>
      </c>
      <c r="B6" s="8">
        <v>1.0</v>
      </c>
      <c r="C6" s="8">
        <v>12.0</v>
      </c>
      <c r="D6" s="8">
        <v>1.58</v>
      </c>
      <c r="E6" s="8">
        <v>19.0</v>
      </c>
      <c r="F6" s="5"/>
    </row>
    <row r="7" ht="15.75" customHeight="1">
      <c r="A7" s="7" t="s">
        <v>10</v>
      </c>
      <c r="B7" s="10">
        <v>1.0</v>
      </c>
      <c r="C7" s="10">
        <v>5.0</v>
      </c>
      <c r="D7" s="10">
        <v>0.5</v>
      </c>
      <c r="E7" s="10">
        <f>D7*C7*B7</f>
        <v>2.5</v>
      </c>
      <c r="F7" s="11"/>
    </row>
    <row r="8" ht="15.75" customHeight="1">
      <c r="A8" s="7" t="s">
        <v>11</v>
      </c>
      <c r="B8" s="10">
        <v>1.0</v>
      </c>
      <c r="C8" s="10">
        <v>12.0</v>
      </c>
      <c r="D8" s="10">
        <v>0.4167</v>
      </c>
      <c r="E8" s="10">
        <v>5.0</v>
      </c>
      <c r="F8" s="11"/>
    </row>
    <row r="9" ht="15.75" customHeight="1">
      <c r="A9" s="9" t="s">
        <v>12</v>
      </c>
      <c r="B9" s="8">
        <v>1.0</v>
      </c>
      <c r="C9" s="8">
        <v>5.0</v>
      </c>
      <c r="D9" s="8">
        <v>0.0015</v>
      </c>
      <c r="E9" s="8">
        <f>B9*C9*D9</f>
        <v>0.0075</v>
      </c>
      <c r="F9" s="11"/>
    </row>
    <row r="10" ht="15.75" customHeight="1">
      <c r="A10" s="8" t="s">
        <v>13</v>
      </c>
      <c r="B10" s="8">
        <v>1.0</v>
      </c>
      <c r="C10" s="8">
        <v>1.71</v>
      </c>
      <c r="D10" s="8">
        <v>2.7E-6</v>
      </c>
      <c r="E10" s="8">
        <f>D10*C10*B10</f>
        <v>0.000004617</v>
      </c>
      <c r="F10" s="11"/>
    </row>
    <row r="11" ht="15.75" customHeight="1">
      <c r="A11" s="7" t="s">
        <v>14</v>
      </c>
      <c r="B11" s="10">
        <v>2.0</v>
      </c>
      <c r="C11" s="10">
        <v>12.0</v>
      </c>
      <c r="D11" s="10">
        <v>0.2</v>
      </c>
      <c r="E11" s="10">
        <f>B11*C11*D11</f>
        <v>4.8</v>
      </c>
      <c r="F11" s="11"/>
    </row>
    <row r="12" ht="15.75" customHeight="1">
      <c r="A12" s="11"/>
      <c r="B12" s="11"/>
      <c r="C12" s="11"/>
      <c r="D12" s="11" t="s">
        <v>15</v>
      </c>
      <c r="E12" s="12">
        <f>E5+E6+E7+E8+E9+E10+E11</f>
        <v>42.30750462</v>
      </c>
      <c r="F12" s="12">
        <f>E12/12</f>
        <v>3.525625385</v>
      </c>
    </row>
    <row r="13" ht="15.75" customHeight="1">
      <c r="A13" s="11"/>
      <c r="B13" s="11"/>
      <c r="C13" s="11"/>
      <c r="D13" s="11"/>
      <c r="E13" s="11" t="s">
        <v>16</v>
      </c>
      <c r="F13" s="11" t="s">
        <v>17</v>
      </c>
    </row>
    <row r="14" ht="15.75" customHeight="1">
      <c r="A14" s="13" t="s">
        <v>18</v>
      </c>
    </row>
    <row r="15" ht="15.75" customHeight="1">
      <c r="A15" s="2" t="s">
        <v>19</v>
      </c>
      <c r="B15" s="2" t="s">
        <v>2</v>
      </c>
      <c r="C15" s="2" t="s">
        <v>20</v>
      </c>
      <c r="D15" s="2" t="s">
        <v>4</v>
      </c>
      <c r="E15" s="2" t="s">
        <v>5</v>
      </c>
    </row>
    <row r="16" ht="15.75" customHeight="1">
      <c r="A16" s="14" t="s">
        <v>21</v>
      </c>
      <c r="B16" s="15">
        <v>1.0</v>
      </c>
      <c r="C16" s="15">
        <v>5.0</v>
      </c>
      <c r="D16" s="15">
        <v>0.5</v>
      </c>
      <c r="E16" s="15">
        <f t="shared" ref="E16:E18" si="1">B16*C16*D16</f>
        <v>2.5</v>
      </c>
      <c r="F16" s="5"/>
    </row>
    <row r="17" ht="15.75" customHeight="1">
      <c r="A17" s="9" t="s">
        <v>22</v>
      </c>
      <c r="B17" s="8">
        <v>4.0</v>
      </c>
      <c r="C17" s="8">
        <v>3.46</v>
      </c>
      <c r="D17" s="8">
        <v>0.0027</v>
      </c>
      <c r="E17" s="8">
        <f t="shared" si="1"/>
        <v>0.037368</v>
      </c>
      <c r="F17" s="5"/>
    </row>
    <row r="18" ht="15.75" customHeight="1">
      <c r="A18" s="9" t="s">
        <v>23</v>
      </c>
      <c r="B18" s="8">
        <v>4.0</v>
      </c>
      <c r="C18" s="8">
        <v>5.0</v>
      </c>
      <c r="D18" s="8">
        <v>0.0015</v>
      </c>
      <c r="E18" s="8">
        <f t="shared" si="1"/>
        <v>0.03</v>
      </c>
      <c r="F18" s="5"/>
    </row>
    <row r="19" ht="15.75" customHeight="1">
      <c r="A19" s="7" t="s">
        <v>24</v>
      </c>
      <c r="B19" s="8">
        <v>1.0</v>
      </c>
      <c r="C19" s="8">
        <v>3.46</v>
      </c>
      <c r="D19" s="8">
        <v>5.0E-4</v>
      </c>
      <c r="E19" s="8">
        <v>0.00173</v>
      </c>
      <c r="F19" s="5"/>
    </row>
    <row r="20" ht="15.75" customHeight="1">
      <c r="A20" s="5"/>
      <c r="B20" s="5"/>
      <c r="C20" s="5"/>
      <c r="D20" s="5"/>
      <c r="E20" s="16">
        <f>SUM(E16:E19)</f>
        <v>2.569098</v>
      </c>
      <c r="F20" s="16">
        <f>E20/7.2</f>
        <v>0.3568191667</v>
      </c>
    </row>
    <row r="21" ht="15.75" customHeight="1">
      <c r="A21" s="5"/>
      <c r="B21" s="5"/>
      <c r="C21" s="5"/>
      <c r="D21" s="5"/>
      <c r="E21" s="17" t="s">
        <v>25</v>
      </c>
      <c r="F21" s="17" t="s">
        <v>26</v>
      </c>
    </row>
    <row r="22" ht="15.75" customHeight="1"/>
    <row r="23" ht="15.75" customHeight="1">
      <c r="A23" s="18" t="s">
        <v>27</v>
      </c>
    </row>
    <row r="24" ht="15.75" customHeight="1">
      <c r="A24" s="2" t="s">
        <v>19</v>
      </c>
      <c r="B24" s="2" t="s">
        <v>2</v>
      </c>
      <c r="C24" s="2" t="s">
        <v>20</v>
      </c>
      <c r="D24" s="2" t="s">
        <v>4</v>
      </c>
      <c r="E24" s="2" t="s">
        <v>5</v>
      </c>
    </row>
    <row r="25" ht="15.75" customHeight="1">
      <c r="A25" s="19" t="s">
        <v>28</v>
      </c>
      <c r="B25" s="19">
        <v>1.0</v>
      </c>
      <c r="C25" s="19" t="s">
        <v>29</v>
      </c>
      <c r="D25" s="19" t="s">
        <v>29</v>
      </c>
      <c r="E25" s="19" t="s">
        <v>29</v>
      </c>
    </row>
    <row r="26" ht="15.75" customHeight="1">
      <c r="A26" s="19" t="s">
        <v>30</v>
      </c>
      <c r="B26" s="19">
        <v>1.0</v>
      </c>
      <c r="C26" s="19" t="s">
        <v>29</v>
      </c>
      <c r="D26" s="19" t="s">
        <v>29</v>
      </c>
      <c r="E26" s="19" t="s">
        <v>29</v>
      </c>
    </row>
    <row r="27" ht="15.75" customHeight="1">
      <c r="A27" s="19" t="s">
        <v>31</v>
      </c>
      <c r="B27" s="19">
        <v>1.0</v>
      </c>
      <c r="C27" s="19" t="s">
        <v>29</v>
      </c>
      <c r="D27" s="19" t="s">
        <v>29</v>
      </c>
      <c r="E27" s="19" t="s">
        <v>29</v>
      </c>
    </row>
    <row r="28" ht="15.75" customHeight="1">
      <c r="A28" s="19" t="s">
        <v>32</v>
      </c>
      <c r="B28" s="19">
        <v>1.0</v>
      </c>
      <c r="C28" s="19" t="s">
        <v>29</v>
      </c>
      <c r="D28" s="19" t="s">
        <v>29</v>
      </c>
      <c r="E28" s="19" t="s">
        <v>29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1"/>
    <mergeCell ref="A14:F14"/>
    <mergeCell ref="A23:F23"/>
  </mergeCells>
  <hyperlinks>
    <hyperlink r:id="rId1" ref="A6"/>
    <hyperlink r:id="rId2" ref="A9"/>
    <hyperlink r:id="rId3" ref="A17"/>
    <hyperlink r:id="rId4" ref="A18"/>
  </hyperlinks>
  <drawing r:id="rId5"/>
</worksheet>
</file>