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<sst xmlns="http://schemas.openxmlformats.org/spreadsheetml/2006/main" count="39" uniqueCount="35">
  <si>
    <t>GRUPO SISTEMA DE MUDAS</t>
  </si>
  <si>
    <t>MENSALIDADE ( 50 Reais ?) dia 4 de cada mês</t>
  </si>
  <si>
    <t>Patrocinio</t>
  </si>
  <si>
    <t xml:space="preserve">Aluno </t>
  </si>
  <si>
    <t>Agosto</t>
  </si>
  <si>
    <t>Setembro</t>
  </si>
  <si>
    <t>Outubro</t>
  </si>
  <si>
    <t>Novembro</t>
  </si>
  <si>
    <t>Dezembro</t>
  </si>
  <si>
    <t>TOTAL</t>
  </si>
  <si>
    <t>Patrocinadores</t>
  </si>
  <si>
    <t>Valor</t>
  </si>
  <si>
    <t xml:space="preserve">Ana Beatriz Freires Ferreira </t>
  </si>
  <si>
    <t>Clarissa Lima Borges</t>
  </si>
  <si>
    <t>Daniel Marques Rangel</t>
  </si>
  <si>
    <t>Felipe de Oliveira Hargreaves</t>
  </si>
  <si>
    <t>Fernanda Viana Ribeiro</t>
  </si>
  <si>
    <t>Gabriela Conceição dos Santos</t>
  </si>
  <si>
    <t>Hachid Habib Cury</t>
  </si>
  <si>
    <t>Higor David de Souza Soares</t>
  </si>
  <si>
    <t xml:space="preserve">Larissa Aide Araujo Rocha </t>
  </si>
  <si>
    <t>Letícia Braga dos Santos</t>
  </si>
  <si>
    <t>Mariana Nunes Picolo</t>
  </si>
  <si>
    <t>Silvio Marcolino El Corab Moreira</t>
  </si>
  <si>
    <t>Victor Hugo de Almeida Ventura</t>
  </si>
  <si>
    <t>Despesas</t>
  </si>
  <si>
    <t>Fluxo</t>
  </si>
  <si>
    <t>Compra</t>
  </si>
  <si>
    <t>Area</t>
  </si>
  <si>
    <t>Reimbolso</t>
  </si>
  <si>
    <t>Entrada</t>
  </si>
  <si>
    <t>1. Semente</t>
  </si>
  <si>
    <t>Saida</t>
  </si>
  <si>
    <t>Caixa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</si>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</sst>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rgb="FFEFEFEF"/>
      <name val="Arial"/>
    </font>
    <font>
      <b/>
      <color theme="1"/>
      <name val="Arial"/>
    </font>
    <font/>
    <font>
      <b/>
      <color rgb="FF000000"/>
      <name val="Arial"/>
    </font>
    <font>
      <color rgb="FF000000"/>
      <name val="Arial"/>
    </font>
    <font>
      <color theme="1"/>
      <name val="Arial"/>
    </font>
    <font>
      <color rgb="FFFF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0"/>
    </xf>
    <xf borderId="1" fillId="3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3" fontId="2" numFmtId="0" xfId="0" applyAlignment="1" applyFont="1">
      <alignment horizontal="center" readingOrder="0"/>
    </xf>
    <xf borderId="4" fillId="4" fontId="4" numFmtId="0" xfId="0" applyAlignment="1" applyBorder="1" applyFill="1" applyFont="1">
      <alignment horizontal="center" shrinkToFit="0" wrapText="1"/>
    </xf>
    <xf borderId="4" fillId="4" fontId="4" numFmtId="0" xfId="0" applyAlignment="1" applyBorder="1" applyFont="1">
      <alignment horizontal="center" readingOrder="0" shrinkToFit="0" wrapText="1"/>
    </xf>
    <xf borderId="4" fillId="4" fontId="4" numFmtId="0" xfId="0" applyAlignment="1" applyBorder="1" applyFont="1">
      <alignment readingOrder="0"/>
    </xf>
    <xf borderId="4" fillId="4" fontId="2" numFmtId="0" xfId="0" applyAlignment="1" applyBorder="1" applyFont="1">
      <alignment horizontal="center" readingOrder="0"/>
    </xf>
    <xf borderId="0" fillId="4" fontId="2" numFmtId="0" xfId="0" applyAlignment="1" applyFont="1">
      <alignment horizontal="center" readingOrder="0"/>
    </xf>
    <xf borderId="4" fillId="4" fontId="5" numFmtId="0" xfId="0" applyAlignment="1" applyBorder="1" applyFont="1">
      <alignment horizontal="left" shrinkToFit="0" wrapText="1"/>
    </xf>
    <xf borderId="4" fillId="5" fontId="5" numFmtId="0" xfId="0" applyAlignment="1" applyBorder="1" applyFill="1" applyFont="1">
      <alignment horizontal="center" readingOrder="0" shrinkToFit="0" wrapText="1"/>
    </xf>
    <xf borderId="4" fillId="6" fontId="5" numFmtId="0" xfId="0" applyAlignment="1" applyBorder="1" applyFill="1" applyFont="1">
      <alignment horizontal="center" readingOrder="0"/>
    </xf>
    <xf borderId="4" fillId="6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/>
    </xf>
    <xf borderId="0" fillId="4" fontId="6" numFmtId="0" xfId="0" applyAlignment="1" applyFont="1">
      <alignment horizontal="center" readingOrder="0"/>
    </xf>
    <xf borderId="0" fillId="6" fontId="6" numFmtId="0" xfId="0" applyAlignment="1" applyFont="1">
      <alignment horizontal="center" readingOrder="0"/>
    </xf>
    <xf borderId="0" fillId="6" fontId="6" numFmtId="0" xfId="0" applyAlignment="1" applyFont="1">
      <alignment horizontal="center"/>
    </xf>
    <xf borderId="4" fillId="4" fontId="5" numFmtId="0" xfId="0" applyAlignment="1" applyBorder="1" applyFont="1">
      <alignment horizontal="left"/>
    </xf>
    <xf borderId="4" fillId="5" fontId="5" numFmtId="0" xfId="0" applyAlignment="1" applyBorder="1" applyFont="1">
      <alignment horizontal="center" readingOrder="0"/>
    </xf>
    <xf borderId="4" fillId="6" fontId="5" numFmtId="0" xfId="0" applyAlignment="1" applyBorder="1" applyFont="1">
      <alignment horizontal="center"/>
    </xf>
    <xf borderId="4" fillId="6" fontId="6" numFmtId="0" xfId="0" applyAlignment="1" applyBorder="1" applyFont="1">
      <alignment horizontal="center"/>
    </xf>
    <xf borderId="4" fillId="6" fontId="5" numFmtId="0" xfId="0" applyAlignment="1" applyBorder="1" applyFont="1">
      <alignment horizontal="center" shrinkToFit="0" wrapText="1"/>
    </xf>
    <xf borderId="0" fillId="0" fontId="6" numFmtId="0" xfId="0" applyFont="1"/>
    <xf borderId="0" fillId="0" fontId="7" numFmtId="0" xfId="0" applyFont="1"/>
    <xf borderId="4" fillId="6" fontId="7" numFmtId="0" xfId="0" applyAlignment="1" applyBorder="1" applyFont="1">
      <alignment horizontal="center"/>
    </xf>
    <xf borderId="4" fillId="6" fontId="6" numFmtId="0" xfId="0" applyAlignment="1" applyBorder="1" applyFont="1">
      <alignment horizontal="center"/>
    </xf>
    <xf borderId="4" fillId="4" fontId="6" numFmtId="0" xfId="0" applyAlignment="1" applyBorder="1" applyFont="1">
      <alignment horizontal="left"/>
    </xf>
    <xf borderId="4" fillId="5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5" fillId="3" fontId="2" numFmtId="0" xfId="0" applyAlignment="1" applyBorder="1" applyFont="1">
      <alignment horizontal="center" readingOrder="0"/>
    </xf>
    <xf borderId="6" fillId="0" fontId="3" numFmtId="0" xfId="0" applyBorder="1" applyFont="1"/>
    <xf borderId="7" fillId="0" fontId="3" numFmtId="0" xfId="0" applyBorder="1" applyFont="1"/>
    <xf borderId="8" fillId="4" fontId="2" numFmtId="0" xfId="0" applyAlignment="1" applyBorder="1" applyFont="1">
      <alignment horizontal="center" readingOrder="0"/>
    </xf>
    <xf borderId="9" fillId="4" fontId="2" numFmtId="0" xfId="0" applyAlignment="1" applyBorder="1" applyFont="1">
      <alignment horizontal="center" readingOrder="0"/>
    </xf>
    <xf borderId="8" fillId="4" fontId="6" numFmtId="0" xfId="0" applyAlignment="1" applyBorder="1" applyFont="1">
      <alignment readingOrder="0"/>
    </xf>
    <xf borderId="9" fillId="0" fontId="6" numFmtId="0" xfId="0" applyBorder="1" applyFont="1"/>
    <xf borderId="8" fillId="4" fontId="6" numFmtId="0" xfId="0" applyAlignment="1" applyBorder="1" applyFont="1">
      <alignment horizontal="center" readingOrder="0"/>
    </xf>
    <xf borderId="0" fillId="7" fontId="6" numFmtId="0" xfId="0" applyAlignment="1" applyFill="1" applyFont="1">
      <alignment horizontal="center" readingOrder="0"/>
    </xf>
    <xf borderId="9" fillId="7" fontId="6" numFmtId="0" xfId="0" applyAlignment="1" applyBorder="1" applyFont="1">
      <alignment horizontal="center" readingOrder="0"/>
    </xf>
    <xf borderId="0" fillId="7" fontId="6" numFmtId="0" xfId="0" applyAlignment="1" applyFont="1">
      <alignment horizontal="center"/>
    </xf>
    <xf borderId="9" fillId="7" fontId="6" numFmtId="0" xfId="0" applyAlignment="1" applyBorder="1" applyFont="1">
      <alignment horizontal="center"/>
    </xf>
    <xf borderId="10" fillId="4" fontId="6" numFmtId="0" xfId="0" applyAlignment="1" applyBorder="1" applyFont="1">
      <alignment readingOrder="0"/>
    </xf>
    <xf borderId="11" fillId="0" fontId="6" numFmtId="0" xfId="0" applyBorder="1" applyFont="1"/>
    <xf borderId="8" fillId="4" fontId="6" numFmtId="0" xfId="0" applyAlignment="1" applyBorder="1" applyFont="1">
      <alignment horizontal="center"/>
    </xf>
    <xf borderId="10" fillId="4" fontId="6" numFmtId="0" xfId="0" applyAlignment="1" applyBorder="1" applyFont="1">
      <alignment horizontal="center" readingOrder="0"/>
    </xf>
    <xf borderId="12" fillId="7" fontId="6" numFmtId="0" xfId="0" applyAlignment="1" applyBorder="1" applyFont="1">
      <alignment horizontal="center"/>
    </xf>
    <xf borderId="11" fillId="7" fontId="6" numFmtId="0" xfId="0" applyAlignment="1" applyBorder="1" applyFont="1">
      <alignment horizontal="center"/>
    </xf>
  </cellXfs>
  <cellStyles count="1">
    <cellStyle xfId="0" name="Normal" builtinId="0"/>
  </cellStyles>
  <dxfs count="8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A2E8F1"/>
          <bgColor rgb="FFA2E8F1"/>
        </patternFill>
      </fill>
      <border/>
    </dxf>
  </dxfs>
  <tableStyles count="1">
    <tableStyle count="4" pivot="0" name="Página1-style">
      <tableStyleElement dxfId="4" type="headerRow"/>
      <tableStyleElement dxfId="5" type="firstRowStripe"/>
      <tableStyleElement dxfId="6" type="secondRowStripe"/>
      <tableStyleElement dxfId="7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1:E31" displayName="Table_1" id="1">
  <tableColumns count="5">
    <tableColumn name="Compra" id="1"/>
    <tableColumn name="Area" id="2"/>
    <tableColumn name="Valor" id="3"/>
    <tableColumn name="Reimbolso" id="4"/>
    <tableColumn name="TOTAL" id="5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8.86"/>
    <col customWidth="1" min="2" max="2" width="18.43"/>
    <col customWidth="1" min="3" max="3" width="19.86"/>
    <col customWidth="1" min="4" max="4" width="17.86"/>
    <col customWidth="1" min="5" max="5" width="16.43"/>
    <col customWidth="1" min="6" max="6" width="16.71"/>
  </cols>
  <sheetData>
    <row r="1" ht="15.75" customHeight="1">
      <c r="A1" s="1" t="s">
        <v>0</v>
      </c>
    </row>
    <row r="2" ht="15.75" customHeight="1"/>
    <row r="3" ht="15.75" customHeight="1">
      <c r="A3" s="2" t="s">
        <v>1</v>
      </c>
      <c r="B3" s="3"/>
      <c r="C3" s="3"/>
      <c r="D3" s="3"/>
      <c r="E3" s="3"/>
      <c r="F3" s="3"/>
      <c r="G3" s="4"/>
      <c r="I3" s="5" t="s">
        <v>2</v>
      </c>
    </row>
    <row r="4" ht="15.75" customHeight="1">
      <c r="A4" s="6" t="s">
        <v>3</v>
      </c>
      <c r="B4" s="7" t="s">
        <v>4</v>
      </c>
      <c r="C4" s="7" t="s">
        <v>5</v>
      </c>
      <c r="D4" s="8" t="s">
        <v>6</v>
      </c>
      <c r="E4" s="9" t="s">
        <v>7</v>
      </c>
      <c r="F4" s="9" t="s">
        <v>8</v>
      </c>
      <c r="G4" s="9" t="s">
        <v>9</v>
      </c>
      <c r="I4" s="10" t="s">
        <v>10</v>
      </c>
      <c r="J4" s="10" t="s">
        <v>11</v>
      </c>
      <c r="K4" s="10" t="s">
        <v>9</v>
      </c>
    </row>
    <row r="5" ht="15.75" customHeight="1">
      <c r="A5" s="11" t="s">
        <v>12</v>
      </c>
      <c r="B5" s="12">
        <v>50.0</v>
      </c>
      <c r="C5" s="13"/>
      <c r="D5" s="14"/>
      <c r="E5" s="14"/>
      <c r="F5" s="14"/>
      <c r="G5" s="15">
        <f t="shared" ref="G5:G17" si="1">sum(B5,C5,D5,E5,F5)</f>
        <v>50</v>
      </c>
      <c r="I5" s="16">
        <v>1.0</v>
      </c>
      <c r="J5" s="17"/>
      <c r="K5" s="18" t="str">
        <f t="shared" ref="K5:K9" si="2">J5</f>
        <v/>
      </c>
    </row>
    <row r="6" ht="15.75" customHeight="1">
      <c r="A6" s="19" t="s">
        <v>13</v>
      </c>
      <c r="B6" s="20">
        <v>50.0</v>
      </c>
      <c r="C6" s="21"/>
      <c r="D6" s="21"/>
      <c r="E6" s="22"/>
      <c r="F6" s="22"/>
      <c r="G6" s="15">
        <f t="shared" si="1"/>
        <v>50</v>
      </c>
      <c r="I6" s="16">
        <v>2.0</v>
      </c>
      <c r="J6" s="17"/>
      <c r="K6" s="18" t="str">
        <f t="shared" si="2"/>
        <v/>
      </c>
    </row>
    <row r="7" ht="15.75" customHeight="1">
      <c r="A7" s="19" t="s">
        <v>14</v>
      </c>
      <c r="B7" s="20">
        <v>50.0</v>
      </c>
      <c r="C7" s="21"/>
      <c r="D7" s="13"/>
      <c r="E7" s="22"/>
      <c r="F7" s="22"/>
      <c r="G7" s="15">
        <f t="shared" si="1"/>
        <v>50</v>
      </c>
      <c r="I7" s="16">
        <v>3.0</v>
      </c>
      <c r="J7" s="18"/>
      <c r="K7" s="18" t="str">
        <f t="shared" si="2"/>
        <v/>
      </c>
    </row>
    <row r="8" ht="15.75" customHeight="1">
      <c r="A8" s="11" t="s">
        <v>15</v>
      </c>
      <c r="B8" s="12">
        <v>50.0</v>
      </c>
      <c r="C8" s="23"/>
      <c r="D8" s="21"/>
      <c r="E8" s="22"/>
      <c r="F8" s="22"/>
      <c r="G8" s="15">
        <f t="shared" si="1"/>
        <v>50</v>
      </c>
      <c r="I8" s="16">
        <v>4.0</v>
      </c>
      <c r="J8" s="17"/>
      <c r="K8" s="18" t="str">
        <f t="shared" si="2"/>
        <v/>
      </c>
    </row>
    <row r="9" ht="15.75" customHeight="1">
      <c r="A9" s="19" t="s">
        <v>16</v>
      </c>
      <c r="B9" s="20">
        <v>50.0</v>
      </c>
      <c r="C9" s="13"/>
      <c r="D9" s="21"/>
      <c r="E9" s="22"/>
      <c r="F9" s="22"/>
      <c r="G9" s="15">
        <f t="shared" si="1"/>
        <v>50</v>
      </c>
      <c r="I9" s="16">
        <v>5.0</v>
      </c>
      <c r="J9" s="18"/>
      <c r="K9" s="18" t="str">
        <f t="shared" si="2"/>
        <v/>
      </c>
    </row>
    <row r="10" ht="15.75" customHeight="1">
      <c r="A10" s="19" t="s">
        <v>17</v>
      </c>
      <c r="B10" s="20">
        <v>50.0</v>
      </c>
      <c r="C10" s="21"/>
      <c r="D10" s="13"/>
      <c r="E10" s="22"/>
      <c r="F10" s="22"/>
      <c r="G10" s="15">
        <f t="shared" si="1"/>
        <v>50</v>
      </c>
      <c r="K10" s="24">
        <f>SUM(K5,K6,K7,K8,K9)</f>
        <v>0</v>
      </c>
    </row>
    <row r="11" ht="15.75" customHeight="1">
      <c r="A11" s="19" t="s">
        <v>18</v>
      </c>
      <c r="B11" s="20">
        <v>50.0</v>
      </c>
      <c r="C11" s="21"/>
      <c r="D11" s="13"/>
      <c r="E11" s="14"/>
      <c r="F11" s="22"/>
      <c r="G11" s="15">
        <f t="shared" si="1"/>
        <v>50</v>
      </c>
    </row>
    <row r="12" ht="15.75" customHeight="1">
      <c r="A12" s="19" t="s">
        <v>19</v>
      </c>
      <c r="B12" s="20"/>
      <c r="C12" s="21"/>
      <c r="D12" s="21"/>
      <c r="E12" s="22"/>
      <c r="F12" s="22"/>
      <c r="G12" s="15">
        <f t="shared" si="1"/>
        <v>0</v>
      </c>
    </row>
    <row r="13" ht="15.75" customHeight="1">
      <c r="A13" s="19" t="s">
        <v>20</v>
      </c>
      <c r="B13" s="20">
        <v>50.0</v>
      </c>
      <c r="C13" s="13"/>
      <c r="D13" s="21"/>
      <c r="E13" s="14"/>
      <c r="F13" s="22"/>
      <c r="G13" s="15">
        <f t="shared" si="1"/>
        <v>50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ht="15.75" customHeight="1">
      <c r="A14" s="19" t="s">
        <v>21</v>
      </c>
      <c r="B14" s="20">
        <v>50.0</v>
      </c>
      <c r="C14" s="21"/>
      <c r="D14" s="21"/>
      <c r="E14" s="22"/>
      <c r="F14" s="14"/>
      <c r="G14" s="15">
        <f t="shared" si="1"/>
        <v>50</v>
      </c>
    </row>
    <row r="15" ht="15.75" customHeight="1">
      <c r="A15" s="11" t="s">
        <v>22</v>
      </c>
      <c r="B15" s="12">
        <v>50.0</v>
      </c>
      <c r="C15" s="23"/>
      <c r="D15" s="14"/>
      <c r="E15" s="26"/>
      <c r="F15" s="26"/>
      <c r="G15" s="15">
        <f t="shared" si="1"/>
        <v>50</v>
      </c>
    </row>
    <row r="16" ht="15.75" customHeight="1">
      <c r="A16" s="11" t="s">
        <v>23</v>
      </c>
      <c r="B16" s="12">
        <v>50.0</v>
      </c>
      <c r="C16" s="23"/>
      <c r="D16" s="27"/>
      <c r="E16" s="22"/>
      <c r="F16" s="22"/>
      <c r="G16" s="15">
        <f t="shared" si="1"/>
        <v>50</v>
      </c>
    </row>
    <row r="17" ht="15.75" customHeight="1">
      <c r="A17" s="28" t="s">
        <v>24</v>
      </c>
      <c r="B17" s="29">
        <v>50.0</v>
      </c>
      <c r="C17" s="21"/>
      <c r="D17" s="21"/>
      <c r="E17" s="22"/>
      <c r="F17" s="22"/>
      <c r="G17" s="15">
        <f t="shared" si="1"/>
        <v>50</v>
      </c>
    </row>
    <row r="18" ht="15.75" customHeight="1">
      <c r="A18" s="30" t="s">
        <v>9</v>
      </c>
      <c r="B18" s="15">
        <f t="shared" ref="B18:G18" si="3">SUM(B5,B6,B7,B8,B9,B10,B11,B12,B13,B14,B15,B16,B17)</f>
        <v>600</v>
      </c>
      <c r="C18" s="15">
        <f t="shared" si="3"/>
        <v>0</v>
      </c>
      <c r="D18" s="15">
        <f t="shared" si="3"/>
        <v>0</v>
      </c>
      <c r="E18" s="15">
        <f t="shared" si="3"/>
        <v>0</v>
      </c>
      <c r="F18" s="15">
        <f t="shared" si="3"/>
        <v>0</v>
      </c>
      <c r="G18" s="15">
        <f t="shared" si="3"/>
        <v>600</v>
      </c>
    </row>
    <row r="19" ht="15.75" customHeight="1"/>
    <row r="20" ht="15.75" customHeight="1">
      <c r="A20" s="31" t="s">
        <v>25</v>
      </c>
      <c r="B20" s="32"/>
      <c r="C20" s="32"/>
      <c r="D20" s="32"/>
      <c r="E20" s="33"/>
      <c r="G20" s="31" t="s">
        <v>26</v>
      </c>
      <c r="H20" s="33"/>
    </row>
    <row r="21" ht="15.75" customHeight="1">
      <c r="A21" s="34" t="s">
        <v>27</v>
      </c>
      <c r="B21" s="10" t="s">
        <v>28</v>
      </c>
      <c r="C21" s="10" t="s">
        <v>11</v>
      </c>
      <c r="D21" s="10" t="s">
        <v>29</v>
      </c>
      <c r="E21" s="35" t="s">
        <v>9</v>
      </c>
      <c r="G21" s="36" t="s">
        <v>30</v>
      </c>
      <c r="H21" s="37">
        <f>G18+K10</f>
        <v>600</v>
      </c>
    </row>
    <row r="22" ht="15.75" customHeight="1">
      <c r="A22" s="38" t="s">
        <v>31</v>
      </c>
      <c r="B22" s="39"/>
      <c r="C22" s="39">
        <v>8.0</v>
      </c>
      <c r="D22" s="39"/>
      <c r="E22" s="40">
        <f t="shared" ref="E22:E30" si="4">C22</f>
        <v>8</v>
      </c>
      <c r="G22" s="36" t="s">
        <v>32</v>
      </c>
      <c r="H22" s="37">
        <f>E31</f>
        <v>8</v>
      </c>
    </row>
    <row r="23" ht="15.75" customHeight="1">
      <c r="A23" s="38"/>
      <c r="B23" s="41"/>
      <c r="C23" s="39"/>
      <c r="D23" s="41"/>
      <c r="E23" s="42" t="str">
        <f t="shared" si="4"/>
        <v/>
      </c>
      <c r="G23" s="43" t="s">
        <v>33</v>
      </c>
      <c r="H23" s="44">
        <f>H21-H22</f>
        <v>592</v>
      </c>
    </row>
    <row r="24" ht="15.75" customHeight="1">
      <c r="A24" s="45"/>
      <c r="B24" s="41"/>
      <c r="C24" s="41"/>
      <c r="D24" s="41"/>
      <c r="E24" s="42" t="str">
        <f t="shared" si="4"/>
        <v/>
      </c>
    </row>
    <row r="25" ht="15.75" customHeight="1">
      <c r="A25" s="45"/>
      <c r="B25" s="41"/>
      <c r="C25" s="41"/>
      <c r="D25" s="41"/>
      <c r="E25" s="42" t="str">
        <f t="shared" si="4"/>
        <v/>
      </c>
    </row>
    <row r="26" ht="15.75" customHeight="1">
      <c r="A26" s="45"/>
      <c r="B26" s="41"/>
      <c r="C26" s="39"/>
      <c r="D26" s="41"/>
      <c r="E26" s="42" t="str">
        <f t="shared" si="4"/>
        <v/>
      </c>
    </row>
    <row r="27" ht="15.75" customHeight="1">
      <c r="A27" s="45"/>
      <c r="B27" s="41"/>
      <c r="C27" s="41"/>
      <c r="D27" s="41"/>
      <c r="E27" s="42" t="str">
        <f t="shared" si="4"/>
        <v/>
      </c>
    </row>
    <row r="28" ht="15.75" customHeight="1">
      <c r="A28" s="45"/>
      <c r="B28" s="41"/>
      <c r="C28" s="41"/>
      <c r="D28" s="41"/>
      <c r="E28" s="42" t="str">
        <f t="shared" si="4"/>
        <v/>
      </c>
    </row>
    <row r="29" ht="15.75" customHeight="1">
      <c r="A29" s="45"/>
      <c r="B29" s="41"/>
      <c r="C29" s="41"/>
      <c r="D29" s="41"/>
      <c r="E29" s="42" t="str">
        <f t="shared" si="4"/>
        <v/>
      </c>
    </row>
    <row r="30" ht="15.75" customHeight="1">
      <c r="A30" s="45"/>
      <c r="B30" s="41"/>
      <c r="C30" s="41"/>
      <c r="D30" s="41"/>
      <c r="E30" s="42" t="str">
        <f t="shared" si="4"/>
        <v/>
      </c>
    </row>
    <row r="31" ht="15.75" customHeight="1">
      <c r="A31" s="46" t="s">
        <v>34</v>
      </c>
      <c r="B31" s="47"/>
      <c r="C31" s="47"/>
      <c r="D31" s="47"/>
      <c r="E31" s="48">
        <f>SUM(E22,E23,E24,E25,E26,E27,E28,E29,E30)</f>
        <v>8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3:G3"/>
    <mergeCell ref="I3:K3"/>
    <mergeCell ref="A20:E20"/>
    <mergeCell ref="G20:H20"/>
    <mergeCell ref="A1:G1"/>
  </mergeCells>
  <conditionalFormatting sqref="B5:F17">
    <cfRule type="cellIs" dxfId="0" priority="1" operator="greaterThan">
      <formula>49</formula>
    </cfRule>
  </conditionalFormatting>
  <conditionalFormatting sqref="B5:F17">
    <cfRule type="notContainsBlanks" dxfId="1" priority="2">
      <formula>LEN(TRIM(B5))&gt;0</formula>
    </cfRule>
  </conditionalFormatting>
  <conditionalFormatting sqref="H23">
    <cfRule type="cellIs" dxfId="2" priority="3" operator="lessThan">
      <formula>0</formula>
    </cfRule>
  </conditionalFormatting>
  <conditionalFormatting sqref="H23">
    <cfRule type="cellIs" dxfId="0" priority="4" operator="greater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