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22"/>
  <workbookPr defaultThemeVersion="166925"/>
  <xr:revisionPtr revIDLastSave="254" documentId="11_802BC66AEED3347B947718F92FB6A1F82C73F87B" xr6:coauthVersionLast="46" xr6:coauthVersionMax="46" xr10:uidLastSave="{92241D7D-E0D5-4C71-B22E-F80F3B0962DD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D25" i="1"/>
  <c r="D24" i="1"/>
  <c r="F24" i="1" s="1"/>
  <c r="D26" i="1"/>
  <c r="D29" i="1"/>
  <c r="F29" i="1" s="1"/>
  <c r="D28" i="1"/>
  <c r="F28" i="1" s="1"/>
  <c r="D27" i="1"/>
  <c r="F27" i="1" s="1"/>
  <c r="F26" i="1"/>
  <c r="F25" i="1"/>
  <c r="D23" i="1"/>
  <c r="F23" i="1" s="1"/>
  <c r="D22" i="1"/>
  <c r="D14" i="1"/>
  <c r="F5" i="1"/>
  <c r="D3" i="1"/>
  <c r="C37" i="1"/>
  <c r="D37" i="1"/>
  <c r="E37" i="1"/>
  <c r="F30" i="1"/>
  <c r="F31" i="1"/>
  <c r="F32" i="1"/>
  <c r="F33" i="1"/>
  <c r="F34" i="1"/>
  <c r="F35" i="1"/>
  <c r="F36" i="1"/>
  <c r="F22" i="1"/>
  <c r="F37" i="1" s="1"/>
  <c r="C19" i="1"/>
  <c r="D19" i="1"/>
  <c r="E19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F19" i="1" l="1"/>
</calcChain>
</file>

<file path=xl/sharedStrings.xml><?xml version="1.0" encoding="utf-8"?>
<sst xmlns="http://schemas.openxmlformats.org/spreadsheetml/2006/main" count="70" uniqueCount="56">
  <si>
    <t>Eletrônica</t>
  </si>
  <si>
    <t>Item</t>
  </si>
  <si>
    <t>Descrição</t>
  </si>
  <si>
    <t>Valor ($)</t>
  </si>
  <si>
    <t>Valor(R$)</t>
  </si>
  <si>
    <t>Quantidade</t>
  </si>
  <si>
    <t>Valor Total (R$)</t>
  </si>
  <si>
    <t>Link de compra</t>
  </si>
  <si>
    <t>TMCS1100</t>
  </si>
  <si>
    <t>Sensor de Corrente</t>
  </si>
  <si>
    <t>https://br.mouser.com/ProductDetail/Texas-Instruments/TMCS1100A1QDR/?qs=sPbYRqrBIVm7HRwTfsNKdw%3D%3D</t>
  </si>
  <si>
    <t>AH10</t>
  </si>
  <si>
    <t>Sensor de Temperatura e humidade do Ambiente</t>
  </si>
  <si>
    <t>Sensor de efeito Hall</t>
  </si>
  <si>
    <t>Sensor de Velocidade</t>
  </si>
  <si>
    <t>CCS811</t>
  </si>
  <si>
    <t>Sensor de CO2</t>
  </si>
  <si>
    <t>https://produto.mercadolivre.com.br/MLB-1781158121-modulo-sensor-ccs811-dioxido-de-carbono-co2-qualidade-do-ar-_JM?matt_tool=87716990&amp;matt_word=&amp;matt_source=google&amp;matt_campaign_id=12413740998&amp;matt_ad_group_id=119070072438&amp;matt_match_type=&amp;matt_network=g&amp;matt_device=c&amp;matt_creative=500702333978&amp;matt_keyword=&amp;matt_ad_position=&amp;matt_ad_type=pla&amp;matt_merchant_id=332103440&amp;matt_product_id=MLB1781158121&amp;matt_product_partition_id=337120033364&amp;matt_target_id=aud-873863174345:pla-337120033364</t>
  </si>
  <si>
    <t>YL-83</t>
  </si>
  <si>
    <t>Sensor de Chuva</t>
  </si>
  <si>
    <t>https://www.baudaeletronica.com.br/sensor-de-chuva.html</t>
  </si>
  <si>
    <t>*</t>
  </si>
  <si>
    <t>Componentes Passivos</t>
  </si>
  <si>
    <t>Componentes Ativos</t>
  </si>
  <si>
    <t>ESP32 e outros</t>
  </si>
  <si>
    <t xml:space="preserve">Microcontroladores </t>
  </si>
  <si>
    <t>Cabos</t>
  </si>
  <si>
    <t>Conexões</t>
  </si>
  <si>
    <t>Conectores</t>
  </si>
  <si>
    <t>Placa de circuito impresso</t>
  </si>
  <si>
    <t>Preço para confecção da placa</t>
  </si>
  <si>
    <t>Total</t>
  </si>
  <si>
    <t>Energia</t>
  </si>
  <si>
    <t>Valor Total(R$)</t>
  </si>
  <si>
    <t>Sinosola SA60-36P</t>
  </si>
  <si>
    <t>Painel Fotovoltaico (Opção 1 - 60W)</t>
  </si>
  <si>
    <t>https://www.neosolar.com.br/loja/painel-solar-fotovoltaico-60w-sinosola-sa60-36p.html</t>
  </si>
  <si>
    <t>Sinosola SA280-60P</t>
  </si>
  <si>
    <t>Painel Fotovoltaico (Opção 2 - 280W)</t>
  </si>
  <si>
    <t>https://www.neosolar.com.br/loja/painel-solar-fotovoltaico-280w-sinosola-sa280-60p.html</t>
  </si>
  <si>
    <t>Gerador de energia eólica gerador de ímã permanente Alternador síncrono trifásico</t>
  </si>
  <si>
    <t>Gerador Eólico (Opção 1 - 400W)</t>
  </si>
  <si>
    <t>https://www.americanas.com.br/produto/2363346836?opn=YSMESP&amp;style=Motor%20%2B%20retificador#info-section</t>
  </si>
  <si>
    <t>220v 1300w gerador de ímã permanente brushless de alta potência</t>
  </si>
  <si>
    <t>Gerador Eólico (Opção 2 - 1300W)</t>
  </si>
  <si>
    <t>https://slowmoose.com/pt-PT/products/220v-1300w-high-power-brushless-permanent-magnet-generator?variant=</t>
  </si>
  <si>
    <t>Bateria Estacionária Freedom DF300 30Ah Painel Solar</t>
  </si>
  <si>
    <t>Bateria Estacionária (Opção 30Ah - 8,8kg)</t>
  </si>
  <si>
    <t>https://www.casasbahia.com.br/bateria-estacionaria-freedom-df300-30ah-nobreak-telecomunica-1504400582/p/1504400582?utm_medium=Cpc&amp;utm_source=GP_PLA&amp;IdSku=1504400582&amp;idLojista=35389&amp;utm_campaign=group3_smart-shopping_3p&amp;gclid=Cj0KCQiAvvKBBhCXARIsACTePW_AEQII1RSqoUDz5jih02ssWQQqfUa7OG3oUDMnBJYCLCJV1HpBVVAaAki0EALw_wcB</t>
  </si>
  <si>
    <t>Cabo 10 Metros Pv 6mm Ligação Painel Solar Off-grid Kit</t>
  </si>
  <si>
    <t>https://produto.mercadolivre.com.br/MLB-1188883146-cabo-10-metros-pv-6mm-ligaco-painel-solar-off-grid-kit-_JM?matt_tool=68186480&amp;matt_word=&amp;matt_source=google&amp;matt_campaign_id=12271057348&amp;matt_ad_group_id=117812253976&amp;matt_match_type=&amp;matt_network=g&amp;matt_device=c&amp;matt_creative=496856058221&amp;matt_keyword=&amp;matt_ad_position=&amp;matt_ad_type=pla&amp;matt_merchant_id=114115634&amp;matt_product_id=MLB1188883146&amp;matt_product_partition_id=361908274048&amp;matt_target_id=aud-386181170365:pla-361908274048&amp;gclid=Cj0KCQiAvvKBBhCXARIsACTePW_AIgCV8OPxM7yEgG48D_LZfPi8_VznQLBnHBNjEAlpSEHfdRbSrgIaAomREALw_wcB</t>
  </si>
  <si>
    <t>Já consta no kit com cabos.</t>
  </si>
  <si>
    <t>Inversor de 1500W 12/127V - Hayonik Onda Modificada</t>
  </si>
  <si>
    <t>Inversor DC/DC - Opção 1500W)</t>
  </si>
  <si>
    <t>https://www.neosolar.com.br/loja/inversor-1500w-12-127v-hayonik-onda-modificada.html?gclid=Cj0KCQiAvvKBBhCXARIsACTePW8lWefwxync1Ys5RaKgAC7cEsGE-4sBX8L8yU64Qq8RLK3py_RKptYaAsMLEALw_wcB</t>
  </si>
  <si>
    <t>Dolar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</si>
</sst>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* #,##0.00_-;\-&quot;R$&quot;* #,##0.00_-;_-&quot;R$&quot;* &quot;-&quot;??_-;_-@_-"/>
    <numFmt numFmtId="164" formatCode="_-[$$-409]* #,##0.00_ ;_-[$$-409]* \-#,##0.00\ ;_-[$$-409]* &quot;-&quot;??_ ;_-@_ "/>
    <numFmt numFmtId="165" formatCode="_-[$R$-416]* #,##0.00_-;\-[$R$-416]* #,##0.00_-;_-[$R$-416]* &quot;-&quot;??_-;_-@_-"/>
  </numFmts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</font>
    <font>
      <b/>
      <sz val="11"/>
      <color theme="1"/>
      <name val="Times New Roman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4" fillId="0" borderId="0" xfId="0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164" fontId="2" fillId="0" borderId="2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vertical="center" wrapText="1"/>
    </xf>
    <xf numFmtId="165" fontId="2" fillId="0" borderId="2" xfId="0" applyNumberFormat="1" applyFont="1" applyBorder="1" applyAlignment="1">
      <alignment vertical="center" wrapText="1"/>
    </xf>
    <xf numFmtId="0" fontId="1" fillId="0" borderId="1" xfId="1" applyBorder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4" fontId="2" fillId="0" borderId="1" xfId="0" applyNumberFormat="1" applyFont="1" applyBorder="1" applyAlignment="1">
      <alignment horizontal="center" vertical="center" wrapText="1"/>
    </xf>
    <xf numFmtId="0" fontId="1" fillId="0" borderId="0" xfId="1" applyAlignment="1">
      <alignment horizontal="center" wrapText="1"/>
    </xf>
    <xf numFmtId="0" fontId="1" fillId="0" borderId="1" xfId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ericanas.com.br/produto/2363346836?opn=YSMESP&amp;style=Motor%20%2B%20retificador" TargetMode="External"/><Relationship Id="rId3" Type="http://schemas.openxmlformats.org/officeDocument/2006/relationships/hyperlink" Target="https://produto.mercadolivre.com.br/MLB-1781158121-modulo-sensor-ccs811-dioxido-de-carbono-co2-qualidade-do-ar-_JM?matt_tool=87716990&amp;matt_word=&amp;matt_source=google&amp;matt_campaign_id=12413740998&amp;matt_ad_group_id=119070072438&amp;matt_match_type=&amp;matt_network=g&amp;matt_device=c&amp;matt_creative=500702333978&amp;matt_keyword=&amp;matt_ad_position=&amp;matt_ad_type=pla&amp;matt_merchant_id=332103440&amp;matt_product_id=MLB1781158121&amp;matt_product_partition_id=337120033364&amp;matt_target_id=aud-873863174345:pla-337120033364" TargetMode="External"/><Relationship Id="rId7" Type="http://schemas.openxmlformats.org/officeDocument/2006/relationships/hyperlink" Target="https://produto.mercadolivre.com.br/MLB-1188883146-cabo-10-metros-pv-6mm-ligaco-painel-solar-off-grid-kit-_JM?matt_tool=68186480&amp;matt_word=&amp;matt_source=google&amp;matt_campaign_id=12271057348&amp;matt_ad_group_id=117812253976&amp;matt_match_type=&amp;matt_network=g&amp;matt_device=c&amp;matt_creative=496856058221&amp;matt_keyword=&amp;matt_ad_position=&amp;matt_ad_type=pla&amp;matt_merchant_id=114115634&amp;matt_product_id=MLB1188883146&amp;matt_product_partition_id=361908274048&amp;matt_target_id=aud-386181170365:pla-361908274048&amp;gclid=Cj0KCQiAvvKBBhCXARIsACTePW_AIgCV8OPxM7yEgG48D_LZfPi8_VznQLBnHBNjEAlpSEHfdRbSrgIaAomREALw_wcB" TargetMode="External"/><Relationship Id="rId2" Type="http://schemas.openxmlformats.org/officeDocument/2006/relationships/hyperlink" Target="https://www.baudaeletronica.com.br/sensor-de-chuva.html" TargetMode="External"/><Relationship Id="rId1" Type="http://schemas.openxmlformats.org/officeDocument/2006/relationships/hyperlink" Target="https://br.mouser.com/ProductDetail/Texas-Instruments/TMCS1100A1QDR/?qs=sPbYRqrBIVm7HRwTfsNKdw%3D%3D" TargetMode="External"/><Relationship Id="rId6" Type="http://schemas.openxmlformats.org/officeDocument/2006/relationships/hyperlink" Target="https://www.casasbahia.com.br/bateria-estacionaria-freedom-df300-30ah-nobreak-telecomunica-1504400582/p/1504400582?utm_medium=Cpc&amp;utm_source=GP_PLA&amp;IdSku=1504400582&amp;idLojista=35389&amp;utm_campaign=group3_smart-shopping_3p&amp;gclid=Cj0KCQiAvvKBBhCXARIsACTePW_AEQII1RSqoUDz5jih02ssWQQqfUa7OG3oUDMnBJYCLCJV1HpBVVAaAki0EALw_wcB" TargetMode="External"/><Relationship Id="rId5" Type="http://schemas.openxmlformats.org/officeDocument/2006/relationships/hyperlink" Target="https://www.neosolar.com.br/loja/painel-solar-fotovoltaico-280w-sinosola-sa280-60p.html" TargetMode="External"/><Relationship Id="rId10" Type="http://schemas.openxmlformats.org/officeDocument/2006/relationships/hyperlink" Target="https://www.neosolar.com.br/loja/inversor-1500w-12-127v-hayonik-onda-modificada.html?gclid=Cj0KCQiAvvKBBhCXARIsACTePW8lWefwxync1Ys5RaKgAC7cEsGE-4sBX8L8yU64Qq8RLK3py_RKptYaAsMLEALw_wcB" TargetMode="External"/><Relationship Id="rId4" Type="http://schemas.openxmlformats.org/officeDocument/2006/relationships/hyperlink" Target="https://www.neosolar.com.br/loja/painel-solar-fotovoltaico-60w-sinosola-sa60-36p.html" TargetMode="External"/><Relationship Id="rId9" Type="http://schemas.openxmlformats.org/officeDocument/2006/relationships/hyperlink" Target="https://slowmoose.com/pt-PT/products/220v-1300w-high-power-brushless-permanent-magnet-generator?varian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workbookViewId="0">
      <selection sqref="A1:G1"/>
    </sheetView>
  </sheetViews>
  <sheetFormatPr defaultRowHeight="15"/>
  <cols>
    <col min="1" max="1" width="17.140625" style="1" customWidth="1"/>
    <col min="2" max="2" width="23.140625" style="1" customWidth="1"/>
    <col min="3" max="3" width="13.42578125" style="1" customWidth="1"/>
    <col min="4" max="4" width="12.42578125" style="1" customWidth="1"/>
    <col min="5" max="5" width="15" style="1" customWidth="1"/>
    <col min="6" max="6" width="18.42578125" style="1" customWidth="1"/>
    <col min="7" max="7" width="72.140625" style="1" customWidth="1"/>
    <col min="8" max="16384" width="9.140625" style="1"/>
  </cols>
  <sheetData>
    <row r="1" spans="1:7">
      <c r="A1" s="21" t="s">
        <v>0</v>
      </c>
      <c r="B1" s="21"/>
      <c r="C1" s="21"/>
      <c r="D1" s="21"/>
      <c r="E1" s="21"/>
      <c r="F1" s="21"/>
      <c r="G1" s="21"/>
    </row>
    <row r="2" spans="1:7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3" t="s">
        <v>7</v>
      </c>
    </row>
    <row r="3" spans="1:7" ht="15.75">
      <c r="A3" s="6" t="s">
        <v>8</v>
      </c>
      <c r="B3" s="4" t="s">
        <v>9</v>
      </c>
      <c r="C3" s="7">
        <v>4.51</v>
      </c>
      <c r="D3" s="9">
        <f>A42*C3</f>
        <v>25.255999999999997</v>
      </c>
      <c r="E3" s="4">
        <v>3</v>
      </c>
      <c r="F3" s="9">
        <f>D3*E3</f>
        <v>75.767999999999986</v>
      </c>
      <c r="G3" s="11" t="s">
        <v>10</v>
      </c>
    </row>
    <row r="4" spans="1:7" ht="30">
      <c r="A4" s="4" t="s">
        <v>11</v>
      </c>
      <c r="B4" s="4" t="s">
        <v>12</v>
      </c>
      <c r="C4" s="7"/>
      <c r="D4" s="9">
        <v>26</v>
      </c>
      <c r="E4" s="4">
        <v>1</v>
      </c>
      <c r="F4" s="9">
        <f t="shared" ref="F4:F18" si="0">D4*E4</f>
        <v>26</v>
      </c>
      <c r="G4" s="2"/>
    </row>
    <row r="5" spans="1:7" ht="30">
      <c r="A5" s="4" t="s">
        <v>13</v>
      </c>
      <c r="B5" s="4" t="s">
        <v>14</v>
      </c>
      <c r="C5" s="7"/>
      <c r="D5" s="9">
        <v>20</v>
      </c>
      <c r="E5" s="4">
        <v>1</v>
      </c>
      <c r="F5" s="9">
        <f>D5*E5</f>
        <v>20</v>
      </c>
      <c r="G5" s="2"/>
    </row>
    <row r="6" spans="1:7">
      <c r="A6" s="4" t="s">
        <v>15</v>
      </c>
      <c r="B6" s="4" t="s">
        <v>16</v>
      </c>
      <c r="C6" s="7"/>
      <c r="D6" s="9">
        <v>110</v>
      </c>
      <c r="E6" s="4">
        <v>1</v>
      </c>
      <c r="F6" s="9">
        <f t="shared" si="0"/>
        <v>110</v>
      </c>
      <c r="G6" s="11" t="s">
        <v>17</v>
      </c>
    </row>
    <row r="7" spans="1:7">
      <c r="A7" s="4" t="s">
        <v>18</v>
      </c>
      <c r="B7" s="4" t="s">
        <v>19</v>
      </c>
      <c r="C7" s="7"/>
      <c r="D7" s="9">
        <v>11.05</v>
      </c>
      <c r="E7" s="4">
        <v>1</v>
      </c>
      <c r="F7" s="9">
        <f t="shared" si="0"/>
        <v>11.05</v>
      </c>
      <c r="G7" s="11" t="s">
        <v>20</v>
      </c>
    </row>
    <row r="8" spans="1:7">
      <c r="A8" s="4" t="s">
        <v>21</v>
      </c>
      <c r="B8" s="4" t="s">
        <v>22</v>
      </c>
      <c r="C8" s="7"/>
      <c r="D8" s="9">
        <v>100</v>
      </c>
      <c r="E8" s="4">
        <v>1</v>
      </c>
      <c r="F8" s="9">
        <f t="shared" si="0"/>
        <v>100</v>
      </c>
      <c r="G8" s="2"/>
    </row>
    <row r="9" spans="1:7">
      <c r="A9" s="4" t="s">
        <v>21</v>
      </c>
      <c r="B9" s="4" t="s">
        <v>23</v>
      </c>
      <c r="C9" s="7"/>
      <c r="D9" s="9">
        <v>150</v>
      </c>
      <c r="E9" s="4">
        <v>1</v>
      </c>
      <c r="F9" s="9">
        <f t="shared" si="0"/>
        <v>150</v>
      </c>
      <c r="G9" s="2"/>
    </row>
    <row r="10" spans="1:7">
      <c r="A10" s="4" t="s">
        <v>24</v>
      </c>
      <c r="B10" s="4" t="s">
        <v>25</v>
      </c>
      <c r="C10" s="7"/>
      <c r="D10" s="9">
        <v>200</v>
      </c>
      <c r="E10" s="4">
        <v>1</v>
      </c>
      <c r="F10" s="9">
        <f t="shared" si="0"/>
        <v>200</v>
      </c>
      <c r="G10" s="2"/>
    </row>
    <row r="11" spans="1:7">
      <c r="A11" s="4" t="s">
        <v>21</v>
      </c>
      <c r="B11" s="4" t="s">
        <v>26</v>
      </c>
      <c r="C11" s="7"/>
      <c r="D11" s="9">
        <v>100</v>
      </c>
      <c r="E11" s="4">
        <v>1</v>
      </c>
      <c r="F11" s="9">
        <f t="shared" si="0"/>
        <v>100</v>
      </c>
      <c r="G11" s="2"/>
    </row>
    <row r="12" spans="1:7">
      <c r="A12" s="4" t="s">
        <v>21</v>
      </c>
      <c r="B12" s="4" t="s">
        <v>27</v>
      </c>
      <c r="C12" s="7"/>
      <c r="D12" s="9">
        <v>80</v>
      </c>
      <c r="E12" s="4">
        <v>1</v>
      </c>
      <c r="F12" s="9">
        <f t="shared" si="0"/>
        <v>80</v>
      </c>
      <c r="G12" s="2"/>
    </row>
    <row r="13" spans="1:7">
      <c r="A13" s="4" t="s">
        <v>21</v>
      </c>
      <c r="B13" s="4" t="s">
        <v>28</v>
      </c>
      <c r="C13" s="7"/>
      <c r="D13" s="9">
        <v>50</v>
      </c>
      <c r="E13" s="4">
        <v>1</v>
      </c>
      <c r="F13" s="9">
        <f t="shared" si="0"/>
        <v>50</v>
      </c>
      <c r="G13" s="2"/>
    </row>
    <row r="14" spans="1:7" ht="30">
      <c r="A14" s="4" t="s">
        <v>29</v>
      </c>
      <c r="B14" s="4" t="s">
        <v>30</v>
      </c>
      <c r="C14" s="7">
        <v>20</v>
      </c>
      <c r="D14" s="9">
        <f>A42*C14</f>
        <v>112</v>
      </c>
      <c r="E14" s="4">
        <v>1</v>
      </c>
      <c r="F14" s="9">
        <f t="shared" si="0"/>
        <v>112</v>
      </c>
      <c r="G14" s="2"/>
    </row>
    <row r="15" spans="1:7">
      <c r="A15" s="4"/>
      <c r="B15" s="4"/>
      <c r="C15" s="7"/>
      <c r="D15" s="9"/>
      <c r="E15" s="4"/>
      <c r="F15" s="9">
        <f t="shared" si="0"/>
        <v>0</v>
      </c>
      <c r="G15" s="2"/>
    </row>
    <row r="16" spans="1:7">
      <c r="A16" s="4"/>
      <c r="B16" s="4"/>
      <c r="C16" s="7"/>
      <c r="D16" s="9"/>
      <c r="E16" s="4"/>
      <c r="F16" s="9">
        <f t="shared" si="0"/>
        <v>0</v>
      </c>
      <c r="G16" s="2"/>
    </row>
    <row r="17" spans="1:8">
      <c r="A17" s="4"/>
      <c r="B17" s="4"/>
      <c r="C17" s="7"/>
      <c r="D17" s="9"/>
      <c r="E17" s="4"/>
      <c r="F17" s="9">
        <f t="shared" si="0"/>
        <v>0</v>
      </c>
      <c r="G17" s="2"/>
    </row>
    <row r="18" spans="1:8">
      <c r="A18" s="4"/>
      <c r="B18" s="4"/>
      <c r="C18" s="7"/>
      <c r="D18" s="9"/>
      <c r="E18" s="4"/>
      <c r="F18" s="9">
        <f t="shared" si="0"/>
        <v>0</v>
      </c>
      <c r="G18" s="2"/>
    </row>
    <row r="19" spans="1:8">
      <c r="A19" s="5" t="s">
        <v>31</v>
      </c>
      <c r="B19" s="5"/>
      <c r="C19" s="8">
        <f>SUM(C3:C18)</f>
        <v>24.509999999999998</v>
      </c>
      <c r="D19" s="10">
        <f>SUM(D3:D18)</f>
        <v>984.30600000000004</v>
      </c>
      <c r="E19" s="5">
        <f>SUM(E3:E18)</f>
        <v>14</v>
      </c>
      <c r="F19" s="10">
        <f>SUM(F3:F18)</f>
        <v>1034.818</v>
      </c>
      <c r="G19" s="3"/>
    </row>
    <row r="20" spans="1:8">
      <c r="A20" s="20" t="s">
        <v>32</v>
      </c>
      <c r="B20" s="20"/>
      <c r="C20" s="20"/>
      <c r="D20" s="20"/>
      <c r="E20" s="20"/>
      <c r="F20" s="20"/>
      <c r="G20" s="20"/>
    </row>
    <row r="21" spans="1:8">
      <c r="A21" s="14" t="s">
        <v>1</v>
      </c>
      <c r="B21" s="14" t="s">
        <v>2</v>
      </c>
      <c r="C21" s="14" t="s">
        <v>3</v>
      </c>
      <c r="D21" s="14" t="s">
        <v>4</v>
      </c>
      <c r="E21" s="14" t="s">
        <v>5</v>
      </c>
      <c r="F21" s="14" t="s">
        <v>33</v>
      </c>
      <c r="G21" s="14" t="s">
        <v>7</v>
      </c>
    </row>
    <row r="22" spans="1:8" ht="30">
      <c r="A22" s="15" t="s">
        <v>34</v>
      </c>
      <c r="B22" s="15" t="s">
        <v>35</v>
      </c>
      <c r="C22" s="16">
        <v>299</v>
      </c>
      <c r="D22" s="16">
        <f>C22</f>
        <v>299</v>
      </c>
      <c r="E22" s="15">
        <v>1</v>
      </c>
      <c r="F22" s="16">
        <f>D22*E22</f>
        <v>299</v>
      </c>
      <c r="G22" s="17" t="s">
        <v>36</v>
      </c>
      <c r="H22" s="12"/>
    </row>
    <row r="23" spans="1:8" ht="30">
      <c r="A23" s="15" t="s">
        <v>37</v>
      </c>
      <c r="B23" s="15" t="s">
        <v>38</v>
      </c>
      <c r="C23" s="16">
        <v>579</v>
      </c>
      <c r="D23" s="16">
        <f>C23</f>
        <v>579</v>
      </c>
      <c r="E23" s="15">
        <v>1</v>
      </c>
      <c r="F23" s="16">
        <f>D23*E23</f>
        <v>579</v>
      </c>
      <c r="G23" s="18" t="s">
        <v>39</v>
      </c>
      <c r="H23" s="12"/>
    </row>
    <row r="24" spans="1:8" ht="90">
      <c r="A24" s="15" t="s">
        <v>40</v>
      </c>
      <c r="B24" s="15" t="s">
        <v>41</v>
      </c>
      <c r="C24" s="16">
        <v>1907.23</v>
      </c>
      <c r="D24" s="16">
        <f>C24</f>
        <v>1907.23</v>
      </c>
      <c r="E24" s="15">
        <v>1</v>
      </c>
      <c r="F24" s="16">
        <f>D24*E24</f>
        <v>1907.23</v>
      </c>
      <c r="G24" s="18" t="s">
        <v>42</v>
      </c>
      <c r="H24" s="12"/>
    </row>
    <row r="25" spans="1:8" ht="75">
      <c r="A25" s="15" t="s">
        <v>43</v>
      </c>
      <c r="B25" s="15" t="s">
        <v>44</v>
      </c>
      <c r="C25" s="19">
        <v>156.62</v>
      </c>
      <c r="D25" s="16">
        <f>C25*A42</f>
        <v>877.072</v>
      </c>
      <c r="E25" s="15">
        <v>1</v>
      </c>
      <c r="F25" s="16">
        <f>D25*E25</f>
        <v>877.072</v>
      </c>
      <c r="G25" s="18" t="s">
        <v>45</v>
      </c>
      <c r="H25" s="12"/>
    </row>
    <row r="26" spans="1:8" ht="90" customHeight="1">
      <c r="A26" s="15" t="s">
        <v>46</v>
      </c>
      <c r="B26" s="15" t="s">
        <v>47</v>
      </c>
      <c r="C26" s="16">
        <v>249.9</v>
      </c>
      <c r="D26" s="16">
        <f>C26</f>
        <v>249.9</v>
      </c>
      <c r="E26" s="15">
        <v>1</v>
      </c>
      <c r="F26" s="16">
        <f>D26*E26</f>
        <v>249.9</v>
      </c>
      <c r="G26" s="18" t="s">
        <v>48</v>
      </c>
      <c r="H26" s="12"/>
    </row>
    <row r="27" spans="1:8" ht="87" customHeight="1">
      <c r="A27" s="15" t="s">
        <v>49</v>
      </c>
      <c r="B27" s="15" t="s">
        <v>26</v>
      </c>
      <c r="C27" s="16">
        <v>97.99</v>
      </c>
      <c r="D27" s="16">
        <f>C27</f>
        <v>97.99</v>
      </c>
      <c r="E27" s="15">
        <v>2</v>
      </c>
      <c r="F27" s="16">
        <f>D27*E27</f>
        <v>195.98</v>
      </c>
      <c r="G27" s="18" t="s">
        <v>50</v>
      </c>
      <c r="H27" s="12"/>
    </row>
    <row r="28" spans="1:8" ht="89.25" customHeight="1">
      <c r="A28" s="15" t="s">
        <v>51</v>
      </c>
      <c r="B28" s="15" t="s">
        <v>28</v>
      </c>
      <c r="C28" s="16">
        <v>0</v>
      </c>
      <c r="D28" s="16">
        <f>C28</f>
        <v>0</v>
      </c>
      <c r="E28" s="15">
        <v>0</v>
      </c>
      <c r="F28" s="16">
        <f>D28*E28</f>
        <v>0</v>
      </c>
      <c r="G28" s="18"/>
      <c r="H28" s="12"/>
    </row>
    <row r="29" spans="1:8">
      <c r="A29" s="15"/>
      <c r="B29" s="15" t="s">
        <v>27</v>
      </c>
      <c r="C29" s="16">
        <v>0</v>
      </c>
      <c r="D29" s="16">
        <f>C29</f>
        <v>0</v>
      </c>
      <c r="E29" s="15">
        <v>1</v>
      </c>
      <c r="F29" s="16">
        <f>D29*E29</f>
        <v>0</v>
      </c>
      <c r="G29" s="15"/>
      <c r="H29" s="12"/>
    </row>
    <row r="30" spans="1:8" ht="60">
      <c r="A30" s="15" t="s">
        <v>52</v>
      </c>
      <c r="B30" s="15" t="s">
        <v>53</v>
      </c>
      <c r="C30" s="16">
        <v>1149</v>
      </c>
      <c r="D30" s="16">
        <f>C30</f>
        <v>1149</v>
      </c>
      <c r="E30" s="15">
        <v>1</v>
      </c>
      <c r="F30" s="16">
        <f t="shared" ref="F23:F36" si="1">D30*E30</f>
        <v>1149</v>
      </c>
      <c r="G30" s="18" t="s">
        <v>54</v>
      </c>
      <c r="H30" s="12"/>
    </row>
    <row r="31" spans="1:8">
      <c r="A31" s="15"/>
      <c r="B31" s="15"/>
      <c r="C31" s="16"/>
      <c r="D31" s="16"/>
      <c r="E31" s="15"/>
      <c r="F31" s="16">
        <f t="shared" si="1"/>
        <v>0</v>
      </c>
      <c r="G31" s="15"/>
    </row>
    <row r="32" spans="1:8">
      <c r="A32" s="15"/>
      <c r="B32" s="15"/>
      <c r="C32" s="16"/>
      <c r="D32" s="16"/>
      <c r="E32" s="15"/>
      <c r="F32" s="16">
        <f t="shared" si="1"/>
        <v>0</v>
      </c>
      <c r="G32" s="15"/>
    </row>
    <row r="33" spans="1:7">
      <c r="A33" s="15"/>
      <c r="B33" s="15"/>
      <c r="C33" s="16"/>
      <c r="D33" s="16"/>
      <c r="E33" s="15"/>
      <c r="F33" s="16">
        <f t="shared" si="1"/>
        <v>0</v>
      </c>
      <c r="G33" s="15"/>
    </row>
    <row r="34" spans="1:7">
      <c r="A34" s="15"/>
      <c r="B34" s="15"/>
      <c r="C34" s="16"/>
      <c r="D34" s="16"/>
      <c r="E34" s="15"/>
      <c r="F34" s="16">
        <f t="shared" si="1"/>
        <v>0</v>
      </c>
      <c r="G34" s="15"/>
    </row>
    <row r="35" spans="1:7">
      <c r="A35" s="15"/>
      <c r="B35" s="15"/>
      <c r="C35" s="16"/>
      <c r="D35" s="16"/>
      <c r="E35" s="15"/>
      <c r="F35" s="16">
        <f t="shared" si="1"/>
        <v>0</v>
      </c>
      <c r="G35" s="15"/>
    </row>
    <row r="36" spans="1:7">
      <c r="A36" s="15"/>
      <c r="B36" s="15"/>
      <c r="C36" s="16"/>
      <c r="D36" s="16"/>
      <c r="E36" s="15"/>
      <c r="F36" s="16">
        <f t="shared" si="1"/>
        <v>0</v>
      </c>
      <c r="G36" s="15"/>
    </row>
    <row r="37" spans="1:7">
      <c r="A37" s="15" t="s">
        <v>31</v>
      </c>
      <c r="B37" s="15"/>
      <c r="C37" s="16">
        <f t="shared" ref="C37:E37" si="2">SUM(C22:C36)</f>
        <v>4438.74</v>
      </c>
      <c r="D37" s="16">
        <f t="shared" si="2"/>
        <v>5159.192</v>
      </c>
      <c r="E37" s="15">
        <f t="shared" si="2"/>
        <v>9</v>
      </c>
      <c r="F37" s="16">
        <f>SUM(F22:F36)</f>
        <v>5257.1819999999998</v>
      </c>
      <c r="G37" s="15"/>
    </row>
    <row r="41" spans="1:7">
      <c r="A41" s="1" t="s">
        <v>55</v>
      </c>
    </row>
    <row r="42" spans="1:7">
      <c r="A42" s="1">
        <v>5.6</v>
      </c>
    </row>
  </sheetData>
  <mergeCells count="2">
    <mergeCell ref="A1:G1"/>
    <mergeCell ref="A20:G20"/>
  </mergeCells>
  <hyperlinks>
    <hyperlink ref="G3" r:id="rId1" xr:uid="{FCE696F0-5D84-48D1-9393-5D3BAFD19BD4}"/>
    <hyperlink ref="G7" r:id="rId2" xr:uid="{B7688B29-F8E5-4DB6-B353-7DF825B2F897}"/>
    <hyperlink ref="G6" r:id="rId3" display="https://produto.mercadolivre.com.br/MLB-1781158121-modulo-sensor-ccs811-dioxido-de-carbono-co2-qualidade-do-ar-_JM?matt_tool=87716990&amp;matt_word=&amp;matt_source=google&amp;matt_campaign_id=12413740998&amp;matt_ad_group_id=119070072438&amp;matt_match_type=&amp;matt_network=g&amp;matt_device=c&amp;matt_creative=500702333978&amp;matt_keyword=&amp;matt_ad_position=&amp;matt_ad_type=pla&amp;matt_merchant_id=332103440&amp;matt_product_id=MLB1781158121&amp;matt_product_partition_id=337120033364&amp;matt_target_id=aud-873863174345:pla-337120033364" xr:uid="{3F2BB647-9D38-4356-921F-186D546E2DC4}"/>
    <hyperlink ref="G22" r:id="rId4" xr:uid="{66B63882-771A-45B5-98B5-201DDFB28A70}"/>
    <hyperlink ref="G23" r:id="rId5" xr:uid="{FAC25081-344C-418C-9394-C657CC4912AD}"/>
    <hyperlink ref="G26" r:id="rId6" display="https://www.casasbahia.com.br/bateria-estacionaria-freedom-df300-30ah-nobreak-telecomunica-1504400582/p/1504400582?utm_medium=Cpc&amp;utm_source=GP_PLA&amp;IdSku=1504400582&amp;idLojista=35389&amp;utm_campaign=group3_smart-shopping_3p&amp;gclid=Cj0KCQiAvvKBBhCXARIsACTePW_AEQII1RSqoUDz5jih02ssWQQqfUa7OG3oUDMnBJYCLCJV1HpBVVAaAki0EALw_wcB" xr:uid="{7CCD2BAE-595D-4B9C-8CAA-8E52B5A0DAE1}"/>
    <hyperlink ref="G27" r:id="rId7" display="https://produto.mercadolivre.com.br/MLB-1188883146-cabo-10-metros-pv-6mm-ligaco-painel-solar-off-grid-kit-_JM?matt_tool=68186480&amp;matt_word=&amp;matt_source=google&amp;matt_campaign_id=12271057348&amp;matt_ad_group_id=117812253976&amp;matt_match_type=&amp;matt_network=g&amp;matt_device=c&amp;matt_creative=496856058221&amp;matt_keyword=&amp;matt_ad_position=&amp;matt_ad_type=pla&amp;matt_merchant_id=114115634&amp;matt_product_id=MLB1188883146&amp;matt_product_partition_id=361908274048&amp;matt_target_id=aud-386181170365:pla-361908274048&amp;gclid=Cj0KCQiAvvKBBhCXARIsACTePW_AIgCV8OPxM7yEgG48D_LZfPi8_VznQLBnHBNjEAlpSEHfdRbSrgIaAomREALw_wcB" xr:uid="{325B252B-1984-4F02-A52E-BD6D76AB1B34}"/>
    <hyperlink ref="G24" r:id="rId8" location="info-section" xr:uid="{D50E8223-E5B8-459E-BD92-45A0D8DF0B34}"/>
    <hyperlink ref="G25" r:id="rId9" xr:uid="{A367F236-2CAE-419A-BBB1-D001F845D815}"/>
    <hyperlink ref="G30" r:id="rId10" xr:uid="{07390769-E94B-4362-BBF0-B08307DDED1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751AB075F8444DBAC68FE11CEBB632" ma:contentTypeVersion="8" ma:contentTypeDescription="Crie um novo documento." ma:contentTypeScope="" ma:versionID="903e576d8ca76559efff1fff1bb0c6b4">
  <xsd:schema xmlns:xsd="http://www.w3.org/2001/XMLSchema" xmlns:xs="http://www.w3.org/2001/XMLSchema" xmlns:p="http://schemas.microsoft.com/office/2006/metadata/properties" xmlns:ns2="fff72483-f629-480c-8f84-1a9627297dd4" targetNamespace="http://schemas.microsoft.com/office/2006/metadata/properties" ma:root="true" ma:fieldsID="2723f22e51a96b9acd70b80cc0ed20c0" ns2:_="">
    <xsd:import namespace="fff72483-f629-480c-8f84-1a9627297d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f72483-f629-480c-8f84-1a9627297d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F9F4F2-0622-4D55-A5E2-C576705EC867}"/>
</file>

<file path=customXml/itemProps2.xml><?xml version="1.0" encoding="utf-8"?>
<ds:datastoreItem xmlns:ds="http://schemas.openxmlformats.org/officeDocument/2006/customXml" ds:itemID="{A5EDA40E-9EED-4F67-B69A-F0EEA982ECF4}"/>
</file>

<file path=customXml/itemProps3.xml><?xml version="1.0" encoding="utf-8"?>
<ds:datastoreItem xmlns:ds="http://schemas.openxmlformats.org/officeDocument/2006/customXml" ds:itemID="{EEA9DD72-CA9B-4CB3-9EF3-7345C0C02B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Felipe Rodrigues Sobrinho</cp:lastModifiedBy>
  <cp:revision/>
  <dcterms:created xsi:type="dcterms:W3CDTF">2021-02-27T16:49:33Z</dcterms:created>
  <dcterms:modified xsi:type="dcterms:W3CDTF">2021-03-04T18:05:40Z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0x010100C9751AB075F8444DBAC68FE11CEBB632</vt:lpwstr>
  </property>
</Properties>
</file>