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ge\Desktop\Tekercselo\MikroPascal\"/>
    </mc:Choice>
  </mc:AlternateContent>
  <xr:revisionPtr revIDLastSave="0" documentId="13_ncr:1_{95E54B98-259C-43B9-BACF-245467DB69E6}" xr6:coauthVersionLast="45" xr6:coauthVersionMax="45" xr10:uidLastSave="{00000000-0000-0000-0000-000000000000}"/>
  <bookViews>
    <workbookView xWindow="-28920" yWindow="-120" windowWidth="29040" windowHeight="15840" xr2:uid="{481DE93F-6E57-43F3-8729-35DC8EDF7F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3" i="1"/>
  <c r="H23" i="1"/>
  <c r="K11" i="1" l="1"/>
  <c r="L11" i="1" s="1"/>
  <c r="M11" i="1" s="1"/>
  <c r="C16" i="1"/>
  <c r="I11" i="1"/>
  <c r="F24" i="1"/>
  <c r="F25" i="1" s="1"/>
  <c r="J17" i="1"/>
  <c r="K17" i="1"/>
  <c r="L17" i="1"/>
  <c r="M17" i="1"/>
  <c r="K18" i="1"/>
  <c r="L18" i="1"/>
  <c r="M18" i="1"/>
  <c r="L19" i="1"/>
  <c r="M19" i="1"/>
  <c r="M20" i="1"/>
  <c r="J16" i="1"/>
  <c r="K16" i="1"/>
  <c r="L16" i="1"/>
  <c r="M16" i="1"/>
  <c r="I16" i="1"/>
  <c r="I15" i="1" s="1"/>
  <c r="I23" i="1"/>
  <c r="C15" i="1" l="1"/>
  <c r="N23" i="1"/>
  <c r="C17" i="1"/>
  <c r="H25" i="1"/>
  <c r="F26" i="1"/>
  <c r="H24" i="1"/>
  <c r="I24" i="1" s="1"/>
  <c r="N24" i="1" s="1"/>
  <c r="J15" i="1"/>
  <c r="L15" i="1"/>
  <c r="K15" i="1"/>
  <c r="M15" i="1"/>
  <c r="K25" i="1" l="1"/>
  <c r="P25" i="1" s="1"/>
  <c r="C18" i="1"/>
  <c r="L25" i="1"/>
  <c r="Q25" i="1" s="1"/>
  <c r="H26" i="1"/>
  <c r="F27" i="1"/>
  <c r="M25" i="1"/>
  <c r="I25" i="1"/>
  <c r="N25" i="1" s="1"/>
  <c r="J25" i="1"/>
  <c r="O25" i="1" s="1"/>
  <c r="M24" i="1"/>
  <c r="M23" i="1"/>
  <c r="K24" i="1"/>
  <c r="P24" i="1" s="1"/>
  <c r="K23" i="1"/>
  <c r="P23" i="1" s="1"/>
  <c r="L24" i="1"/>
  <c r="Q24" i="1" s="1"/>
  <c r="L23" i="1"/>
  <c r="Q23" i="1" s="1"/>
  <c r="J24" i="1"/>
  <c r="O24" i="1" s="1"/>
  <c r="J23" i="1"/>
  <c r="O23" i="1" s="1"/>
  <c r="R24" i="1" l="1"/>
  <c r="T24" i="1" s="1"/>
  <c r="R25" i="1"/>
  <c r="T25" i="1" s="1"/>
  <c r="R23" i="1"/>
  <c r="T23" i="1" s="1"/>
  <c r="C19" i="1"/>
  <c r="H27" i="1"/>
  <c r="F28" i="1"/>
  <c r="J26" i="1"/>
  <c r="O26" i="1" s="1"/>
  <c r="K26" i="1"/>
  <c r="P26" i="1" s="1"/>
  <c r="L26" i="1"/>
  <c r="Q26" i="1" s="1"/>
  <c r="I26" i="1"/>
  <c r="N26" i="1" s="1"/>
  <c r="M26" i="1"/>
  <c r="R26" i="1" s="1"/>
  <c r="T26" i="1" l="1"/>
  <c r="K27" i="1"/>
  <c r="P27" i="1" s="1"/>
  <c r="J27" i="1"/>
  <c r="O27" i="1" s="1"/>
  <c r="I27" i="1"/>
  <c r="N27" i="1" s="1"/>
  <c r="L27" i="1"/>
  <c r="Q27" i="1" s="1"/>
  <c r="M27" i="1"/>
  <c r="R27" i="1" s="1"/>
  <c r="F29" i="1"/>
  <c r="H28" i="1"/>
  <c r="T27" i="1" l="1"/>
  <c r="F30" i="1"/>
  <c r="H29" i="1"/>
  <c r="I28" i="1"/>
  <c r="N28" i="1" s="1"/>
  <c r="L28" i="1"/>
  <c r="Q28" i="1" s="1"/>
  <c r="J28" i="1"/>
  <c r="O28" i="1" s="1"/>
  <c r="M28" i="1"/>
  <c r="R28" i="1" s="1"/>
  <c r="K28" i="1"/>
  <c r="P28" i="1" s="1"/>
  <c r="T28" i="1" l="1"/>
  <c r="L29" i="1"/>
  <c r="Q29" i="1" s="1"/>
  <c r="J29" i="1"/>
  <c r="O29" i="1" s="1"/>
  <c r="M29" i="1"/>
  <c r="R29" i="1" s="1"/>
  <c r="I29" i="1"/>
  <c r="N29" i="1" s="1"/>
  <c r="K29" i="1"/>
  <c r="P29" i="1" s="1"/>
  <c r="H30" i="1"/>
  <c r="F31" i="1"/>
  <c r="T29" i="1" l="1"/>
  <c r="I30" i="1"/>
  <c r="N30" i="1" s="1"/>
  <c r="K30" i="1"/>
  <c r="P30" i="1" s="1"/>
  <c r="M30" i="1"/>
  <c r="R30" i="1" s="1"/>
  <c r="L30" i="1"/>
  <c r="Q30" i="1" s="1"/>
  <c r="J30" i="1"/>
  <c r="O30" i="1" s="1"/>
  <c r="F32" i="1"/>
  <c r="H31" i="1"/>
  <c r="T30" i="1" l="1"/>
  <c r="F33" i="1"/>
  <c r="H32" i="1"/>
  <c r="M31" i="1"/>
  <c r="R31" i="1" s="1"/>
  <c r="J31" i="1"/>
  <c r="O31" i="1" s="1"/>
  <c r="L31" i="1"/>
  <c r="Q31" i="1" s="1"/>
  <c r="I31" i="1"/>
  <c r="N31" i="1" s="1"/>
  <c r="K31" i="1"/>
  <c r="P31" i="1" s="1"/>
  <c r="T31" i="1" l="1"/>
  <c r="K32" i="1"/>
  <c r="P32" i="1" s="1"/>
  <c r="M32" i="1"/>
  <c r="R32" i="1" s="1"/>
  <c r="I32" i="1"/>
  <c r="N32" i="1" s="1"/>
  <c r="L32" i="1"/>
  <c r="Q32" i="1" s="1"/>
  <c r="J32" i="1"/>
  <c r="O32" i="1" s="1"/>
  <c r="H33" i="1"/>
  <c r="F34" i="1"/>
  <c r="T32" i="1" l="1"/>
  <c r="J33" i="1"/>
  <c r="O33" i="1" s="1"/>
  <c r="K33" i="1"/>
  <c r="P33" i="1" s="1"/>
  <c r="L33" i="1"/>
  <c r="Q33" i="1" s="1"/>
  <c r="M33" i="1"/>
  <c r="R33" i="1" s="1"/>
  <c r="I33" i="1"/>
  <c r="N33" i="1" s="1"/>
  <c r="F35" i="1"/>
  <c r="H34" i="1"/>
  <c r="T33" i="1" l="1"/>
  <c r="H35" i="1"/>
  <c r="F36" i="1"/>
  <c r="J34" i="1"/>
  <c r="O34" i="1" s="1"/>
  <c r="L34" i="1"/>
  <c r="Q34" i="1" s="1"/>
  <c r="K34" i="1"/>
  <c r="P34" i="1" s="1"/>
  <c r="I34" i="1"/>
  <c r="N34" i="1" s="1"/>
  <c r="M34" i="1"/>
  <c r="R34" i="1" s="1"/>
  <c r="T34" i="1" l="1"/>
  <c r="F37" i="1"/>
  <c r="H36" i="1"/>
  <c r="M35" i="1"/>
  <c r="R35" i="1" s="1"/>
  <c r="J35" i="1"/>
  <c r="O35" i="1" s="1"/>
  <c r="K35" i="1"/>
  <c r="P35" i="1" s="1"/>
  <c r="I35" i="1"/>
  <c r="N35" i="1" s="1"/>
  <c r="L35" i="1"/>
  <c r="Q35" i="1" s="1"/>
  <c r="T35" i="1" l="1"/>
  <c r="K36" i="1"/>
  <c r="P36" i="1" s="1"/>
  <c r="J36" i="1"/>
  <c r="O36" i="1" s="1"/>
  <c r="M36" i="1"/>
  <c r="R36" i="1" s="1"/>
  <c r="T36" i="1" s="1"/>
  <c r="I36" i="1"/>
  <c r="N36" i="1" s="1"/>
  <c r="L36" i="1"/>
  <c r="Q36" i="1" s="1"/>
  <c r="H37" i="1"/>
  <c r="F38" i="1"/>
  <c r="F39" i="1" l="1"/>
  <c r="H38" i="1"/>
  <c r="M37" i="1"/>
  <c r="R37" i="1" s="1"/>
  <c r="K37" i="1"/>
  <c r="P37" i="1" s="1"/>
  <c r="I37" i="1"/>
  <c r="N37" i="1" s="1"/>
  <c r="J37" i="1"/>
  <c r="O37" i="1" s="1"/>
  <c r="L37" i="1"/>
  <c r="Q37" i="1" s="1"/>
  <c r="T37" i="1" l="1"/>
  <c r="K38" i="1"/>
  <c r="P38" i="1" s="1"/>
  <c r="I38" i="1"/>
  <c r="N38" i="1" s="1"/>
  <c r="L38" i="1"/>
  <c r="Q38" i="1" s="1"/>
  <c r="J38" i="1"/>
  <c r="O38" i="1" s="1"/>
  <c r="M38" i="1"/>
  <c r="R38" i="1" s="1"/>
  <c r="H39" i="1"/>
  <c r="F40" i="1"/>
  <c r="T38" i="1" l="1"/>
  <c r="F41" i="1"/>
  <c r="H40" i="1"/>
  <c r="M39" i="1"/>
  <c r="R39" i="1" s="1"/>
  <c r="T39" i="1" s="1"/>
  <c r="J39" i="1"/>
  <c r="O39" i="1" s="1"/>
  <c r="L39" i="1"/>
  <c r="Q39" i="1" s="1"/>
  <c r="I39" i="1"/>
  <c r="N39" i="1" s="1"/>
  <c r="K39" i="1"/>
  <c r="P39" i="1" s="1"/>
  <c r="K40" i="1" l="1"/>
  <c r="P40" i="1" s="1"/>
  <c r="M40" i="1"/>
  <c r="R40" i="1" s="1"/>
  <c r="I40" i="1"/>
  <c r="N40" i="1" s="1"/>
  <c r="J40" i="1"/>
  <c r="O40" i="1" s="1"/>
  <c r="L40" i="1"/>
  <c r="Q40" i="1" s="1"/>
  <c r="H41" i="1"/>
  <c r="F42" i="1"/>
  <c r="T40" i="1" l="1"/>
  <c r="F43" i="1"/>
  <c r="H42" i="1"/>
  <c r="J41" i="1"/>
  <c r="O41" i="1" s="1"/>
  <c r="K41" i="1"/>
  <c r="P41" i="1" s="1"/>
  <c r="M41" i="1"/>
  <c r="R41" i="1" s="1"/>
  <c r="L41" i="1"/>
  <c r="Q41" i="1" s="1"/>
  <c r="I41" i="1"/>
  <c r="N41" i="1" s="1"/>
  <c r="T41" i="1" l="1"/>
  <c r="J42" i="1"/>
  <c r="O42" i="1" s="1"/>
  <c r="L42" i="1"/>
  <c r="Q42" i="1" s="1"/>
  <c r="K42" i="1"/>
  <c r="P42" i="1" s="1"/>
  <c r="I42" i="1"/>
  <c r="N42" i="1" s="1"/>
  <c r="M42" i="1"/>
  <c r="R42" i="1" s="1"/>
  <c r="H43" i="1"/>
  <c r="F44" i="1"/>
  <c r="T42" i="1" l="1"/>
  <c r="F45" i="1"/>
  <c r="H44" i="1"/>
  <c r="M43" i="1"/>
  <c r="R43" i="1" s="1"/>
  <c r="J43" i="1"/>
  <c r="O43" i="1" s="1"/>
  <c r="K43" i="1"/>
  <c r="P43" i="1" s="1"/>
  <c r="I43" i="1"/>
  <c r="N43" i="1" s="1"/>
  <c r="L43" i="1"/>
  <c r="Q43" i="1" s="1"/>
  <c r="T43" i="1" l="1"/>
  <c r="K44" i="1"/>
  <c r="P44" i="1" s="1"/>
  <c r="L44" i="1"/>
  <c r="Q44" i="1" s="1"/>
  <c r="I44" i="1"/>
  <c r="N44" i="1" s="1"/>
  <c r="J44" i="1"/>
  <c r="O44" i="1" s="1"/>
  <c r="M44" i="1"/>
  <c r="R44" i="1" s="1"/>
  <c r="H45" i="1"/>
  <c r="F46" i="1"/>
  <c r="T44" i="1" l="1"/>
  <c r="F47" i="1"/>
  <c r="H46" i="1"/>
  <c r="M45" i="1"/>
  <c r="R45" i="1" s="1"/>
  <c r="K45" i="1"/>
  <c r="P45" i="1" s="1"/>
  <c r="L45" i="1"/>
  <c r="Q45" i="1" s="1"/>
  <c r="J45" i="1"/>
  <c r="O45" i="1" s="1"/>
  <c r="I45" i="1"/>
  <c r="N45" i="1" s="1"/>
  <c r="T45" i="1" l="1"/>
  <c r="K46" i="1"/>
  <c r="P46" i="1" s="1"/>
  <c r="I46" i="1"/>
  <c r="N46" i="1" s="1"/>
  <c r="M46" i="1"/>
  <c r="R46" i="1" s="1"/>
  <c r="T46" i="1" s="1"/>
  <c r="L46" i="1"/>
  <c r="Q46" i="1" s="1"/>
  <c r="J46" i="1"/>
  <c r="O46" i="1" s="1"/>
  <c r="H47" i="1"/>
  <c r="F48" i="1"/>
  <c r="M47" i="1" l="1"/>
  <c r="R47" i="1" s="1"/>
  <c r="I47" i="1"/>
  <c r="N47" i="1" s="1"/>
  <c r="K47" i="1"/>
  <c r="P47" i="1" s="1"/>
  <c r="J47" i="1"/>
  <c r="O47" i="1" s="1"/>
  <c r="L47" i="1"/>
  <c r="Q47" i="1" s="1"/>
  <c r="F49" i="1"/>
  <c r="H48" i="1"/>
  <c r="T47" i="1" l="1"/>
  <c r="K48" i="1"/>
  <c r="P48" i="1" s="1"/>
  <c r="M48" i="1"/>
  <c r="R48" i="1" s="1"/>
  <c r="I48" i="1"/>
  <c r="N48" i="1" s="1"/>
  <c r="L48" i="1"/>
  <c r="Q48" i="1" s="1"/>
  <c r="J48" i="1"/>
  <c r="O48" i="1" s="1"/>
  <c r="H49" i="1"/>
  <c r="F50" i="1"/>
  <c r="T48" i="1" l="1"/>
  <c r="F51" i="1"/>
  <c r="H50" i="1"/>
  <c r="J49" i="1"/>
  <c r="O49" i="1" s="1"/>
  <c r="K49" i="1"/>
  <c r="P49" i="1" s="1"/>
  <c r="M49" i="1"/>
  <c r="R49" i="1" s="1"/>
  <c r="L49" i="1"/>
  <c r="Q49" i="1" s="1"/>
  <c r="I49" i="1"/>
  <c r="N49" i="1" s="1"/>
  <c r="T49" i="1" l="1"/>
  <c r="J50" i="1"/>
  <c r="O50" i="1" s="1"/>
  <c r="K50" i="1"/>
  <c r="P50" i="1" s="1"/>
  <c r="M50" i="1"/>
  <c r="R50" i="1" s="1"/>
  <c r="L50" i="1"/>
  <c r="Q50" i="1" s="1"/>
  <c r="I50" i="1"/>
  <c r="N50" i="1" s="1"/>
  <c r="H51" i="1"/>
  <c r="F52" i="1"/>
  <c r="T50" i="1" l="1"/>
  <c r="M51" i="1"/>
  <c r="R51" i="1" s="1"/>
  <c r="J51" i="1"/>
  <c r="O51" i="1" s="1"/>
  <c r="K51" i="1"/>
  <c r="P51" i="1" s="1"/>
  <c r="I51" i="1"/>
  <c r="N51" i="1" s="1"/>
  <c r="L51" i="1"/>
  <c r="Q51" i="1" s="1"/>
  <c r="F53" i="1"/>
  <c r="H52" i="1"/>
  <c r="T51" i="1" l="1"/>
  <c r="K52" i="1"/>
  <c r="P52" i="1" s="1"/>
  <c r="I52" i="1"/>
  <c r="N52" i="1" s="1"/>
  <c r="L52" i="1"/>
  <c r="Q52" i="1" s="1"/>
  <c r="M52" i="1"/>
  <c r="R52" i="1" s="1"/>
  <c r="J52" i="1"/>
  <c r="O52" i="1" s="1"/>
  <c r="H53" i="1"/>
  <c r="F54" i="1"/>
  <c r="T52" i="1" l="1"/>
  <c r="H54" i="1"/>
  <c r="F55" i="1"/>
  <c r="L53" i="1"/>
  <c r="Q53" i="1" s="1"/>
  <c r="M53" i="1"/>
  <c r="R53" i="1" s="1"/>
  <c r="I53" i="1"/>
  <c r="N53" i="1" s="1"/>
  <c r="J53" i="1"/>
  <c r="O53" i="1" s="1"/>
  <c r="K53" i="1"/>
  <c r="P53" i="1" s="1"/>
  <c r="T53" i="1" l="1"/>
  <c r="H55" i="1"/>
  <c r="F56" i="1"/>
  <c r="K54" i="1"/>
  <c r="P54" i="1" s="1"/>
  <c r="J54" i="1"/>
  <c r="O54" i="1" s="1"/>
  <c r="L54" i="1"/>
  <c r="Q54" i="1" s="1"/>
  <c r="I54" i="1"/>
  <c r="N54" i="1" s="1"/>
  <c r="M54" i="1"/>
  <c r="R54" i="1" s="1"/>
  <c r="T54" i="1" s="1"/>
  <c r="F57" i="1" l="1"/>
  <c r="H56" i="1"/>
  <c r="M55" i="1"/>
  <c r="R55" i="1" s="1"/>
  <c r="J55" i="1"/>
  <c r="O55" i="1" s="1"/>
  <c r="L55" i="1"/>
  <c r="Q55" i="1" s="1"/>
  <c r="I55" i="1"/>
  <c r="N55" i="1" s="1"/>
  <c r="K55" i="1"/>
  <c r="P55" i="1" s="1"/>
  <c r="T55" i="1" l="1"/>
  <c r="K56" i="1"/>
  <c r="P56" i="1" s="1"/>
  <c r="M56" i="1"/>
  <c r="R56" i="1" s="1"/>
  <c r="I56" i="1"/>
  <c r="N56" i="1" s="1"/>
  <c r="J56" i="1"/>
  <c r="O56" i="1" s="1"/>
  <c r="L56" i="1"/>
  <c r="Q56" i="1" s="1"/>
  <c r="H57" i="1"/>
  <c r="F58" i="1"/>
  <c r="T56" i="1" l="1"/>
  <c r="F59" i="1"/>
  <c r="H58" i="1"/>
  <c r="J57" i="1"/>
  <c r="O57" i="1" s="1"/>
  <c r="K57" i="1"/>
  <c r="P57" i="1" s="1"/>
  <c r="M57" i="1"/>
  <c r="R57" i="1" s="1"/>
  <c r="I57" i="1"/>
  <c r="N57" i="1" s="1"/>
  <c r="L57" i="1"/>
  <c r="Q57" i="1" s="1"/>
  <c r="T57" i="1" l="1"/>
  <c r="J58" i="1"/>
  <c r="O58" i="1" s="1"/>
  <c r="K58" i="1"/>
  <c r="P58" i="1" s="1"/>
  <c r="M58" i="1"/>
  <c r="R58" i="1" s="1"/>
  <c r="T58" i="1" s="1"/>
  <c r="L58" i="1"/>
  <c r="Q58" i="1" s="1"/>
  <c r="I58" i="1"/>
  <c r="N58" i="1" s="1"/>
  <c r="H59" i="1"/>
  <c r="F60" i="1"/>
  <c r="F61" i="1" l="1"/>
  <c r="H60" i="1"/>
  <c r="M59" i="1"/>
  <c r="R59" i="1" s="1"/>
  <c r="J59" i="1"/>
  <c r="O59" i="1" s="1"/>
  <c r="K59" i="1"/>
  <c r="P59" i="1" s="1"/>
  <c r="L59" i="1"/>
  <c r="Q59" i="1" s="1"/>
  <c r="I59" i="1"/>
  <c r="N59" i="1" s="1"/>
  <c r="T59" i="1" l="1"/>
  <c r="K60" i="1"/>
  <c r="P60" i="1" s="1"/>
  <c r="L60" i="1"/>
  <c r="Q60" i="1" s="1"/>
  <c r="I60" i="1"/>
  <c r="N60" i="1" s="1"/>
  <c r="J60" i="1"/>
  <c r="O60" i="1" s="1"/>
  <c r="M60" i="1"/>
  <c r="R60" i="1" s="1"/>
  <c r="H61" i="1"/>
  <c r="F62" i="1"/>
  <c r="T60" i="1" l="1"/>
  <c r="H62" i="1"/>
  <c r="F63" i="1"/>
  <c r="L61" i="1"/>
  <c r="Q61" i="1" s="1"/>
  <c r="J61" i="1"/>
  <c r="O61" i="1" s="1"/>
  <c r="M61" i="1"/>
  <c r="R61" i="1" s="1"/>
  <c r="K61" i="1"/>
  <c r="P61" i="1" s="1"/>
  <c r="I61" i="1"/>
  <c r="N61" i="1" s="1"/>
  <c r="T61" i="1" l="1"/>
  <c r="H63" i="1"/>
  <c r="F64" i="1"/>
  <c r="K62" i="1"/>
  <c r="P62" i="1" s="1"/>
  <c r="J62" i="1"/>
  <c r="O62" i="1" s="1"/>
  <c r="I62" i="1"/>
  <c r="N62" i="1" s="1"/>
  <c r="L62" i="1"/>
  <c r="Q62" i="1" s="1"/>
  <c r="M62" i="1"/>
  <c r="R62" i="1" s="1"/>
  <c r="T62" i="1" s="1"/>
  <c r="F65" i="1" l="1"/>
  <c r="H64" i="1"/>
  <c r="M63" i="1"/>
  <c r="R63" i="1" s="1"/>
  <c r="J63" i="1"/>
  <c r="O63" i="1" s="1"/>
  <c r="L63" i="1"/>
  <c r="Q63" i="1" s="1"/>
  <c r="K63" i="1"/>
  <c r="P63" i="1" s="1"/>
  <c r="I63" i="1"/>
  <c r="N63" i="1" s="1"/>
  <c r="T63" i="1" l="1"/>
  <c r="K64" i="1"/>
  <c r="P64" i="1" s="1"/>
  <c r="M64" i="1"/>
  <c r="R64" i="1" s="1"/>
  <c r="I64" i="1"/>
  <c r="N64" i="1" s="1"/>
  <c r="L64" i="1"/>
  <c r="Q64" i="1" s="1"/>
  <c r="J64" i="1"/>
  <c r="O64" i="1" s="1"/>
  <c r="H65" i="1"/>
  <c r="F66" i="1"/>
  <c r="T64" i="1" l="1"/>
  <c r="H66" i="1"/>
  <c r="F67" i="1"/>
  <c r="L65" i="1"/>
  <c r="Q65" i="1" s="1"/>
  <c r="K65" i="1"/>
  <c r="P65" i="1" s="1"/>
  <c r="I65" i="1"/>
  <c r="N65" i="1" s="1"/>
  <c r="J65" i="1"/>
  <c r="O65" i="1" s="1"/>
  <c r="M65" i="1"/>
  <c r="R65" i="1" s="1"/>
  <c r="T65" i="1" s="1"/>
  <c r="H67" i="1" l="1"/>
  <c r="F68" i="1"/>
  <c r="J66" i="1"/>
  <c r="O66" i="1" s="1"/>
  <c r="L66" i="1"/>
  <c r="Q66" i="1" s="1"/>
  <c r="K66" i="1"/>
  <c r="P66" i="1" s="1"/>
  <c r="M66" i="1"/>
  <c r="R66" i="1" s="1"/>
  <c r="I66" i="1"/>
  <c r="N66" i="1" s="1"/>
  <c r="T66" i="1" l="1"/>
  <c r="F69" i="1"/>
  <c r="H68" i="1"/>
  <c r="M67" i="1"/>
  <c r="R67" i="1" s="1"/>
  <c r="J67" i="1"/>
  <c r="O67" i="1" s="1"/>
  <c r="K67" i="1"/>
  <c r="P67" i="1" s="1"/>
  <c r="I67" i="1"/>
  <c r="N67" i="1" s="1"/>
  <c r="L67" i="1"/>
  <c r="Q67" i="1" s="1"/>
  <c r="T67" i="1" l="1"/>
  <c r="I68" i="1"/>
  <c r="N68" i="1" s="1"/>
  <c r="L68" i="1"/>
  <c r="Q68" i="1" s="1"/>
  <c r="J68" i="1"/>
  <c r="O68" i="1" s="1"/>
  <c r="M68" i="1"/>
  <c r="R68" i="1" s="1"/>
  <c r="K68" i="1"/>
  <c r="P68" i="1" s="1"/>
  <c r="F70" i="1"/>
  <c r="H69" i="1"/>
  <c r="T68" i="1" l="1"/>
  <c r="L69" i="1"/>
  <c r="Q69" i="1" s="1"/>
  <c r="J69" i="1"/>
  <c r="O69" i="1" s="1"/>
  <c r="K69" i="1"/>
  <c r="P69" i="1" s="1"/>
  <c r="I69" i="1"/>
  <c r="N69" i="1" s="1"/>
  <c r="M69" i="1"/>
  <c r="R69" i="1" s="1"/>
  <c r="H70" i="1"/>
  <c r="F71" i="1"/>
  <c r="T69" i="1" l="1"/>
  <c r="H71" i="1"/>
  <c r="F72" i="1"/>
  <c r="K70" i="1"/>
  <c r="P70" i="1" s="1"/>
  <c r="L70" i="1"/>
  <c r="Q70" i="1" s="1"/>
  <c r="J70" i="1"/>
  <c r="O70" i="1" s="1"/>
  <c r="I70" i="1"/>
  <c r="N70" i="1" s="1"/>
  <c r="M70" i="1"/>
  <c r="R70" i="1" s="1"/>
  <c r="T70" i="1" s="1"/>
  <c r="F73" i="1" l="1"/>
  <c r="H72" i="1"/>
  <c r="M71" i="1"/>
  <c r="R71" i="1" s="1"/>
  <c r="L71" i="1"/>
  <c r="Q71" i="1" s="1"/>
  <c r="K71" i="1"/>
  <c r="P71" i="1" s="1"/>
  <c r="J71" i="1"/>
  <c r="O71" i="1" s="1"/>
  <c r="I71" i="1"/>
  <c r="N71" i="1" s="1"/>
  <c r="T71" i="1" l="1"/>
  <c r="I72" i="1"/>
  <c r="N72" i="1" s="1"/>
  <c r="J72" i="1"/>
  <c r="O72" i="1" s="1"/>
  <c r="L72" i="1"/>
  <c r="Q72" i="1" s="1"/>
  <c r="M72" i="1"/>
  <c r="R72" i="1" s="1"/>
  <c r="K72" i="1"/>
  <c r="P72" i="1" s="1"/>
  <c r="F74" i="1"/>
  <c r="H73" i="1"/>
  <c r="T72" i="1" l="1"/>
  <c r="J73" i="1"/>
  <c r="O73" i="1" s="1"/>
  <c r="K73" i="1"/>
  <c r="P73" i="1" s="1"/>
  <c r="L73" i="1"/>
  <c r="Q73" i="1" s="1"/>
  <c r="M73" i="1"/>
  <c r="R73" i="1" s="1"/>
  <c r="I73" i="1"/>
  <c r="N73" i="1" s="1"/>
  <c r="H74" i="1"/>
  <c r="F75" i="1"/>
  <c r="T73" i="1" l="1"/>
  <c r="H75" i="1"/>
  <c r="F76" i="1"/>
  <c r="K74" i="1"/>
  <c r="P74" i="1" s="1"/>
  <c r="L74" i="1"/>
  <c r="Q74" i="1" s="1"/>
  <c r="I74" i="1"/>
  <c r="N74" i="1" s="1"/>
  <c r="M74" i="1"/>
  <c r="R74" i="1" s="1"/>
  <c r="J74" i="1"/>
  <c r="O74" i="1" s="1"/>
  <c r="T74" i="1" l="1"/>
  <c r="H76" i="1"/>
  <c r="F77" i="1"/>
  <c r="L75" i="1"/>
  <c r="Q75" i="1" s="1"/>
  <c r="M75" i="1"/>
  <c r="R75" i="1" s="1"/>
  <c r="J75" i="1"/>
  <c r="O75" i="1" s="1"/>
  <c r="I75" i="1"/>
  <c r="N75" i="1" s="1"/>
  <c r="K75" i="1"/>
  <c r="P75" i="1" s="1"/>
  <c r="T75" i="1" l="1"/>
  <c r="H77" i="1"/>
  <c r="F78" i="1"/>
  <c r="J76" i="1"/>
  <c r="O76" i="1" s="1"/>
  <c r="K76" i="1"/>
  <c r="P76" i="1" s="1"/>
  <c r="L76" i="1"/>
  <c r="Q76" i="1" s="1"/>
  <c r="I76" i="1"/>
  <c r="N76" i="1" s="1"/>
  <c r="M76" i="1"/>
  <c r="R76" i="1" s="1"/>
  <c r="T76" i="1" s="1"/>
  <c r="F79" i="1" l="1"/>
  <c r="H78" i="1"/>
  <c r="M77" i="1"/>
  <c r="R77" i="1" s="1"/>
  <c r="K77" i="1"/>
  <c r="P77" i="1" s="1"/>
  <c r="J77" i="1"/>
  <c r="O77" i="1" s="1"/>
  <c r="I77" i="1"/>
  <c r="N77" i="1" s="1"/>
  <c r="L77" i="1"/>
  <c r="Q77" i="1" s="1"/>
  <c r="T77" i="1" l="1"/>
  <c r="K78" i="1"/>
  <c r="P78" i="1" s="1"/>
  <c r="L78" i="1"/>
  <c r="Q78" i="1" s="1"/>
  <c r="I78" i="1"/>
  <c r="N78" i="1" s="1"/>
  <c r="J78" i="1"/>
  <c r="O78" i="1" s="1"/>
  <c r="M78" i="1"/>
  <c r="R78" i="1" s="1"/>
  <c r="F80" i="1"/>
  <c r="H79" i="1"/>
  <c r="T78" i="1" l="1"/>
  <c r="M79" i="1"/>
  <c r="R79" i="1" s="1"/>
  <c r="I79" i="1"/>
  <c r="N79" i="1" s="1"/>
  <c r="K79" i="1"/>
  <c r="P79" i="1" s="1"/>
  <c r="J79" i="1"/>
  <c r="O79" i="1" s="1"/>
  <c r="L79" i="1"/>
  <c r="Q79" i="1" s="1"/>
  <c r="F81" i="1"/>
  <c r="H80" i="1"/>
  <c r="T79" i="1" l="1"/>
  <c r="H81" i="1"/>
  <c r="F82" i="1"/>
  <c r="J80" i="1"/>
  <c r="O80" i="1" s="1"/>
  <c r="L80" i="1"/>
  <c r="Q80" i="1" s="1"/>
  <c r="I80" i="1"/>
  <c r="N80" i="1" s="1"/>
  <c r="M80" i="1"/>
  <c r="R80" i="1" s="1"/>
  <c r="K80" i="1"/>
  <c r="P80" i="1" s="1"/>
  <c r="T80" i="1" l="1"/>
  <c r="F83" i="1"/>
  <c r="H82" i="1"/>
  <c r="M81" i="1"/>
  <c r="R81" i="1" s="1"/>
  <c r="J81" i="1"/>
  <c r="O81" i="1" s="1"/>
  <c r="L81" i="1"/>
  <c r="Q81" i="1" s="1"/>
  <c r="I81" i="1"/>
  <c r="N81" i="1" s="1"/>
  <c r="K81" i="1"/>
  <c r="P81" i="1" s="1"/>
  <c r="T81" i="1" l="1"/>
  <c r="K82" i="1"/>
  <c r="P82" i="1" s="1"/>
  <c r="L82" i="1"/>
  <c r="Q82" i="1" s="1"/>
  <c r="M82" i="1"/>
  <c r="R82" i="1" s="1"/>
  <c r="T82" i="1" s="1"/>
  <c r="J82" i="1"/>
  <c r="O82" i="1" s="1"/>
  <c r="I82" i="1"/>
  <c r="N82" i="1" s="1"/>
  <c r="H83" i="1"/>
  <c r="F84" i="1"/>
  <c r="H84" i="1" l="1"/>
  <c r="F85" i="1"/>
  <c r="L83" i="1"/>
  <c r="Q83" i="1" s="1"/>
  <c r="I83" i="1"/>
  <c r="N83" i="1" s="1"/>
  <c r="M83" i="1"/>
  <c r="R83" i="1" s="1"/>
  <c r="J83" i="1"/>
  <c r="O83" i="1" s="1"/>
  <c r="K83" i="1"/>
  <c r="P83" i="1" s="1"/>
  <c r="T83" i="1" l="1"/>
  <c r="F86" i="1"/>
  <c r="H85" i="1"/>
  <c r="I84" i="1"/>
  <c r="N84" i="1" s="1"/>
  <c r="M84" i="1"/>
  <c r="R84" i="1" s="1"/>
  <c r="J84" i="1"/>
  <c r="O84" i="1" s="1"/>
  <c r="L84" i="1"/>
  <c r="Q84" i="1" s="1"/>
  <c r="K84" i="1"/>
  <c r="P84" i="1" s="1"/>
  <c r="T84" i="1" l="1"/>
  <c r="M85" i="1"/>
  <c r="R85" i="1" s="1"/>
  <c r="K85" i="1"/>
  <c r="P85" i="1" s="1"/>
  <c r="J85" i="1"/>
  <c r="O85" i="1" s="1"/>
  <c r="I85" i="1"/>
  <c r="N85" i="1" s="1"/>
  <c r="L85" i="1"/>
  <c r="Q85" i="1" s="1"/>
  <c r="F87" i="1"/>
  <c r="H86" i="1"/>
  <c r="T85" i="1" l="1"/>
  <c r="K86" i="1"/>
  <c r="P86" i="1" s="1"/>
  <c r="L86" i="1"/>
  <c r="Q86" i="1" s="1"/>
  <c r="M86" i="1"/>
  <c r="R86" i="1" s="1"/>
  <c r="I86" i="1"/>
  <c r="N86" i="1" s="1"/>
  <c r="J86" i="1"/>
  <c r="O86" i="1" s="1"/>
  <c r="H87" i="1"/>
  <c r="F88" i="1"/>
  <c r="T86" i="1" l="1"/>
  <c r="H88" i="1"/>
  <c r="F89" i="1"/>
  <c r="L87" i="1"/>
  <c r="Q87" i="1" s="1"/>
  <c r="I87" i="1"/>
  <c r="N87" i="1" s="1"/>
  <c r="M87" i="1"/>
  <c r="R87" i="1" s="1"/>
  <c r="J87" i="1"/>
  <c r="O87" i="1" s="1"/>
  <c r="K87" i="1"/>
  <c r="P87" i="1" s="1"/>
  <c r="T87" i="1" l="1"/>
  <c r="H89" i="1"/>
  <c r="F90" i="1"/>
  <c r="J88" i="1"/>
  <c r="O88" i="1" s="1"/>
  <c r="L88" i="1"/>
  <c r="Q88" i="1" s="1"/>
  <c r="K88" i="1"/>
  <c r="P88" i="1" s="1"/>
  <c r="I88" i="1"/>
  <c r="N88" i="1" s="1"/>
  <c r="M88" i="1"/>
  <c r="R88" i="1" s="1"/>
  <c r="T88" i="1" l="1"/>
  <c r="F91" i="1"/>
  <c r="H90" i="1"/>
  <c r="M89" i="1"/>
  <c r="R89" i="1" s="1"/>
  <c r="K89" i="1"/>
  <c r="P89" i="1" s="1"/>
  <c r="I89" i="1"/>
  <c r="N89" i="1" s="1"/>
  <c r="L89" i="1"/>
  <c r="Q89" i="1" s="1"/>
  <c r="J89" i="1"/>
  <c r="O89" i="1" s="1"/>
  <c r="T89" i="1" l="1"/>
  <c r="K90" i="1"/>
  <c r="P90" i="1" s="1"/>
  <c r="I90" i="1"/>
  <c r="N90" i="1" s="1"/>
  <c r="J90" i="1"/>
  <c r="O90" i="1" s="1"/>
  <c r="M90" i="1"/>
  <c r="R90" i="1" s="1"/>
  <c r="L90" i="1"/>
  <c r="Q90" i="1" s="1"/>
  <c r="H91" i="1"/>
  <c r="F92" i="1"/>
  <c r="T90" i="1" l="1"/>
  <c r="F93" i="1"/>
  <c r="H92" i="1"/>
  <c r="M91" i="1"/>
  <c r="R91" i="1" s="1"/>
  <c r="L91" i="1"/>
  <c r="Q91" i="1" s="1"/>
  <c r="I91" i="1"/>
  <c r="N91" i="1" s="1"/>
  <c r="K91" i="1"/>
  <c r="P91" i="1" s="1"/>
  <c r="J91" i="1"/>
  <c r="O91" i="1" s="1"/>
  <c r="T91" i="1" l="1"/>
  <c r="K92" i="1"/>
  <c r="P92" i="1" s="1"/>
  <c r="M92" i="1"/>
  <c r="R92" i="1" s="1"/>
  <c r="T92" i="1" s="1"/>
  <c r="J92" i="1"/>
  <c r="O92" i="1" s="1"/>
  <c r="L92" i="1"/>
  <c r="Q92" i="1" s="1"/>
  <c r="I92" i="1"/>
  <c r="N92" i="1" s="1"/>
  <c r="F94" i="1"/>
  <c r="H93" i="1"/>
  <c r="K93" i="1" l="1"/>
  <c r="P93" i="1" s="1"/>
  <c r="I93" i="1"/>
  <c r="N93" i="1" s="1"/>
  <c r="L93" i="1"/>
  <c r="Q93" i="1" s="1"/>
  <c r="J93" i="1"/>
  <c r="O93" i="1" s="1"/>
  <c r="M93" i="1"/>
  <c r="R93" i="1" s="1"/>
  <c r="H94" i="1"/>
  <c r="F95" i="1"/>
  <c r="T93" i="1" l="1"/>
  <c r="H95" i="1"/>
  <c r="F96" i="1"/>
  <c r="L94" i="1"/>
  <c r="Q94" i="1" s="1"/>
  <c r="M94" i="1"/>
  <c r="R94" i="1" s="1"/>
  <c r="I94" i="1"/>
  <c r="N94" i="1" s="1"/>
  <c r="J94" i="1"/>
  <c r="O94" i="1" s="1"/>
  <c r="K94" i="1"/>
  <c r="P94" i="1" s="1"/>
  <c r="T94" i="1" l="1"/>
  <c r="H96" i="1"/>
  <c r="F97" i="1"/>
  <c r="J95" i="1"/>
  <c r="O95" i="1" s="1"/>
  <c r="L95" i="1"/>
  <c r="Q95" i="1" s="1"/>
  <c r="K95" i="1"/>
  <c r="P95" i="1" s="1"/>
  <c r="I95" i="1"/>
  <c r="N95" i="1" s="1"/>
  <c r="M95" i="1"/>
  <c r="R95" i="1" s="1"/>
  <c r="T95" i="1" s="1"/>
  <c r="H97" i="1" l="1"/>
  <c r="F98" i="1"/>
  <c r="I96" i="1"/>
  <c r="N96" i="1" s="1"/>
  <c r="L96" i="1"/>
  <c r="Q96" i="1" s="1"/>
  <c r="M96" i="1"/>
  <c r="R96" i="1" s="1"/>
  <c r="J96" i="1"/>
  <c r="O96" i="1" s="1"/>
  <c r="K96" i="1"/>
  <c r="P96" i="1" s="1"/>
  <c r="T96" i="1" l="1"/>
  <c r="F99" i="1"/>
  <c r="H98" i="1"/>
  <c r="M97" i="1"/>
  <c r="R97" i="1" s="1"/>
  <c r="L97" i="1"/>
  <c r="Q97" i="1" s="1"/>
  <c r="I97" i="1"/>
  <c r="N97" i="1" s="1"/>
  <c r="K97" i="1"/>
  <c r="P97" i="1" s="1"/>
  <c r="J97" i="1"/>
  <c r="O97" i="1" s="1"/>
  <c r="T97" i="1" l="1"/>
  <c r="K98" i="1"/>
  <c r="P98" i="1" s="1"/>
  <c r="L98" i="1"/>
  <c r="Q98" i="1" s="1"/>
  <c r="M98" i="1"/>
  <c r="R98" i="1" s="1"/>
  <c r="T98" i="1" s="1"/>
  <c r="J98" i="1"/>
  <c r="O98" i="1" s="1"/>
  <c r="I98" i="1"/>
  <c r="N98" i="1" s="1"/>
  <c r="H99" i="1"/>
  <c r="F100" i="1"/>
  <c r="L99" i="1" l="1"/>
  <c r="Q99" i="1" s="1"/>
  <c r="J99" i="1"/>
  <c r="O99" i="1" s="1"/>
  <c r="I99" i="1"/>
  <c r="N99" i="1" s="1"/>
  <c r="K99" i="1"/>
  <c r="P99" i="1" s="1"/>
  <c r="M99" i="1"/>
  <c r="R99" i="1" s="1"/>
  <c r="H100" i="1"/>
  <c r="F101" i="1"/>
  <c r="T99" i="1" l="1"/>
  <c r="J100" i="1"/>
  <c r="O100" i="1" s="1"/>
  <c r="L100" i="1"/>
  <c r="Q100" i="1" s="1"/>
  <c r="K100" i="1"/>
  <c r="P100" i="1" s="1"/>
  <c r="I100" i="1"/>
  <c r="N100" i="1" s="1"/>
  <c r="M100" i="1"/>
  <c r="R100" i="1" s="1"/>
  <c r="H101" i="1"/>
  <c r="F102" i="1"/>
  <c r="T100" i="1" l="1"/>
  <c r="F103" i="1"/>
  <c r="H102" i="1"/>
  <c r="M101" i="1"/>
  <c r="R101" i="1" s="1"/>
  <c r="J101" i="1"/>
  <c r="O101" i="1" s="1"/>
  <c r="K101" i="1"/>
  <c r="P101" i="1" s="1"/>
  <c r="I101" i="1"/>
  <c r="N101" i="1" s="1"/>
  <c r="L101" i="1"/>
  <c r="Q101" i="1" s="1"/>
  <c r="T101" i="1" l="1"/>
  <c r="K102" i="1"/>
  <c r="P102" i="1" s="1"/>
  <c r="L102" i="1"/>
  <c r="Q102" i="1" s="1"/>
  <c r="J102" i="1"/>
  <c r="O102" i="1" s="1"/>
  <c r="M102" i="1"/>
  <c r="R102" i="1" s="1"/>
  <c r="I102" i="1"/>
  <c r="N102" i="1" s="1"/>
  <c r="H103" i="1"/>
  <c r="F104" i="1"/>
  <c r="T102" i="1" l="1"/>
  <c r="F105" i="1"/>
  <c r="H104" i="1"/>
  <c r="M103" i="1"/>
  <c r="R103" i="1" s="1"/>
  <c r="I103" i="1"/>
  <c r="N103" i="1" s="1"/>
  <c r="K103" i="1"/>
  <c r="P103" i="1" s="1"/>
  <c r="J103" i="1"/>
  <c r="O103" i="1" s="1"/>
  <c r="L103" i="1"/>
  <c r="Q103" i="1" s="1"/>
  <c r="T103" i="1" l="1"/>
  <c r="J104" i="1"/>
  <c r="O104" i="1" s="1"/>
  <c r="L104" i="1"/>
  <c r="Q104" i="1" s="1"/>
  <c r="K104" i="1"/>
  <c r="P104" i="1" s="1"/>
  <c r="M104" i="1"/>
  <c r="R104" i="1" s="1"/>
  <c r="I104" i="1"/>
  <c r="N104" i="1" s="1"/>
  <c r="H105" i="1"/>
  <c r="F106" i="1"/>
  <c r="T104" i="1" l="1"/>
  <c r="F107" i="1"/>
  <c r="H106" i="1"/>
  <c r="M105" i="1"/>
  <c r="R105" i="1" s="1"/>
  <c r="J105" i="1"/>
  <c r="O105" i="1" s="1"/>
  <c r="K105" i="1"/>
  <c r="P105" i="1" s="1"/>
  <c r="I105" i="1"/>
  <c r="N105" i="1" s="1"/>
  <c r="L105" i="1"/>
  <c r="Q105" i="1" s="1"/>
  <c r="T105" i="1" l="1"/>
  <c r="K106" i="1"/>
  <c r="P106" i="1" s="1"/>
  <c r="M106" i="1"/>
  <c r="R106" i="1" s="1"/>
  <c r="L106" i="1"/>
  <c r="Q106" i="1" s="1"/>
  <c r="J106" i="1"/>
  <c r="O106" i="1" s="1"/>
  <c r="I106" i="1"/>
  <c r="N106" i="1" s="1"/>
  <c r="H107" i="1"/>
  <c r="F108" i="1"/>
  <c r="T106" i="1" l="1"/>
  <c r="M107" i="1"/>
  <c r="R107" i="1" s="1"/>
  <c r="K107" i="1"/>
  <c r="P107" i="1" s="1"/>
  <c r="J107" i="1"/>
  <c r="O107" i="1" s="1"/>
  <c r="L107" i="1"/>
  <c r="Q107" i="1" s="1"/>
  <c r="I107" i="1"/>
  <c r="N107" i="1" s="1"/>
  <c r="F109" i="1"/>
  <c r="H108" i="1"/>
  <c r="T107" i="1" l="1"/>
  <c r="J108" i="1"/>
  <c r="O108" i="1" s="1"/>
  <c r="L108" i="1"/>
  <c r="Q108" i="1" s="1"/>
  <c r="K108" i="1"/>
  <c r="P108" i="1" s="1"/>
  <c r="I108" i="1"/>
  <c r="N108" i="1" s="1"/>
  <c r="M108" i="1"/>
  <c r="R108" i="1" s="1"/>
  <c r="H109" i="1"/>
  <c r="F110" i="1"/>
  <c r="T108" i="1" l="1"/>
  <c r="F111" i="1"/>
  <c r="H110" i="1"/>
  <c r="M109" i="1"/>
  <c r="R109" i="1" s="1"/>
  <c r="K109" i="1"/>
  <c r="P109" i="1" s="1"/>
  <c r="I109" i="1"/>
  <c r="N109" i="1" s="1"/>
  <c r="L109" i="1"/>
  <c r="Q109" i="1" s="1"/>
  <c r="J109" i="1"/>
  <c r="O109" i="1" s="1"/>
  <c r="T109" i="1" l="1"/>
  <c r="K110" i="1"/>
  <c r="P110" i="1" s="1"/>
  <c r="L110" i="1"/>
  <c r="Q110" i="1" s="1"/>
  <c r="I110" i="1"/>
  <c r="N110" i="1" s="1"/>
  <c r="M110" i="1"/>
  <c r="R110" i="1" s="1"/>
  <c r="J110" i="1"/>
  <c r="O110" i="1" s="1"/>
  <c r="H111" i="1"/>
  <c r="F112" i="1"/>
  <c r="T110" i="1" l="1"/>
  <c r="M111" i="1"/>
  <c r="R111" i="1" s="1"/>
  <c r="K111" i="1"/>
  <c r="P111" i="1" s="1"/>
  <c r="J111" i="1"/>
  <c r="O111" i="1" s="1"/>
  <c r="L111" i="1"/>
  <c r="Q111" i="1" s="1"/>
  <c r="I111" i="1"/>
  <c r="N111" i="1" s="1"/>
  <c r="F113" i="1"/>
  <c r="H112" i="1"/>
  <c r="T111" i="1" l="1"/>
  <c r="J112" i="1"/>
  <c r="O112" i="1" s="1"/>
  <c r="L112" i="1"/>
  <c r="Q112" i="1" s="1"/>
  <c r="K112" i="1"/>
  <c r="P112" i="1" s="1"/>
  <c r="I112" i="1"/>
  <c r="N112" i="1" s="1"/>
  <c r="M112" i="1"/>
  <c r="R112" i="1" s="1"/>
  <c r="H113" i="1"/>
  <c r="F114" i="1"/>
  <c r="T112" i="1" l="1"/>
  <c r="F115" i="1"/>
  <c r="H114" i="1"/>
  <c r="M113" i="1"/>
  <c r="R113" i="1" s="1"/>
  <c r="J113" i="1"/>
  <c r="O113" i="1" s="1"/>
  <c r="K113" i="1"/>
  <c r="P113" i="1" s="1"/>
  <c r="I113" i="1"/>
  <c r="N113" i="1" s="1"/>
  <c r="L113" i="1"/>
  <c r="Q113" i="1" s="1"/>
  <c r="T113" i="1" l="1"/>
  <c r="K114" i="1"/>
  <c r="P114" i="1" s="1"/>
  <c r="J114" i="1"/>
  <c r="O114" i="1" s="1"/>
  <c r="L114" i="1"/>
  <c r="Q114" i="1" s="1"/>
  <c r="M114" i="1"/>
  <c r="R114" i="1" s="1"/>
  <c r="T114" i="1" s="1"/>
  <c r="I114" i="1"/>
  <c r="N114" i="1" s="1"/>
  <c r="H115" i="1"/>
  <c r="F116" i="1"/>
  <c r="F117" i="1" l="1"/>
  <c r="H116" i="1"/>
  <c r="M115" i="1"/>
  <c r="R115" i="1" s="1"/>
  <c r="L115" i="1"/>
  <c r="Q115" i="1" s="1"/>
  <c r="K115" i="1"/>
  <c r="P115" i="1" s="1"/>
  <c r="J115" i="1"/>
  <c r="O115" i="1" s="1"/>
  <c r="I115" i="1"/>
  <c r="N115" i="1" s="1"/>
  <c r="T115" i="1" l="1"/>
  <c r="J116" i="1"/>
  <c r="O116" i="1" s="1"/>
  <c r="L116" i="1"/>
  <c r="Q116" i="1" s="1"/>
  <c r="K116" i="1"/>
  <c r="P116" i="1" s="1"/>
  <c r="I116" i="1"/>
  <c r="N116" i="1" s="1"/>
  <c r="M116" i="1"/>
  <c r="R116" i="1" s="1"/>
  <c r="T116" i="1" s="1"/>
  <c r="H117" i="1"/>
  <c r="F118" i="1"/>
  <c r="F119" i="1" l="1"/>
  <c r="H118" i="1"/>
  <c r="M117" i="1"/>
  <c r="R117" i="1" s="1"/>
  <c r="J117" i="1"/>
  <c r="O117" i="1" s="1"/>
  <c r="K117" i="1"/>
  <c r="P117" i="1" s="1"/>
  <c r="I117" i="1"/>
  <c r="N117" i="1" s="1"/>
  <c r="L117" i="1"/>
  <c r="Q117" i="1" s="1"/>
  <c r="T117" i="1" l="1"/>
  <c r="K118" i="1"/>
  <c r="P118" i="1" s="1"/>
  <c r="I118" i="1"/>
  <c r="N118" i="1" s="1"/>
  <c r="J118" i="1"/>
  <c r="O118" i="1" s="1"/>
  <c r="L118" i="1"/>
  <c r="Q118" i="1" s="1"/>
  <c r="M118" i="1"/>
  <c r="R118" i="1" s="1"/>
  <c r="H119" i="1"/>
  <c r="F120" i="1"/>
  <c r="T118" i="1" l="1"/>
  <c r="F121" i="1"/>
  <c r="H120" i="1"/>
  <c r="M119" i="1"/>
  <c r="R119" i="1" s="1"/>
  <c r="J119" i="1"/>
  <c r="O119" i="1" s="1"/>
  <c r="I119" i="1"/>
  <c r="N119" i="1" s="1"/>
  <c r="K119" i="1"/>
  <c r="P119" i="1" s="1"/>
  <c r="L119" i="1"/>
  <c r="Q119" i="1" s="1"/>
  <c r="T119" i="1" l="1"/>
  <c r="J120" i="1"/>
  <c r="O120" i="1" s="1"/>
  <c r="M120" i="1"/>
  <c r="R120" i="1" s="1"/>
  <c r="L120" i="1"/>
  <c r="Q120" i="1" s="1"/>
  <c r="K120" i="1"/>
  <c r="P120" i="1" s="1"/>
  <c r="I120" i="1"/>
  <c r="N120" i="1" s="1"/>
  <c r="H121" i="1"/>
  <c r="F122" i="1"/>
  <c r="T120" i="1" l="1"/>
  <c r="F123" i="1"/>
  <c r="H122" i="1"/>
  <c r="M121" i="1"/>
  <c r="R121" i="1" s="1"/>
  <c r="J121" i="1"/>
  <c r="O121" i="1" s="1"/>
  <c r="K121" i="1"/>
  <c r="P121" i="1" s="1"/>
  <c r="I121" i="1"/>
  <c r="N121" i="1" s="1"/>
  <c r="L121" i="1"/>
  <c r="Q121" i="1" s="1"/>
  <c r="T121" i="1" l="1"/>
  <c r="K122" i="1"/>
  <c r="P122" i="1" s="1"/>
  <c r="M122" i="1"/>
  <c r="R122" i="1" s="1"/>
  <c r="L122" i="1"/>
  <c r="Q122" i="1" s="1"/>
  <c r="J122" i="1"/>
  <c r="O122" i="1" s="1"/>
  <c r="I122" i="1"/>
  <c r="N122" i="1" s="1"/>
  <c r="H123" i="1"/>
  <c r="F124" i="1"/>
  <c r="T122" i="1" l="1"/>
  <c r="H124" i="1"/>
  <c r="F125" i="1"/>
  <c r="L123" i="1"/>
  <c r="Q123" i="1" s="1"/>
  <c r="I123" i="1"/>
  <c r="N123" i="1" s="1"/>
  <c r="M123" i="1"/>
  <c r="R123" i="1" s="1"/>
  <c r="J123" i="1"/>
  <c r="O123" i="1" s="1"/>
  <c r="K123" i="1"/>
  <c r="P123" i="1" s="1"/>
  <c r="T123" i="1" l="1"/>
  <c r="H125" i="1"/>
  <c r="F126" i="1"/>
  <c r="J124" i="1"/>
  <c r="O124" i="1" s="1"/>
  <c r="I124" i="1"/>
  <c r="N124" i="1" s="1"/>
  <c r="M124" i="1"/>
  <c r="R124" i="1" s="1"/>
  <c r="L124" i="1"/>
  <c r="Q124" i="1" s="1"/>
  <c r="K124" i="1"/>
  <c r="P124" i="1" s="1"/>
  <c r="T124" i="1" l="1"/>
  <c r="F127" i="1"/>
  <c r="H126" i="1"/>
  <c r="M125" i="1"/>
  <c r="R125" i="1" s="1"/>
  <c r="J125" i="1"/>
  <c r="O125" i="1" s="1"/>
  <c r="K125" i="1"/>
  <c r="P125" i="1" s="1"/>
  <c r="L125" i="1"/>
  <c r="Q125" i="1" s="1"/>
  <c r="I125" i="1"/>
  <c r="N125" i="1" s="1"/>
  <c r="T125" i="1" l="1"/>
  <c r="K126" i="1"/>
  <c r="P126" i="1" s="1"/>
  <c r="L126" i="1"/>
  <c r="Q126" i="1" s="1"/>
  <c r="I126" i="1"/>
  <c r="N126" i="1" s="1"/>
  <c r="J126" i="1"/>
  <c r="O126" i="1" s="1"/>
  <c r="M126" i="1"/>
  <c r="R126" i="1" s="1"/>
  <c r="H127" i="1"/>
  <c r="F128" i="1"/>
  <c r="T126" i="1" l="1"/>
  <c r="M127" i="1"/>
  <c r="R127" i="1" s="1"/>
  <c r="K127" i="1"/>
  <c r="P127" i="1" s="1"/>
  <c r="J127" i="1"/>
  <c r="O127" i="1" s="1"/>
  <c r="L127" i="1"/>
  <c r="Q127" i="1" s="1"/>
  <c r="I127" i="1"/>
  <c r="N127" i="1" s="1"/>
  <c r="F129" i="1"/>
  <c r="H128" i="1"/>
  <c r="T127" i="1" l="1"/>
  <c r="H129" i="1"/>
  <c r="F130" i="1"/>
  <c r="J128" i="1"/>
  <c r="O128" i="1" s="1"/>
  <c r="K128" i="1"/>
  <c r="P128" i="1" s="1"/>
  <c r="I128" i="1"/>
  <c r="N128" i="1" s="1"/>
  <c r="M128" i="1"/>
  <c r="R128" i="1" s="1"/>
  <c r="L128" i="1"/>
  <c r="Q128" i="1" s="1"/>
  <c r="T128" i="1" l="1"/>
  <c r="F131" i="1"/>
  <c r="H130" i="1"/>
  <c r="M129" i="1"/>
  <c r="R129" i="1" s="1"/>
  <c r="J129" i="1"/>
  <c r="O129" i="1" s="1"/>
  <c r="K129" i="1"/>
  <c r="P129" i="1" s="1"/>
  <c r="I129" i="1"/>
  <c r="N129" i="1" s="1"/>
  <c r="L129" i="1"/>
  <c r="Q129" i="1" s="1"/>
  <c r="T129" i="1" l="1"/>
  <c r="K130" i="1"/>
  <c r="P130" i="1" s="1"/>
  <c r="I130" i="1"/>
  <c r="N130" i="1" s="1"/>
  <c r="L130" i="1"/>
  <c r="Q130" i="1" s="1"/>
  <c r="J130" i="1"/>
  <c r="O130" i="1" s="1"/>
  <c r="M130" i="1"/>
  <c r="R130" i="1" s="1"/>
  <c r="H131" i="1"/>
  <c r="F132" i="1"/>
  <c r="T130" i="1" l="1"/>
  <c r="H132" i="1"/>
  <c r="F133" i="1"/>
  <c r="L131" i="1"/>
  <c r="Q131" i="1" s="1"/>
  <c r="I131" i="1"/>
  <c r="N131" i="1" s="1"/>
  <c r="J131" i="1"/>
  <c r="O131" i="1" s="1"/>
  <c r="M131" i="1"/>
  <c r="R131" i="1" s="1"/>
  <c r="K131" i="1"/>
  <c r="P131" i="1" s="1"/>
  <c r="T131" i="1" l="1"/>
  <c r="H133" i="1"/>
  <c r="F134" i="1"/>
  <c r="K132" i="1"/>
  <c r="P132" i="1" s="1"/>
  <c r="I132" i="1"/>
  <c r="N132" i="1" s="1"/>
  <c r="L132" i="1"/>
  <c r="Q132" i="1" s="1"/>
  <c r="M132" i="1"/>
  <c r="R132" i="1" s="1"/>
  <c r="J132" i="1"/>
  <c r="O132" i="1" s="1"/>
  <c r="T132" i="1" l="1"/>
  <c r="H134" i="1"/>
  <c r="F135" i="1"/>
  <c r="K133" i="1"/>
  <c r="P133" i="1" s="1"/>
  <c r="I133" i="1"/>
  <c r="N133" i="1" s="1"/>
  <c r="L133" i="1"/>
  <c r="Q133" i="1" s="1"/>
  <c r="M133" i="1"/>
  <c r="R133" i="1" s="1"/>
  <c r="J133" i="1"/>
  <c r="O133" i="1" s="1"/>
  <c r="T133" i="1" l="1"/>
  <c r="F136" i="1"/>
  <c r="H135" i="1"/>
  <c r="M134" i="1"/>
  <c r="R134" i="1" s="1"/>
  <c r="K134" i="1"/>
  <c r="P134" i="1" s="1"/>
  <c r="J134" i="1"/>
  <c r="O134" i="1" s="1"/>
  <c r="L134" i="1"/>
  <c r="Q134" i="1" s="1"/>
  <c r="I134" i="1"/>
  <c r="N134" i="1" s="1"/>
  <c r="T134" i="1" l="1"/>
  <c r="J135" i="1"/>
  <c r="O135" i="1" s="1"/>
  <c r="M135" i="1"/>
  <c r="R135" i="1" s="1"/>
  <c r="L135" i="1"/>
  <c r="Q135" i="1" s="1"/>
  <c r="K135" i="1"/>
  <c r="P135" i="1" s="1"/>
  <c r="I135" i="1"/>
  <c r="N135" i="1" s="1"/>
  <c r="H136" i="1"/>
  <c r="F137" i="1"/>
  <c r="T135" i="1" l="1"/>
  <c r="M136" i="1"/>
  <c r="R136" i="1" s="1"/>
  <c r="J136" i="1"/>
  <c r="O136" i="1" s="1"/>
  <c r="K136" i="1"/>
  <c r="P136" i="1" s="1"/>
  <c r="I136" i="1"/>
  <c r="N136" i="1" s="1"/>
  <c r="L136" i="1"/>
  <c r="Q136" i="1" s="1"/>
  <c r="F138" i="1"/>
  <c r="H137" i="1"/>
  <c r="T136" i="1" l="1"/>
  <c r="K137" i="1"/>
  <c r="P137" i="1" s="1"/>
  <c r="L137" i="1"/>
  <c r="Q137" i="1" s="1"/>
  <c r="M137" i="1"/>
  <c r="R137" i="1" s="1"/>
  <c r="I137" i="1"/>
  <c r="N137" i="1" s="1"/>
  <c r="J137" i="1"/>
  <c r="O137" i="1" s="1"/>
  <c r="H138" i="1"/>
  <c r="F139" i="1"/>
  <c r="T137" i="1" l="1"/>
  <c r="H139" i="1"/>
  <c r="F140" i="1"/>
  <c r="L138" i="1"/>
  <c r="Q138" i="1" s="1"/>
  <c r="I138" i="1"/>
  <c r="N138" i="1" s="1"/>
  <c r="K138" i="1"/>
  <c r="P138" i="1" s="1"/>
  <c r="J138" i="1"/>
  <c r="O138" i="1" s="1"/>
  <c r="M138" i="1"/>
  <c r="R138" i="1" s="1"/>
  <c r="T138" i="1" s="1"/>
  <c r="F141" i="1" l="1"/>
  <c r="H140" i="1"/>
  <c r="I139" i="1"/>
  <c r="N139" i="1" s="1"/>
  <c r="M139" i="1"/>
  <c r="R139" i="1" s="1"/>
  <c r="T139" i="1" s="1"/>
  <c r="J139" i="1"/>
  <c r="O139" i="1" s="1"/>
  <c r="L139" i="1"/>
  <c r="Q139" i="1" s="1"/>
  <c r="K139" i="1"/>
  <c r="P139" i="1" s="1"/>
  <c r="M140" i="1" l="1"/>
  <c r="R140" i="1" s="1"/>
  <c r="K140" i="1"/>
  <c r="P140" i="1" s="1"/>
  <c r="I140" i="1"/>
  <c r="N140" i="1" s="1"/>
  <c r="L140" i="1"/>
  <c r="Q140" i="1" s="1"/>
  <c r="J140" i="1"/>
  <c r="O140" i="1" s="1"/>
  <c r="F142" i="1"/>
  <c r="H141" i="1"/>
  <c r="T140" i="1" l="1"/>
  <c r="K141" i="1"/>
  <c r="P141" i="1" s="1"/>
  <c r="I141" i="1"/>
  <c r="N141" i="1" s="1"/>
  <c r="M141" i="1"/>
  <c r="R141" i="1" s="1"/>
  <c r="T141" i="1" s="1"/>
  <c r="L141" i="1"/>
  <c r="Q141" i="1" s="1"/>
  <c r="J141" i="1"/>
  <c r="O141" i="1" s="1"/>
  <c r="H142" i="1"/>
  <c r="F143" i="1"/>
  <c r="F144" i="1" l="1"/>
  <c r="H143" i="1"/>
  <c r="M142" i="1"/>
  <c r="R142" i="1" s="1"/>
  <c r="J142" i="1"/>
  <c r="O142" i="1" s="1"/>
  <c r="L142" i="1"/>
  <c r="Q142" i="1" s="1"/>
  <c r="K142" i="1"/>
  <c r="P142" i="1" s="1"/>
  <c r="I142" i="1"/>
  <c r="N142" i="1" s="1"/>
  <c r="T142" i="1" l="1"/>
  <c r="J143" i="1"/>
  <c r="O143" i="1" s="1"/>
  <c r="I143" i="1"/>
  <c r="N143" i="1" s="1"/>
  <c r="L143" i="1"/>
  <c r="Q143" i="1" s="1"/>
  <c r="K143" i="1"/>
  <c r="P143" i="1" s="1"/>
  <c r="M143" i="1"/>
  <c r="R143" i="1" s="1"/>
  <c r="H144" i="1"/>
  <c r="F145" i="1"/>
  <c r="T143" i="1" l="1"/>
  <c r="F146" i="1"/>
  <c r="H145" i="1"/>
  <c r="M144" i="1"/>
  <c r="R144" i="1" s="1"/>
  <c r="J144" i="1"/>
  <c r="O144" i="1" s="1"/>
  <c r="L144" i="1"/>
  <c r="Q144" i="1" s="1"/>
  <c r="I144" i="1"/>
  <c r="N144" i="1" s="1"/>
  <c r="K144" i="1"/>
  <c r="P144" i="1" s="1"/>
  <c r="T144" i="1" l="1"/>
  <c r="K145" i="1"/>
  <c r="P145" i="1" s="1"/>
  <c r="L145" i="1"/>
  <c r="Q145" i="1" s="1"/>
  <c r="M145" i="1"/>
  <c r="R145" i="1" s="1"/>
  <c r="T145" i="1" s="1"/>
  <c r="J145" i="1"/>
  <c r="O145" i="1" s="1"/>
  <c r="I145" i="1"/>
  <c r="N145" i="1" s="1"/>
  <c r="H146" i="1"/>
  <c r="F147" i="1"/>
  <c r="M146" i="1" l="1"/>
  <c r="R146" i="1" s="1"/>
  <c r="K146" i="1"/>
  <c r="P146" i="1" s="1"/>
  <c r="J146" i="1"/>
  <c r="O146" i="1" s="1"/>
  <c r="I146" i="1"/>
  <c r="N146" i="1" s="1"/>
  <c r="L146" i="1"/>
  <c r="Q146" i="1" s="1"/>
  <c r="F148" i="1"/>
  <c r="H147" i="1"/>
  <c r="T146" i="1" l="1"/>
  <c r="H148" i="1"/>
  <c r="F149" i="1"/>
  <c r="J147" i="1"/>
  <c r="O147" i="1" s="1"/>
  <c r="K147" i="1"/>
  <c r="P147" i="1" s="1"/>
  <c r="M147" i="1"/>
  <c r="R147" i="1" s="1"/>
  <c r="L147" i="1"/>
  <c r="Q147" i="1" s="1"/>
  <c r="I147" i="1"/>
  <c r="N147" i="1" s="1"/>
  <c r="T147" i="1" l="1"/>
  <c r="F150" i="1"/>
  <c r="H149" i="1"/>
  <c r="M148" i="1"/>
  <c r="R148" i="1" s="1"/>
  <c r="J148" i="1"/>
  <c r="O148" i="1" s="1"/>
  <c r="I148" i="1"/>
  <c r="N148" i="1" s="1"/>
  <c r="L148" i="1"/>
  <c r="Q148" i="1" s="1"/>
  <c r="K148" i="1"/>
  <c r="P148" i="1" s="1"/>
  <c r="T148" i="1" l="1"/>
  <c r="K149" i="1"/>
  <c r="P149" i="1" s="1"/>
  <c r="L149" i="1"/>
  <c r="Q149" i="1" s="1"/>
  <c r="M149" i="1"/>
  <c r="R149" i="1" s="1"/>
  <c r="T149" i="1" s="1"/>
  <c r="J149" i="1"/>
  <c r="O149" i="1" s="1"/>
  <c r="I149" i="1"/>
  <c r="N149" i="1" s="1"/>
  <c r="H150" i="1"/>
  <c r="F151" i="1"/>
  <c r="F152" i="1" l="1"/>
  <c r="H151" i="1"/>
  <c r="M150" i="1"/>
  <c r="R150" i="1" s="1"/>
  <c r="L150" i="1"/>
  <c r="Q150" i="1" s="1"/>
  <c r="K150" i="1"/>
  <c r="P150" i="1" s="1"/>
  <c r="J150" i="1"/>
  <c r="O150" i="1" s="1"/>
  <c r="I150" i="1"/>
  <c r="N150" i="1" s="1"/>
  <c r="T150" i="1" l="1"/>
  <c r="J151" i="1"/>
  <c r="O151" i="1" s="1"/>
  <c r="L151" i="1"/>
  <c r="Q151" i="1" s="1"/>
  <c r="K151" i="1"/>
  <c r="P151" i="1" s="1"/>
  <c r="I151" i="1"/>
  <c r="N151" i="1" s="1"/>
  <c r="M151" i="1"/>
  <c r="R151" i="1" s="1"/>
  <c r="H152" i="1"/>
  <c r="F153" i="1"/>
  <c r="T151" i="1" l="1"/>
  <c r="F154" i="1"/>
  <c r="H153" i="1"/>
  <c r="M152" i="1"/>
  <c r="R152" i="1" s="1"/>
  <c r="K152" i="1"/>
  <c r="P152" i="1" s="1"/>
  <c r="J152" i="1"/>
  <c r="O152" i="1" s="1"/>
  <c r="L152" i="1"/>
  <c r="Q152" i="1" s="1"/>
  <c r="I152" i="1"/>
  <c r="N152" i="1" s="1"/>
  <c r="T152" i="1" l="1"/>
  <c r="K153" i="1"/>
  <c r="P153" i="1" s="1"/>
  <c r="I153" i="1"/>
  <c r="N153" i="1" s="1"/>
  <c r="J153" i="1"/>
  <c r="O153" i="1" s="1"/>
  <c r="L153" i="1"/>
  <c r="Q153" i="1" s="1"/>
  <c r="M153" i="1"/>
  <c r="R153" i="1" s="1"/>
  <c r="H154" i="1"/>
  <c r="F155" i="1"/>
  <c r="T153" i="1" l="1"/>
  <c r="F156" i="1"/>
  <c r="H155" i="1"/>
  <c r="M154" i="1"/>
  <c r="R154" i="1" s="1"/>
  <c r="J154" i="1"/>
  <c r="O154" i="1" s="1"/>
  <c r="L154" i="1"/>
  <c r="Q154" i="1" s="1"/>
  <c r="I154" i="1"/>
  <c r="N154" i="1" s="1"/>
  <c r="K154" i="1"/>
  <c r="P154" i="1" s="1"/>
  <c r="T154" i="1" l="1"/>
  <c r="J155" i="1"/>
  <c r="O155" i="1" s="1"/>
  <c r="L155" i="1"/>
  <c r="Q155" i="1" s="1"/>
  <c r="K155" i="1"/>
  <c r="P155" i="1" s="1"/>
  <c r="I155" i="1"/>
  <c r="N155" i="1" s="1"/>
  <c r="M155" i="1"/>
  <c r="R155" i="1" s="1"/>
  <c r="H156" i="1"/>
  <c r="F157" i="1"/>
  <c r="T155" i="1" l="1"/>
  <c r="F158" i="1"/>
  <c r="H157" i="1"/>
  <c r="M156" i="1"/>
  <c r="R156" i="1" s="1"/>
  <c r="J156" i="1"/>
  <c r="O156" i="1" s="1"/>
  <c r="I156" i="1"/>
  <c r="N156" i="1" s="1"/>
  <c r="L156" i="1"/>
  <c r="Q156" i="1" s="1"/>
  <c r="K156" i="1"/>
  <c r="P156" i="1" s="1"/>
  <c r="T156" i="1" l="1"/>
  <c r="K157" i="1"/>
  <c r="P157" i="1" s="1"/>
  <c r="L157" i="1"/>
  <c r="Q157" i="1" s="1"/>
  <c r="I157" i="1"/>
  <c r="N157" i="1" s="1"/>
  <c r="J157" i="1"/>
  <c r="O157" i="1" s="1"/>
  <c r="M157" i="1"/>
  <c r="R157" i="1" s="1"/>
  <c r="H158" i="1"/>
  <c r="F159" i="1"/>
  <c r="T157" i="1" l="1"/>
  <c r="H159" i="1"/>
  <c r="F160" i="1"/>
  <c r="L158" i="1"/>
  <c r="Q158" i="1" s="1"/>
  <c r="I158" i="1"/>
  <c r="N158" i="1" s="1"/>
  <c r="M158" i="1"/>
  <c r="R158" i="1" s="1"/>
  <c r="K158" i="1"/>
  <c r="P158" i="1" s="1"/>
  <c r="J158" i="1"/>
  <c r="O158" i="1" s="1"/>
  <c r="T158" i="1" l="1"/>
  <c r="F161" i="1"/>
  <c r="H160" i="1"/>
  <c r="I159" i="1"/>
  <c r="N159" i="1" s="1"/>
  <c r="K159" i="1"/>
  <c r="P159" i="1" s="1"/>
  <c r="M159" i="1"/>
  <c r="R159" i="1" s="1"/>
  <c r="L159" i="1"/>
  <c r="Q159" i="1" s="1"/>
  <c r="J159" i="1"/>
  <c r="O159" i="1" s="1"/>
  <c r="T159" i="1" l="1"/>
  <c r="M160" i="1"/>
  <c r="R160" i="1" s="1"/>
  <c r="I160" i="1"/>
  <c r="N160" i="1" s="1"/>
  <c r="J160" i="1"/>
  <c r="O160" i="1" s="1"/>
  <c r="L160" i="1"/>
  <c r="Q160" i="1" s="1"/>
  <c r="K160" i="1"/>
  <c r="P160" i="1" s="1"/>
  <c r="F162" i="1"/>
  <c r="H161" i="1"/>
  <c r="T160" i="1" l="1"/>
  <c r="K161" i="1"/>
  <c r="P161" i="1" s="1"/>
  <c r="I161" i="1"/>
  <c r="N161" i="1" s="1"/>
  <c r="L161" i="1"/>
  <c r="Q161" i="1" s="1"/>
  <c r="J161" i="1"/>
  <c r="O161" i="1" s="1"/>
  <c r="M161" i="1"/>
  <c r="R161" i="1" s="1"/>
  <c r="H162" i="1"/>
  <c r="F163" i="1"/>
  <c r="T161" i="1" l="1"/>
  <c r="F164" i="1"/>
  <c r="H163" i="1"/>
  <c r="M162" i="1"/>
  <c r="R162" i="1" s="1"/>
  <c r="L162" i="1"/>
  <c r="Q162" i="1" s="1"/>
  <c r="K162" i="1"/>
  <c r="P162" i="1" s="1"/>
  <c r="J162" i="1"/>
  <c r="O162" i="1" s="1"/>
  <c r="I162" i="1"/>
  <c r="N162" i="1" s="1"/>
  <c r="T162" i="1" l="1"/>
  <c r="J163" i="1"/>
  <c r="O163" i="1" s="1"/>
  <c r="K163" i="1"/>
  <c r="P163" i="1" s="1"/>
  <c r="I163" i="1"/>
  <c r="N163" i="1" s="1"/>
  <c r="M163" i="1"/>
  <c r="R163" i="1" s="1"/>
  <c r="L163" i="1"/>
  <c r="Q163" i="1" s="1"/>
  <c r="H164" i="1"/>
  <c r="F165" i="1"/>
  <c r="T163" i="1" l="1"/>
  <c r="M164" i="1"/>
  <c r="R164" i="1" s="1"/>
  <c r="K164" i="1"/>
  <c r="P164" i="1" s="1"/>
  <c r="L164" i="1"/>
  <c r="Q164" i="1" s="1"/>
  <c r="J164" i="1"/>
  <c r="O164" i="1" s="1"/>
  <c r="I164" i="1"/>
  <c r="N164" i="1" s="1"/>
  <c r="F166" i="1"/>
  <c r="H165" i="1"/>
  <c r="T164" i="1" l="1"/>
  <c r="K165" i="1"/>
  <c r="P165" i="1" s="1"/>
  <c r="L165" i="1"/>
  <c r="Q165" i="1" s="1"/>
  <c r="I165" i="1"/>
  <c r="N165" i="1" s="1"/>
  <c r="J165" i="1"/>
  <c r="O165" i="1" s="1"/>
  <c r="M165" i="1"/>
  <c r="R165" i="1" s="1"/>
  <c r="H166" i="1"/>
  <c r="F167" i="1"/>
  <c r="T165" i="1" l="1"/>
  <c r="F168" i="1"/>
  <c r="H167" i="1"/>
  <c r="M166" i="1"/>
  <c r="R166" i="1" s="1"/>
  <c r="L166" i="1"/>
  <c r="Q166" i="1" s="1"/>
  <c r="K166" i="1"/>
  <c r="P166" i="1" s="1"/>
  <c r="J166" i="1"/>
  <c r="O166" i="1" s="1"/>
  <c r="I166" i="1"/>
  <c r="N166" i="1" s="1"/>
  <c r="T166" i="1" l="1"/>
  <c r="J167" i="1"/>
  <c r="O167" i="1" s="1"/>
  <c r="L167" i="1"/>
  <c r="Q167" i="1" s="1"/>
  <c r="K167" i="1"/>
  <c r="P167" i="1" s="1"/>
  <c r="I167" i="1"/>
  <c r="N167" i="1" s="1"/>
  <c r="M167" i="1"/>
  <c r="R167" i="1" s="1"/>
  <c r="H168" i="1"/>
  <c r="F169" i="1"/>
  <c r="T167" i="1" l="1"/>
  <c r="F170" i="1"/>
  <c r="H169" i="1"/>
  <c r="M168" i="1"/>
  <c r="R168" i="1" s="1"/>
  <c r="T168" i="1" s="1"/>
  <c r="J168" i="1"/>
  <c r="O168" i="1" s="1"/>
  <c r="I168" i="1"/>
  <c r="N168" i="1" s="1"/>
  <c r="L168" i="1"/>
  <c r="Q168" i="1" s="1"/>
  <c r="K168" i="1"/>
  <c r="P168" i="1" s="1"/>
  <c r="H170" i="1" l="1"/>
  <c r="F171" i="1"/>
  <c r="K169" i="1"/>
  <c r="P169" i="1" s="1"/>
  <c r="L169" i="1"/>
  <c r="Q169" i="1" s="1"/>
  <c r="I169" i="1"/>
  <c r="N169" i="1" s="1"/>
  <c r="J169" i="1"/>
  <c r="O169" i="1" s="1"/>
  <c r="M169" i="1"/>
  <c r="R169" i="1" s="1"/>
  <c r="T169" i="1" l="1"/>
  <c r="H171" i="1"/>
  <c r="F172" i="1"/>
  <c r="J170" i="1"/>
  <c r="O170" i="1" s="1"/>
  <c r="L170" i="1"/>
  <c r="Q170" i="1" s="1"/>
  <c r="M170" i="1"/>
  <c r="R170" i="1" s="1"/>
  <c r="I170" i="1"/>
  <c r="N170" i="1" s="1"/>
  <c r="K170" i="1"/>
  <c r="P170" i="1" s="1"/>
  <c r="T170" i="1" l="1"/>
  <c r="F173" i="1"/>
  <c r="H172" i="1"/>
  <c r="L171" i="1"/>
  <c r="Q171" i="1" s="1"/>
  <c r="K171" i="1"/>
  <c r="P171" i="1" s="1"/>
  <c r="I171" i="1"/>
  <c r="N171" i="1" s="1"/>
  <c r="M171" i="1"/>
  <c r="R171" i="1" s="1"/>
  <c r="J171" i="1"/>
  <c r="O171" i="1" s="1"/>
  <c r="T171" i="1" l="1"/>
  <c r="M172" i="1"/>
  <c r="R172" i="1" s="1"/>
  <c r="J172" i="1"/>
  <c r="O172" i="1" s="1"/>
  <c r="K172" i="1"/>
  <c r="P172" i="1" s="1"/>
  <c r="L172" i="1"/>
  <c r="Q172" i="1" s="1"/>
  <c r="I172" i="1"/>
  <c r="N172" i="1" s="1"/>
  <c r="F174" i="1"/>
  <c r="H173" i="1"/>
  <c r="T172" i="1" l="1"/>
  <c r="K173" i="1"/>
  <c r="P173" i="1" s="1"/>
  <c r="L173" i="1"/>
  <c r="Q173" i="1" s="1"/>
  <c r="I173" i="1"/>
  <c r="N173" i="1" s="1"/>
  <c r="M173" i="1"/>
  <c r="R173" i="1" s="1"/>
  <c r="J173" i="1"/>
  <c r="O173" i="1" s="1"/>
  <c r="H174" i="1"/>
  <c r="F175" i="1"/>
  <c r="T173" i="1" l="1"/>
  <c r="F176" i="1"/>
  <c r="H175" i="1"/>
  <c r="K174" i="1"/>
  <c r="P174" i="1" s="1"/>
  <c r="J174" i="1"/>
  <c r="O174" i="1" s="1"/>
  <c r="L174" i="1"/>
  <c r="Q174" i="1" s="1"/>
  <c r="M174" i="1"/>
  <c r="R174" i="1" s="1"/>
  <c r="I174" i="1"/>
  <c r="N174" i="1" s="1"/>
  <c r="T174" i="1" l="1"/>
  <c r="H176" i="1"/>
  <c r="F177" i="1"/>
  <c r="J175" i="1"/>
  <c r="O175" i="1" s="1"/>
  <c r="I175" i="1"/>
  <c r="N175" i="1" s="1"/>
  <c r="M175" i="1"/>
  <c r="R175" i="1" s="1"/>
  <c r="L175" i="1"/>
  <c r="Q175" i="1" s="1"/>
  <c r="K175" i="1"/>
  <c r="P175" i="1" s="1"/>
  <c r="T175" i="1" l="1"/>
  <c r="H177" i="1"/>
  <c r="F178" i="1"/>
  <c r="K176" i="1"/>
  <c r="P176" i="1" s="1"/>
  <c r="I176" i="1"/>
  <c r="N176" i="1" s="1"/>
  <c r="L176" i="1"/>
  <c r="Q176" i="1" s="1"/>
  <c r="M176" i="1"/>
  <c r="R176" i="1" s="1"/>
  <c r="J176" i="1"/>
  <c r="O176" i="1" s="1"/>
  <c r="T176" i="1" l="1"/>
  <c r="H178" i="1"/>
  <c r="F179" i="1"/>
  <c r="K177" i="1"/>
  <c r="P177" i="1" s="1"/>
  <c r="J177" i="1"/>
  <c r="O177" i="1" s="1"/>
  <c r="L177" i="1"/>
  <c r="Q177" i="1" s="1"/>
  <c r="M177" i="1"/>
  <c r="R177" i="1" s="1"/>
  <c r="I177" i="1"/>
  <c r="N177" i="1" s="1"/>
  <c r="T177" i="1" l="1"/>
  <c r="F180" i="1"/>
  <c r="H179" i="1"/>
  <c r="M178" i="1"/>
  <c r="R178" i="1" s="1"/>
  <c r="K178" i="1"/>
  <c r="P178" i="1" s="1"/>
  <c r="J178" i="1"/>
  <c r="O178" i="1" s="1"/>
  <c r="L178" i="1"/>
  <c r="Q178" i="1" s="1"/>
  <c r="I178" i="1"/>
  <c r="N178" i="1" s="1"/>
  <c r="T178" i="1" l="1"/>
  <c r="L179" i="1"/>
  <c r="Q179" i="1" s="1"/>
  <c r="K179" i="1"/>
  <c r="P179" i="1" s="1"/>
  <c r="I179" i="1"/>
  <c r="N179" i="1" s="1"/>
  <c r="J179" i="1"/>
  <c r="O179" i="1" s="1"/>
  <c r="M179" i="1"/>
  <c r="R179" i="1" s="1"/>
  <c r="H180" i="1"/>
  <c r="F181" i="1"/>
  <c r="T179" i="1" l="1"/>
  <c r="F182" i="1"/>
  <c r="H181" i="1"/>
  <c r="M180" i="1"/>
  <c r="R180" i="1" s="1"/>
  <c r="J180" i="1"/>
  <c r="O180" i="1" s="1"/>
  <c r="K180" i="1"/>
  <c r="P180" i="1" s="1"/>
  <c r="I180" i="1"/>
  <c r="N180" i="1" s="1"/>
  <c r="L180" i="1"/>
  <c r="Q180" i="1" s="1"/>
  <c r="T180" i="1" l="1"/>
  <c r="H182" i="1"/>
  <c r="F183" i="1"/>
  <c r="K181" i="1"/>
  <c r="P181" i="1" s="1"/>
  <c r="L181" i="1"/>
  <c r="Q181" i="1" s="1"/>
  <c r="I181" i="1"/>
  <c r="N181" i="1" s="1"/>
  <c r="J181" i="1"/>
  <c r="O181" i="1" s="1"/>
  <c r="M181" i="1"/>
  <c r="R181" i="1" s="1"/>
  <c r="T181" i="1" s="1"/>
  <c r="H183" i="1" l="1"/>
  <c r="F184" i="1"/>
  <c r="L182" i="1"/>
  <c r="Q182" i="1" s="1"/>
  <c r="M182" i="1"/>
  <c r="R182" i="1" s="1"/>
  <c r="J182" i="1"/>
  <c r="O182" i="1" s="1"/>
  <c r="I182" i="1"/>
  <c r="N182" i="1" s="1"/>
  <c r="K182" i="1"/>
  <c r="P182" i="1" s="1"/>
  <c r="T182" i="1" l="1"/>
  <c r="H184" i="1"/>
  <c r="F185" i="1"/>
  <c r="J183" i="1"/>
  <c r="O183" i="1" s="1"/>
  <c r="I183" i="1"/>
  <c r="N183" i="1" s="1"/>
  <c r="L183" i="1"/>
  <c r="Q183" i="1" s="1"/>
  <c r="K183" i="1"/>
  <c r="P183" i="1" s="1"/>
  <c r="M183" i="1"/>
  <c r="R183" i="1" s="1"/>
  <c r="T183" i="1" l="1"/>
  <c r="F186" i="1"/>
  <c r="H185" i="1"/>
  <c r="M184" i="1"/>
  <c r="R184" i="1" s="1"/>
  <c r="J184" i="1"/>
  <c r="O184" i="1" s="1"/>
  <c r="K184" i="1"/>
  <c r="P184" i="1" s="1"/>
  <c r="I184" i="1"/>
  <c r="N184" i="1" s="1"/>
  <c r="L184" i="1"/>
  <c r="Q184" i="1" s="1"/>
  <c r="T184" i="1" l="1"/>
  <c r="H186" i="1"/>
  <c r="F187" i="1"/>
  <c r="K185" i="1"/>
  <c r="P185" i="1" s="1"/>
  <c r="I185" i="1"/>
  <c r="N185" i="1" s="1"/>
  <c r="J185" i="1"/>
  <c r="O185" i="1" s="1"/>
  <c r="M185" i="1"/>
  <c r="R185" i="1" s="1"/>
  <c r="L185" i="1"/>
  <c r="Q185" i="1" s="1"/>
  <c r="T185" i="1" l="1"/>
  <c r="K186" i="1"/>
  <c r="P186" i="1" s="1"/>
  <c r="J186" i="1"/>
  <c r="O186" i="1" s="1"/>
  <c r="L186" i="1"/>
  <c r="Q186" i="1" s="1"/>
  <c r="I186" i="1"/>
  <c r="N186" i="1" s="1"/>
  <c r="M186" i="1"/>
  <c r="R186" i="1" s="1"/>
  <c r="H187" i="1"/>
  <c r="T186" i="1" l="1"/>
  <c r="L187" i="1"/>
  <c r="Q187" i="1" s="1"/>
  <c r="K187" i="1"/>
  <c r="P187" i="1" s="1"/>
  <c r="I187" i="1"/>
  <c r="N187" i="1" s="1"/>
  <c r="M187" i="1"/>
  <c r="R187" i="1" s="1"/>
  <c r="J187" i="1"/>
  <c r="O187" i="1" s="1"/>
  <c r="T187" i="1" l="1"/>
  <c r="T19" i="1"/>
</calcChain>
</file>

<file path=xl/sharedStrings.xml><?xml version="1.0" encoding="utf-8"?>
<sst xmlns="http://schemas.openxmlformats.org/spreadsheetml/2006/main" count="30" uniqueCount="30">
  <si>
    <t xml:space="preserve">    Right button   : 0.05V</t>
  </si>
  <si>
    <t xml:space="preserve">    Up button      : 0.620V</t>
  </si>
  <si>
    <t xml:space="preserve">    Down button    : 1.425V</t>
  </si>
  <si>
    <t xml:space="preserve">    Left button    : 2.20V</t>
  </si>
  <si>
    <t xml:space="preserve">    Select button  : 3.30V</t>
  </si>
  <si>
    <t xml:space="preserve">    reset button   : 4.66V</t>
  </si>
  <si>
    <t>U [V]</t>
  </si>
  <si>
    <t>Uout [V]</t>
  </si>
  <si>
    <t>Ru [Ω]</t>
  </si>
  <si>
    <t>Rl [Ω]</t>
  </si>
  <si>
    <t>Error1</t>
  </si>
  <si>
    <t>Error2</t>
  </si>
  <si>
    <t>Error3</t>
  </si>
  <si>
    <t>Error4</t>
  </si>
  <si>
    <t>Error5</t>
  </si>
  <si>
    <t>RIGHT</t>
  </si>
  <si>
    <t>UP</t>
  </si>
  <si>
    <t>DOWN</t>
  </si>
  <si>
    <t>LEFT</t>
  </si>
  <si>
    <t>SELECT</t>
  </si>
  <si>
    <t>https://scienceprog.com/testing-lcd-keypad-shield-for-arduino/</t>
  </si>
  <si>
    <t>Right</t>
  </si>
  <si>
    <t>Up</t>
  </si>
  <si>
    <t>Down</t>
  </si>
  <si>
    <t>Left</t>
  </si>
  <si>
    <t>Select</t>
  </si>
  <si>
    <t>resistance limit</t>
  </si>
  <si>
    <t>Adval</t>
  </si>
  <si>
    <t>vagy 2.1 vagy 2.9 k sorba</t>
  </si>
  <si>
    <t>5.6k föld felé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</si>
</sst>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8" fillId="5" borderId="0" applyNumberFormat="0" applyBorder="0" applyAlignment="0" applyProtection="0"/>
  </cellStyleXfs>
  <cellXfs count="13">
    <xf numFmtId="0" fontId="0" fillId="0" borderId="0" xfId="0"/>
    <xf numFmtId="0" fontId="3" fillId="4" borderId="1" xfId="3"/>
    <xf numFmtId="2" fontId="0" fillId="0" borderId="0" xfId="0" applyNumberFormat="1"/>
    <xf numFmtId="1" fontId="0" fillId="0" borderId="0" xfId="0" applyNumberFormat="1"/>
    <xf numFmtId="0" fontId="2" fillId="3" borderId="1" xfId="2"/>
    <xf numFmtId="0" fontId="1" fillId="2" borderId="0" xfId="1"/>
    <xf numFmtId="0" fontId="6" fillId="0" borderId="0" xfId="4"/>
    <xf numFmtId="0" fontId="4" fillId="0" borderId="0" xfId="0" applyFont="1"/>
    <xf numFmtId="1" fontId="8" fillId="5" borderId="0" xfId="5" applyNumberFormat="1"/>
    <xf numFmtId="1" fontId="1" fillId="2" borderId="0" xfId="1" applyNumberFormat="1"/>
    <xf numFmtId="2" fontId="8" fillId="5" borderId="0" xfId="5" applyNumberForma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6">
    <cellStyle name="Calculation" xfId="3" builtinId="22"/>
    <cellStyle name="Good" xfId="5" builtinId="26"/>
    <cellStyle name="Hyperlink" xfId="4" builtinId="8"/>
    <cellStyle name="Input" xfId="2" builtinId="20"/>
    <cellStyle name="Neutral" xfId="1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Sheet1!$I$22</c:f>
              <c:strCache>
                <c:ptCount val="1"/>
                <c:pt idx="0">
                  <c:v>Error1</c:v>
                </c:pt>
              </c:strCache>
            </c:strRef>
          </c:tx>
          <c:marker>
            <c:symbol val="none"/>
          </c:marker>
          <c:xVal>
            <c:numRef>
              <c:f>Sheet1!$F$23:$F$187</c:f>
              <c:numCache>
                <c:formatCode>0.00</c:formatCode>
                <c:ptCount val="16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</c:numCache>
            </c:numRef>
          </c:xVal>
          <c:yVal>
            <c:numRef>
              <c:f>Sheet1!$I$23:$I$187</c:f>
              <c:numCache>
                <c:formatCode>0</c:formatCode>
                <c:ptCount val="165"/>
                <c:pt idx="0">
                  <c:v>1</c:v>
                </c:pt>
                <c:pt idx="1">
                  <c:v>11.195121951219335</c:v>
                </c:pt>
                <c:pt idx="2">
                  <c:v>23.539877300613398</c:v>
                </c:pt>
                <c:pt idx="3">
                  <c:v>36.037037037036953</c:v>
                </c:pt>
                <c:pt idx="4">
                  <c:v>48.689440993788594</c:v>
                </c:pt>
                <c:pt idx="5">
                  <c:v>61.5</c:v>
                </c:pt>
                <c:pt idx="6">
                  <c:v>74.471698113207822</c:v>
                </c:pt>
                <c:pt idx="7">
                  <c:v>87.60759493670912</c:v>
                </c:pt>
                <c:pt idx="8">
                  <c:v>100.91082802547771</c:v>
                </c:pt>
                <c:pt idx="9">
                  <c:v>114.3846153846157</c:v>
                </c:pt>
                <c:pt idx="10">
                  <c:v>128.0322580645161</c:v>
                </c:pt>
                <c:pt idx="11">
                  <c:v>141.85714285714266</c:v>
                </c:pt>
                <c:pt idx="12">
                  <c:v>155.86274509803889</c:v>
                </c:pt>
                <c:pt idx="13">
                  <c:v>170.05263157894706</c:v>
                </c:pt>
                <c:pt idx="14">
                  <c:v>184.43046357615913</c:v>
                </c:pt>
                <c:pt idx="15">
                  <c:v>198.99999999999955</c:v>
                </c:pt>
                <c:pt idx="16">
                  <c:v>213.76510067114077</c:v>
                </c:pt>
                <c:pt idx="17">
                  <c:v>228.72972972973002</c:v>
                </c:pt>
                <c:pt idx="18">
                  <c:v>243.89795918367372</c:v>
                </c:pt>
                <c:pt idx="19">
                  <c:v>259.27397260273938</c:v>
                </c:pt>
                <c:pt idx="20">
                  <c:v>274.86206896551721</c:v>
                </c:pt>
                <c:pt idx="21">
                  <c:v>290.66666666666652</c:v>
                </c:pt>
                <c:pt idx="22">
                  <c:v>306.69230769230762</c:v>
                </c:pt>
                <c:pt idx="23">
                  <c:v>322.94366197183081</c:v>
                </c:pt>
                <c:pt idx="24">
                  <c:v>339.42553191489378</c:v>
                </c:pt>
                <c:pt idx="25">
                  <c:v>356.14285714285734</c:v>
                </c:pt>
                <c:pt idx="26">
                  <c:v>373.10071942446075</c:v>
                </c:pt>
                <c:pt idx="27">
                  <c:v>390.304347826087</c:v>
                </c:pt>
                <c:pt idx="28">
                  <c:v>407.75912408759132</c:v>
                </c:pt>
                <c:pt idx="29">
                  <c:v>425.47058823529414</c:v>
                </c:pt>
                <c:pt idx="30">
                  <c:v>443.44444444444434</c:v>
                </c:pt>
                <c:pt idx="31">
                  <c:v>461.68656716417945</c:v>
                </c:pt>
                <c:pt idx="32">
                  <c:v>480.20300751879722</c:v>
                </c:pt>
                <c:pt idx="33">
                  <c:v>499</c:v>
                </c:pt>
                <c:pt idx="34">
                  <c:v>518.08396946564926</c:v>
                </c:pt>
                <c:pt idx="35">
                  <c:v>537.46153846153857</c:v>
                </c:pt>
                <c:pt idx="36">
                  <c:v>557.1395348837209</c:v>
                </c:pt>
                <c:pt idx="37">
                  <c:v>577.12500000000045</c:v>
                </c:pt>
                <c:pt idx="38">
                  <c:v>597.42519685039406</c:v>
                </c:pt>
                <c:pt idx="39">
                  <c:v>618.04761904761926</c:v>
                </c:pt>
                <c:pt idx="40">
                  <c:v>639.00000000000045</c:v>
                </c:pt>
                <c:pt idx="41">
                  <c:v>660.29032258064535</c:v>
                </c:pt>
                <c:pt idx="42">
                  <c:v>681.92682926829275</c:v>
                </c:pt>
                <c:pt idx="43">
                  <c:v>703.91803278688531</c:v>
                </c:pt>
                <c:pt idx="44">
                  <c:v>726.27272727272793</c:v>
                </c:pt>
                <c:pt idx="45">
                  <c:v>749.00000000000045</c:v>
                </c:pt>
                <c:pt idx="46">
                  <c:v>772.10924369747954</c:v>
                </c:pt>
                <c:pt idx="47">
                  <c:v>795.61016949152599</c:v>
                </c:pt>
                <c:pt idx="48">
                  <c:v>819.51282051282124</c:v>
                </c:pt>
                <c:pt idx="49">
                  <c:v>843.82758620689719</c:v>
                </c:pt>
                <c:pt idx="50">
                  <c:v>868.56521739130494</c:v>
                </c:pt>
                <c:pt idx="51">
                  <c:v>893.7368421052638</c:v>
                </c:pt>
                <c:pt idx="52">
                  <c:v>919.35398230088549</c:v>
                </c:pt>
                <c:pt idx="53">
                  <c:v>945.42857142857201</c:v>
                </c:pt>
                <c:pt idx="54">
                  <c:v>971.97297297297382</c:v>
                </c:pt>
                <c:pt idx="55">
                  <c:v>999.00000000000091</c:v>
                </c:pt>
                <c:pt idx="56">
                  <c:v>1026.5229357798175</c:v>
                </c:pt>
                <c:pt idx="57">
                  <c:v>1054.5555555555561</c:v>
                </c:pt>
                <c:pt idx="58">
                  <c:v>1083.1121495327111</c:v>
                </c:pt>
                <c:pt idx="59">
                  <c:v>1112.2075471698122</c:v>
                </c:pt>
                <c:pt idx="60">
                  <c:v>1141.857142857144</c:v>
                </c:pt>
                <c:pt idx="61">
                  <c:v>1172.0769230769242</c:v>
                </c:pt>
                <c:pt idx="62">
                  <c:v>1202.8834951456324</c:v>
                </c:pt>
                <c:pt idx="63">
                  <c:v>1234.2941176470599</c:v>
                </c:pt>
                <c:pt idx="64">
                  <c:v>1266.3267326732685</c:v>
                </c:pt>
                <c:pt idx="65">
                  <c:v>1299.0000000000014</c:v>
                </c:pt>
                <c:pt idx="66">
                  <c:v>1332.3333333333348</c:v>
                </c:pt>
                <c:pt idx="67">
                  <c:v>1366.3469387755117</c:v>
                </c:pt>
                <c:pt idx="68">
                  <c:v>1401.0618556701047</c:v>
                </c:pt>
                <c:pt idx="69">
                  <c:v>1436.5000000000014</c:v>
                </c:pt>
                <c:pt idx="70">
                  <c:v>1472.6842105263177</c:v>
                </c:pt>
                <c:pt idx="71">
                  <c:v>1509.6382978723423</c:v>
                </c:pt>
                <c:pt idx="72">
                  <c:v>1547.3870967741955</c:v>
                </c:pt>
                <c:pt idx="73">
                  <c:v>1585.9565217391319</c:v>
                </c:pt>
                <c:pt idx="74">
                  <c:v>1625.3736263736278</c:v>
                </c:pt>
                <c:pt idx="75">
                  <c:v>1665.6666666666688</c:v>
                </c:pt>
                <c:pt idx="76">
                  <c:v>1706.8651685393279</c:v>
                </c:pt>
                <c:pt idx="77">
                  <c:v>1749.0000000000023</c:v>
                </c:pt>
                <c:pt idx="78">
                  <c:v>1792.1034482758641</c:v>
                </c:pt>
                <c:pt idx="79">
                  <c:v>1836.2093023255834</c:v>
                </c:pt>
                <c:pt idx="80">
                  <c:v>1881.3529411764725</c:v>
                </c:pt>
                <c:pt idx="81">
                  <c:v>1927.5714285714312</c:v>
                </c:pt>
                <c:pt idx="82">
                  <c:v>1974.903614457834</c:v>
                </c:pt>
                <c:pt idx="83">
                  <c:v>2023.3902439024419</c:v>
                </c:pt>
                <c:pt idx="84">
                  <c:v>2073.0740740740766</c:v>
                </c:pt>
                <c:pt idx="85">
                  <c:v>2124.0000000000027</c:v>
                </c:pt>
                <c:pt idx="86">
                  <c:v>2176.215189873421</c:v>
                </c:pt>
                <c:pt idx="87">
                  <c:v>2229.7692307692341</c:v>
                </c:pt>
                <c:pt idx="88">
                  <c:v>2284.714285714289</c:v>
                </c:pt>
                <c:pt idx="89">
                  <c:v>2341.1052631578987</c:v>
                </c:pt>
                <c:pt idx="90">
                  <c:v>2399.0000000000036</c:v>
                </c:pt>
                <c:pt idx="91">
                  <c:v>2458.4594594594637</c:v>
                </c:pt>
                <c:pt idx="92">
                  <c:v>2519.5479452054833</c:v>
                </c:pt>
                <c:pt idx="93">
                  <c:v>2582.3333333333376</c:v>
                </c:pt>
                <c:pt idx="94">
                  <c:v>2646.8873239436662</c:v>
                </c:pt>
                <c:pt idx="95">
                  <c:v>2713.2857142857192</c:v>
                </c:pt>
                <c:pt idx="96">
                  <c:v>2781.6086956521785</c:v>
                </c:pt>
                <c:pt idx="97">
                  <c:v>2851.9411764705928</c:v>
                </c:pt>
                <c:pt idx="98">
                  <c:v>2924.3731343283634</c:v>
                </c:pt>
                <c:pt idx="99">
                  <c:v>2999.0000000000055</c:v>
                </c:pt>
                <c:pt idx="100">
                  <c:v>3075.9230769230826</c:v>
                </c:pt>
                <c:pt idx="101">
                  <c:v>3155.2500000000055</c:v>
                </c:pt>
                <c:pt idx="102">
                  <c:v>3237.095238095244</c:v>
                </c:pt>
                <c:pt idx="103">
                  <c:v>3321.5806451612971</c:v>
                </c:pt>
                <c:pt idx="104">
                  <c:v>3408.836065573777</c:v>
                </c:pt>
                <c:pt idx="105">
                  <c:v>3499.0000000000064</c:v>
                </c:pt>
                <c:pt idx="106">
                  <c:v>3592.2203389830574</c:v>
                </c:pt>
                <c:pt idx="107">
                  <c:v>3688.6551724138008</c:v>
                </c:pt>
                <c:pt idx="108">
                  <c:v>3788.4736842105349</c:v>
                </c:pt>
                <c:pt idx="109">
                  <c:v>3891.8571428571513</c:v>
                </c:pt>
                <c:pt idx="110">
                  <c:v>3999.0000000000091</c:v>
                </c:pt>
                <c:pt idx="111">
                  <c:v>4110.1111111111204</c:v>
                </c:pt>
                <c:pt idx="112">
                  <c:v>4225.4150943396326</c:v>
                </c:pt>
                <c:pt idx="113">
                  <c:v>4345.1538461538566</c:v>
                </c:pt>
                <c:pt idx="114">
                  <c:v>4469.588235294128</c:v>
                </c:pt>
                <c:pt idx="115">
                  <c:v>4599.0000000000118</c:v>
                </c:pt>
                <c:pt idx="116">
                  <c:v>4733.6938775510325</c:v>
                </c:pt>
                <c:pt idx="117">
                  <c:v>4874.0000000000118</c:v>
                </c:pt>
                <c:pt idx="118">
                  <c:v>5020.2765957446945</c:v>
                </c:pt>
                <c:pt idx="119">
                  <c:v>5172.9130434782746</c:v>
                </c:pt>
                <c:pt idx="120">
                  <c:v>5332.3333333333476</c:v>
                </c:pt>
                <c:pt idx="121">
                  <c:v>5499.0000000000155</c:v>
                </c:pt>
                <c:pt idx="122">
                  <c:v>5673.4186046511795</c:v>
                </c:pt>
                <c:pt idx="123">
                  <c:v>5856.1428571428742</c:v>
                </c:pt>
                <c:pt idx="124">
                  <c:v>6047.7804878048973</c:v>
                </c:pt>
                <c:pt idx="125">
                  <c:v>6249.0000000000182</c:v>
                </c:pt>
                <c:pt idx="126">
                  <c:v>6460.5384615384828</c:v>
                </c:pt>
                <c:pt idx="127">
                  <c:v>6683.2105263158119</c:v>
                </c:pt>
                <c:pt idx="128">
                  <c:v>6917.9189189189437</c:v>
                </c:pt>
                <c:pt idx="129">
                  <c:v>7165.6666666666915</c:v>
                </c:pt>
                <c:pt idx="130">
                  <c:v>7427.5714285714548</c:v>
                </c:pt>
                <c:pt idx="131">
                  <c:v>7704.8823529412057</c:v>
                </c:pt>
                <c:pt idx="132">
                  <c:v>7999.0000000000309</c:v>
                </c:pt>
                <c:pt idx="133">
                  <c:v>8311.5000000000346</c:v>
                </c:pt>
                <c:pt idx="134">
                  <c:v>8644.161290322616</c:v>
                </c:pt>
                <c:pt idx="135">
                  <c:v>8999.0000000000382</c:v>
                </c:pt>
                <c:pt idx="136">
                  <c:v>9378.310344827627</c:v>
                </c:pt>
                <c:pt idx="137">
                  <c:v>9784.7142857143299</c:v>
                </c:pt>
                <c:pt idx="138">
                  <c:v>10221.22222222227</c:v>
                </c:pt>
                <c:pt idx="139">
                  <c:v>10691.307692307746</c:v>
                </c:pt>
                <c:pt idx="140">
                  <c:v>11199.000000000058</c:v>
                </c:pt>
                <c:pt idx="141">
                  <c:v>11749.000000000064</c:v>
                </c:pt>
                <c:pt idx="142">
                  <c:v>12346.826086956591</c:v>
                </c:pt>
                <c:pt idx="143">
                  <c:v>12999.000000000076</c:v>
                </c:pt>
                <c:pt idx="144">
                  <c:v>13713.285714285799</c:v>
                </c:pt>
                <c:pt idx="145">
                  <c:v>14499.000000000095</c:v>
                </c:pt>
                <c:pt idx="146">
                  <c:v>15367.421052631686</c:v>
                </c:pt>
                <c:pt idx="147">
                  <c:v>16332.333333333452</c:v>
                </c:pt>
                <c:pt idx="148">
                  <c:v>17410.764705882484</c:v>
                </c:pt>
                <c:pt idx="149">
                  <c:v>18624.000000000153</c:v>
                </c:pt>
                <c:pt idx="150">
                  <c:v>19999.000000000175</c:v>
                </c:pt>
                <c:pt idx="151">
                  <c:v>21570.428571428773</c:v>
                </c:pt>
                <c:pt idx="152">
                  <c:v>23383.615384615619</c:v>
                </c:pt>
                <c:pt idx="153">
                  <c:v>25499.000000000276</c:v>
                </c:pt>
                <c:pt idx="154">
                  <c:v>27999.000000000338</c:v>
                </c:pt>
                <c:pt idx="155">
                  <c:v>30999.000000000407</c:v>
                </c:pt>
                <c:pt idx="156">
                  <c:v>34665.666666667174</c:v>
                </c:pt>
                <c:pt idx="157">
                  <c:v>39249.000000000648</c:v>
                </c:pt>
                <c:pt idx="158">
                  <c:v>45141.857142857996</c:v>
                </c:pt>
                <c:pt idx="159">
                  <c:v>52999.000000001164</c:v>
                </c:pt>
                <c:pt idx="160">
                  <c:v>63999.000000001703</c:v>
                </c:pt>
                <c:pt idx="161">
                  <c:v>80499.000000002678</c:v>
                </c:pt>
                <c:pt idx="162">
                  <c:v>107999.00000000477</c:v>
                </c:pt>
                <c:pt idx="163">
                  <c:v>162999.00000001086</c:v>
                </c:pt>
                <c:pt idx="164">
                  <c:v>327999.00000004366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97A-4E8F-98F2-4599989D9C71}"/>
            </c:ext>
          </c:extLst>
        </c:ser>
        <c:ser>
          <c:idx val="2"/>
          <c:order val="1"/>
          <c:tx>
            <c:strRef>
              <c:f>Sheet1!$J$22</c:f>
              <c:strCache>
                <c:ptCount val="1"/>
                <c:pt idx="0">
                  <c:v>Error2</c:v>
                </c:pt>
              </c:strCache>
            </c:strRef>
          </c:tx>
          <c:marker>
            <c:symbol val="none"/>
          </c:marker>
          <c:xVal>
            <c:numRef>
              <c:f>Sheet1!$F$23:$F$187</c:f>
              <c:numCache>
                <c:formatCode>0.00</c:formatCode>
                <c:ptCount val="16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</c:numCache>
            </c:numRef>
          </c:xVal>
          <c:yVal>
            <c:numRef>
              <c:f>Sheet1!$J$23:$J$187</c:f>
              <c:numCache>
                <c:formatCode>0</c:formatCode>
                <c:ptCount val="165"/>
                <c:pt idx="0">
                  <c:v>331</c:v>
                </c:pt>
                <c:pt idx="1">
                  <c:v>318.80487804878067</c:v>
                </c:pt>
                <c:pt idx="2">
                  <c:v>306.4601226993866</c:v>
                </c:pt>
                <c:pt idx="3">
                  <c:v>293.96296296296305</c:v>
                </c:pt>
                <c:pt idx="4">
                  <c:v>281.31055900621141</c:v>
                </c:pt>
                <c:pt idx="5">
                  <c:v>268.5</c:v>
                </c:pt>
                <c:pt idx="6">
                  <c:v>255.52830188679218</c:v>
                </c:pt>
                <c:pt idx="7">
                  <c:v>242.39240506329088</c:v>
                </c:pt>
                <c:pt idx="8">
                  <c:v>229.08917197452229</c:v>
                </c:pt>
                <c:pt idx="9">
                  <c:v>215.6153846153843</c:v>
                </c:pt>
                <c:pt idx="10">
                  <c:v>201.9677419354839</c:v>
                </c:pt>
                <c:pt idx="11">
                  <c:v>188.14285714285734</c:v>
                </c:pt>
                <c:pt idx="12">
                  <c:v>174.13725490196111</c:v>
                </c:pt>
                <c:pt idx="13">
                  <c:v>159.94736842105294</c:v>
                </c:pt>
                <c:pt idx="14">
                  <c:v>145.56953642384087</c:v>
                </c:pt>
                <c:pt idx="15">
                  <c:v>131.00000000000045</c:v>
                </c:pt>
                <c:pt idx="16">
                  <c:v>116.23489932885923</c:v>
                </c:pt>
                <c:pt idx="17">
                  <c:v>101.27027027026998</c:v>
                </c:pt>
                <c:pt idx="18">
                  <c:v>86.10204081632628</c:v>
                </c:pt>
                <c:pt idx="19">
                  <c:v>70.726027397260623</c:v>
                </c:pt>
                <c:pt idx="20">
                  <c:v>55.13793103448279</c:v>
                </c:pt>
                <c:pt idx="21">
                  <c:v>39.333333333333485</c:v>
                </c:pt>
                <c:pt idx="22">
                  <c:v>23.307692307692378</c:v>
                </c:pt>
                <c:pt idx="23">
                  <c:v>7.0563380281691934</c:v>
                </c:pt>
                <c:pt idx="24">
                  <c:v>9.4255319148937815</c:v>
                </c:pt>
                <c:pt idx="25">
                  <c:v>26.142857142857338</c:v>
                </c:pt>
                <c:pt idx="26">
                  <c:v>43.100719424460749</c:v>
                </c:pt>
                <c:pt idx="27">
                  <c:v>60.304347826086996</c:v>
                </c:pt>
                <c:pt idx="28">
                  <c:v>77.759124087591317</c:v>
                </c:pt>
                <c:pt idx="29">
                  <c:v>95.470588235294144</c:v>
                </c:pt>
                <c:pt idx="30">
                  <c:v>113.44444444444434</c:v>
                </c:pt>
                <c:pt idx="31">
                  <c:v>131.68656716417945</c:v>
                </c:pt>
                <c:pt idx="32">
                  <c:v>150.20300751879722</c:v>
                </c:pt>
                <c:pt idx="33">
                  <c:v>169</c:v>
                </c:pt>
                <c:pt idx="34">
                  <c:v>188.08396946564926</c:v>
                </c:pt>
                <c:pt idx="35">
                  <c:v>207.46153846153857</c:v>
                </c:pt>
                <c:pt idx="36">
                  <c:v>227.1395348837209</c:v>
                </c:pt>
                <c:pt idx="37">
                  <c:v>247.12500000000045</c:v>
                </c:pt>
                <c:pt idx="38">
                  <c:v>267.42519685039406</c:v>
                </c:pt>
                <c:pt idx="39">
                  <c:v>288.04761904761926</c:v>
                </c:pt>
                <c:pt idx="40">
                  <c:v>309.00000000000045</c:v>
                </c:pt>
                <c:pt idx="41">
                  <c:v>330.29032258064535</c:v>
                </c:pt>
                <c:pt idx="42">
                  <c:v>351.92682926829275</c:v>
                </c:pt>
                <c:pt idx="43">
                  <c:v>373.91803278688531</c:v>
                </c:pt>
                <c:pt idx="44">
                  <c:v>396.27272727272793</c:v>
                </c:pt>
                <c:pt idx="45">
                  <c:v>419.00000000000045</c:v>
                </c:pt>
                <c:pt idx="46">
                  <c:v>442.10924369747954</c:v>
                </c:pt>
                <c:pt idx="47">
                  <c:v>465.61016949152599</c:v>
                </c:pt>
                <c:pt idx="48">
                  <c:v>489.51282051282124</c:v>
                </c:pt>
                <c:pt idx="49">
                  <c:v>513.82758620689719</c:v>
                </c:pt>
                <c:pt idx="50">
                  <c:v>538.56521739130494</c:v>
                </c:pt>
                <c:pt idx="51">
                  <c:v>563.7368421052638</c:v>
                </c:pt>
                <c:pt idx="52">
                  <c:v>589.35398230088549</c:v>
                </c:pt>
                <c:pt idx="53">
                  <c:v>615.42857142857201</c:v>
                </c:pt>
                <c:pt idx="54">
                  <c:v>641.97297297297382</c:v>
                </c:pt>
                <c:pt idx="55">
                  <c:v>669.00000000000091</c:v>
                </c:pt>
                <c:pt idx="56">
                  <c:v>696.52293577981754</c:v>
                </c:pt>
                <c:pt idx="57">
                  <c:v>724.55555555555611</c:v>
                </c:pt>
                <c:pt idx="58">
                  <c:v>753.1121495327111</c:v>
                </c:pt>
                <c:pt idx="59">
                  <c:v>782.20754716981219</c:v>
                </c:pt>
                <c:pt idx="60">
                  <c:v>811.85714285714403</c:v>
                </c:pt>
                <c:pt idx="61">
                  <c:v>842.07692307692423</c:v>
                </c:pt>
                <c:pt idx="62">
                  <c:v>872.88349514563242</c:v>
                </c:pt>
                <c:pt idx="63">
                  <c:v>904.29411764705992</c:v>
                </c:pt>
                <c:pt idx="64">
                  <c:v>936.32673267326845</c:v>
                </c:pt>
                <c:pt idx="65">
                  <c:v>969.00000000000136</c:v>
                </c:pt>
                <c:pt idx="66">
                  <c:v>1002.3333333333348</c:v>
                </c:pt>
                <c:pt idx="67">
                  <c:v>1036.3469387755117</c:v>
                </c:pt>
                <c:pt idx="68">
                  <c:v>1071.0618556701047</c:v>
                </c:pt>
                <c:pt idx="69">
                  <c:v>1106.5000000000014</c:v>
                </c:pt>
                <c:pt idx="70">
                  <c:v>1142.6842105263177</c:v>
                </c:pt>
                <c:pt idx="71">
                  <c:v>1179.6382978723423</c:v>
                </c:pt>
                <c:pt idx="72">
                  <c:v>1217.3870967741955</c:v>
                </c:pt>
                <c:pt idx="73">
                  <c:v>1255.9565217391319</c:v>
                </c:pt>
                <c:pt idx="74">
                  <c:v>1295.3736263736278</c:v>
                </c:pt>
                <c:pt idx="75">
                  <c:v>1335.6666666666688</c:v>
                </c:pt>
                <c:pt idx="76">
                  <c:v>1376.8651685393279</c:v>
                </c:pt>
                <c:pt idx="77">
                  <c:v>1419.0000000000023</c:v>
                </c:pt>
                <c:pt idx="78">
                  <c:v>1462.1034482758641</c:v>
                </c:pt>
                <c:pt idx="79">
                  <c:v>1506.2093023255834</c:v>
                </c:pt>
                <c:pt idx="80">
                  <c:v>1551.3529411764725</c:v>
                </c:pt>
                <c:pt idx="81">
                  <c:v>1597.5714285714312</c:v>
                </c:pt>
                <c:pt idx="82">
                  <c:v>1644.903614457834</c:v>
                </c:pt>
                <c:pt idx="83">
                  <c:v>1693.3902439024419</c:v>
                </c:pt>
                <c:pt idx="84">
                  <c:v>1743.0740740740766</c:v>
                </c:pt>
                <c:pt idx="85">
                  <c:v>1794.0000000000027</c:v>
                </c:pt>
                <c:pt idx="86">
                  <c:v>1846.215189873421</c:v>
                </c:pt>
                <c:pt idx="87">
                  <c:v>1899.7692307692341</c:v>
                </c:pt>
                <c:pt idx="88">
                  <c:v>1954.714285714289</c:v>
                </c:pt>
                <c:pt idx="89">
                  <c:v>2011.1052631578987</c:v>
                </c:pt>
                <c:pt idx="90">
                  <c:v>2069.0000000000036</c:v>
                </c:pt>
                <c:pt idx="91">
                  <c:v>2128.4594594594637</c:v>
                </c:pt>
                <c:pt idx="92">
                  <c:v>2189.5479452054833</c:v>
                </c:pt>
                <c:pt idx="93">
                  <c:v>2252.3333333333376</c:v>
                </c:pt>
                <c:pt idx="94">
                  <c:v>2316.8873239436662</c:v>
                </c:pt>
                <c:pt idx="95">
                  <c:v>2383.2857142857192</c:v>
                </c:pt>
                <c:pt idx="96">
                  <c:v>2451.6086956521785</c:v>
                </c:pt>
                <c:pt idx="97">
                  <c:v>2521.9411764705928</c:v>
                </c:pt>
                <c:pt idx="98">
                  <c:v>2594.3731343283634</c:v>
                </c:pt>
                <c:pt idx="99">
                  <c:v>2669.0000000000055</c:v>
                </c:pt>
                <c:pt idx="100">
                  <c:v>2745.9230769230826</c:v>
                </c:pt>
                <c:pt idx="101">
                  <c:v>2825.2500000000055</c:v>
                </c:pt>
                <c:pt idx="102">
                  <c:v>2907.095238095244</c:v>
                </c:pt>
                <c:pt idx="103">
                  <c:v>2991.5806451612971</c:v>
                </c:pt>
                <c:pt idx="104">
                  <c:v>3078.836065573777</c:v>
                </c:pt>
                <c:pt idx="105">
                  <c:v>3169.0000000000064</c:v>
                </c:pt>
                <c:pt idx="106">
                  <c:v>3262.2203389830574</c:v>
                </c:pt>
                <c:pt idx="107">
                  <c:v>3358.6551724138008</c:v>
                </c:pt>
                <c:pt idx="108">
                  <c:v>3458.4736842105349</c:v>
                </c:pt>
                <c:pt idx="109">
                  <c:v>3561.8571428571513</c:v>
                </c:pt>
                <c:pt idx="110">
                  <c:v>3669.0000000000091</c:v>
                </c:pt>
                <c:pt idx="111">
                  <c:v>3780.1111111111204</c:v>
                </c:pt>
                <c:pt idx="112">
                  <c:v>3895.4150943396326</c:v>
                </c:pt>
                <c:pt idx="113">
                  <c:v>4015.1538461538566</c:v>
                </c:pt>
                <c:pt idx="114">
                  <c:v>4139.588235294128</c:v>
                </c:pt>
                <c:pt idx="115">
                  <c:v>4269.0000000000118</c:v>
                </c:pt>
                <c:pt idx="116">
                  <c:v>4403.6938775510325</c:v>
                </c:pt>
                <c:pt idx="117">
                  <c:v>4544.0000000000118</c:v>
                </c:pt>
                <c:pt idx="118">
                  <c:v>4690.2765957446945</c:v>
                </c:pt>
                <c:pt idx="119">
                  <c:v>4842.9130434782746</c:v>
                </c:pt>
                <c:pt idx="120">
                  <c:v>5002.3333333333476</c:v>
                </c:pt>
                <c:pt idx="121">
                  <c:v>5169.0000000000155</c:v>
                </c:pt>
                <c:pt idx="122">
                  <c:v>5343.4186046511795</c:v>
                </c:pt>
                <c:pt idx="123">
                  <c:v>5526.1428571428742</c:v>
                </c:pt>
                <c:pt idx="124">
                  <c:v>5717.7804878048973</c:v>
                </c:pt>
                <c:pt idx="125">
                  <c:v>5919.0000000000182</c:v>
                </c:pt>
                <c:pt idx="126">
                  <c:v>6130.5384615384828</c:v>
                </c:pt>
                <c:pt idx="127">
                  <c:v>6353.2105263158119</c:v>
                </c:pt>
                <c:pt idx="128">
                  <c:v>6587.9189189189437</c:v>
                </c:pt>
                <c:pt idx="129">
                  <c:v>6835.6666666666915</c:v>
                </c:pt>
                <c:pt idx="130">
                  <c:v>7097.5714285714548</c:v>
                </c:pt>
                <c:pt idx="131">
                  <c:v>7374.8823529412057</c:v>
                </c:pt>
                <c:pt idx="132">
                  <c:v>7669.0000000000309</c:v>
                </c:pt>
                <c:pt idx="133">
                  <c:v>7981.5000000000346</c:v>
                </c:pt>
                <c:pt idx="134">
                  <c:v>8314.161290322616</c:v>
                </c:pt>
                <c:pt idx="135">
                  <c:v>8669.0000000000382</c:v>
                </c:pt>
                <c:pt idx="136">
                  <c:v>9048.310344827627</c:v>
                </c:pt>
                <c:pt idx="137">
                  <c:v>9454.7142857143299</c:v>
                </c:pt>
                <c:pt idx="138">
                  <c:v>9891.2222222222699</c:v>
                </c:pt>
                <c:pt idx="139">
                  <c:v>10361.307692307746</c:v>
                </c:pt>
                <c:pt idx="140">
                  <c:v>10869.000000000058</c:v>
                </c:pt>
                <c:pt idx="141">
                  <c:v>11419.000000000064</c:v>
                </c:pt>
                <c:pt idx="142">
                  <c:v>12016.826086956591</c:v>
                </c:pt>
                <c:pt idx="143">
                  <c:v>12669.000000000076</c:v>
                </c:pt>
                <c:pt idx="144">
                  <c:v>13383.285714285799</c:v>
                </c:pt>
                <c:pt idx="145">
                  <c:v>14169.000000000095</c:v>
                </c:pt>
                <c:pt idx="146">
                  <c:v>15037.421052631686</c:v>
                </c:pt>
                <c:pt idx="147">
                  <c:v>16002.333333333452</c:v>
                </c:pt>
                <c:pt idx="148">
                  <c:v>17080.764705882484</c:v>
                </c:pt>
                <c:pt idx="149">
                  <c:v>18294.000000000153</c:v>
                </c:pt>
                <c:pt idx="150">
                  <c:v>19669.000000000175</c:v>
                </c:pt>
                <c:pt idx="151">
                  <c:v>21240.428571428773</c:v>
                </c:pt>
                <c:pt idx="152">
                  <c:v>23053.615384615619</c:v>
                </c:pt>
                <c:pt idx="153">
                  <c:v>25169.000000000276</c:v>
                </c:pt>
                <c:pt idx="154">
                  <c:v>27669.000000000338</c:v>
                </c:pt>
                <c:pt idx="155">
                  <c:v>30669.000000000407</c:v>
                </c:pt>
                <c:pt idx="156">
                  <c:v>34335.666666667174</c:v>
                </c:pt>
                <c:pt idx="157">
                  <c:v>38919.000000000648</c:v>
                </c:pt>
                <c:pt idx="158">
                  <c:v>44811.857142857996</c:v>
                </c:pt>
                <c:pt idx="159">
                  <c:v>52669.000000001164</c:v>
                </c:pt>
                <c:pt idx="160">
                  <c:v>63669.000000001703</c:v>
                </c:pt>
                <c:pt idx="161">
                  <c:v>80169.000000002678</c:v>
                </c:pt>
                <c:pt idx="162">
                  <c:v>107669.00000000477</c:v>
                </c:pt>
                <c:pt idx="163">
                  <c:v>162669.00000001086</c:v>
                </c:pt>
                <c:pt idx="164">
                  <c:v>327669.00000004366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97A-4E8F-98F2-4599989D9C71}"/>
            </c:ext>
          </c:extLst>
        </c:ser>
        <c:ser>
          <c:idx val="3"/>
          <c:order val="2"/>
          <c:tx>
            <c:strRef>
              <c:f>Sheet1!$K$22</c:f>
              <c:strCache>
                <c:ptCount val="1"/>
                <c:pt idx="0">
                  <c:v>Error3</c:v>
                </c:pt>
              </c:strCache>
            </c:strRef>
          </c:tx>
          <c:marker>
            <c:symbol val="none"/>
          </c:marker>
          <c:xVal>
            <c:numRef>
              <c:f>Sheet1!$F$23:$F$187</c:f>
              <c:numCache>
                <c:formatCode>0.00</c:formatCode>
                <c:ptCount val="16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</c:numCache>
            </c:numRef>
          </c:xVal>
          <c:yVal>
            <c:numRef>
              <c:f>Sheet1!$K$23:$K$187</c:f>
              <c:numCache>
                <c:formatCode>0</c:formatCode>
                <c:ptCount val="165"/>
                <c:pt idx="0">
                  <c:v>951</c:v>
                </c:pt>
                <c:pt idx="1">
                  <c:v>938.80487804878067</c:v>
                </c:pt>
                <c:pt idx="2">
                  <c:v>926.4601226993866</c:v>
                </c:pt>
                <c:pt idx="3">
                  <c:v>913.96296296296305</c:v>
                </c:pt>
                <c:pt idx="4">
                  <c:v>901.31055900621141</c:v>
                </c:pt>
                <c:pt idx="5">
                  <c:v>888.5</c:v>
                </c:pt>
                <c:pt idx="6">
                  <c:v>875.52830188679218</c:v>
                </c:pt>
                <c:pt idx="7">
                  <c:v>862.39240506329088</c:v>
                </c:pt>
                <c:pt idx="8">
                  <c:v>849.08917197452229</c:v>
                </c:pt>
                <c:pt idx="9">
                  <c:v>835.6153846153843</c:v>
                </c:pt>
                <c:pt idx="10">
                  <c:v>821.9677419354839</c:v>
                </c:pt>
                <c:pt idx="11">
                  <c:v>808.14285714285734</c:v>
                </c:pt>
                <c:pt idx="12">
                  <c:v>794.13725490196111</c:v>
                </c:pt>
                <c:pt idx="13">
                  <c:v>779.94736842105294</c:v>
                </c:pt>
                <c:pt idx="14">
                  <c:v>765.56953642384087</c:v>
                </c:pt>
                <c:pt idx="15">
                  <c:v>751.00000000000045</c:v>
                </c:pt>
                <c:pt idx="16">
                  <c:v>736.23489932885923</c:v>
                </c:pt>
                <c:pt idx="17">
                  <c:v>721.27027027026998</c:v>
                </c:pt>
                <c:pt idx="18">
                  <c:v>706.10204081632628</c:v>
                </c:pt>
                <c:pt idx="19">
                  <c:v>690.72602739726062</c:v>
                </c:pt>
                <c:pt idx="20">
                  <c:v>675.13793103448279</c:v>
                </c:pt>
                <c:pt idx="21">
                  <c:v>659.33333333333348</c:v>
                </c:pt>
                <c:pt idx="22">
                  <c:v>643.30769230769238</c:v>
                </c:pt>
                <c:pt idx="23">
                  <c:v>627.05633802816919</c:v>
                </c:pt>
                <c:pt idx="24">
                  <c:v>610.57446808510622</c:v>
                </c:pt>
                <c:pt idx="25">
                  <c:v>593.85714285714266</c:v>
                </c:pt>
                <c:pt idx="26">
                  <c:v>576.89928057553925</c:v>
                </c:pt>
                <c:pt idx="27">
                  <c:v>559.695652173913</c:v>
                </c:pt>
                <c:pt idx="28">
                  <c:v>542.24087591240868</c:v>
                </c:pt>
                <c:pt idx="29">
                  <c:v>524.52941176470586</c:v>
                </c:pt>
                <c:pt idx="30">
                  <c:v>506.55555555555566</c:v>
                </c:pt>
                <c:pt idx="31">
                  <c:v>488.31343283582055</c:v>
                </c:pt>
                <c:pt idx="32">
                  <c:v>469.79699248120278</c:v>
                </c:pt>
                <c:pt idx="33">
                  <c:v>451</c:v>
                </c:pt>
                <c:pt idx="34">
                  <c:v>431.91603053435074</c:v>
                </c:pt>
                <c:pt idx="35">
                  <c:v>412.53846153846143</c:v>
                </c:pt>
                <c:pt idx="36">
                  <c:v>392.8604651162791</c:v>
                </c:pt>
                <c:pt idx="37">
                  <c:v>372.87499999999955</c:v>
                </c:pt>
                <c:pt idx="38">
                  <c:v>352.57480314960594</c:v>
                </c:pt>
                <c:pt idx="39">
                  <c:v>331.95238095238074</c:v>
                </c:pt>
                <c:pt idx="40">
                  <c:v>310.99999999999955</c:v>
                </c:pt>
                <c:pt idx="41">
                  <c:v>289.70967741935465</c:v>
                </c:pt>
                <c:pt idx="42">
                  <c:v>268.07317073170725</c:v>
                </c:pt>
                <c:pt idx="43">
                  <c:v>246.08196721311469</c:v>
                </c:pt>
                <c:pt idx="44">
                  <c:v>223.72727272727207</c:v>
                </c:pt>
                <c:pt idx="45">
                  <c:v>200.99999999999955</c:v>
                </c:pt>
                <c:pt idx="46">
                  <c:v>177.89075630252046</c:v>
                </c:pt>
                <c:pt idx="47">
                  <c:v>154.38983050847401</c:v>
                </c:pt>
                <c:pt idx="48">
                  <c:v>130.48717948717876</c:v>
                </c:pt>
                <c:pt idx="49">
                  <c:v>106.17241379310281</c:v>
                </c:pt>
                <c:pt idx="50">
                  <c:v>81.434782608695059</c:v>
                </c:pt>
                <c:pt idx="51">
                  <c:v>56.263157894736196</c:v>
                </c:pt>
                <c:pt idx="52">
                  <c:v>30.646017699114509</c:v>
                </c:pt>
                <c:pt idx="53">
                  <c:v>4.5714285714279868</c:v>
                </c:pt>
                <c:pt idx="54">
                  <c:v>21.972972972973821</c:v>
                </c:pt>
                <c:pt idx="55">
                  <c:v>49.000000000000909</c:v>
                </c:pt>
                <c:pt idx="56">
                  <c:v>76.522935779817544</c:v>
                </c:pt>
                <c:pt idx="57">
                  <c:v>104.55555555555611</c:v>
                </c:pt>
                <c:pt idx="58">
                  <c:v>133.1121495327111</c:v>
                </c:pt>
                <c:pt idx="59">
                  <c:v>162.20754716981219</c:v>
                </c:pt>
                <c:pt idx="60">
                  <c:v>191.85714285714403</c:v>
                </c:pt>
                <c:pt idx="61">
                  <c:v>222.07692307692423</c:v>
                </c:pt>
                <c:pt idx="62">
                  <c:v>252.88349514563242</c:v>
                </c:pt>
                <c:pt idx="63">
                  <c:v>284.29411764705992</c:v>
                </c:pt>
                <c:pt idx="64">
                  <c:v>316.32673267326845</c:v>
                </c:pt>
                <c:pt idx="65">
                  <c:v>349.00000000000136</c:v>
                </c:pt>
                <c:pt idx="66">
                  <c:v>382.33333333333485</c:v>
                </c:pt>
                <c:pt idx="67">
                  <c:v>416.34693877551172</c:v>
                </c:pt>
                <c:pt idx="68">
                  <c:v>451.06185567010471</c:v>
                </c:pt>
                <c:pt idx="69">
                  <c:v>486.50000000000136</c:v>
                </c:pt>
                <c:pt idx="70">
                  <c:v>522.68421052631766</c:v>
                </c:pt>
                <c:pt idx="71">
                  <c:v>559.63829787234226</c:v>
                </c:pt>
                <c:pt idx="72">
                  <c:v>597.38709677419547</c:v>
                </c:pt>
                <c:pt idx="73">
                  <c:v>635.95652173913186</c:v>
                </c:pt>
                <c:pt idx="74">
                  <c:v>675.37362637362776</c:v>
                </c:pt>
                <c:pt idx="75">
                  <c:v>715.66666666666879</c:v>
                </c:pt>
                <c:pt idx="76">
                  <c:v>756.8651685393279</c:v>
                </c:pt>
                <c:pt idx="77">
                  <c:v>799.00000000000227</c:v>
                </c:pt>
                <c:pt idx="78">
                  <c:v>842.10344827586414</c:v>
                </c:pt>
                <c:pt idx="79">
                  <c:v>886.20930232558339</c:v>
                </c:pt>
                <c:pt idx="80">
                  <c:v>931.35294117647254</c:v>
                </c:pt>
                <c:pt idx="81">
                  <c:v>977.57142857143117</c:v>
                </c:pt>
                <c:pt idx="82">
                  <c:v>1024.903614457834</c:v>
                </c:pt>
                <c:pt idx="83">
                  <c:v>1073.3902439024419</c:v>
                </c:pt>
                <c:pt idx="84">
                  <c:v>1123.0740740740766</c:v>
                </c:pt>
                <c:pt idx="85">
                  <c:v>1174.0000000000027</c:v>
                </c:pt>
                <c:pt idx="86">
                  <c:v>1226.215189873421</c:v>
                </c:pt>
                <c:pt idx="87">
                  <c:v>1279.7692307692341</c:v>
                </c:pt>
                <c:pt idx="88">
                  <c:v>1334.714285714289</c:v>
                </c:pt>
                <c:pt idx="89">
                  <c:v>1391.1052631578987</c:v>
                </c:pt>
                <c:pt idx="90">
                  <c:v>1449.0000000000036</c:v>
                </c:pt>
                <c:pt idx="91">
                  <c:v>1508.4594594594637</c:v>
                </c:pt>
                <c:pt idx="92">
                  <c:v>1569.5479452054833</c:v>
                </c:pt>
                <c:pt idx="93">
                  <c:v>1632.3333333333376</c:v>
                </c:pt>
                <c:pt idx="94">
                  <c:v>1696.8873239436662</c:v>
                </c:pt>
                <c:pt idx="95">
                  <c:v>1763.2857142857192</c:v>
                </c:pt>
                <c:pt idx="96">
                  <c:v>1831.6086956521785</c:v>
                </c:pt>
                <c:pt idx="97">
                  <c:v>1901.9411764705928</c:v>
                </c:pt>
                <c:pt idx="98">
                  <c:v>1974.3731343283634</c:v>
                </c:pt>
                <c:pt idx="99">
                  <c:v>2049.0000000000055</c:v>
                </c:pt>
                <c:pt idx="100">
                  <c:v>2125.9230769230826</c:v>
                </c:pt>
                <c:pt idx="101">
                  <c:v>2205.2500000000055</c:v>
                </c:pt>
                <c:pt idx="102">
                  <c:v>2287.095238095244</c:v>
                </c:pt>
                <c:pt idx="103">
                  <c:v>2371.5806451612971</c:v>
                </c:pt>
                <c:pt idx="104">
                  <c:v>2458.836065573777</c:v>
                </c:pt>
                <c:pt idx="105">
                  <c:v>2549.0000000000064</c:v>
                </c:pt>
                <c:pt idx="106">
                  <c:v>2642.2203389830574</c:v>
                </c:pt>
                <c:pt idx="107">
                  <c:v>2738.6551724138008</c:v>
                </c:pt>
                <c:pt idx="108">
                  <c:v>2838.4736842105349</c:v>
                </c:pt>
                <c:pt idx="109">
                  <c:v>2941.8571428571513</c:v>
                </c:pt>
                <c:pt idx="110">
                  <c:v>3049.0000000000091</c:v>
                </c:pt>
                <c:pt idx="111">
                  <c:v>3160.1111111111204</c:v>
                </c:pt>
                <c:pt idx="112">
                  <c:v>3275.4150943396326</c:v>
                </c:pt>
                <c:pt idx="113">
                  <c:v>3395.1538461538566</c:v>
                </c:pt>
                <c:pt idx="114">
                  <c:v>3519.588235294128</c:v>
                </c:pt>
                <c:pt idx="115">
                  <c:v>3649.0000000000118</c:v>
                </c:pt>
                <c:pt idx="116">
                  <c:v>3783.6938775510325</c:v>
                </c:pt>
                <c:pt idx="117">
                  <c:v>3924.0000000000118</c:v>
                </c:pt>
                <c:pt idx="118">
                  <c:v>4070.2765957446945</c:v>
                </c:pt>
                <c:pt idx="119">
                  <c:v>4222.9130434782746</c:v>
                </c:pt>
                <c:pt idx="120">
                  <c:v>4382.3333333333476</c:v>
                </c:pt>
                <c:pt idx="121">
                  <c:v>4549.0000000000155</c:v>
                </c:pt>
                <c:pt idx="122">
                  <c:v>4723.4186046511795</c:v>
                </c:pt>
                <c:pt idx="123">
                  <c:v>4906.1428571428742</c:v>
                </c:pt>
                <c:pt idx="124">
                  <c:v>5097.7804878048973</c:v>
                </c:pt>
                <c:pt idx="125">
                  <c:v>5299.0000000000182</c:v>
                </c:pt>
                <c:pt idx="126">
                  <c:v>5510.5384615384828</c:v>
                </c:pt>
                <c:pt idx="127">
                  <c:v>5733.2105263158119</c:v>
                </c:pt>
                <c:pt idx="128">
                  <c:v>5967.9189189189437</c:v>
                </c:pt>
                <c:pt idx="129">
                  <c:v>6215.6666666666915</c:v>
                </c:pt>
                <c:pt idx="130">
                  <c:v>6477.5714285714548</c:v>
                </c:pt>
                <c:pt idx="131">
                  <c:v>6754.8823529412057</c:v>
                </c:pt>
                <c:pt idx="132">
                  <c:v>7049.0000000000309</c:v>
                </c:pt>
                <c:pt idx="133">
                  <c:v>7361.5000000000346</c:v>
                </c:pt>
                <c:pt idx="134">
                  <c:v>7694.161290322616</c:v>
                </c:pt>
                <c:pt idx="135">
                  <c:v>8049.0000000000382</c:v>
                </c:pt>
                <c:pt idx="136">
                  <c:v>8428.310344827627</c:v>
                </c:pt>
                <c:pt idx="137">
                  <c:v>8834.7142857143299</c:v>
                </c:pt>
                <c:pt idx="138">
                  <c:v>9271.2222222222699</c:v>
                </c:pt>
                <c:pt idx="139">
                  <c:v>9741.307692307746</c:v>
                </c:pt>
                <c:pt idx="140">
                  <c:v>10249.000000000058</c:v>
                </c:pt>
                <c:pt idx="141">
                  <c:v>10799.000000000064</c:v>
                </c:pt>
                <c:pt idx="142">
                  <c:v>11396.826086956591</c:v>
                </c:pt>
                <c:pt idx="143">
                  <c:v>12049.000000000076</c:v>
                </c:pt>
                <c:pt idx="144">
                  <c:v>12763.285714285799</c:v>
                </c:pt>
                <c:pt idx="145">
                  <c:v>13549.000000000095</c:v>
                </c:pt>
                <c:pt idx="146">
                  <c:v>14417.421052631686</c:v>
                </c:pt>
                <c:pt idx="147">
                  <c:v>15382.333333333452</c:v>
                </c:pt>
                <c:pt idx="148">
                  <c:v>16460.764705882484</c:v>
                </c:pt>
                <c:pt idx="149">
                  <c:v>17674.000000000153</c:v>
                </c:pt>
                <c:pt idx="150">
                  <c:v>19049.000000000175</c:v>
                </c:pt>
                <c:pt idx="151">
                  <c:v>20620.428571428773</c:v>
                </c:pt>
                <c:pt idx="152">
                  <c:v>22433.615384615619</c:v>
                </c:pt>
                <c:pt idx="153">
                  <c:v>24549.000000000276</c:v>
                </c:pt>
                <c:pt idx="154">
                  <c:v>27049.000000000338</c:v>
                </c:pt>
                <c:pt idx="155">
                  <c:v>30049.000000000407</c:v>
                </c:pt>
                <c:pt idx="156">
                  <c:v>33715.666666667174</c:v>
                </c:pt>
                <c:pt idx="157">
                  <c:v>38299.000000000648</c:v>
                </c:pt>
                <c:pt idx="158">
                  <c:v>44191.857142857996</c:v>
                </c:pt>
                <c:pt idx="159">
                  <c:v>52049.000000001164</c:v>
                </c:pt>
                <c:pt idx="160">
                  <c:v>63049.000000001703</c:v>
                </c:pt>
                <c:pt idx="161">
                  <c:v>79549.000000002678</c:v>
                </c:pt>
                <c:pt idx="162">
                  <c:v>107049.00000000477</c:v>
                </c:pt>
                <c:pt idx="163">
                  <c:v>162049.00000001086</c:v>
                </c:pt>
                <c:pt idx="164">
                  <c:v>327049.00000004366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97A-4E8F-98F2-4599989D9C71}"/>
            </c:ext>
          </c:extLst>
        </c:ser>
        <c:ser>
          <c:idx val="4"/>
          <c:order val="3"/>
          <c:tx>
            <c:strRef>
              <c:f>Sheet1!$L$22</c:f>
              <c:strCache>
                <c:ptCount val="1"/>
                <c:pt idx="0">
                  <c:v>Error4</c:v>
                </c:pt>
              </c:strCache>
            </c:strRef>
          </c:tx>
          <c:marker>
            <c:symbol val="none"/>
          </c:marker>
          <c:xVal>
            <c:numRef>
              <c:f>Sheet1!$F$23:$F$187</c:f>
              <c:numCache>
                <c:formatCode>0.00</c:formatCode>
                <c:ptCount val="16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</c:numCache>
            </c:numRef>
          </c:xVal>
          <c:yVal>
            <c:numRef>
              <c:f>Sheet1!$L$23:$L$187</c:f>
              <c:numCache>
                <c:formatCode>0</c:formatCode>
                <c:ptCount val="165"/>
                <c:pt idx="0">
                  <c:v>1951</c:v>
                </c:pt>
                <c:pt idx="1">
                  <c:v>1938.8048780487807</c:v>
                </c:pt>
                <c:pt idx="2">
                  <c:v>1926.4601226993866</c:v>
                </c:pt>
                <c:pt idx="3">
                  <c:v>1913.962962962963</c:v>
                </c:pt>
                <c:pt idx="4">
                  <c:v>1901.3105590062114</c:v>
                </c:pt>
                <c:pt idx="5">
                  <c:v>1888.5</c:v>
                </c:pt>
                <c:pt idx="6">
                  <c:v>1875.5283018867922</c:v>
                </c:pt>
                <c:pt idx="7">
                  <c:v>1862.3924050632909</c:v>
                </c:pt>
                <c:pt idx="8">
                  <c:v>1849.0891719745223</c:v>
                </c:pt>
                <c:pt idx="9">
                  <c:v>1835.6153846153843</c:v>
                </c:pt>
                <c:pt idx="10">
                  <c:v>1821.9677419354839</c:v>
                </c:pt>
                <c:pt idx="11">
                  <c:v>1808.1428571428573</c:v>
                </c:pt>
                <c:pt idx="12">
                  <c:v>1794.1372549019611</c:v>
                </c:pt>
                <c:pt idx="13">
                  <c:v>1779.9473684210529</c:v>
                </c:pt>
                <c:pt idx="14">
                  <c:v>1765.5695364238409</c:v>
                </c:pt>
                <c:pt idx="15">
                  <c:v>1751.0000000000005</c:v>
                </c:pt>
                <c:pt idx="16">
                  <c:v>1736.2348993288592</c:v>
                </c:pt>
                <c:pt idx="17">
                  <c:v>1721.27027027027</c:v>
                </c:pt>
                <c:pt idx="18">
                  <c:v>1706.1020408163263</c:v>
                </c:pt>
                <c:pt idx="19">
                  <c:v>1690.7260273972606</c:v>
                </c:pt>
                <c:pt idx="20">
                  <c:v>1675.1379310344828</c:v>
                </c:pt>
                <c:pt idx="21">
                  <c:v>1659.3333333333335</c:v>
                </c:pt>
                <c:pt idx="22">
                  <c:v>1643.3076923076924</c:v>
                </c:pt>
                <c:pt idx="23">
                  <c:v>1627.0563380281692</c:v>
                </c:pt>
                <c:pt idx="24">
                  <c:v>1610.5744680851062</c:v>
                </c:pt>
                <c:pt idx="25">
                  <c:v>1593.8571428571427</c:v>
                </c:pt>
                <c:pt idx="26">
                  <c:v>1576.8992805755393</c:v>
                </c:pt>
                <c:pt idx="27">
                  <c:v>1559.695652173913</c:v>
                </c:pt>
                <c:pt idx="28">
                  <c:v>1542.2408759124087</c:v>
                </c:pt>
                <c:pt idx="29">
                  <c:v>1524.5294117647059</c:v>
                </c:pt>
                <c:pt idx="30">
                  <c:v>1506.5555555555557</c:v>
                </c:pt>
                <c:pt idx="31">
                  <c:v>1488.3134328358205</c:v>
                </c:pt>
                <c:pt idx="32">
                  <c:v>1469.7969924812028</c:v>
                </c:pt>
                <c:pt idx="33">
                  <c:v>1451</c:v>
                </c:pt>
                <c:pt idx="34">
                  <c:v>1431.9160305343507</c:v>
                </c:pt>
                <c:pt idx="35">
                  <c:v>1412.5384615384614</c:v>
                </c:pt>
                <c:pt idx="36">
                  <c:v>1392.8604651162791</c:v>
                </c:pt>
                <c:pt idx="37">
                  <c:v>1372.8749999999995</c:v>
                </c:pt>
                <c:pt idx="38">
                  <c:v>1352.5748031496059</c:v>
                </c:pt>
                <c:pt idx="39">
                  <c:v>1331.9523809523807</c:v>
                </c:pt>
                <c:pt idx="40">
                  <c:v>1310.9999999999995</c:v>
                </c:pt>
                <c:pt idx="41">
                  <c:v>1289.7096774193546</c:v>
                </c:pt>
                <c:pt idx="42">
                  <c:v>1268.0731707317073</c:v>
                </c:pt>
                <c:pt idx="43">
                  <c:v>1246.0819672131147</c:v>
                </c:pt>
                <c:pt idx="44">
                  <c:v>1223.7272727272721</c:v>
                </c:pt>
                <c:pt idx="45">
                  <c:v>1200.9999999999995</c:v>
                </c:pt>
                <c:pt idx="46">
                  <c:v>1177.8907563025205</c:v>
                </c:pt>
                <c:pt idx="47">
                  <c:v>1154.389830508474</c:v>
                </c:pt>
                <c:pt idx="48">
                  <c:v>1130.4871794871788</c:v>
                </c:pt>
                <c:pt idx="49">
                  <c:v>1106.1724137931028</c:v>
                </c:pt>
                <c:pt idx="50">
                  <c:v>1081.4347826086951</c:v>
                </c:pt>
                <c:pt idx="51">
                  <c:v>1056.2631578947362</c:v>
                </c:pt>
                <c:pt idx="52">
                  <c:v>1030.6460176991145</c:v>
                </c:pt>
                <c:pt idx="53">
                  <c:v>1004.571428571428</c:v>
                </c:pt>
                <c:pt idx="54">
                  <c:v>978.02702702702618</c:v>
                </c:pt>
                <c:pt idx="55">
                  <c:v>950.99999999999909</c:v>
                </c:pt>
                <c:pt idx="56">
                  <c:v>923.47706422018246</c:v>
                </c:pt>
                <c:pt idx="57">
                  <c:v>895.44444444444389</c:v>
                </c:pt>
                <c:pt idx="58">
                  <c:v>866.8878504672889</c:v>
                </c:pt>
                <c:pt idx="59">
                  <c:v>837.79245283018781</c:v>
                </c:pt>
                <c:pt idx="60">
                  <c:v>808.14285714285597</c:v>
                </c:pt>
                <c:pt idx="61">
                  <c:v>777.92307692307577</c:v>
                </c:pt>
                <c:pt idx="62">
                  <c:v>747.11650485436758</c:v>
                </c:pt>
                <c:pt idx="63">
                  <c:v>715.70588235294008</c:v>
                </c:pt>
                <c:pt idx="64">
                  <c:v>683.67326732673155</c:v>
                </c:pt>
                <c:pt idx="65">
                  <c:v>650.99999999999864</c:v>
                </c:pt>
                <c:pt idx="66">
                  <c:v>617.66666666666515</c:v>
                </c:pt>
                <c:pt idx="67">
                  <c:v>583.65306122448828</c:v>
                </c:pt>
                <c:pt idx="68">
                  <c:v>548.93814432989529</c:v>
                </c:pt>
                <c:pt idx="69">
                  <c:v>513.49999999999864</c:v>
                </c:pt>
                <c:pt idx="70">
                  <c:v>477.31578947368234</c:v>
                </c:pt>
                <c:pt idx="71">
                  <c:v>440.36170212765774</c:v>
                </c:pt>
                <c:pt idx="72">
                  <c:v>402.61290322580453</c:v>
                </c:pt>
                <c:pt idx="73">
                  <c:v>364.04347826086814</c:v>
                </c:pt>
                <c:pt idx="74">
                  <c:v>324.62637362637224</c:v>
                </c:pt>
                <c:pt idx="75">
                  <c:v>284.33333333333121</c:v>
                </c:pt>
                <c:pt idx="76">
                  <c:v>243.1348314606721</c:v>
                </c:pt>
                <c:pt idx="77">
                  <c:v>200.99999999999773</c:v>
                </c:pt>
                <c:pt idx="78">
                  <c:v>157.89655172413586</c:v>
                </c:pt>
                <c:pt idx="79">
                  <c:v>113.79069767441661</c:v>
                </c:pt>
                <c:pt idx="80">
                  <c:v>68.647058823527459</c:v>
                </c:pt>
                <c:pt idx="81">
                  <c:v>22.42857142856883</c:v>
                </c:pt>
                <c:pt idx="82">
                  <c:v>24.90361445783401</c:v>
                </c:pt>
                <c:pt idx="83">
                  <c:v>73.390243902441853</c:v>
                </c:pt>
                <c:pt idx="84">
                  <c:v>123.07407407407663</c:v>
                </c:pt>
                <c:pt idx="85">
                  <c:v>174.00000000000273</c:v>
                </c:pt>
                <c:pt idx="86">
                  <c:v>226.21518987342097</c:v>
                </c:pt>
                <c:pt idx="87">
                  <c:v>279.76923076923413</c:v>
                </c:pt>
                <c:pt idx="88">
                  <c:v>334.71428571428896</c:v>
                </c:pt>
                <c:pt idx="89">
                  <c:v>391.10526315789866</c:v>
                </c:pt>
                <c:pt idx="90">
                  <c:v>449.00000000000364</c:v>
                </c:pt>
                <c:pt idx="91">
                  <c:v>508.45945945946369</c:v>
                </c:pt>
                <c:pt idx="92">
                  <c:v>569.5479452054833</c:v>
                </c:pt>
                <c:pt idx="93">
                  <c:v>632.33333333333758</c:v>
                </c:pt>
                <c:pt idx="94">
                  <c:v>696.88732394366616</c:v>
                </c:pt>
                <c:pt idx="95">
                  <c:v>763.28571428571922</c:v>
                </c:pt>
                <c:pt idx="96">
                  <c:v>831.60869565217854</c:v>
                </c:pt>
                <c:pt idx="97">
                  <c:v>901.94117647059284</c:v>
                </c:pt>
                <c:pt idx="98">
                  <c:v>974.37313432836345</c:v>
                </c:pt>
                <c:pt idx="99">
                  <c:v>1049.0000000000055</c:v>
                </c:pt>
                <c:pt idx="100">
                  <c:v>1125.9230769230826</c:v>
                </c:pt>
                <c:pt idx="101">
                  <c:v>1205.2500000000055</c:v>
                </c:pt>
                <c:pt idx="102">
                  <c:v>1287.095238095244</c:v>
                </c:pt>
                <c:pt idx="103">
                  <c:v>1371.5806451612971</c:v>
                </c:pt>
                <c:pt idx="104">
                  <c:v>1458.836065573777</c:v>
                </c:pt>
                <c:pt idx="105">
                  <c:v>1549.0000000000064</c:v>
                </c:pt>
                <c:pt idx="106">
                  <c:v>1642.2203389830574</c:v>
                </c:pt>
                <c:pt idx="107">
                  <c:v>1738.6551724138008</c:v>
                </c:pt>
                <c:pt idx="108">
                  <c:v>1838.4736842105349</c:v>
                </c:pt>
                <c:pt idx="109">
                  <c:v>1941.8571428571513</c:v>
                </c:pt>
                <c:pt idx="110">
                  <c:v>2049.0000000000091</c:v>
                </c:pt>
                <c:pt idx="111">
                  <c:v>2160.1111111111204</c:v>
                </c:pt>
                <c:pt idx="112">
                  <c:v>2275.4150943396326</c:v>
                </c:pt>
                <c:pt idx="113">
                  <c:v>2395.1538461538566</c:v>
                </c:pt>
                <c:pt idx="114">
                  <c:v>2519.588235294128</c:v>
                </c:pt>
                <c:pt idx="115">
                  <c:v>2649.0000000000118</c:v>
                </c:pt>
                <c:pt idx="116">
                  <c:v>2783.6938775510325</c:v>
                </c:pt>
                <c:pt idx="117">
                  <c:v>2924.0000000000118</c:v>
                </c:pt>
                <c:pt idx="118">
                  <c:v>3070.2765957446945</c:v>
                </c:pt>
                <c:pt idx="119">
                  <c:v>3222.9130434782746</c:v>
                </c:pt>
                <c:pt idx="120">
                  <c:v>3382.3333333333476</c:v>
                </c:pt>
                <c:pt idx="121">
                  <c:v>3549.0000000000155</c:v>
                </c:pt>
                <c:pt idx="122">
                  <c:v>3723.4186046511795</c:v>
                </c:pt>
                <c:pt idx="123">
                  <c:v>3906.1428571428742</c:v>
                </c:pt>
                <c:pt idx="124">
                  <c:v>4097.7804878048973</c:v>
                </c:pt>
                <c:pt idx="125">
                  <c:v>4299.0000000000182</c:v>
                </c:pt>
                <c:pt idx="126">
                  <c:v>4510.5384615384828</c:v>
                </c:pt>
                <c:pt idx="127">
                  <c:v>4733.2105263158119</c:v>
                </c:pt>
                <c:pt idx="128">
                  <c:v>4967.9189189189437</c:v>
                </c:pt>
                <c:pt idx="129">
                  <c:v>5215.6666666666915</c:v>
                </c:pt>
                <c:pt idx="130">
                  <c:v>5477.5714285714548</c:v>
                </c:pt>
                <c:pt idx="131">
                  <c:v>5754.8823529412057</c:v>
                </c:pt>
                <c:pt idx="132">
                  <c:v>6049.0000000000309</c:v>
                </c:pt>
                <c:pt idx="133">
                  <c:v>6361.5000000000346</c:v>
                </c:pt>
                <c:pt idx="134">
                  <c:v>6694.161290322616</c:v>
                </c:pt>
                <c:pt idx="135">
                  <c:v>7049.0000000000382</c:v>
                </c:pt>
                <c:pt idx="136">
                  <c:v>7428.310344827627</c:v>
                </c:pt>
                <c:pt idx="137">
                  <c:v>7834.7142857143299</c:v>
                </c:pt>
                <c:pt idx="138">
                  <c:v>8271.2222222222699</c:v>
                </c:pt>
                <c:pt idx="139">
                  <c:v>8741.307692307746</c:v>
                </c:pt>
                <c:pt idx="140">
                  <c:v>9249.0000000000582</c:v>
                </c:pt>
                <c:pt idx="141">
                  <c:v>9799.0000000000637</c:v>
                </c:pt>
                <c:pt idx="142">
                  <c:v>10396.826086956591</c:v>
                </c:pt>
                <c:pt idx="143">
                  <c:v>11049.000000000076</c:v>
                </c:pt>
                <c:pt idx="144">
                  <c:v>11763.285714285799</c:v>
                </c:pt>
                <c:pt idx="145">
                  <c:v>12549.000000000095</c:v>
                </c:pt>
                <c:pt idx="146">
                  <c:v>13417.421052631686</c:v>
                </c:pt>
                <c:pt idx="147">
                  <c:v>14382.333333333452</c:v>
                </c:pt>
                <c:pt idx="148">
                  <c:v>15460.764705882484</c:v>
                </c:pt>
                <c:pt idx="149">
                  <c:v>16674.000000000153</c:v>
                </c:pt>
                <c:pt idx="150">
                  <c:v>18049.000000000175</c:v>
                </c:pt>
                <c:pt idx="151">
                  <c:v>19620.428571428773</c:v>
                </c:pt>
                <c:pt idx="152">
                  <c:v>21433.615384615619</c:v>
                </c:pt>
                <c:pt idx="153">
                  <c:v>23549.000000000276</c:v>
                </c:pt>
                <c:pt idx="154">
                  <c:v>26049.000000000338</c:v>
                </c:pt>
                <c:pt idx="155">
                  <c:v>29049.000000000407</c:v>
                </c:pt>
                <c:pt idx="156">
                  <c:v>32715.666666667174</c:v>
                </c:pt>
                <c:pt idx="157">
                  <c:v>37299.000000000648</c:v>
                </c:pt>
                <c:pt idx="158">
                  <c:v>43191.857142857996</c:v>
                </c:pt>
                <c:pt idx="159">
                  <c:v>51049.000000001164</c:v>
                </c:pt>
                <c:pt idx="160">
                  <c:v>62049.000000001703</c:v>
                </c:pt>
                <c:pt idx="161">
                  <c:v>78549.000000002678</c:v>
                </c:pt>
                <c:pt idx="162">
                  <c:v>106049.00000000477</c:v>
                </c:pt>
                <c:pt idx="163">
                  <c:v>161049.00000001086</c:v>
                </c:pt>
                <c:pt idx="164">
                  <c:v>326049.00000004366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97A-4E8F-98F2-4599989D9C71}"/>
            </c:ext>
          </c:extLst>
        </c:ser>
        <c:ser>
          <c:idx val="5"/>
          <c:order val="4"/>
          <c:tx>
            <c:strRef>
              <c:f>Sheet1!$M$22</c:f>
              <c:strCache>
                <c:ptCount val="1"/>
                <c:pt idx="0">
                  <c:v>Error5</c:v>
                </c:pt>
              </c:strCache>
            </c:strRef>
          </c:tx>
          <c:marker>
            <c:symbol val="none"/>
          </c:marker>
          <c:xVal>
            <c:numRef>
              <c:f>Sheet1!$F$23:$F$187</c:f>
              <c:numCache>
                <c:formatCode>0.00</c:formatCode>
                <c:ptCount val="16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</c:numCache>
            </c:numRef>
          </c:xVal>
          <c:yVal>
            <c:numRef>
              <c:f>Sheet1!$M$23:$M$187</c:f>
              <c:numCache>
                <c:formatCode>0</c:formatCode>
                <c:ptCount val="165"/>
                <c:pt idx="0">
                  <c:v>5251</c:v>
                </c:pt>
                <c:pt idx="1">
                  <c:v>5238.8048780487807</c:v>
                </c:pt>
                <c:pt idx="2">
                  <c:v>5226.4601226993864</c:v>
                </c:pt>
                <c:pt idx="3">
                  <c:v>5213.9629629629635</c:v>
                </c:pt>
                <c:pt idx="4">
                  <c:v>5201.3105590062114</c:v>
                </c:pt>
                <c:pt idx="5">
                  <c:v>5188.5</c:v>
                </c:pt>
                <c:pt idx="6">
                  <c:v>5175.5283018867922</c:v>
                </c:pt>
                <c:pt idx="7">
                  <c:v>5162.3924050632904</c:v>
                </c:pt>
                <c:pt idx="8">
                  <c:v>5149.0891719745223</c:v>
                </c:pt>
                <c:pt idx="9">
                  <c:v>5135.6153846153848</c:v>
                </c:pt>
                <c:pt idx="10">
                  <c:v>5121.9677419354839</c:v>
                </c:pt>
                <c:pt idx="11">
                  <c:v>5108.1428571428569</c:v>
                </c:pt>
                <c:pt idx="12">
                  <c:v>5094.1372549019616</c:v>
                </c:pt>
                <c:pt idx="13">
                  <c:v>5079.9473684210534</c:v>
                </c:pt>
                <c:pt idx="14">
                  <c:v>5065.5695364238409</c:v>
                </c:pt>
                <c:pt idx="15">
                  <c:v>5051</c:v>
                </c:pt>
                <c:pt idx="16">
                  <c:v>5036.2348993288597</c:v>
                </c:pt>
                <c:pt idx="17">
                  <c:v>5021.27027027027</c:v>
                </c:pt>
                <c:pt idx="18">
                  <c:v>5006.1020408163258</c:v>
                </c:pt>
                <c:pt idx="19">
                  <c:v>4990.7260273972606</c:v>
                </c:pt>
                <c:pt idx="20">
                  <c:v>4975.1379310344828</c:v>
                </c:pt>
                <c:pt idx="21">
                  <c:v>4959.3333333333339</c:v>
                </c:pt>
                <c:pt idx="22">
                  <c:v>4943.3076923076924</c:v>
                </c:pt>
                <c:pt idx="23">
                  <c:v>4927.0563380281692</c:v>
                </c:pt>
                <c:pt idx="24">
                  <c:v>4910.5744680851058</c:v>
                </c:pt>
                <c:pt idx="25">
                  <c:v>4893.8571428571431</c:v>
                </c:pt>
                <c:pt idx="26">
                  <c:v>4876.8992805755388</c:v>
                </c:pt>
                <c:pt idx="27">
                  <c:v>4859.695652173913</c:v>
                </c:pt>
                <c:pt idx="28">
                  <c:v>4842.2408759124082</c:v>
                </c:pt>
                <c:pt idx="29">
                  <c:v>4824.5294117647063</c:v>
                </c:pt>
                <c:pt idx="30">
                  <c:v>4806.5555555555557</c:v>
                </c:pt>
                <c:pt idx="31">
                  <c:v>4788.313432835821</c:v>
                </c:pt>
                <c:pt idx="32">
                  <c:v>4769.7969924812023</c:v>
                </c:pt>
                <c:pt idx="33">
                  <c:v>4751</c:v>
                </c:pt>
                <c:pt idx="34">
                  <c:v>4731.9160305343503</c:v>
                </c:pt>
                <c:pt idx="35">
                  <c:v>4712.538461538461</c:v>
                </c:pt>
                <c:pt idx="36">
                  <c:v>4692.8604651162786</c:v>
                </c:pt>
                <c:pt idx="37">
                  <c:v>4672.875</c:v>
                </c:pt>
                <c:pt idx="38">
                  <c:v>4652.5748031496059</c:v>
                </c:pt>
                <c:pt idx="39">
                  <c:v>4631.9523809523807</c:v>
                </c:pt>
                <c:pt idx="40">
                  <c:v>4611</c:v>
                </c:pt>
                <c:pt idx="41">
                  <c:v>4589.7096774193542</c:v>
                </c:pt>
                <c:pt idx="42">
                  <c:v>4568.0731707317073</c:v>
                </c:pt>
                <c:pt idx="43">
                  <c:v>4546.0819672131147</c:v>
                </c:pt>
                <c:pt idx="44">
                  <c:v>4523.7272727272721</c:v>
                </c:pt>
                <c:pt idx="45">
                  <c:v>4501</c:v>
                </c:pt>
                <c:pt idx="46">
                  <c:v>4477.8907563025205</c:v>
                </c:pt>
                <c:pt idx="47">
                  <c:v>4454.389830508474</c:v>
                </c:pt>
                <c:pt idx="48">
                  <c:v>4430.4871794871788</c:v>
                </c:pt>
                <c:pt idx="49">
                  <c:v>4406.1724137931033</c:v>
                </c:pt>
                <c:pt idx="50">
                  <c:v>4381.4347826086951</c:v>
                </c:pt>
                <c:pt idx="51">
                  <c:v>4356.2631578947367</c:v>
                </c:pt>
                <c:pt idx="52">
                  <c:v>4330.646017699115</c:v>
                </c:pt>
                <c:pt idx="53">
                  <c:v>4304.5714285714275</c:v>
                </c:pt>
                <c:pt idx="54">
                  <c:v>4278.0270270270266</c:v>
                </c:pt>
                <c:pt idx="55">
                  <c:v>4250.9999999999991</c:v>
                </c:pt>
                <c:pt idx="56">
                  <c:v>4223.477064220182</c:v>
                </c:pt>
                <c:pt idx="57">
                  <c:v>4195.4444444444434</c:v>
                </c:pt>
                <c:pt idx="58">
                  <c:v>4166.8878504672884</c:v>
                </c:pt>
                <c:pt idx="59">
                  <c:v>4137.7924528301883</c:v>
                </c:pt>
                <c:pt idx="60">
                  <c:v>4108.142857142856</c:v>
                </c:pt>
                <c:pt idx="61">
                  <c:v>4077.9230769230758</c:v>
                </c:pt>
                <c:pt idx="62">
                  <c:v>4047.1165048543676</c:v>
                </c:pt>
                <c:pt idx="63">
                  <c:v>4015.7058823529401</c:v>
                </c:pt>
                <c:pt idx="64">
                  <c:v>3983.6732673267315</c:v>
                </c:pt>
                <c:pt idx="65">
                  <c:v>3950.9999999999986</c:v>
                </c:pt>
                <c:pt idx="66">
                  <c:v>3917.6666666666652</c:v>
                </c:pt>
                <c:pt idx="67">
                  <c:v>3883.6530612244883</c:v>
                </c:pt>
                <c:pt idx="68">
                  <c:v>3848.9381443298953</c:v>
                </c:pt>
                <c:pt idx="69">
                  <c:v>3813.4999999999986</c:v>
                </c:pt>
                <c:pt idx="70">
                  <c:v>3777.3157894736823</c:v>
                </c:pt>
                <c:pt idx="71">
                  <c:v>3740.3617021276577</c:v>
                </c:pt>
                <c:pt idx="72">
                  <c:v>3702.6129032258045</c:v>
                </c:pt>
                <c:pt idx="73">
                  <c:v>3664.0434782608681</c:v>
                </c:pt>
                <c:pt idx="74">
                  <c:v>3624.6263736263722</c:v>
                </c:pt>
                <c:pt idx="75">
                  <c:v>3584.3333333333312</c:v>
                </c:pt>
                <c:pt idx="76">
                  <c:v>3543.1348314606721</c:v>
                </c:pt>
                <c:pt idx="77">
                  <c:v>3500.9999999999977</c:v>
                </c:pt>
                <c:pt idx="78">
                  <c:v>3457.8965517241359</c:v>
                </c:pt>
                <c:pt idx="79">
                  <c:v>3413.7906976744166</c:v>
                </c:pt>
                <c:pt idx="80">
                  <c:v>3368.6470588235275</c:v>
                </c:pt>
                <c:pt idx="81">
                  <c:v>3322.4285714285688</c:v>
                </c:pt>
                <c:pt idx="82">
                  <c:v>3275.096385542166</c:v>
                </c:pt>
                <c:pt idx="83">
                  <c:v>3226.6097560975581</c:v>
                </c:pt>
                <c:pt idx="84">
                  <c:v>3176.9259259259234</c:v>
                </c:pt>
                <c:pt idx="85">
                  <c:v>3125.9999999999973</c:v>
                </c:pt>
                <c:pt idx="86">
                  <c:v>3073.784810126579</c:v>
                </c:pt>
                <c:pt idx="87">
                  <c:v>3020.2307692307659</c:v>
                </c:pt>
                <c:pt idx="88">
                  <c:v>2965.285714285711</c:v>
                </c:pt>
                <c:pt idx="89">
                  <c:v>2908.8947368421013</c:v>
                </c:pt>
                <c:pt idx="90">
                  <c:v>2850.9999999999964</c:v>
                </c:pt>
                <c:pt idx="91">
                  <c:v>2791.5405405405363</c:v>
                </c:pt>
                <c:pt idx="92">
                  <c:v>2730.4520547945167</c:v>
                </c:pt>
                <c:pt idx="93">
                  <c:v>2667.6666666666624</c:v>
                </c:pt>
                <c:pt idx="94">
                  <c:v>2603.1126760563338</c:v>
                </c:pt>
                <c:pt idx="95">
                  <c:v>2536.7142857142808</c:v>
                </c:pt>
                <c:pt idx="96">
                  <c:v>2468.3913043478215</c:v>
                </c:pt>
                <c:pt idx="97">
                  <c:v>2398.0588235294072</c:v>
                </c:pt>
                <c:pt idx="98">
                  <c:v>2325.6268656716366</c:v>
                </c:pt>
                <c:pt idx="99">
                  <c:v>2250.9999999999945</c:v>
                </c:pt>
                <c:pt idx="100">
                  <c:v>2174.0769230769174</c:v>
                </c:pt>
                <c:pt idx="101">
                  <c:v>2094.7499999999945</c:v>
                </c:pt>
                <c:pt idx="102">
                  <c:v>2012.904761904756</c:v>
                </c:pt>
                <c:pt idx="103">
                  <c:v>1928.4193548387029</c:v>
                </c:pt>
                <c:pt idx="104">
                  <c:v>1841.163934426223</c:v>
                </c:pt>
                <c:pt idx="105">
                  <c:v>1750.9999999999936</c:v>
                </c:pt>
                <c:pt idx="106">
                  <c:v>1657.7796610169426</c:v>
                </c:pt>
                <c:pt idx="107">
                  <c:v>1561.3448275861992</c:v>
                </c:pt>
                <c:pt idx="108">
                  <c:v>1461.5263157894651</c:v>
                </c:pt>
                <c:pt idx="109">
                  <c:v>1358.1428571428487</c:v>
                </c:pt>
                <c:pt idx="110">
                  <c:v>1250.9999999999909</c:v>
                </c:pt>
                <c:pt idx="111">
                  <c:v>1139.8888888888796</c:v>
                </c:pt>
                <c:pt idx="112">
                  <c:v>1024.5849056603674</c:v>
                </c:pt>
                <c:pt idx="113">
                  <c:v>904.84615384614335</c:v>
                </c:pt>
                <c:pt idx="114">
                  <c:v>780.41176470587197</c:v>
                </c:pt>
                <c:pt idx="115">
                  <c:v>650.99999999998818</c:v>
                </c:pt>
                <c:pt idx="116">
                  <c:v>516.30612244896747</c:v>
                </c:pt>
                <c:pt idx="117">
                  <c:v>375.99999999998818</c:v>
                </c:pt>
                <c:pt idx="118">
                  <c:v>229.72340425530547</c:v>
                </c:pt>
                <c:pt idx="119">
                  <c:v>77.086956521725369</c:v>
                </c:pt>
                <c:pt idx="120">
                  <c:v>82.333333333347582</c:v>
                </c:pt>
                <c:pt idx="121">
                  <c:v>249.00000000001546</c:v>
                </c:pt>
                <c:pt idx="122">
                  <c:v>423.41860465117952</c:v>
                </c:pt>
                <c:pt idx="123">
                  <c:v>606.14285714287416</c:v>
                </c:pt>
                <c:pt idx="124">
                  <c:v>797.78048780489735</c:v>
                </c:pt>
                <c:pt idx="125">
                  <c:v>999.00000000001819</c:v>
                </c:pt>
                <c:pt idx="126">
                  <c:v>1210.5384615384828</c:v>
                </c:pt>
                <c:pt idx="127">
                  <c:v>1433.2105263158119</c:v>
                </c:pt>
                <c:pt idx="128">
                  <c:v>1667.9189189189437</c:v>
                </c:pt>
                <c:pt idx="129">
                  <c:v>1915.6666666666915</c:v>
                </c:pt>
                <c:pt idx="130">
                  <c:v>2177.5714285714548</c:v>
                </c:pt>
                <c:pt idx="131">
                  <c:v>2454.8823529412057</c:v>
                </c:pt>
                <c:pt idx="132">
                  <c:v>2749.0000000000309</c:v>
                </c:pt>
                <c:pt idx="133">
                  <c:v>3061.5000000000346</c:v>
                </c:pt>
                <c:pt idx="134">
                  <c:v>3394.161290322616</c:v>
                </c:pt>
                <c:pt idx="135">
                  <c:v>3749.0000000000382</c:v>
                </c:pt>
                <c:pt idx="136">
                  <c:v>4128.310344827627</c:v>
                </c:pt>
                <c:pt idx="137">
                  <c:v>4534.7142857143299</c:v>
                </c:pt>
                <c:pt idx="138">
                  <c:v>4971.2222222222699</c:v>
                </c:pt>
                <c:pt idx="139">
                  <c:v>5441.307692307746</c:v>
                </c:pt>
                <c:pt idx="140">
                  <c:v>5949.0000000000582</c:v>
                </c:pt>
                <c:pt idx="141">
                  <c:v>6499.0000000000637</c:v>
                </c:pt>
                <c:pt idx="142">
                  <c:v>7096.8260869565911</c:v>
                </c:pt>
                <c:pt idx="143">
                  <c:v>7749.0000000000764</c:v>
                </c:pt>
                <c:pt idx="144">
                  <c:v>8463.2857142857993</c:v>
                </c:pt>
                <c:pt idx="145">
                  <c:v>9249.0000000000946</c:v>
                </c:pt>
                <c:pt idx="146">
                  <c:v>10117.421052631686</c:v>
                </c:pt>
                <c:pt idx="147">
                  <c:v>11082.333333333452</c:v>
                </c:pt>
                <c:pt idx="148">
                  <c:v>12160.764705882484</c:v>
                </c:pt>
                <c:pt idx="149">
                  <c:v>13374.000000000153</c:v>
                </c:pt>
                <c:pt idx="150">
                  <c:v>14749.000000000175</c:v>
                </c:pt>
                <c:pt idx="151">
                  <c:v>16320.428571428773</c:v>
                </c:pt>
                <c:pt idx="152">
                  <c:v>18133.615384615619</c:v>
                </c:pt>
                <c:pt idx="153">
                  <c:v>20249.000000000276</c:v>
                </c:pt>
                <c:pt idx="154">
                  <c:v>22749.000000000338</c:v>
                </c:pt>
                <c:pt idx="155">
                  <c:v>25749.000000000407</c:v>
                </c:pt>
                <c:pt idx="156">
                  <c:v>29415.666666667174</c:v>
                </c:pt>
                <c:pt idx="157">
                  <c:v>33999.000000000648</c:v>
                </c:pt>
                <c:pt idx="158">
                  <c:v>39891.857142857996</c:v>
                </c:pt>
                <c:pt idx="159">
                  <c:v>47749.000000001164</c:v>
                </c:pt>
                <c:pt idx="160">
                  <c:v>58749.000000001703</c:v>
                </c:pt>
                <c:pt idx="161">
                  <c:v>75249.000000002678</c:v>
                </c:pt>
                <c:pt idx="162">
                  <c:v>102749.00000000477</c:v>
                </c:pt>
                <c:pt idx="163">
                  <c:v>157749.00000001086</c:v>
                </c:pt>
                <c:pt idx="164">
                  <c:v>322749.00000004366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97A-4E8F-98F2-4599989D9C71}"/>
            </c:ext>
          </c:extLst>
        </c:ser>
        <c:ser>
          <c:idx val="0"/>
          <c:order val="5"/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Sheet1!$B$15:$B$19</c:f>
              <c:numCache>
                <c:formatCode>General</c:formatCode>
                <c:ptCount val="5"/>
                <c:pt idx="0">
                  <c:v>0.05</c:v>
                </c:pt>
                <c:pt idx="1">
                  <c:v>0.62</c:v>
                </c:pt>
                <c:pt idx="2">
                  <c:v>1.425</c:v>
                </c:pt>
                <c:pt idx="3">
                  <c:v>2.2000000000000002</c:v>
                </c:pt>
                <c:pt idx="4">
                  <c:v>3.3</c:v>
                </c:pt>
              </c:numCache>
            </c:numRef>
          </c:xVal>
          <c:yVal>
            <c:numRef>
              <c:f>Sheet1!$C$15:$C$19</c:f>
              <c:numCache>
                <c:formatCode>General</c:formatCode>
                <c:ptCount val="5"/>
                <c:pt idx="0">
                  <c:v>160</c:v>
                </c:pt>
                <c:pt idx="1">
                  <c:v>160</c:v>
                </c:pt>
                <c:pt idx="2">
                  <c:v>320</c:v>
                </c:pt>
                <c:pt idx="3">
                  <c:v>640</c:v>
                </c:pt>
                <c:pt idx="4">
                  <c:v>1280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97A-4E8F-98F2-4599989D9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2959"/>
        <c:axId val="121854863"/>
      </c:scatterChart>
      <c:valAx>
        <c:axId val="5278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54863"/>
        <c:crosses val="autoZero"/>
        <c:crossBetween val="midCat"/>
      </c:valAx>
      <c:valAx>
        <c:axId val="121854863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29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Sheet1!$N$22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Sheet1!$F$23:$F$187</c:f>
              <c:numCache>
                <c:formatCode>0.00</c:formatCode>
                <c:ptCount val="16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</c:numCache>
            </c:numRef>
          </c:xVal>
          <c:yVal>
            <c:numRef>
              <c:f>Sheet1!$N$23:$N$187</c:f>
              <c:numCache>
                <c:formatCode>0</c:formatCode>
                <c:ptCount val="165"/>
                <c:pt idx="0">
                  <c:v>1</c:v>
                </c:pt>
                <c:pt idx="1">
                  <c:v>11.195121951219335</c:v>
                </c:pt>
                <c:pt idx="2">
                  <c:v>23.539877300613398</c:v>
                </c:pt>
                <c:pt idx="3">
                  <c:v>36.037037037036953</c:v>
                </c:pt>
                <c:pt idx="4">
                  <c:v>48.689440993788594</c:v>
                </c:pt>
                <c:pt idx="5">
                  <c:v>61.5</c:v>
                </c:pt>
                <c:pt idx="6">
                  <c:v>74.471698113207822</c:v>
                </c:pt>
                <c:pt idx="7">
                  <c:v>87.60759493670912</c:v>
                </c:pt>
                <c:pt idx="8">
                  <c:v>100.91082802547771</c:v>
                </c:pt>
                <c:pt idx="9">
                  <c:v>114.3846153846157</c:v>
                </c:pt>
                <c:pt idx="10">
                  <c:v>128.0322580645161</c:v>
                </c:pt>
                <c:pt idx="11">
                  <c:v>141.85714285714266</c:v>
                </c:pt>
                <c:pt idx="12">
                  <c:v>155.86274509803889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74-4600-B87F-B2F87FE80C41}"/>
            </c:ext>
          </c:extLst>
        </c:ser>
        <c:ser>
          <c:idx val="1"/>
          <c:order val="1"/>
          <c:tx>
            <c:strRef>
              <c:f>Sheet1!$O$22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Sheet1!$F$23:$F$187</c:f>
              <c:numCache>
                <c:formatCode>0.00</c:formatCode>
                <c:ptCount val="16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</c:numCache>
            </c:numRef>
          </c:xVal>
          <c:yVal>
            <c:numRef>
              <c:f>Sheet1!$O$23:$O$187</c:f>
              <c:numCache>
                <c:formatCode>0</c:formatCode>
                <c:ptCount val="1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159.94736842105294</c:v>
                </c:pt>
                <c:pt idx="14">
                  <c:v>145.56953642384087</c:v>
                </c:pt>
                <c:pt idx="15">
                  <c:v>131.00000000000045</c:v>
                </c:pt>
                <c:pt idx="16">
                  <c:v>116.23489932885923</c:v>
                </c:pt>
                <c:pt idx="17">
                  <c:v>101.27027027026998</c:v>
                </c:pt>
                <c:pt idx="18">
                  <c:v>86.10204081632628</c:v>
                </c:pt>
                <c:pt idx="19">
                  <c:v>70.726027397260623</c:v>
                </c:pt>
                <c:pt idx="20">
                  <c:v>55.13793103448279</c:v>
                </c:pt>
                <c:pt idx="21">
                  <c:v>39.333333333333485</c:v>
                </c:pt>
                <c:pt idx="22">
                  <c:v>23.307692307692378</c:v>
                </c:pt>
                <c:pt idx="23">
                  <c:v>7.0563380281691934</c:v>
                </c:pt>
                <c:pt idx="24">
                  <c:v>9.4255319148937815</c:v>
                </c:pt>
                <c:pt idx="25">
                  <c:v>26.142857142857338</c:v>
                </c:pt>
                <c:pt idx="26">
                  <c:v>43.100719424460749</c:v>
                </c:pt>
                <c:pt idx="27">
                  <c:v>60.304347826086996</c:v>
                </c:pt>
                <c:pt idx="28">
                  <c:v>77.759124087591317</c:v>
                </c:pt>
                <c:pt idx="29">
                  <c:v>95.470588235294144</c:v>
                </c:pt>
                <c:pt idx="30">
                  <c:v>113.44444444444434</c:v>
                </c:pt>
                <c:pt idx="31">
                  <c:v>131.68656716417945</c:v>
                </c:pt>
                <c:pt idx="32">
                  <c:v>150.20300751879722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74-4600-B87F-B2F87FE80C41}"/>
            </c:ext>
          </c:extLst>
        </c:ser>
        <c:ser>
          <c:idx val="2"/>
          <c:order val="2"/>
          <c:tx>
            <c:strRef>
              <c:f>Sheet1!$P$22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Sheet1!$F$23:$F$187</c:f>
              <c:numCache>
                <c:formatCode>0.00</c:formatCode>
                <c:ptCount val="16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</c:numCache>
            </c:numRef>
          </c:xVal>
          <c:yVal>
            <c:numRef>
              <c:f>Sheet1!$P$23:$P$187</c:f>
              <c:numCache>
                <c:formatCode>0</c:formatCode>
                <c:ptCount val="1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310.99999999999955</c:v>
                </c:pt>
                <c:pt idx="41">
                  <c:v>289.70967741935465</c:v>
                </c:pt>
                <c:pt idx="42">
                  <c:v>268.07317073170725</c:v>
                </c:pt>
                <c:pt idx="43">
                  <c:v>246.08196721311469</c:v>
                </c:pt>
                <c:pt idx="44">
                  <c:v>223.72727272727207</c:v>
                </c:pt>
                <c:pt idx="45">
                  <c:v>200.99999999999955</c:v>
                </c:pt>
                <c:pt idx="46">
                  <c:v>177.89075630252046</c:v>
                </c:pt>
                <c:pt idx="47">
                  <c:v>154.38983050847401</c:v>
                </c:pt>
                <c:pt idx="48">
                  <c:v>130.48717948717876</c:v>
                </c:pt>
                <c:pt idx="49">
                  <c:v>106.17241379310281</c:v>
                </c:pt>
                <c:pt idx="50">
                  <c:v>81.434782608695059</c:v>
                </c:pt>
                <c:pt idx="51">
                  <c:v>56.263157894736196</c:v>
                </c:pt>
                <c:pt idx="52">
                  <c:v>30.646017699114509</c:v>
                </c:pt>
                <c:pt idx="53">
                  <c:v>4.5714285714279868</c:v>
                </c:pt>
                <c:pt idx="54">
                  <c:v>21.972972972973821</c:v>
                </c:pt>
                <c:pt idx="55">
                  <c:v>49.000000000000909</c:v>
                </c:pt>
                <c:pt idx="56">
                  <c:v>76.522935779817544</c:v>
                </c:pt>
                <c:pt idx="57">
                  <c:v>104.55555555555611</c:v>
                </c:pt>
                <c:pt idx="58">
                  <c:v>133.1121495327111</c:v>
                </c:pt>
                <c:pt idx="59">
                  <c:v>162.20754716981219</c:v>
                </c:pt>
                <c:pt idx="60">
                  <c:v>191.85714285714403</c:v>
                </c:pt>
                <c:pt idx="61">
                  <c:v>222.07692307692423</c:v>
                </c:pt>
                <c:pt idx="62">
                  <c:v>252.88349514563242</c:v>
                </c:pt>
                <c:pt idx="63">
                  <c:v>284.29411764705992</c:v>
                </c:pt>
                <c:pt idx="64">
                  <c:v>316.32673267326845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74-4600-B87F-B2F87FE80C41}"/>
            </c:ext>
          </c:extLst>
        </c:ser>
        <c:ser>
          <c:idx val="3"/>
          <c:order val="3"/>
          <c:tx>
            <c:strRef>
              <c:f>Sheet1!$Q$22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Sheet1!$F$23:$F$187</c:f>
              <c:numCache>
                <c:formatCode>0.00</c:formatCode>
                <c:ptCount val="16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</c:numCache>
            </c:numRef>
          </c:xVal>
          <c:yVal>
            <c:numRef>
              <c:f>Sheet1!$Q$23:$Q$187</c:f>
              <c:numCache>
                <c:formatCode>0</c:formatCode>
                <c:ptCount val="1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617.66666666666515</c:v>
                </c:pt>
                <c:pt idx="67">
                  <c:v>583.65306122448828</c:v>
                </c:pt>
                <c:pt idx="68">
                  <c:v>548.93814432989529</c:v>
                </c:pt>
                <c:pt idx="69">
                  <c:v>513.49999999999864</c:v>
                </c:pt>
                <c:pt idx="70">
                  <c:v>477.31578947368234</c:v>
                </c:pt>
                <c:pt idx="71">
                  <c:v>440.36170212765774</c:v>
                </c:pt>
                <c:pt idx="72">
                  <c:v>402.61290322580453</c:v>
                </c:pt>
                <c:pt idx="73">
                  <c:v>364.04347826086814</c:v>
                </c:pt>
                <c:pt idx="74">
                  <c:v>324.62637362637224</c:v>
                </c:pt>
                <c:pt idx="75">
                  <c:v>284.33333333333121</c:v>
                </c:pt>
                <c:pt idx="76">
                  <c:v>243.1348314606721</c:v>
                </c:pt>
                <c:pt idx="77">
                  <c:v>200.99999999999773</c:v>
                </c:pt>
                <c:pt idx="78">
                  <c:v>157.89655172413586</c:v>
                </c:pt>
                <c:pt idx="79">
                  <c:v>113.79069767441661</c:v>
                </c:pt>
                <c:pt idx="80">
                  <c:v>68.647058823527459</c:v>
                </c:pt>
                <c:pt idx="81">
                  <c:v>22.42857142856883</c:v>
                </c:pt>
                <c:pt idx="82">
                  <c:v>24.90361445783401</c:v>
                </c:pt>
                <c:pt idx="83">
                  <c:v>73.390243902441853</c:v>
                </c:pt>
                <c:pt idx="84">
                  <c:v>123.07407407407663</c:v>
                </c:pt>
                <c:pt idx="85">
                  <c:v>174.00000000000273</c:v>
                </c:pt>
                <c:pt idx="86">
                  <c:v>226.21518987342097</c:v>
                </c:pt>
                <c:pt idx="87">
                  <c:v>279.76923076923413</c:v>
                </c:pt>
                <c:pt idx="88">
                  <c:v>334.71428571428896</c:v>
                </c:pt>
                <c:pt idx="89">
                  <c:v>391.10526315789866</c:v>
                </c:pt>
                <c:pt idx="90">
                  <c:v>449.00000000000364</c:v>
                </c:pt>
                <c:pt idx="91">
                  <c:v>508.45945945946369</c:v>
                </c:pt>
                <c:pt idx="92">
                  <c:v>569.5479452054833</c:v>
                </c:pt>
                <c:pt idx="93">
                  <c:v>632.33333333333758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74-4600-B87F-B2F87FE80C41}"/>
            </c:ext>
          </c:extLst>
        </c:ser>
        <c:ser>
          <c:idx val="4"/>
          <c:order val="4"/>
          <c:tx>
            <c:strRef>
              <c:f>Sheet1!$R$22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Sheet1!$F$23:$F$187</c:f>
              <c:numCache>
                <c:formatCode>0.00</c:formatCode>
                <c:ptCount val="16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</c:numCache>
            </c:numRef>
          </c:xVal>
          <c:yVal>
            <c:numRef>
              <c:f>Sheet1!$R$23:$R$187</c:f>
              <c:numCache>
                <c:formatCode>0</c:formatCode>
                <c:ptCount val="1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1250.9999999999909</c:v>
                </c:pt>
                <c:pt idx="111">
                  <c:v>1139.8888888888796</c:v>
                </c:pt>
                <c:pt idx="112">
                  <c:v>1024.5849056603674</c:v>
                </c:pt>
                <c:pt idx="113">
                  <c:v>904.84615384614335</c:v>
                </c:pt>
                <c:pt idx="114">
                  <c:v>780.41176470587197</c:v>
                </c:pt>
                <c:pt idx="115">
                  <c:v>650.99999999998818</c:v>
                </c:pt>
                <c:pt idx="116">
                  <c:v>516.30612244896747</c:v>
                </c:pt>
                <c:pt idx="117">
                  <c:v>375.99999999998818</c:v>
                </c:pt>
                <c:pt idx="118">
                  <c:v>229.72340425530547</c:v>
                </c:pt>
                <c:pt idx="119">
                  <c:v>77.086956521725369</c:v>
                </c:pt>
                <c:pt idx="120">
                  <c:v>82.333333333347582</c:v>
                </c:pt>
                <c:pt idx="121">
                  <c:v>249.00000000001546</c:v>
                </c:pt>
                <c:pt idx="122">
                  <c:v>423.41860465117952</c:v>
                </c:pt>
                <c:pt idx="123">
                  <c:v>606.14285714287416</c:v>
                </c:pt>
                <c:pt idx="124">
                  <c:v>797.78048780489735</c:v>
                </c:pt>
                <c:pt idx="125">
                  <c:v>999.00000000001819</c:v>
                </c:pt>
                <c:pt idx="126">
                  <c:v>1210.5384615384828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74-4600-B87F-B2F87FE80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28543"/>
        <c:axId val="126850879"/>
      </c:scatterChart>
      <c:valAx>
        <c:axId val="1234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0879"/>
        <c:crosses val="autoZero"/>
        <c:crossBetween val="midCat"/>
      </c:valAx>
      <c:valAx>
        <c:axId val="126850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142875</xdr:colOff>
      <xdr:row>0</xdr:row>
      <xdr:rowOff>19050</xdr:rowOff>
    </xdr:from>
    <xdr:to>
      <xdr:col>24</xdr:col>
      <xdr:colOff>66675</xdr:colOff>
      <xdr:row>16</xdr:row>
      <xdr:rowOff>15189</xdr:rowOff>
    </xdr:to>
    <xdr:pic>
      <xdr:nvPicPr>
        <xdr:cNvPr id="2" name="Picture 1" descr="Using LCD Displays with Arduino | DroneBot Workshop">
          <a:extLst>
            <a:ext uri="{FF2B5EF4-FFF2-40B4-BE49-F238E27FC236}">
              <a16:creationId xmlns:a16="http://schemas.microsoft.com/office/drawing/2014/main" id="{876F50E7-1C1B-46E2-999E-E95063875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19050"/>
          <a:ext cx="5410200" cy="30441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238125</xdr:colOff>
      <xdr:row>48</xdr:row>
      <xdr:rowOff>123825</xdr:rowOff>
    </xdr:from>
    <xdr:to>
      <xdr:col>32</xdr:col>
      <xdr:colOff>314325</xdr:colOff>
      <xdr:row>72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32DED4-31DD-41F6-ABD4-9C76EFA3D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266701</xdr:colOff>
      <xdr:row>21</xdr:row>
      <xdr:rowOff>0</xdr:rowOff>
    </xdr:from>
    <xdr:to>
      <xdr:col>29</xdr:col>
      <xdr:colOff>0</xdr:colOff>
      <xdr:row>44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771CEF-5538-4894-B766-1E6FD3586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cienceprog.com/testing-lcd-keypad-shield-for-ardui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18A2B-75DA-4A20-B6D9-434D48C607DF}">
  <dimension ref="A1:W187"/>
  <sheetViews>
    <sheetView tabSelected="1" workbookViewId="0"/>
  </sheetViews>
  <sheetFormatPr defaultRowHeight="15" x14ac:dyDescent="0.25"/>
  <cols>
    <col min="8" max="8" width="9.5703125" bestFit="1" customWidth="1"/>
  </cols>
  <sheetData>
    <row r="1" spans="1:13" x14ac:dyDescent="0.25">
      <c r="A1" s="6" t="s">
        <v>20</v>
      </c>
    </row>
    <row r="3" spans="1:13" x14ac:dyDescent="0.25">
      <c r="I3" t="s">
        <v>6</v>
      </c>
      <c r="J3">
        <v>3.3</v>
      </c>
    </row>
    <row r="4" spans="1:13" x14ac:dyDescent="0.25">
      <c r="I4" t="s">
        <v>8</v>
      </c>
      <c r="J4">
        <v>2000</v>
      </c>
    </row>
    <row r="5" spans="1:13" x14ac:dyDescent="0.25">
      <c r="A5" t="s">
        <v>0</v>
      </c>
    </row>
    <row r="6" spans="1:13" x14ac:dyDescent="0.25">
      <c r="A6" t="s">
        <v>1</v>
      </c>
    </row>
    <row r="7" spans="1:13" x14ac:dyDescent="0.25">
      <c r="A7" t="s">
        <v>2</v>
      </c>
    </row>
    <row r="8" spans="1:13" x14ac:dyDescent="0.25">
      <c r="A8" t="s">
        <v>3</v>
      </c>
    </row>
    <row r="9" spans="1:13" x14ac:dyDescent="0.25">
      <c r="A9" t="s">
        <v>4</v>
      </c>
    </row>
    <row r="10" spans="1:13" x14ac:dyDescent="0.25">
      <c r="A10" t="s">
        <v>5</v>
      </c>
      <c r="I10" s="11" t="s">
        <v>26</v>
      </c>
      <c r="J10" s="11"/>
      <c r="K10" s="11"/>
      <c r="L10" s="11"/>
      <c r="M10" s="11"/>
    </row>
    <row r="11" spans="1:13" x14ac:dyDescent="0.25">
      <c r="I11" s="1">
        <f>J11</f>
        <v>160</v>
      </c>
      <c r="J11" s="4">
        <v>160</v>
      </c>
      <c r="K11" s="1">
        <f>J11*2</f>
        <v>320</v>
      </c>
      <c r="L11" s="1">
        <f t="shared" ref="L11:M11" si="0">K11*2</f>
        <v>640</v>
      </c>
      <c r="M11" s="1">
        <f t="shared" si="0"/>
        <v>1280</v>
      </c>
    </row>
    <row r="14" spans="1:13" x14ac:dyDescent="0.25">
      <c r="I14" t="s">
        <v>15</v>
      </c>
      <c r="J14" t="s">
        <v>16</v>
      </c>
      <c r="K14" t="s">
        <v>17</v>
      </c>
      <c r="L14" t="s">
        <v>18</v>
      </c>
      <c r="M14" t="s">
        <v>19</v>
      </c>
    </row>
    <row r="15" spans="1:13" x14ac:dyDescent="0.25">
      <c r="A15" t="s">
        <v>21</v>
      </c>
      <c r="B15">
        <v>0.05</v>
      </c>
      <c r="C15">
        <f>I11</f>
        <v>160</v>
      </c>
      <c r="I15" s="1">
        <f>SUM(I16:I20)</f>
        <v>1</v>
      </c>
      <c r="J15" s="1">
        <f>SUM(J16:J20)</f>
        <v>331</v>
      </c>
      <c r="K15" s="1">
        <f>SUM(K16:K20)</f>
        <v>951</v>
      </c>
      <c r="L15" s="1">
        <f>SUM(L16:L20)</f>
        <v>1951</v>
      </c>
      <c r="M15" s="1">
        <f>SUM(M16:M20)</f>
        <v>5251</v>
      </c>
    </row>
    <row r="16" spans="1:13" x14ac:dyDescent="0.25">
      <c r="A16" t="s">
        <v>22</v>
      </c>
      <c r="B16">
        <v>0.62</v>
      </c>
      <c r="C16">
        <f>J11</f>
        <v>160</v>
      </c>
      <c r="H16" s="4">
        <v>1</v>
      </c>
      <c r="I16" s="5">
        <f>$H16</f>
        <v>1</v>
      </c>
      <c r="J16" s="5">
        <f>$H16</f>
        <v>1</v>
      </c>
      <c r="K16" s="5">
        <f>$H16</f>
        <v>1</v>
      </c>
      <c r="L16" s="5">
        <f>$H16</f>
        <v>1</v>
      </c>
      <c r="M16" s="5">
        <f>$H16</f>
        <v>1</v>
      </c>
    </row>
    <row r="17" spans="1:23" x14ac:dyDescent="0.25">
      <c r="A17" t="s">
        <v>23</v>
      </c>
      <c r="B17">
        <v>1.425</v>
      </c>
      <c r="C17">
        <f>K11</f>
        <v>320</v>
      </c>
      <c r="H17" s="4">
        <v>330</v>
      </c>
      <c r="I17" s="5"/>
      <c r="J17" s="5">
        <f>$H17</f>
        <v>330</v>
      </c>
      <c r="K17" s="5">
        <f>$H17</f>
        <v>330</v>
      </c>
      <c r="L17" s="5">
        <f>$H17</f>
        <v>330</v>
      </c>
      <c r="M17" s="5">
        <f>$H17</f>
        <v>330</v>
      </c>
    </row>
    <row r="18" spans="1:23" x14ac:dyDescent="0.25">
      <c r="A18" t="s">
        <v>24</v>
      </c>
      <c r="B18">
        <v>2.2000000000000002</v>
      </c>
      <c r="C18">
        <f>L11</f>
        <v>640</v>
      </c>
      <c r="H18" s="4">
        <v>620</v>
      </c>
      <c r="I18" s="5"/>
      <c r="J18" s="5"/>
      <c r="K18" s="5">
        <f>$H18</f>
        <v>620</v>
      </c>
      <c r="L18" s="5">
        <f>$H18</f>
        <v>620</v>
      </c>
      <c r="M18" s="5">
        <f>$H18</f>
        <v>620</v>
      </c>
    </row>
    <row r="19" spans="1:23" x14ac:dyDescent="0.25">
      <c r="A19" t="s">
        <v>25</v>
      </c>
      <c r="B19">
        <v>3.3</v>
      </c>
      <c r="C19">
        <f>M11</f>
        <v>1280</v>
      </c>
      <c r="H19" s="4">
        <v>1000</v>
      </c>
      <c r="I19" s="5"/>
      <c r="J19" s="5"/>
      <c r="K19" s="5"/>
      <c r="L19" s="5">
        <f>$H19</f>
        <v>1000</v>
      </c>
      <c r="M19" s="5">
        <f>$H19</f>
        <v>1000</v>
      </c>
      <c r="T19" s="12" t="str">
        <f>IF(COUNTIF(T23:T187, TRUE),"OVERLAP !!!", "NO OVERLAP")</f>
        <v>NO OVERLAP</v>
      </c>
      <c r="U19" s="12"/>
      <c r="V19" s="12"/>
      <c r="W19" s="12"/>
    </row>
    <row r="20" spans="1:23" x14ac:dyDescent="0.25">
      <c r="H20" s="4">
        <v>3300</v>
      </c>
      <c r="I20" s="5"/>
      <c r="J20" s="5"/>
      <c r="K20" s="5"/>
      <c r="L20" s="5"/>
      <c r="M20" s="5">
        <f>$H20</f>
        <v>3300</v>
      </c>
      <c r="T20" s="12"/>
      <c r="U20" s="12"/>
      <c r="V20" s="12"/>
      <c r="W20" s="12"/>
    </row>
    <row r="22" spans="1:23" x14ac:dyDescent="0.25">
      <c r="F22" s="7" t="s">
        <v>7</v>
      </c>
      <c r="G22" s="7" t="s">
        <v>27</v>
      </c>
      <c r="H22" s="7" t="s">
        <v>9</v>
      </c>
      <c r="I22" s="7" t="s">
        <v>10</v>
      </c>
      <c r="J22" s="7" t="s">
        <v>11</v>
      </c>
      <c r="K22" s="7" t="s">
        <v>12</v>
      </c>
      <c r="L22" s="7" t="s">
        <v>13</v>
      </c>
      <c r="M22" s="7" t="s">
        <v>14</v>
      </c>
    </row>
    <row r="23" spans="1:23" x14ac:dyDescent="0.25">
      <c r="B23" t="s">
        <v>28</v>
      </c>
      <c r="F23" s="2">
        <v>0</v>
      </c>
      <c r="G23" s="9">
        <f>ROUND( (F23/$J$3)*4095, 0)</f>
        <v>0</v>
      </c>
      <c r="H23" s="3">
        <f t="shared" ref="H23:H54" si="1">($J$4/($J$3-F23))*$J$3 - $J$4</f>
        <v>0</v>
      </c>
      <c r="I23" s="3">
        <f t="shared" ref="I23:M32" si="2">ABS($H23-I$15)</f>
        <v>1</v>
      </c>
      <c r="J23" s="3">
        <f t="shared" si="2"/>
        <v>331</v>
      </c>
      <c r="K23" s="3">
        <f t="shared" si="2"/>
        <v>951</v>
      </c>
      <c r="L23" s="3">
        <f t="shared" si="2"/>
        <v>1951</v>
      </c>
      <c r="M23" s="3">
        <f t="shared" si="2"/>
        <v>5251</v>
      </c>
      <c r="N23" s="3">
        <f>IF(I23&gt;I$11,NA(), I23 )</f>
        <v>1</v>
      </c>
      <c r="O23" s="3" t="e">
        <f t="shared" ref="O23:R23" si="3">IF(J23&gt;J$11,NA(), J23 )</f>
        <v>#N/A</v>
      </c>
      <c r="P23" s="3" t="e">
        <f t="shared" si="3"/>
        <v>#N/A</v>
      </c>
      <c r="Q23" s="3" t="e">
        <f t="shared" si="3"/>
        <v>#N/A</v>
      </c>
      <c r="R23" s="3" t="e">
        <f t="shared" si="3"/>
        <v>#N/A</v>
      </c>
      <c r="T23" s="3" t="b">
        <f>COUNTIF(N23:R23, NA()) &lt;4</f>
        <v>0</v>
      </c>
    </row>
    <row r="24" spans="1:23" x14ac:dyDescent="0.25">
      <c r="B24" t="s">
        <v>29</v>
      </c>
      <c r="F24" s="2">
        <f>F23+0.02</f>
        <v>0.02</v>
      </c>
      <c r="G24" s="9">
        <f t="shared" ref="G24:G87" si="4">ROUND( (F24/$J$3)*4095, 0)</f>
        <v>25</v>
      </c>
      <c r="H24" s="3">
        <f t="shared" si="1"/>
        <v>12.195121951219335</v>
      </c>
      <c r="I24" s="3">
        <f t="shared" si="2"/>
        <v>11.195121951219335</v>
      </c>
      <c r="J24" s="3">
        <f t="shared" si="2"/>
        <v>318.80487804878067</v>
      </c>
      <c r="K24" s="3">
        <f t="shared" si="2"/>
        <v>938.80487804878067</v>
      </c>
      <c r="L24" s="3">
        <f t="shared" si="2"/>
        <v>1938.8048780487807</v>
      </c>
      <c r="M24" s="3">
        <f t="shared" si="2"/>
        <v>5238.8048780487807</v>
      </c>
      <c r="N24" s="3">
        <f t="shared" ref="N24:N87" si="5">IF(I24&gt;I$11,NA(), I24 )</f>
        <v>11.195121951219335</v>
      </c>
      <c r="O24" s="3" t="e">
        <f t="shared" ref="O24:O87" si="6">IF(J24&gt;J$11,NA(), J24 )</f>
        <v>#N/A</v>
      </c>
      <c r="P24" s="3" t="e">
        <f t="shared" ref="P24:P87" si="7">IF(K24&gt;K$11,NA(), K24 )</f>
        <v>#N/A</v>
      </c>
      <c r="Q24" s="3" t="e">
        <f t="shared" ref="Q24:Q87" si="8">IF(L24&gt;L$11,NA(), L24 )</f>
        <v>#N/A</v>
      </c>
      <c r="R24" s="3" t="e">
        <f t="shared" ref="R24:R87" si="9">IF(M24&gt;M$11,NA(), M24 )</f>
        <v>#N/A</v>
      </c>
      <c r="T24" s="3" t="b">
        <f t="shared" ref="T24:T87" si="10">COUNTIF(N24:R24, NA()) &lt;4</f>
        <v>0</v>
      </c>
    </row>
    <row r="25" spans="1:23" x14ac:dyDescent="0.25">
      <c r="F25" s="2">
        <f t="shared" ref="F25:F88" si="11">F24+0.02</f>
        <v>0.04</v>
      </c>
      <c r="G25" s="9">
        <f t="shared" si="4"/>
        <v>50</v>
      </c>
      <c r="H25" s="3">
        <f t="shared" si="1"/>
        <v>24.539877300613398</v>
      </c>
      <c r="I25" s="3">
        <f t="shared" si="2"/>
        <v>23.539877300613398</v>
      </c>
      <c r="J25" s="3">
        <f t="shared" si="2"/>
        <v>306.4601226993866</v>
      </c>
      <c r="K25" s="3">
        <f t="shared" si="2"/>
        <v>926.4601226993866</v>
      </c>
      <c r="L25" s="3">
        <f t="shared" si="2"/>
        <v>1926.4601226993866</v>
      </c>
      <c r="M25" s="3">
        <f t="shared" si="2"/>
        <v>5226.4601226993864</v>
      </c>
      <c r="N25" s="3">
        <f t="shared" si="5"/>
        <v>23.539877300613398</v>
      </c>
      <c r="O25" s="3" t="e">
        <f t="shared" si="6"/>
        <v>#N/A</v>
      </c>
      <c r="P25" s="3" t="e">
        <f t="shared" si="7"/>
        <v>#N/A</v>
      </c>
      <c r="Q25" s="3" t="e">
        <f t="shared" si="8"/>
        <v>#N/A</v>
      </c>
      <c r="R25" s="3" t="e">
        <f t="shared" si="9"/>
        <v>#N/A</v>
      </c>
      <c r="T25" s="3" t="b">
        <f t="shared" si="10"/>
        <v>0</v>
      </c>
    </row>
    <row r="26" spans="1:23" x14ac:dyDescent="0.25">
      <c r="F26" s="2">
        <f t="shared" si="11"/>
        <v>0.06</v>
      </c>
      <c r="G26" s="9">
        <f t="shared" si="4"/>
        <v>74</v>
      </c>
      <c r="H26" s="3">
        <f t="shared" si="1"/>
        <v>37.037037037036953</v>
      </c>
      <c r="I26" s="3">
        <f t="shared" si="2"/>
        <v>36.037037037036953</v>
      </c>
      <c r="J26" s="3">
        <f t="shared" si="2"/>
        <v>293.96296296296305</v>
      </c>
      <c r="K26" s="3">
        <f t="shared" si="2"/>
        <v>913.96296296296305</v>
      </c>
      <c r="L26" s="3">
        <f t="shared" si="2"/>
        <v>1913.962962962963</v>
      </c>
      <c r="M26" s="3">
        <f t="shared" si="2"/>
        <v>5213.9629629629635</v>
      </c>
      <c r="N26" s="3">
        <f t="shared" si="5"/>
        <v>36.037037037036953</v>
      </c>
      <c r="O26" s="3" t="e">
        <f t="shared" si="6"/>
        <v>#N/A</v>
      </c>
      <c r="P26" s="3" t="e">
        <f t="shared" si="7"/>
        <v>#N/A</v>
      </c>
      <c r="Q26" s="3" t="e">
        <f t="shared" si="8"/>
        <v>#N/A</v>
      </c>
      <c r="R26" s="3" t="e">
        <f t="shared" si="9"/>
        <v>#N/A</v>
      </c>
      <c r="T26" s="3" t="b">
        <f t="shared" si="10"/>
        <v>0</v>
      </c>
    </row>
    <row r="27" spans="1:23" x14ac:dyDescent="0.25">
      <c r="F27" s="2">
        <f t="shared" si="11"/>
        <v>0.08</v>
      </c>
      <c r="G27" s="9">
        <f t="shared" si="4"/>
        <v>99</v>
      </c>
      <c r="H27" s="3">
        <f t="shared" si="1"/>
        <v>49.689440993788594</v>
      </c>
      <c r="I27" s="3">
        <f t="shared" si="2"/>
        <v>48.689440993788594</v>
      </c>
      <c r="J27" s="3">
        <f t="shared" si="2"/>
        <v>281.31055900621141</v>
      </c>
      <c r="K27" s="3">
        <f t="shared" si="2"/>
        <v>901.31055900621141</v>
      </c>
      <c r="L27" s="3">
        <f t="shared" si="2"/>
        <v>1901.3105590062114</v>
      </c>
      <c r="M27" s="3">
        <f t="shared" si="2"/>
        <v>5201.3105590062114</v>
      </c>
      <c r="N27" s="3">
        <f t="shared" si="5"/>
        <v>48.689440993788594</v>
      </c>
      <c r="O27" s="3" t="e">
        <f t="shared" si="6"/>
        <v>#N/A</v>
      </c>
      <c r="P27" s="3" t="e">
        <f t="shared" si="7"/>
        <v>#N/A</v>
      </c>
      <c r="Q27" s="3" t="e">
        <f t="shared" si="8"/>
        <v>#N/A</v>
      </c>
      <c r="R27" s="3" t="e">
        <f t="shared" si="9"/>
        <v>#N/A</v>
      </c>
      <c r="T27" s="3" t="b">
        <f t="shared" si="10"/>
        <v>0</v>
      </c>
    </row>
    <row r="28" spans="1:23" x14ac:dyDescent="0.25">
      <c r="F28" s="2">
        <f t="shared" si="11"/>
        <v>0.1</v>
      </c>
      <c r="G28" s="9">
        <f t="shared" si="4"/>
        <v>124</v>
      </c>
      <c r="H28" s="3">
        <f t="shared" si="1"/>
        <v>62.5</v>
      </c>
      <c r="I28" s="3">
        <f t="shared" si="2"/>
        <v>61.5</v>
      </c>
      <c r="J28" s="3">
        <f t="shared" si="2"/>
        <v>268.5</v>
      </c>
      <c r="K28" s="3">
        <f t="shared" si="2"/>
        <v>888.5</v>
      </c>
      <c r="L28" s="3">
        <f t="shared" si="2"/>
        <v>1888.5</v>
      </c>
      <c r="M28" s="3">
        <f t="shared" si="2"/>
        <v>5188.5</v>
      </c>
      <c r="N28" s="3">
        <f t="shared" si="5"/>
        <v>61.5</v>
      </c>
      <c r="O28" s="3" t="e">
        <f t="shared" si="6"/>
        <v>#N/A</v>
      </c>
      <c r="P28" s="3" t="e">
        <f t="shared" si="7"/>
        <v>#N/A</v>
      </c>
      <c r="Q28" s="3" t="e">
        <f t="shared" si="8"/>
        <v>#N/A</v>
      </c>
      <c r="R28" s="3" t="e">
        <f t="shared" si="9"/>
        <v>#N/A</v>
      </c>
      <c r="T28" s="3" t="b">
        <f t="shared" si="10"/>
        <v>0</v>
      </c>
    </row>
    <row r="29" spans="1:23" x14ac:dyDescent="0.25">
      <c r="F29" s="2">
        <f t="shared" si="11"/>
        <v>0.12000000000000001</v>
      </c>
      <c r="G29" s="9">
        <f t="shared" si="4"/>
        <v>149</v>
      </c>
      <c r="H29" s="3">
        <f t="shared" si="1"/>
        <v>75.471698113207822</v>
      </c>
      <c r="I29" s="3">
        <f t="shared" si="2"/>
        <v>74.471698113207822</v>
      </c>
      <c r="J29" s="3">
        <f t="shared" si="2"/>
        <v>255.52830188679218</v>
      </c>
      <c r="K29" s="3">
        <f t="shared" si="2"/>
        <v>875.52830188679218</v>
      </c>
      <c r="L29" s="3">
        <f t="shared" si="2"/>
        <v>1875.5283018867922</v>
      </c>
      <c r="M29" s="3">
        <f t="shared" si="2"/>
        <v>5175.5283018867922</v>
      </c>
      <c r="N29" s="3">
        <f t="shared" si="5"/>
        <v>74.471698113207822</v>
      </c>
      <c r="O29" s="3" t="e">
        <f t="shared" si="6"/>
        <v>#N/A</v>
      </c>
      <c r="P29" s="3" t="e">
        <f t="shared" si="7"/>
        <v>#N/A</v>
      </c>
      <c r="Q29" s="3" t="e">
        <f t="shared" si="8"/>
        <v>#N/A</v>
      </c>
      <c r="R29" s="3" t="e">
        <f t="shared" si="9"/>
        <v>#N/A</v>
      </c>
      <c r="T29" s="3" t="b">
        <f t="shared" si="10"/>
        <v>0</v>
      </c>
    </row>
    <row r="30" spans="1:23" x14ac:dyDescent="0.25">
      <c r="F30" s="2">
        <f t="shared" si="11"/>
        <v>0.14000000000000001</v>
      </c>
      <c r="G30" s="9">
        <f t="shared" si="4"/>
        <v>174</v>
      </c>
      <c r="H30" s="3">
        <f t="shared" si="1"/>
        <v>88.60759493670912</v>
      </c>
      <c r="I30" s="3">
        <f t="shared" si="2"/>
        <v>87.60759493670912</v>
      </c>
      <c r="J30" s="3">
        <f t="shared" si="2"/>
        <v>242.39240506329088</v>
      </c>
      <c r="K30" s="3">
        <f t="shared" si="2"/>
        <v>862.39240506329088</v>
      </c>
      <c r="L30" s="3">
        <f t="shared" si="2"/>
        <v>1862.3924050632909</v>
      </c>
      <c r="M30" s="3">
        <f t="shared" si="2"/>
        <v>5162.3924050632904</v>
      </c>
      <c r="N30" s="3">
        <f t="shared" si="5"/>
        <v>87.60759493670912</v>
      </c>
      <c r="O30" s="3" t="e">
        <f t="shared" si="6"/>
        <v>#N/A</v>
      </c>
      <c r="P30" s="3" t="e">
        <f t="shared" si="7"/>
        <v>#N/A</v>
      </c>
      <c r="Q30" s="3" t="e">
        <f t="shared" si="8"/>
        <v>#N/A</v>
      </c>
      <c r="R30" s="3" t="e">
        <f t="shared" si="9"/>
        <v>#N/A</v>
      </c>
      <c r="T30" s="3" t="b">
        <f t="shared" si="10"/>
        <v>0</v>
      </c>
    </row>
    <row r="31" spans="1:23" x14ac:dyDescent="0.25">
      <c r="F31" s="2">
        <f t="shared" si="11"/>
        <v>0.16</v>
      </c>
      <c r="G31" s="9">
        <f t="shared" si="4"/>
        <v>199</v>
      </c>
      <c r="H31" s="3">
        <f t="shared" si="1"/>
        <v>101.91082802547771</v>
      </c>
      <c r="I31" s="3">
        <f t="shared" si="2"/>
        <v>100.91082802547771</v>
      </c>
      <c r="J31" s="3">
        <f t="shared" si="2"/>
        <v>229.08917197452229</v>
      </c>
      <c r="K31" s="3">
        <f t="shared" si="2"/>
        <v>849.08917197452229</v>
      </c>
      <c r="L31" s="3">
        <f t="shared" si="2"/>
        <v>1849.0891719745223</v>
      </c>
      <c r="M31" s="3">
        <f t="shared" si="2"/>
        <v>5149.0891719745223</v>
      </c>
      <c r="N31" s="3">
        <f t="shared" si="5"/>
        <v>100.91082802547771</v>
      </c>
      <c r="O31" s="3" t="e">
        <f t="shared" si="6"/>
        <v>#N/A</v>
      </c>
      <c r="P31" s="3" t="e">
        <f t="shared" si="7"/>
        <v>#N/A</v>
      </c>
      <c r="Q31" s="3" t="e">
        <f t="shared" si="8"/>
        <v>#N/A</v>
      </c>
      <c r="R31" s="3" t="e">
        <f t="shared" si="9"/>
        <v>#N/A</v>
      </c>
      <c r="T31" s="3" t="b">
        <f t="shared" si="10"/>
        <v>0</v>
      </c>
    </row>
    <row r="32" spans="1:23" x14ac:dyDescent="0.25">
      <c r="F32" s="2">
        <f t="shared" si="11"/>
        <v>0.18</v>
      </c>
      <c r="G32" s="9">
        <f t="shared" si="4"/>
        <v>223</v>
      </c>
      <c r="H32" s="3">
        <f t="shared" si="1"/>
        <v>115.3846153846157</v>
      </c>
      <c r="I32" s="3">
        <f t="shared" si="2"/>
        <v>114.3846153846157</v>
      </c>
      <c r="J32" s="3">
        <f t="shared" si="2"/>
        <v>215.6153846153843</v>
      </c>
      <c r="K32" s="3">
        <f t="shared" si="2"/>
        <v>835.6153846153843</v>
      </c>
      <c r="L32" s="3">
        <f t="shared" si="2"/>
        <v>1835.6153846153843</v>
      </c>
      <c r="M32" s="3">
        <f t="shared" si="2"/>
        <v>5135.6153846153848</v>
      </c>
      <c r="N32" s="3">
        <f t="shared" si="5"/>
        <v>114.3846153846157</v>
      </c>
      <c r="O32" s="3" t="e">
        <f t="shared" si="6"/>
        <v>#N/A</v>
      </c>
      <c r="P32" s="3" t="e">
        <f t="shared" si="7"/>
        <v>#N/A</v>
      </c>
      <c r="Q32" s="3" t="e">
        <f t="shared" si="8"/>
        <v>#N/A</v>
      </c>
      <c r="R32" s="3" t="e">
        <f t="shared" si="9"/>
        <v>#N/A</v>
      </c>
      <c r="T32" s="3" t="b">
        <f t="shared" si="10"/>
        <v>0</v>
      </c>
    </row>
    <row r="33" spans="6:20" x14ac:dyDescent="0.25">
      <c r="F33" s="2">
        <f t="shared" si="11"/>
        <v>0.19999999999999998</v>
      </c>
      <c r="G33" s="9">
        <f t="shared" si="4"/>
        <v>248</v>
      </c>
      <c r="H33" s="3">
        <f t="shared" si="1"/>
        <v>129.0322580645161</v>
      </c>
      <c r="I33" s="3">
        <f t="shared" ref="I33:M42" si="12">ABS($H33-I$15)</f>
        <v>128.0322580645161</v>
      </c>
      <c r="J33" s="3">
        <f t="shared" si="12"/>
        <v>201.9677419354839</v>
      </c>
      <c r="K33" s="3">
        <f t="shared" si="12"/>
        <v>821.9677419354839</v>
      </c>
      <c r="L33" s="3">
        <f t="shared" si="12"/>
        <v>1821.9677419354839</v>
      </c>
      <c r="M33" s="3">
        <f t="shared" si="12"/>
        <v>5121.9677419354839</v>
      </c>
      <c r="N33" s="3">
        <f t="shared" si="5"/>
        <v>128.0322580645161</v>
      </c>
      <c r="O33" s="3" t="e">
        <f t="shared" si="6"/>
        <v>#N/A</v>
      </c>
      <c r="P33" s="3" t="e">
        <f t="shared" si="7"/>
        <v>#N/A</v>
      </c>
      <c r="Q33" s="3" t="e">
        <f t="shared" si="8"/>
        <v>#N/A</v>
      </c>
      <c r="R33" s="3" t="e">
        <f t="shared" si="9"/>
        <v>#N/A</v>
      </c>
      <c r="T33" s="3" t="b">
        <f t="shared" si="10"/>
        <v>0</v>
      </c>
    </row>
    <row r="34" spans="6:20" x14ac:dyDescent="0.25">
      <c r="F34" s="2">
        <f t="shared" si="11"/>
        <v>0.21999999999999997</v>
      </c>
      <c r="G34" s="9">
        <f t="shared" si="4"/>
        <v>273</v>
      </c>
      <c r="H34" s="3">
        <f t="shared" si="1"/>
        <v>142.85714285714266</v>
      </c>
      <c r="I34" s="3">
        <f t="shared" si="12"/>
        <v>141.85714285714266</v>
      </c>
      <c r="J34" s="3">
        <f t="shared" si="12"/>
        <v>188.14285714285734</v>
      </c>
      <c r="K34" s="3">
        <f t="shared" si="12"/>
        <v>808.14285714285734</v>
      </c>
      <c r="L34" s="3">
        <f t="shared" si="12"/>
        <v>1808.1428571428573</v>
      </c>
      <c r="M34" s="3">
        <f t="shared" si="12"/>
        <v>5108.1428571428569</v>
      </c>
      <c r="N34" s="3">
        <f t="shared" si="5"/>
        <v>141.85714285714266</v>
      </c>
      <c r="O34" s="3" t="e">
        <f t="shared" si="6"/>
        <v>#N/A</v>
      </c>
      <c r="P34" s="3" t="e">
        <f t="shared" si="7"/>
        <v>#N/A</v>
      </c>
      <c r="Q34" s="3" t="e">
        <f t="shared" si="8"/>
        <v>#N/A</v>
      </c>
      <c r="R34" s="3" t="e">
        <f t="shared" si="9"/>
        <v>#N/A</v>
      </c>
      <c r="T34" s="3" t="b">
        <f t="shared" si="10"/>
        <v>0</v>
      </c>
    </row>
    <row r="35" spans="6:20" x14ac:dyDescent="0.25">
      <c r="F35" s="2">
        <f t="shared" si="11"/>
        <v>0.23999999999999996</v>
      </c>
      <c r="G35" s="9">
        <f t="shared" si="4"/>
        <v>298</v>
      </c>
      <c r="H35" s="3">
        <f t="shared" si="1"/>
        <v>156.86274509803889</v>
      </c>
      <c r="I35" s="3">
        <f t="shared" si="12"/>
        <v>155.86274509803889</v>
      </c>
      <c r="J35" s="3">
        <f t="shared" si="12"/>
        <v>174.13725490196111</v>
      </c>
      <c r="K35" s="3">
        <f t="shared" si="12"/>
        <v>794.13725490196111</v>
      </c>
      <c r="L35" s="3">
        <f t="shared" si="12"/>
        <v>1794.1372549019611</v>
      </c>
      <c r="M35" s="3">
        <f t="shared" si="12"/>
        <v>5094.1372549019616</v>
      </c>
      <c r="N35" s="3">
        <f t="shared" si="5"/>
        <v>155.86274509803889</v>
      </c>
      <c r="O35" s="3" t="e">
        <f t="shared" si="6"/>
        <v>#N/A</v>
      </c>
      <c r="P35" s="3" t="e">
        <f t="shared" si="7"/>
        <v>#N/A</v>
      </c>
      <c r="Q35" s="3" t="e">
        <f t="shared" si="8"/>
        <v>#N/A</v>
      </c>
      <c r="R35" s="3" t="e">
        <f t="shared" si="9"/>
        <v>#N/A</v>
      </c>
      <c r="T35" s="3" t="b">
        <f t="shared" si="10"/>
        <v>0</v>
      </c>
    </row>
    <row r="36" spans="6:20" x14ac:dyDescent="0.25">
      <c r="F36" s="2">
        <f t="shared" si="11"/>
        <v>0.25999999999999995</v>
      </c>
      <c r="G36" s="8">
        <f t="shared" si="4"/>
        <v>323</v>
      </c>
      <c r="H36" s="3">
        <f t="shared" si="1"/>
        <v>171.05263157894706</v>
      </c>
      <c r="I36" s="3">
        <f t="shared" si="12"/>
        <v>170.05263157894706</v>
      </c>
      <c r="J36" s="3">
        <f t="shared" si="12"/>
        <v>159.94736842105294</v>
      </c>
      <c r="K36" s="3">
        <f t="shared" si="12"/>
        <v>779.94736842105294</v>
      </c>
      <c r="L36" s="3">
        <f t="shared" si="12"/>
        <v>1779.9473684210529</v>
      </c>
      <c r="M36" s="3">
        <f t="shared" si="12"/>
        <v>5079.9473684210534</v>
      </c>
      <c r="N36" s="3" t="e">
        <f t="shared" si="5"/>
        <v>#N/A</v>
      </c>
      <c r="O36" s="3">
        <f t="shared" si="6"/>
        <v>159.94736842105294</v>
      </c>
      <c r="P36" s="3" t="e">
        <f t="shared" si="7"/>
        <v>#N/A</v>
      </c>
      <c r="Q36" s="3" t="e">
        <f t="shared" si="8"/>
        <v>#N/A</v>
      </c>
      <c r="R36" s="3" t="e">
        <f t="shared" si="9"/>
        <v>#N/A</v>
      </c>
      <c r="T36" s="3" t="b">
        <f t="shared" si="10"/>
        <v>0</v>
      </c>
    </row>
    <row r="37" spans="6:20" x14ac:dyDescent="0.25">
      <c r="F37" s="2">
        <f t="shared" si="11"/>
        <v>0.27999999999999997</v>
      </c>
      <c r="G37" s="8">
        <f t="shared" si="4"/>
        <v>347</v>
      </c>
      <c r="H37" s="3">
        <f t="shared" si="1"/>
        <v>185.43046357615913</v>
      </c>
      <c r="I37" s="3">
        <f t="shared" si="12"/>
        <v>184.43046357615913</v>
      </c>
      <c r="J37" s="3">
        <f t="shared" si="12"/>
        <v>145.56953642384087</v>
      </c>
      <c r="K37" s="3">
        <f t="shared" si="12"/>
        <v>765.56953642384087</v>
      </c>
      <c r="L37" s="3">
        <f t="shared" si="12"/>
        <v>1765.5695364238409</v>
      </c>
      <c r="M37" s="3">
        <f t="shared" si="12"/>
        <v>5065.5695364238409</v>
      </c>
      <c r="N37" s="3" t="e">
        <f t="shared" si="5"/>
        <v>#N/A</v>
      </c>
      <c r="O37" s="3">
        <f t="shared" si="6"/>
        <v>145.56953642384087</v>
      </c>
      <c r="P37" s="3" t="e">
        <f t="shared" si="7"/>
        <v>#N/A</v>
      </c>
      <c r="Q37" s="3" t="e">
        <f t="shared" si="8"/>
        <v>#N/A</v>
      </c>
      <c r="R37" s="3" t="e">
        <f t="shared" si="9"/>
        <v>#N/A</v>
      </c>
      <c r="T37" s="3" t="b">
        <f t="shared" si="10"/>
        <v>0</v>
      </c>
    </row>
    <row r="38" spans="6:20" x14ac:dyDescent="0.25">
      <c r="F38" s="2">
        <f t="shared" si="11"/>
        <v>0.3</v>
      </c>
      <c r="G38" s="8">
        <f t="shared" si="4"/>
        <v>372</v>
      </c>
      <c r="H38" s="3">
        <f t="shared" si="1"/>
        <v>199.99999999999955</v>
      </c>
      <c r="I38" s="3">
        <f t="shared" si="12"/>
        <v>198.99999999999955</v>
      </c>
      <c r="J38" s="3">
        <f t="shared" si="12"/>
        <v>131.00000000000045</v>
      </c>
      <c r="K38" s="3">
        <f t="shared" si="12"/>
        <v>751.00000000000045</v>
      </c>
      <c r="L38" s="3">
        <f t="shared" si="12"/>
        <v>1751.0000000000005</v>
      </c>
      <c r="M38" s="3">
        <f t="shared" si="12"/>
        <v>5051</v>
      </c>
      <c r="N38" s="3" t="e">
        <f t="shared" si="5"/>
        <v>#N/A</v>
      </c>
      <c r="O38" s="3">
        <f t="shared" si="6"/>
        <v>131.00000000000045</v>
      </c>
      <c r="P38" s="3" t="e">
        <f t="shared" si="7"/>
        <v>#N/A</v>
      </c>
      <c r="Q38" s="3" t="e">
        <f t="shared" si="8"/>
        <v>#N/A</v>
      </c>
      <c r="R38" s="3" t="e">
        <f t="shared" si="9"/>
        <v>#N/A</v>
      </c>
      <c r="T38" s="3" t="b">
        <f t="shared" si="10"/>
        <v>0</v>
      </c>
    </row>
    <row r="39" spans="6:20" x14ac:dyDescent="0.25">
      <c r="F39" s="2">
        <f t="shared" si="11"/>
        <v>0.32</v>
      </c>
      <c r="G39" s="8">
        <f t="shared" si="4"/>
        <v>397</v>
      </c>
      <c r="H39" s="3">
        <f t="shared" si="1"/>
        <v>214.76510067114077</v>
      </c>
      <c r="I39" s="3">
        <f t="shared" si="12"/>
        <v>213.76510067114077</v>
      </c>
      <c r="J39" s="3">
        <f t="shared" si="12"/>
        <v>116.23489932885923</v>
      </c>
      <c r="K39" s="3">
        <f t="shared" si="12"/>
        <v>736.23489932885923</v>
      </c>
      <c r="L39" s="3">
        <f t="shared" si="12"/>
        <v>1736.2348993288592</v>
      </c>
      <c r="M39" s="3">
        <f t="shared" si="12"/>
        <v>5036.2348993288597</v>
      </c>
      <c r="N39" s="3" t="e">
        <f t="shared" si="5"/>
        <v>#N/A</v>
      </c>
      <c r="O39" s="3">
        <f t="shared" si="6"/>
        <v>116.23489932885923</v>
      </c>
      <c r="P39" s="3" t="e">
        <f t="shared" si="7"/>
        <v>#N/A</v>
      </c>
      <c r="Q39" s="3" t="e">
        <f t="shared" si="8"/>
        <v>#N/A</v>
      </c>
      <c r="R39" s="3" t="e">
        <f t="shared" si="9"/>
        <v>#N/A</v>
      </c>
      <c r="T39" s="3" t="b">
        <f t="shared" si="10"/>
        <v>0</v>
      </c>
    </row>
    <row r="40" spans="6:20" x14ac:dyDescent="0.25">
      <c r="F40" s="2">
        <f t="shared" si="11"/>
        <v>0.34</v>
      </c>
      <c r="G40" s="8">
        <f t="shared" si="4"/>
        <v>422</v>
      </c>
      <c r="H40" s="3">
        <f t="shared" si="1"/>
        <v>229.72972972973002</v>
      </c>
      <c r="I40" s="3">
        <f t="shared" si="12"/>
        <v>228.72972972973002</v>
      </c>
      <c r="J40" s="3">
        <f t="shared" si="12"/>
        <v>101.27027027026998</v>
      </c>
      <c r="K40" s="3">
        <f t="shared" si="12"/>
        <v>721.27027027026998</v>
      </c>
      <c r="L40" s="3">
        <f t="shared" si="12"/>
        <v>1721.27027027027</v>
      </c>
      <c r="M40" s="3">
        <f t="shared" si="12"/>
        <v>5021.27027027027</v>
      </c>
      <c r="N40" s="3" t="e">
        <f t="shared" si="5"/>
        <v>#N/A</v>
      </c>
      <c r="O40" s="3">
        <f t="shared" si="6"/>
        <v>101.27027027026998</v>
      </c>
      <c r="P40" s="3" t="e">
        <f t="shared" si="7"/>
        <v>#N/A</v>
      </c>
      <c r="Q40" s="3" t="e">
        <f t="shared" si="8"/>
        <v>#N/A</v>
      </c>
      <c r="R40" s="3" t="e">
        <f t="shared" si="9"/>
        <v>#N/A</v>
      </c>
      <c r="T40" s="3" t="b">
        <f t="shared" si="10"/>
        <v>0</v>
      </c>
    </row>
    <row r="41" spans="6:20" x14ac:dyDescent="0.25">
      <c r="F41" s="2">
        <f t="shared" si="11"/>
        <v>0.36000000000000004</v>
      </c>
      <c r="G41" s="8">
        <f t="shared" si="4"/>
        <v>447</v>
      </c>
      <c r="H41" s="3">
        <f t="shared" si="1"/>
        <v>244.89795918367372</v>
      </c>
      <c r="I41" s="3">
        <f t="shared" si="12"/>
        <v>243.89795918367372</v>
      </c>
      <c r="J41" s="3">
        <f t="shared" si="12"/>
        <v>86.10204081632628</v>
      </c>
      <c r="K41" s="3">
        <f t="shared" si="12"/>
        <v>706.10204081632628</v>
      </c>
      <c r="L41" s="3">
        <f t="shared" si="12"/>
        <v>1706.1020408163263</v>
      </c>
      <c r="M41" s="3">
        <f t="shared" si="12"/>
        <v>5006.1020408163258</v>
      </c>
      <c r="N41" s="3" t="e">
        <f t="shared" si="5"/>
        <v>#N/A</v>
      </c>
      <c r="O41" s="3">
        <f t="shared" si="6"/>
        <v>86.10204081632628</v>
      </c>
      <c r="P41" s="3" t="e">
        <f t="shared" si="7"/>
        <v>#N/A</v>
      </c>
      <c r="Q41" s="3" t="e">
        <f t="shared" si="8"/>
        <v>#N/A</v>
      </c>
      <c r="R41" s="3" t="e">
        <f t="shared" si="9"/>
        <v>#N/A</v>
      </c>
      <c r="T41" s="3" t="b">
        <f t="shared" si="10"/>
        <v>0</v>
      </c>
    </row>
    <row r="42" spans="6:20" x14ac:dyDescent="0.25">
      <c r="F42" s="2">
        <f t="shared" si="11"/>
        <v>0.38000000000000006</v>
      </c>
      <c r="G42" s="8">
        <f t="shared" si="4"/>
        <v>472</v>
      </c>
      <c r="H42" s="3">
        <f t="shared" si="1"/>
        <v>260.27397260273938</v>
      </c>
      <c r="I42" s="3">
        <f t="shared" si="12"/>
        <v>259.27397260273938</v>
      </c>
      <c r="J42" s="3">
        <f t="shared" si="12"/>
        <v>70.726027397260623</v>
      </c>
      <c r="K42" s="3">
        <f t="shared" si="12"/>
        <v>690.72602739726062</v>
      </c>
      <c r="L42" s="3">
        <f t="shared" si="12"/>
        <v>1690.7260273972606</v>
      </c>
      <c r="M42" s="3">
        <f t="shared" si="12"/>
        <v>4990.7260273972606</v>
      </c>
      <c r="N42" s="3" t="e">
        <f t="shared" si="5"/>
        <v>#N/A</v>
      </c>
      <c r="O42" s="3">
        <f t="shared" si="6"/>
        <v>70.726027397260623</v>
      </c>
      <c r="P42" s="3" t="e">
        <f t="shared" si="7"/>
        <v>#N/A</v>
      </c>
      <c r="Q42" s="3" t="e">
        <f t="shared" si="8"/>
        <v>#N/A</v>
      </c>
      <c r="R42" s="3" t="e">
        <f t="shared" si="9"/>
        <v>#N/A</v>
      </c>
      <c r="T42" s="3" t="b">
        <f t="shared" si="10"/>
        <v>0</v>
      </c>
    </row>
    <row r="43" spans="6:20" x14ac:dyDescent="0.25">
      <c r="F43" s="2">
        <f t="shared" si="11"/>
        <v>0.40000000000000008</v>
      </c>
      <c r="G43" s="8">
        <f t="shared" si="4"/>
        <v>496</v>
      </c>
      <c r="H43" s="3">
        <f t="shared" si="1"/>
        <v>275.86206896551721</v>
      </c>
      <c r="I43" s="3">
        <f t="shared" ref="I43:M52" si="13">ABS($H43-I$15)</f>
        <v>274.86206896551721</v>
      </c>
      <c r="J43" s="3">
        <f t="shared" si="13"/>
        <v>55.13793103448279</v>
      </c>
      <c r="K43" s="3">
        <f t="shared" si="13"/>
        <v>675.13793103448279</v>
      </c>
      <c r="L43" s="3">
        <f t="shared" si="13"/>
        <v>1675.1379310344828</v>
      </c>
      <c r="M43" s="3">
        <f t="shared" si="13"/>
        <v>4975.1379310344828</v>
      </c>
      <c r="N43" s="3" t="e">
        <f t="shared" si="5"/>
        <v>#N/A</v>
      </c>
      <c r="O43" s="3">
        <f t="shared" si="6"/>
        <v>55.13793103448279</v>
      </c>
      <c r="P43" s="3" t="e">
        <f t="shared" si="7"/>
        <v>#N/A</v>
      </c>
      <c r="Q43" s="3" t="e">
        <f t="shared" si="8"/>
        <v>#N/A</v>
      </c>
      <c r="R43" s="3" t="e">
        <f t="shared" si="9"/>
        <v>#N/A</v>
      </c>
      <c r="T43" s="3" t="b">
        <f t="shared" si="10"/>
        <v>0</v>
      </c>
    </row>
    <row r="44" spans="6:20" x14ac:dyDescent="0.25">
      <c r="F44" s="2">
        <f t="shared" si="11"/>
        <v>0.4200000000000001</v>
      </c>
      <c r="G44" s="8">
        <f t="shared" si="4"/>
        <v>521</v>
      </c>
      <c r="H44" s="3">
        <f t="shared" si="1"/>
        <v>291.66666666666652</v>
      </c>
      <c r="I44" s="3">
        <f t="shared" si="13"/>
        <v>290.66666666666652</v>
      </c>
      <c r="J44" s="3">
        <f t="shared" si="13"/>
        <v>39.333333333333485</v>
      </c>
      <c r="K44" s="3">
        <f t="shared" si="13"/>
        <v>659.33333333333348</v>
      </c>
      <c r="L44" s="3">
        <f t="shared" si="13"/>
        <v>1659.3333333333335</v>
      </c>
      <c r="M44" s="3">
        <f t="shared" si="13"/>
        <v>4959.3333333333339</v>
      </c>
      <c r="N44" s="3" t="e">
        <f t="shared" si="5"/>
        <v>#N/A</v>
      </c>
      <c r="O44" s="3">
        <f t="shared" si="6"/>
        <v>39.333333333333485</v>
      </c>
      <c r="P44" s="3" t="e">
        <f t="shared" si="7"/>
        <v>#N/A</v>
      </c>
      <c r="Q44" s="3" t="e">
        <f t="shared" si="8"/>
        <v>#N/A</v>
      </c>
      <c r="R44" s="3" t="e">
        <f t="shared" si="9"/>
        <v>#N/A</v>
      </c>
      <c r="T44" s="3" t="b">
        <f t="shared" si="10"/>
        <v>0</v>
      </c>
    </row>
    <row r="45" spans="6:20" x14ac:dyDescent="0.25">
      <c r="F45" s="2">
        <f t="shared" si="11"/>
        <v>0.44000000000000011</v>
      </c>
      <c r="G45" s="8">
        <f t="shared" si="4"/>
        <v>546</v>
      </c>
      <c r="H45" s="3">
        <f t="shared" si="1"/>
        <v>307.69230769230762</v>
      </c>
      <c r="I45" s="3">
        <f t="shared" si="13"/>
        <v>306.69230769230762</v>
      </c>
      <c r="J45" s="3">
        <f t="shared" si="13"/>
        <v>23.307692307692378</v>
      </c>
      <c r="K45" s="3">
        <f t="shared" si="13"/>
        <v>643.30769230769238</v>
      </c>
      <c r="L45" s="3">
        <f t="shared" si="13"/>
        <v>1643.3076923076924</v>
      </c>
      <c r="M45" s="3">
        <f t="shared" si="13"/>
        <v>4943.3076923076924</v>
      </c>
      <c r="N45" s="3" t="e">
        <f t="shared" si="5"/>
        <v>#N/A</v>
      </c>
      <c r="O45" s="3">
        <f t="shared" si="6"/>
        <v>23.307692307692378</v>
      </c>
      <c r="P45" s="3" t="e">
        <f t="shared" si="7"/>
        <v>#N/A</v>
      </c>
      <c r="Q45" s="3" t="e">
        <f t="shared" si="8"/>
        <v>#N/A</v>
      </c>
      <c r="R45" s="3" t="e">
        <f t="shared" si="9"/>
        <v>#N/A</v>
      </c>
      <c r="T45" s="3" t="b">
        <f t="shared" si="10"/>
        <v>0</v>
      </c>
    </row>
    <row r="46" spans="6:20" x14ac:dyDescent="0.25">
      <c r="F46" s="2">
        <f t="shared" si="11"/>
        <v>0.46000000000000013</v>
      </c>
      <c r="G46" s="8">
        <f t="shared" si="4"/>
        <v>571</v>
      </c>
      <c r="H46" s="3">
        <f t="shared" si="1"/>
        <v>323.94366197183081</v>
      </c>
      <c r="I46" s="3">
        <f t="shared" si="13"/>
        <v>322.94366197183081</v>
      </c>
      <c r="J46" s="3">
        <f t="shared" si="13"/>
        <v>7.0563380281691934</v>
      </c>
      <c r="K46" s="3">
        <f t="shared" si="13"/>
        <v>627.05633802816919</v>
      </c>
      <c r="L46" s="3">
        <f t="shared" si="13"/>
        <v>1627.0563380281692</v>
      </c>
      <c r="M46" s="3">
        <f t="shared" si="13"/>
        <v>4927.0563380281692</v>
      </c>
      <c r="N46" s="3" t="e">
        <f t="shared" si="5"/>
        <v>#N/A</v>
      </c>
      <c r="O46" s="3">
        <f t="shared" si="6"/>
        <v>7.0563380281691934</v>
      </c>
      <c r="P46" s="3" t="e">
        <f t="shared" si="7"/>
        <v>#N/A</v>
      </c>
      <c r="Q46" s="3" t="e">
        <f t="shared" si="8"/>
        <v>#N/A</v>
      </c>
      <c r="R46" s="3" t="e">
        <f t="shared" si="9"/>
        <v>#N/A</v>
      </c>
      <c r="T46" s="3" t="b">
        <f t="shared" si="10"/>
        <v>0</v>
      </c>
    </row>
    <row r="47" spans="6:20" x14ac:dyDescent="0.25">
      <c r="F47" s="2">
        <f t="shared" si="11"/>
        <v>0.48000000000000015</v>
      </c>
      <c r="G47" s="8">
        <f t="shared" si="4"/>
        <v>596</v>
      </c>
      <c r="H47" s="3">
        <f t="shared" si="1"/>
        <v>340.42553191489378</v>
      </c>
      <c r="I47" s="3">
        <f t="shared" si="13"/>
        <v>339.42553191489378</v>
      </c>
      <c r="J47" s="3">
        <f t="shared" si="13"/>
        <v>9.4255319148937815</v>
      </c>
      <c r="K47" s="3">
        <f t="shared" si="13"/>
        <v>610.57446808510622</v>
      </c>
      <c r="L47" s="3">
        <f t="shared" si="13"/>
        <v>1610.5744680851062</v>
      </c>
      <c r="M47" s="3">
        <f t="shared" si="13"/>
        <v>4910.5744680851058</v>
      </c>
      <c r="N47" s="3" t="e">
        <f t="shared" si="5"/>
        <v>#N/A</v>
      </c>
      <c r="O47" s="3">
        <f t="shared" si="6"/>
        <v>9.4255319148937815</v>
      </c>
      <c r="P47" s="3" t="e">
        <f t="shared" si="7"/>
        <v>#N/A</v>
      </c>
      <c r="Q47" s="3" t="e">
        <f t="shared" si="8"/>
        <v>#N/A</v>
      </c>
      <c r="R47" s="3" t="e">
        <f t="shared" si="9"/>
        <v>#N/A</v>
      </c>
      <c r="T47" s="3" t="b">
        <f t="shared" si="10"/>
        <v>0</v>
      </c>
    </row>
    <row r="48" spans="6:20" x14ac:dyDescent="0.25">
      <c r="F48" s="2">
        <f t="shared" si="11"/>
        <v>0.50000000000000011</v>
      </c>
      <c r="G48" s="8">
        <f t="shared" si="4"/>
        <v>620</v>
      </c>
      <c r="H48" s="3">
        <f t="shared" si="1"/>
        <v>357.14285714285734</v>
      </c>
      <c r="I48" s="3">
        <f t="shared" si="13"/>
        <v>356.14285714285734</v>
      </c>
      <c r="J48" s="3">
        <f t="shared" si="13"/>
        <v>26.142857142857338</v>
      </c>
      <c r="K48" s="3">
        <f t="shared" si="13"/>
        <v>593.85714285714266</v>
      </c>
      <c r="L48" s="3">
        <f t="shared" si="13"/>
        <v>1593.8571428571427</v>
      </c>
      <c r="M48" s="3">
        <f t="shared" si="13"/>
        <v>4893.8571428571431</v>
      </c>
      <c r="N48" s="3" t="e">
        <f t="shared" si="5"/>
        <v>#N/A</v>
      </c>
      <c r="O48" s="3">
        <f t="shared" si="6"/>
        <v>26.142857142857338</v>
      </c>
      <c r="P48" s="3" t="e">
        <f t="shared" si="7"/>
        <v>#N/A</v>
      </c>
      <c r="Q48" s="3" t="e">
        <f t="shared" si="8"/>
        <v>#N/A</v>
      </c>
      <c r="R48" s="3" t="e">
        <f t="shared" si="9"/>
        <v>#N/A</v>
      </c>
      <c r="T48" s="3" t="b">
        <f t="shared" si="10"/>
        <v>0</v>
      </c>
    </row>
    <row r="49" spans="6:20" x14ac:dyDescent="0.25">
      <c r="F49" s="2">
        <f t="shared" si="11"/>
        <v>0.52000000000000013</v>
      </c>
      <c r="G49" s="8">
        <f t="shared" si="4"/>
        <v>645</v>
      </c>
      <c r="H49" s="3">
        <f t="shared" si="1"/>
        <v>374.10071942446075</v>
      </c>
      <c r="I49" s="3">
        <f t="shared" si="13"/>
        <v>373.10071942446075</v>
      </c>
      <c r="J49" s="3">
        <f t="shared" si="13"/>
        <v>43.100719424460749</v>
      </c>
      <c r="K49" s="3">
        <f t="shared" si="13"/>
        <v>576.89928057553925</v>
      </c>
      <c r="L49" s="3">
        <f t="shared" si="13"/>
        <v>1576.8992805755393</v>
      </c>
      <c r="M49" s="3">
        <f t="shared" si="13"/>
        <v>4876.8992805755388</v>
      </c>
      <c r="N49" s="3" t="e">
        <f t="shared" si="5"/>
        <v>#N/A</v>
      </c>
      <c r="O49" s="3">
        <f t="shared" si="6"/>
        <v>43.100719424460749</v>
      </c>
      <c r="P49" s="3" t="e">
        <f t="shared" si="7"/>
        <v>#N/A</v>
      </c>
      <c r="Q49" s="3" t="e">
        <f t="shared" si="8"/>
        <v>#N/A</v>
      </c>
      <c r="R49" s="3" t="e">
        <f t="shared" si="9"/>
        <v>#N/A</v>
      </c>
      <c r="T49" s="3" t="b">
        <f t="shared" si="10"/>
        <v>0</v>
      </c>
    </row>
    <row r="50" spans="6:20" x14ac:dyDescent="0.25">
      <c r="F50" s="2">
        <f t="shared" si="11"/>
        <v>0.54000000000000015</v>
      </c>
      <c r="G50" s="8">
        <f t="shared" si="4"/>
        <v>670</v>
      </c>
      <c r="H50" s="3">
        <f t="shared" si="1"/>
        <v>391.304347826087</v>
      </c>
      <c r="I50" s="3">
        <f t="shared" si="13"/>
        <v>390.304347826087</v>
      </c>
      <c r="J50" s="3">
        <f t="shared" si="13"/>
        <v>60.304347826086996</v>
      </c>
      <c r="K50" s="3">
        <f t="shared" si="13"/>
        <v>559.695652173913</v>
      </c>
      <c r="L50" s="3">
        <f t="shared" si="13"/>
        <v>1559.695652173913</v>
      </c>
      <c r="M50" s="3">
        <f t="shared" si="13"/>
        <v>4859.695652173913</v>
      </c>
      <c r="N50" s="3" t="e">
        <f t="shared" si="5"/>
        <v>#N/A</v>
      </c>
      <c r="O50" s="3">
        <f t="shared" si="6"/>
        <v>60.304347826086996</v>
      </c>
      <c r="P50" s="3" t="e">
        <f t="shared" si="7"/>
        <v>#N/A</v>
      </c>
      <c r="Q50" s="3" t="e">
        <f t="shared" si="8"/>
        <v>#N/A</v>
      </c>
      <c r="R50" s="3" t="e">
        <f t="shared" si="9"/>
        <v>#N/A</v>
      </c>
      <c r="T50" s="3" t="b">
        <f t="shared" si="10"/>
        <v>0</v>
      </c>
    </row>
    <row r="51" spans="6:20" x14ac:dyDescent="0.25">
      <c r="F51" s="2">
        <f t="shared" si="11"/>
        <v>0.56000000000000016</v>
      </c>
      <c r="G51" s="8">
        <f t="shared" si="4"/>
        <v>695</v>
      </c>
      <c r="H51" s="3">
        <f t="shared" si="1"/>
        <v>408.75912408759132</v>
      </c>
      <c r="I51" s="3">
        <f t="shared" si="13"/>
        <v>407.75912408759132</v>
      </c>
      <c r="J51" s="3">
        <f t="shared" si="13"/>
        <v>77.759124087591317</v>
      </c>
      <c r="K51" s="3">
        <f t="shared" si="13"/>
        <v>542.24087591240868</v>
      </c>
      <c r="L51" s="3">
        <f t="shared" si="13"/>
        <v>1542.2408759124087</v>
      </c>
      <c r="M51" s="3">
        <f t="shared" si="13"/>
        <v>4842.2408759124082</v>
      </c>
      <c r="N51" s="3" t="e">
        <f t="shared" si="5"/>
        <v>#N/A</v>
      </c>
      <c r="O51" s="3">
        <f t="shared" si="6"/>
        <v>77.759124087591317</v>
      </c>
      <c r="P51" s="3" t="e">
        <f t="shared" si="7"/>
        <v>#N/A</v>
      </c>
      <c r="Q51" s="3" t="e">
        <f t="shared" si="8"/>
        <v>#N/A</v>
      </c>
      <c r="R51" s="3" t="e">
        <f t="shared" si="9"/>
        <v>#N/A</v>
      </c>
      <c r="T51" s="3" t="b">
        <f t="shared" si="10"/>
        <v>0</v>
      </c>
    </row>
    <row r="52" spans="6:20" x14ac:dyDescent="0.25">
      <c r="F52" s="2">
        <f t="shared" si="11"/>
        <v>0.58000000000000018</v>
      </c>
      <c r="G52" s="8">
        <f t="shared" si="4"/>
        <v>720</v>
      </c>
      <c r="H52" s="3">
        <f t="shared" si="1"/>
        <v>426.47058823529414</v>
      </c>
      <c r="I52" s="3">
        <f t="shared" si="13"/>
        <v>425.47058823529414</v>
      </c>
      <c r="J52" s="3">
        <f t="shared" si="13"/>
        <v>95.470588235294144</v>
      </c>
      <c r="K52" s="3">
        <f t="shared" si="13"/>
        <v>524.52941176470586</v>
      </c>
      <c r="L52" s="3">
        <f t="shared" si="13"/>
        <v>1524.5294117647059</v>
      </c>
      <c r="M52" s="3">
        <f t="shared" si="13"/>
        <v>4824.5294117647063</v>
      </c>
      <c r="N52" s="3" t="e">
        <f t="shared" si="5"/>
        <v>#N/A</v>
      </c>
      <c r="O52" s="3">
        <f t="shared" si="6"/>
        <v>95.470588235294144</v>
      </c>
      <c r="P52" s="3" t="e">
        <f t="shared" si="7"/>
        <v>#N/A</v>
      </c>
      <c r="Q52" s="3" t="e">
        <f t="shared" si="8"/>
        <v>#N/A</v>
      </c>
      <c r="R52" s="3" t="e">
        <f t="shared" si="9"/>
        <v>#N/A</v>
      </c>
      <c r="T52" s="3" t="b">
        <f t="shared" si="10"/>
        <v>0</v>
      </c>
    </row>
    <row r="53" spans="6:20" x14ac:dyDescent="0.25">
      <c r="F53" s="2">
        <f t="shared" si="11"/>
        <v>0.6000000000000002</v>
      </c>
      <c r="G53" s="8">
        <f t="shared" si="4"/>
        <v>745</v>
      </c>
      <c r="H53" s="3">
        <f t="shared" si="1"/>
        <v>444.44444444444434</v>
      </c>
      <c r="I53" s="3">
        <f t="shared" ref="I53:M66" si="14">ABS($H53-I$15)</f>
        <v>443.44444444444434</v>
      </c>
      <c r="J53" s="3">
        <f t="shared" si="14"/>
        <v>113.44444444444434</v>
      </c>
      <c r="K53" s="3">
        <f t="shared" si="14"/>
        <v>506.55555555555566</v>
      </c>
      <c r="L53" s="3">
        <f t="shared" si="14"/>
        <v>1506.5555555555557</v>
      </c>
      <c r="M53" s="3">
        <f t="shared" si="14"/>
        <v>4806.5555555555557</v>
      </c>
      <c r="N53" s="3" t="e">
        <f t="shared" si="5"/>
        <v>#N/A</v>
      </c>
      <c r="O53" s="3">
        <f t="shared" si="6"/>
        <v>113.44444444444434</v>
      </c>
      <c r="P53" s="3" t="e">
        <f t="shared" si="7"/>
        <v>#N/A</v>
      </c>
      <c r="Q53" s="3" t="e">
        <f t="shared" si="8"/>
        <v>#N/A</v>
      </c>
      <c r="R53" s="3" t="e">
        <f t="shared" si="9"/>
        <v>#N/A</v>
      </c>
      <c r="T53" s="3" t="b">
        <f t="shared" si="10"/>
        <v>0</v>
      </c>
    </row>
    <row r="54" spans="6:20" x14ac:dyDescent="0.25">
      <c r="F54" s="2">
        <f t="shared" si="11"/>
        <v>0.62000000000000022</v>
      </c>
      <c r="G54" s="8">
        <f t="shared" si="4"/>
        <v>769</v>
      </c>
      <c r="H54" s="3">
        <f t="shared" si="1"/>
        <v>462.68656716417945</v>
      </c>
      <c r="I54" s="3">
        <f t="shared" si="14"/>
        <v>461.68656716417945</v>
      </c>
      <c r="J54" s="3">
        <f t="shared" si="14"/>
        <v>131.68656716417945</v>
      </c>
      <c r="K54" s="3">
        <f t="shared" si="14"/>
        <v>488.31343283582055</v>
      </c>
      <c r="L54" s="3">
        <f t="shared" si="14"/>
        <v>1488.3134328358205</v>
      </c>
      <c r="M54" s="3">
        <f t="shared" si="14"/>
        <v>4788.313432835821</v>
      </c>
      <c r="N54" s="3" t="e">
        <f t="shared" si="5"/>
        <v>#N/A</v>
      </c>
      <c r="O54" s="3">
        <f t="shared" si="6"/>
        <v>131.68656716417945</v>
      </c>
      <c r="P54" s="3" t="e">
        <f t="shared" si="7"/>
        <v>#N/A</v>
      </c>
      <c r="Q54" s="3" t="e">
        <f t="shared" si="8"/>
        <v>#N/A</v>
      </c>
      <c r="R54" s="3" t="e">
        <f t="shared" si="9"/>
        <v>#N/A</v>
      </c>
      <c r="T54" s="3" t="b">
        <f t="shared" si="10"/>
        <v>0</v>
      </c>
    </row>
    <row r="55" spans="6:20" x14ac:dyDescent="0.25">
      <c r="F55" s="2">
        <f t="shared" si="11"/>
        <v>0.64000000000000024</v>
      </c>
      <c r="G55" s="8">
        <f t="shared" si="4"/>
        <v>794</v>
      </c>
      <c r="H55" s="3">
        <f t="shared" ref="H55:H86" si="15">($J$4/($J$3-F55))*$J$3 - $J$4</f>
        <v>481.20300751879722</v>
      </c>
      <c r="I55" s="3">
        <f t="shared" si="14"/>
        <v>480.20300751879722</v>
      </c>
      <c r="J55" s="3">
        <f t="shared" si="14"/>
        <v>150.20300751879722</v>
      </c>
      <c r="K55" s="3">
        <f t="shared" si="14"/>
        <v>469.79699248120278</v>
      </c>
      <c r="L55" s="3">
        <f t="shared" si="14"/>
        <v>1469.7969924812028</v>
      </c>
      <c r="M55" s="3">
        <f t="shared" si="14"/>
        <v>4769.7969924812023</v>
      </c>
      <c r="N55" s="3" t="e">
        <f t="shared" si="5"/>
        <v>#N/A</v>
      </c>
      <c r="O55" s="3">
        <f t="shared" si="6"/>
        <v>150.20300751879722</v>
      </c>
      <c r="P55" s="3" t="e">
        <f t="shared" si="7"/>
        <v>#N/A</v>
      </c>
      <c r="Q55" s="3" t="e">
        <f t="shared" si="8"/>
        <v>#N/A</v>
      </c>
      <c r="R55" s="3" t="e">
        <f t="shared" si="9"/>
        <v>#N/A</v>
      </c>
      <c r="T55" s="3" t="b">
        <f t="shared" si="10"/>
        <v>0</v>
      </c>
    </row>
    <row r="56" spans="6:20" x14ac:dyDescent="0.25">
      <c r="F56" s="2">
        <f t="shared" si="11"/>
        <v>0.66000000000000025</v>
      </c>
      <c r="G56" s="3">
        <f t="shared" si="4"/>
        <v>819</v>
      </c>
      <c r="H56" s="3">
        <f t="shared" si="15"/>
        <v>500</v>
      </c>
      <c r="I56" s="3">
        <f t="shared" si="14"/>
        <v>499</v>
      </c>
      <c r="J56" s="3">
        <f t="shared" si="14"/>
        <v>169</v>
      </c>
      <c r="K56" s="3">
        <f t="shared" si="14"/>
        <v>451</v>
      </c>
      <c r="L56" s="3">
        <f t="shared" si="14"/>
        <v>1451</v>
      </c>
      <c r="M56" s="3">
        <f t="shared" si="14"/>
        <v>4751</v>
      </c>
      <c r="N56" s="3" t="e">
        <f t="shared" si="5"/>
        <v>#N/A</v>
      </c>
      <c r="O56" s="3" t="e">
        <f t="shared" si="6"/>
        <v>#N/A</v>
      </c>
      <c r="P56" s="3" t="e">
        <f t="shared" si="7"/>
        <v>#N/A</v>
      </c>
      <c r="Q56" s="3" t="e">
        <f t="shared" si="8"/>
        <v>#N/A</v>
      </c>
      <c r="R56" s="3" t="e">
        <f t="shared" si="9"/>
        <v>#N/A</v>
      </c>
      <c r="T56" s="3" t="b">
        <f t="shared" si="10"/>
        <v>0</v>
      </c>
    </row>
    <row r="57" spans="6:20" x14ac:dyDescent="0.25">
      <c r="F57" s="2">
        <f t="shared" si="11"/>
        <v>0.68000000000000027</v>
      </c>
      <c r="G57" s="3">
        <f t="shared" si="4"/>
        <v>844</v>
      </c>
      <c r="H57" s="3">
        <f t="shared" si="15"/>
        <v>519.08396946564926</v>
      </c>
      <c r="I57" s="3">
        <f t="shared" si="14"/>
        <v>518.08396946564926</v>
      </c>
      <c r="J57" s="3">
        <f t="shared" si="14"/>
        <v>188.08396946564926</v>
      </c>
      <c r="K57" s="3">
        <f t="shared" si="14"/>
        <v>431.91603053435074</v>
      </c>
      <c r="L57" s="3">
        <f t="shared" si="14"/>
        <v>1431.9160305343507</v>
      </c>
      <c r="M57" s="3">
        <f t="shared" si="14"/>
        <v>4731.9160305343503</v>
      </c>
      <c r="N57" s="3" t="e">
        <f t="shared" si="5"/>
        <v>#N/A</v>
      </c>
      <c r="O57" s="3" t="e">
        <f t="shared" si="6"/>
        <v>#N/A</v>
      </c>
      <c r="P57" s="3" t="e">
        <f t="shared" si="7"/>
        <v>#N/A</v>
      </c>
      <c r="Q57" s="3" t="e">
        <f t="shared" si="8"/>
        <v>#N/A</v>
      </c>
      <c r="R57" s="3" t="e">
        <f t="shared" si="9"/>
        <v>#N/A</v>
      </c>
      <c r="T57" s="3" t="b">
        <f t="shared" si="10"/>
        <v>0</v>
      </c>
    </row>
    <row r="58" spans="6:20" x14ac:dyDescent="0.25">
      <c r="F58" s="2">
        <f t="shared" si="11"/>
        <v>0.70000000000000029</v>
      </c>
      <c r="G58" s="3">
        <f t="shared" si="4"/>
        <v>869</v>
      </c>
      <c r="H58" s="3">
        <f t="shared" si="15"/>
        <v>538.46153846153857</v>
      </c>
      <c r="I58" s="3">
        <f t="shared" si="14"/>
        <v>537.46153846153857</v>
      </c>
      <c r="J58" s="3">
        <f t="shared" si="14"/>
        <v>207.46153846153857</v>
      </c>
      <c r="K58" s="3">
        <f t="shared" si="14"/>
        <v>412.53846153846143</v>
      </c>
      <c r="L58" s="3">
        <f t="shared" si="14"/>
        <v>1412.5384615384614</v>
      </c>
      <c r="M58" s="3">
        <f t="shared" si="14"/>
        <v>4712.538461538461</v>
      </c>
      <c r="N58" s="3" t="e">
        <f t="shared" si="5"/>
        <v>#N/A</v>
      </c>
      <c r="O58" s="3" t="e">
        <f t="shared" si="6"/>
        <v>#N/A</v>
      </c>
      <c r="P58" s="3" t="e">
        <f t="shared" si="7"/>
        <v>#N/A</v>
      </c>
      <c r="Q58" s="3" t="e">
        <f t="shared" si="8"/>
        <v>#N/A</v>
      </c>
      <c r="R58" s="3" t="e">
        <f t="shared" si="9"/>
        <v>#N/A</v>
      </c>
      <c r="T58" s="3" t="b">
        <f t="shared" si="10"/>
        <v>0</v>
      </c>
    </row>
    <row r="59" spans="6:20" x14ac:dyDescent="0.25">
      <c r="F59" s="2">
        <f t="shared" si="11"/>
        <v>0.72000000000000031</v>
      </c>
      <c r="G59" s="3">
        <f t="shared" si="4"/>
        <v>893</v>
      </c>
      <c r="H59" s="3">
        <f t="shared" si="15"/>
        <v>558.1395348837209</v>
      </c>
      <c r="I59" s="3">
        <f t="shared" si="14"/>
        <v>557.1395348837209</v>
      </c>
      <c r="J59" s="3">
        <f t="shared" si="14"/>
        <v>227.1395348837209</v>
      </c>
      <c r="K59" s="3">
        <f t="shared" si="14"/>
        <v>392.8604651162791</v>
      </c>
      <c r="L59" s="3">
        <f t="shared" si="14"/>
        <v>1392.8604651162791</v>
      </c>
      <c r="M59" s="3">
        <f t="shared" si="14"/>
        <v>4692.8604651162786</v>
      </c>
      <c r="N59" s="3" t="e">
        <f t="shared" si="5"/>
        <v>#N/A</v>
      </c>
      <c r="O59" s="3" t="e">
        <f t="shared" si="6"/>
        <v>#N/A</v>
      </c>
      <c r="P59" s="3" t="e">
        <f t="shared" si="7"/>
        <v>#N/A</v>
      </c>
      <c r="Q59" s="3" t="e">
        <f t="shared" si="8"/>
        <v>#N/A</v>
      </c>
      <c r="R59" s="3" t="e">
        <f t="shared" si="9"/>
        <v>#N/A</v>
      </c>
      <c r="T59" s="3" t="b">
        <f t="shared" si="10"/>
        <v>0</v>
      </c>
    </row>
    <row r="60" spans="6:20" x14ac:dyDescent="0.25">
      <c r="F60" s="2">
        <f t="shared" si="11"/>
        <v>0.74000000000000032</v>
      </c>
      <c r="G60" s="3">
        <f t="shared" si="4"/>
        <v>918</v>
      </c>
      <c r="H60" s="3">
        <f t="shared" si="15"/>
        <v>578.12500000000045</v>
      </c>
      <c r="I60" s="3">
        <f t="shared" si="14"/>
        <v>577.12500000000045</v>
      </c>
      <c r="J60" s="3">
        <f t="shared" si="14"/>
        <v>247.12500000000045</v>
      </c>
      <c r="K60" s="3">
        <f t="shared" si="14"/>
        <v>372.87499999999955</v>
      </c>
      <c r="L60" s="3">
        <f t="shared" si="14"/>
        <v>1372.8749999999995</v>
      </c>
      <c r="M60" s="3">
        <f t="shared" si="14"/>
        <v>4672.875</v>
      </c>
      <c r="N60" s="3" t="e">
        <f t="shared" si="5"/>
        <v>#N/A</v>
      </c>
      <c r="O60" s="3" t="e">
        <f t="shared" si="6"/>
        <v>#N/A</v>
      </c>
      <c r="P60" s="3" t="e">
        <f t="shared" si="7"/>
        <v>#N/A</v>
      </c>
      <c r="Q60" s="3" t="e">
        <f t="shared" si="8"/>
        <v>#N/A</v>
      </c>
      <c r="R60" s="3" t="e">
        <f t="shared" si="9"/>
        <v>#N/A</v>
      </c>
      <c r="T60" s="3" t="b">
        <f t="shared" si="10"/>
        <v>0</v>
      </c>
    </row>
    <row r="61" spans="6:20" x14ac:dyDescent="0.25">
      <c r="F61" s="2">
        <f t="shared" si="11"/>
        <v>0.76000000000000034</v>
      </c>
      <c r="G61" s="3">
        <f t="shared" si="4"/>
        <v>943</v>
      </c>
      <c r="H61" s="3">
        <f t="shared" si="15"/>
        <v>598.42519685039406</v>
      </c>
      <c r="I61" s="3">
        <f t="shared" si="14"/>
        <v>597.42519685039406</v>
      </c>
      <c r="J61" s="3">
        <f t="shared" si="14"/>
        <v>267.42519685039406</v>
      </c>
      <c r="K61" s="3">
        <f t="shared" si="14"/>
        <v>352.57480314960594</v>
      </c>
      <c r="L61" s="3">
        <f t="shared" si="14"/>
        <v>1352.5748031496059</v>
      </c>
      <c r="M61" s="3">
        <f t="shared" si="14"/>
        <v>4652.5748031496059</v>
      </c>
      <c r="N61" s="3" t="e">
        <f t="shared" si="5"/>
        <v>#N/A</v>
      </c>
      <c r="O61" s="3" t="e">
        <f t="shared" si="6"/>
        <v>#N/A</v>
      </c>
      <c r="P61" s="3" t="e">
        <f t="shared" si="7"/>
        <v>#N/A</v>
      </c>
      <c r="Q61" s="3" t="e">
        <f t="shared" si="8"/>
        <v>#N/A</v>
      </c>
      <c r="R61" s="3" t="e">
        <f t="shared" si="9"/>
        <v>#N/A</v>
      </c>
      <c r="T61" s="3" t="b">
        <f t="shared" si="10"/>
        <v>0</v>
      </c>
    </row>
    <row r="62" spans="6:20" x14ac:dyDescent="0.25">
      <c r="F62" s="2">
        <f t="shared" si="11"/>
        <v>0.78000000000000036</v>
      </c>
      <c r="G62" s="3">
        <f t="shared" si="4"/>
        <v>968</v>
      </c>
      <c r="H62" s="3">
        <f t="shared" si="15"/>
        <v>619.04761904761926</v>
      </c>
      <c r="I62" s="3">
        <f t="shared" si="14"/>
        <v>618.04761904761926</v>
      </c>
      <c r="J62" s="3">
        <f t="shared" si="14"/>
        <v>288.04761904761926</v>
      </c>
      <c r="K62" s="3">
        <f t="shared" si="14"/>
        <v>331.95238095238074</v>
      </c>
      <c r="L62" s="3">
        <f t="shared" si="14"/>
        <v>1331.9523809523807</v>
      </c>
      <c r="M62" s="3">
        <f t="shared" si="14"/>
        <v>4631.9523809523807</v>
      </c>
      <c r="N62" s="3" t="e">
        <f t="shared" si="5"/>
        <v>#N/A</v>
      </c>
      <c r="O62" s="3" t="e">
        <f t="shared" si="6"/>
        <v>#N/A</v>
      </c>
      <c r="P62" s="3" t="e">
        <f t="shared" si="7"/>
        <v>#N/A</v>
      </c>
      <c r="Q62" s="3" t="e">
        <f t="shared" si="8"/>
        <v>#N/A</v>
      </c>
      <c r="R62" s="3" t="e">
        <f t="shared" si="9"/>
        <v>#N/A</v>
      </c>
      <c r="T62" s="3" t="b">
        <f t="shared" si="10"/>
        <v>0</v>
      </c>
    </row>
    <row r="63" spans="6:20" x14ac:dyDescent="0.25">
      <c r="F63" s="2">
        <f t="shared" si="11"/>
        <v>0.80000000000000038</v>
      </c>
      <c r="G63" s="8">
        <f t="shared" si="4"/>
        <v>993</v>
      </c>
      <c r="H63" s="3">
        <f t="shared" si="15"/>
        <v>640.00000000000045</v>
      </c>
      <c r="I63" s="3">
        <f t="shared" si="14"/>
        <v>639.00000000000045</v>
      </c>
      <c r="J63" s="3">
        <f t="shared" si="14"/>
        <v>309.00000000000045</v>
      </c>
      <c r="K63" s="3">
        <f t="shared" si="14"/>
        <v>310.99999999999955</v>
      </c>
      <c r="L63" s="3">
        <f t="shared" si="14"/>
        <v>1310.9999999999995</v>
      </c>
      <c r="M63" s="3">
        <f t="shared" si="14"/>
        <v>4611</v>
      </c>
      <c r="N63" s="3" t="e">
        <f t="shared" si="5"/>
        <v>#N/A</v>
      </c>
      <c r="O63" s="3" t="e">
        <f t="shared" si="6"/>
        <v>#N/A</v>
      </c>
      <c r="P63" s="3">
        <f t="shared" si="7"/>
        <v>310.99999999999955</v>
      </c>
      <c r="Q63" s="3" t="e">
        <f t="shared" si="8"/>
        <v>#N/A</v>
      </c>
      <c r="R63" s="3" t="e">
        <f t="shared" si="9"/>
        <v>#N/A</v>
      </c>
      <c r="T63" s="3" t="b">
        <f t="shared" si="10"/>
        <v>0</v>
      </c>
    </row>
    <row r="64" spans="6:20" x14ac:dyDescent="0.25">
      <c r="F64" s="2">
        <f t="shared" si="11"/>
        <v>0.8200000000000004</v>
      </c>
      <c r="G64" s="8">
        <f t="shared" si="4"/>
        <v>1018</v>
      </c>
      <c r="H64" s="3">
        <f t="shared" si="15"/>
        <v>661.29032258064535</v>
      </c>
      <c r="I64" s="3">
        <f t="shared" si="14"/>
        <v>660.29032258064535</v>
      </c>
      <c r="J64" s="3">
        <f t="shared" si="14"/>
        <v>330.29032258064535</v>
      </c>
      <c r="K64" s="3">
        <f t="shared" si="14"/>
        <v>289.70967741935465</v>
      </c>
      <c r="L64" s="3">
        <f t="shared" si="14"/>
        <v>1289.7096774193546</v>
      </c>
      <c r="M64" s="3">
        <f t="shared" si="14"/>
        <v>4589.7096774193542</v>
      </c>
      <c r="N64" s="3" t="e">
        <f t="shared" si="5"/>
        <v>#N/A</v>
      </c>
      <c r="O64" s="3" t="e">
        <f t="shared" si="6"/>
        <v>#N/A</v>
      </c>
      <c r="P64" s="3">
        <f t="shared" si="7"/>
        <v>289.70967741935465</v>
      </c>
      <c r="Q64" s="3" t="e">
        <f t="shared" si="8"/>
        <v>#N/A</v>
      </c>
      <c r="R64" s="3" t="e">
        <f t="shared" si="9"/>
        <v>#N/A</v>
      </c>
      <c r="T64" s="3" t="b">
        <f t="shared" si="10"/>
        <v>0</v>
      </c>
    </row>
    <row r="65" spans="6:20" x14ac:dyDescent="0.25">
      <c r="F65" s="2">
        <f t="shared" si="11"/>
        <v>0.84000000000000041</v>
      </c>
      <c r="G65" s="8">
        <f t="shared" si="4"/>
        <v>1042</v>
      </c>
      <c r="H65" s="3">
        <f t="shared" si="15"/>
        <v>682.92682926829275</v>
      </c>
      <c r="I65" s="3">
        <f t="shared" si="14"/>
        <v>681.92682926829275</v>
      </c>
      <c r="J65" s="3">
        <f t="shared" si="14"/>
        <v>351.92682926829275</v>
      </c>
      <c r="K65" s="3">
        <f t="shared" si="14"/>
        <v>268.07317073170725</v>
      </c>
      <c r="L65" s="3">
        <f t="shared" si="14"/>
        <v>1268.0731707317073</v>
      </c>
      <c r="M65" s="3">
        <f t="shared" si="14"/>
        <v>4568.0731707317073</v>
      </c>
      <c r="N65" s="3" t="e">
        <f t="shared" si="5"/>
        <v>#N/A</v>
      </c>
      <c r="O65" s="3" t="e">
        <f t="shared" si="6"/>
        <v>#N/A</v>
      </c>
      <c r="P65" s="3">
        <f t="shared" si="7"/>
        <v>268.07317073170725</v>
      </c>
      <c r="Q65" s="3" t="e">
        <f t="shared" si="8"/>
        <v>#N/A</v>
      </c>
      <c r="R65" s="3" t="e">
        <f t="shared" si="9"/>
        <v>#N/A</v>
      </c>
      <c r="T65" s="3" t="b">
        <f t="shared" si="10"/>
        <v>0</v>
      </c>
    </row>
    <row r="66" spans="6:20" x14ac:dyDescent="0.25">
      <c r="F66" s="2">
        <f t="shared" si="11"/>
        <v>0.86000000000000043</v>
      </c>
      <c r="G66" s="8">
        <f t="shared" si="4"/>
        <v>1067</v>
      </c>
      <c r="H66" s="3">
        <f t="shared" si="15"/>
        <v>704.91803278688531</v>
      </c>
      <c r="I66" s="3">
        <f t="shared" si="14"/>
        <v>703.91803278688531</v>
      </c>
      <c r="J66" s="3">
        <f t="shared" si="14"/>
        <v>373.91803278688531</v>
      </c>
      <c r="K66" s="3">
        <f t="shared" si="14"/>
        <v>246.08196721311469</v>
      </c>
      <c r="L66" s="3">
        <f t="shared" si="14"/>
        <v>1246.0819672131147</v>
      </c>
      <c r="M66" s="3">
        <f t="shared" si="14"/>
        <v>4546.0819672131147</v>
      </c>
      <c r="N66" s="3" t="e">
        <f t="shared" si="5"/>
        <v>#N/A</v>
      </c>
      <c r="O66" s="3" t="e">
        <f t="shared" si="6"/>
        <v>#N/A</v>
      </c>
      <c r="P66" s="3">
        <f t="shared" si="7"/>
        <v>246.08196721311469</v>
      </c>
      <c r="Q66" s="3" t="e">
        <f t="shared" si="8"/>
        <v>#N/A</v>
      </c>
      <c r="R66" s="3" t="e">
        <f t="shared" si="9"/>
        <v>#N/A</v>
      </c>
      <c r="T66" s="3" t="b">
        <f t="shared" si="10"/>
        <v>0</v>
      </c>
    </row>
    <row r="67" spans="6:20" x14ac:dyDescent="0.25">
      <c r="F67" s="2">
        <f t="shared" si="11"/>
        <v>0.88000000000000045</v>
      </c>
      <c r="G67" s="8">
        <f t="shared" si="4"/>
        <v>1092</v>
      </c>
      <c r="H67" s="3">
        <f t="shared" si="15"/>
        <v>727.27272727272793</v>
      </c>
      <c r="I67" s="3">
        <f>ABS($H67-I$15)</f>
        <v>726.27272727272793</v>
      </c>
      <c r="J67" s="3">
        <f t="shared" ref="J67:M130" si="16">ABS($H67-J$15)</f>
        <v>396.27272727272793</v>
      </c>
      <c r="K67" s="3">
        <f t="shared" si="16"/>
        <v>223.72727272727207</v>
      </c>
      <c r="L67" s="3">
        <f t="shared" si="16"/>
        <v>1223.7272727272721</v>
      </c>
      <c r="M67" s="3">
        <f t="shared" si="16"/>
        <v>4523.7272727272721</v>
      </c>
      <c r="N67" s="3" t="e">
        <f t="shared" si="5"/>
        <v>#N/A</v>
      </c>
      <c r="O67" s="3" t="e">
        <f t="shared" si="6"/>
        <v>#N/A</v>
      </c>
      <c r="P67" s="3">
        <f t="shared" si="7"/>
        <v>223.72727272727207</v>
      </c>
      <c r="Q67" s="3" t="e">
        <f t="shared" si="8"/>
        <v>#N/A</v>
      </c>
      <c r="R67" s="3" t="e">
        <f t="shared" si="9"/>
        <v>#N/A</v>
      </c>
      <c r="T67" s="3" t="b">
        <f t="shared" si="10"/>
        <v>0</v>
      </c>
    </row>
    <row r="68" spans="6:20" x14ac:dyDescent="0.25">
      <c r="F68" s="2">
        <f t="shared" si="11"/>
        <v>0.90000000000000047</v>
      </c>
      <c r="G68" s="8">
        <f t="shared" si="4"/>
        <v>1117</v>
      </c>
      <c r="H68" s="3">
        <f t="shared" si="15"/>
        <v>750.00000000000045</v>
      </c>
      <c r="I68" s="3">
        <f t="shared" ref="I68:I131" si="17">ABS($H68-I$15)</f>
        <v>749.00000000000045</v>
      </c>
      <c r="J68" s="3">
        <f t="shared" si="16"/>
        <v>419.00000000000045</v>
      </c>
      <c r="K68" s="3">
        <f t="shared" si="16"/>
        <v>200.99999999999955</v>
      </c>
      <c r="L68" s="3">
        <f t="shared" si="16"/>
        <v>1200.9999999999995</v>
      </c>
      <c r="M68" s="3">
        <f t="shared" si="16"/>
        <v>4501</v>
      </c>
      <c r="N68" s="3" t="e">
        <f t="shared" si="5"/>
        <v>#N/A</v>
      </c>
      <c r="O68" s="3" t="e">
        <f t="shared" si="6"/>
        <v>#N/A</v>
      </c>
      <c r="P68" s="3">
        <f t="shared" si="7"/>
        <v>200.99999999999955</v>
      </c>
      <c r="Q68" s="3" t="e">
        <f t="shared" si="8"/>
        <v>#N/A</v>
      </c>
      <c r="R68" s="3" t="e">
        <f t="shared" si="9"/>
        <v>#N/A</v>
      </c>
      <c r="T68" s="3" t="b">
        <f t="shared" si="10"/>
        <v>0</v>
      </c>
    </row>
    <row r="69" spans="6:20" x14ac:dyDescent="0.25">
      <c r="F69" s="2">
        <f t="shared" si="11"/>
        <v>0.92000000000000048</v>
      </c>
      <c r="G69" s="8">
        <f t="shared" si="4"/>
        <v>1142</v>
      </c>
      <c r="H69" s="3">
        <f t="shared" si="15"/>
        <v>773.10924369747954</v>
      </c>
      <c r="I69" s="3">
        <f t="shared" si="17"/>
        <v>772.10924369747954</v>
      </c>
      <c r="J69" s="3">
        <f t="shared" si="16"/>
        <v>442.10924369747954</v>
      </c>
      <c r="K69" s="3">
        <f t="shared" si="16"/>
        <v>177.89075630252046</v>
      </c>
      <c r="L69" s="3">
        <f t="shared" si="16"/>
        <v>1177.8907563025205</v>
      </c>
      <c r="M69" s="3">
        <f t="shared" si="16"/>
        <v>4477.8907563025205</v>
      </c>
      <c r="N69" s="3" t="e">
        <f t="shared" si="5"/>
        <v>#N/A</v>
      </c>
      <c r="O69" s="3" t="e">
        <f t="shared" si="6"/>
        <v>#N/A</v>
      </c>
      <c r="P69" s="3">
        <f t="shared" si="7"/>
        <v>177.89075630252046</v>
      </c>
      <c r="Q69" s="3" t="e">
        <f t="shared" si="8"/>
        <v>#N/A</v>
      </c>
      <c r="R69" s="3" t="e">
        <f t="shared" si="9"/>
        <v>#N/A</v>
      </c>
      <c r="T69" s="3" t="b">
        <f t="shared" si="10"/>
        <v>0</v>
      </c>
    </row>
    <row r="70" spans="6:20" x14ac:dyDescent="0.25">
      <c r="F70" s="2">
        <f t="shared" si="11"/>
        <v>0.9400000000000005</v>
      </c>
      <c r="G70" s="8">
        <f t="shared" si="4"/>
        <v>1166</v>
      </c>
      <c r="H70" s="3">
        <f t="shared" si="15"/>
        <v>796.61016949152599</v>
      </c>
      <c r="I70" s="3">
        <f t="shared" si="17"/>
        <v>795.61016949152599</v>
      </c>
      <c r="J70" s="3">
        <f t="shared" si="16"/>
        <v>465.61016949152599</v>
      </c>
      <c r="K70" s="3">
        <f t="shared" si="16"/>
        <v>154.38983050847401</v>
      </c>
      <c r="L70" s="3">
        <f t="shared" si="16"/>
        <v>1154.389830508474</v>
      </c>
      <c r="M70" s="3">
        <f t="shared" si="16"/>
        <v>4454.389830508474</v>
      </c>
      <c r="N70" s="3" t="e">
        <f t="shared" si="5"/>
        <v>#N/A</v>
      </c>
      <c r="O70" s="3" t="e">
        <f t="shared" si="6"/>
        <v>#N/A</v>
      </c>
      <c r="P70" s="3">
        <f t="shared" si="7"/>
        <v>154.38983050847401</v>
      </c>
      <c r="Q70" s="3" t="e">
        <f t="shared" si="8"/>
        <v>#N/A</v>
      </c>
      <c r="R70" s="3" t="e">
        <f t="shared" si="9"/>
        <v>#N/A</v>
      </c>
      <c r="T70" s="3" t="b">
        <f t="shared" si="10"/>
        <v>0</v>
      </c>
    </row>
    <row r="71" spans="6:20" x14ac:dyDescent="0.25">
      <c r="F71" s="2">
        <f t="shared" si="11"/>
        <v>0.96000000000000052</v>
      </c>
      <c r="G71" s="8">
        <f t="shared" si="4"/>
        <v>1191</v>
      </c>
      <c r="H71" s="3">
        <f t="shared" si="15"/>
        <v>820.51282051282124</v>
      </c>
      <c r="I71" s="3">
        <f t="shared" si="17"/>
        <v>819.51282051282124</v>
      </c>
      <c r="J71" s="3">
        <f t="shared" si="16"/>
        <v>489.51282051282124</v>
      </c>
      <c r="K71" s="3">
        <f t="shared" si="16"/>
        <v>130.48717948717876</v>
      </c>
      <c r="L71" s="3">
        <f t="shared" si="16"/>
        <v>1130.4871794871788</v>
      </c>
      <c r="M71" s="3">
        <f t="shared" si="16"/>
        <v>4430.4871794871788</v>
      </c>
      <c r="N71" s="3" t="e">
        <f t="shared" si="5"/>
        <v>#N/A</v>
      </c>
      <c r="O71" s="3" t="e">
        <f t="shared" si="6"/>
        <v>#N/A</v>
      </c>
      <c r="P71" s="3">
        <f t="shared" si="7"/>
        <v>130.48717948717876</v>
      </c>
      <c r="Q71" s="3" t="e">
        <f t="shared" si="8"/>
        <v>#N/A</v>
      </c>
      <c r="R71" s="3" t="e">
        <f t="shared" si="9"/>
        <v>#N/A</v>
      </c>
      <c r="T71" s="3" t="b">
        <f t="shared" si="10"/>
        <v>0</v>
      </c>
    </row>
    <row r="72" spans="6:20" x14ac:dyDescent="0.25">
      <c r="F72" s="2">
        <f t="shared" si="11"/>
        <v>0.98000000000000054</v>
      </c>
      <c r="G72" s="8">
        <f t="shared" si="4"/>
        <v>1216</v>
      </c>
      <c r="H72" s="3">
        <f t="shared" si="15"/>
        <v>844.82758620689719</v>
      </c>
      <c r="I72" s="3">
        <f t="shared" si="17"/>
        <v>843.82758620689719</v>
      </c>
      <c r="J72" s="3">
        <f t="shared" si="16"/>
        <v>513.82758620689719</v>
      </c>
      <c r="K72" s="3">
        <f t="shared" si="16"/>
        <v>106.17241379310281</v>
      </c>
      <c r="L72" s="3">
        <f t="shared" si="16"/>
        <v>1106.1724137931028</v>
      </c>
      <c r="M72" s="3">
        <f t="shared" si="16"/>
        <v>4406.1724137931033</v>
      </c>
      <c r="N72" s="3" t="e">
        <f t="shared" si="5"/>
        <v>#N/A</v>
      </c>
      <c r="O72" s="3" t="e">
        <f t="shared" si="6"/>
        <v>#N/A</v>
      </c>
      <c r="P72" s="3">
        <f t="shared" si="7"/>
        <v>106.17241379310281</v>
      </c>
      <c r="Q72" s="3" t="e">
        <f t="shared" si="8"/>
        <v>#N/A</v>
      </c>
      <c r="R72" s="3" t="e">
        <f t="shared" si="9"/>
        <v>#N/A</v>
      </c>
      <c r="T72" s="3" t="b">
        <f t="shared" si="10"/>
        <v>0</v>
      </c>
    </row>
    <row r="73" spans="6:20" x14ac:dyDescent="0.25">
      <c r="F73" s="2">
        <f t="shared" si="11"/>
        <v>1.0000000000000004</v>
      </c>
      <c r="G73" s="8">
        <f t="shared" si="4"/>
        <v>1241</v>
      </c>
      <c r="H73" s="3">
        <f t="shared" si="15"/>
        <v>869.56521739130494</v>
      </c>
      <c r="I73" s="3">
        <f t="shared" si="17"/>
        <v>868.56521739130494</v>
      </c>
      <c r="J73" s="3">
        <f t="shared" si="16"/>
        <v>538.56521739130494</v>
      </c>
      <c r="K73" s="3">
        <f t="shared" si="16"/>
        <v>81.434782608695059</v>
      </c>
      <c r="L73" s="3">
        <f t="shared" si="16"/>
        <v>1081.4347826086951</v>
      </c>
      <c r="M73" s="3">
        <f t="shared" si="16"/>
        <v>4381.4347826086951</v>
      </c>
      <c r="N73" s="3" t="e">
        <f t="shared" si="5"/>
        <v>#N/A</v>
      </c>
      <c r="O73" s="3" t="e">
        <f t="shared" si="6"/>
        <v>#N/A</v>
      </c>
      <c r="P73" s="3">
        <f t="shared" si="7"/>
        <v>81.434782608695059</v>
      </c>
      <c r="Q73" s="3" t="e">
        <f t="shared" si="8"/>
        <v>#N/A</v>
      </c>
      <c r="R73" s="3" t="e">
        <f t="shared" si="9"/>
        <v>#N/A</v>
      </c>
      <c r="T73" s="3" t="b">
        <f t="shared" si="10"/>
        <v>0</v>
      </c>
    </row>
    <row r="74" spans="6:20" x14ac:dyDescent="0.25">
      <c r="F74" s="2">
        <f t="shared" si="11"/>
        <v>1.0200000000000005</v>
      </c>
      <c r="G74" s="8">
        <f t="shared" si="4"/>
        <v>1266</v>
      </c>
      <c r="H74" s="3">
        <f t="shared" si="15"/>
        <v>894.7368421052638</v>
      </c>
      <c r="I74" s="3">
        <f t="shared" si="17"/>
        <v>893.7368421052638</v>
      </c>
      <c r="J74" s="3">
        <f t="shared" si="16"/>
        <v>563.7368421052638</v>
      </c>
      <c r="K74" s="3">
        <f t="shared" si="16"/>
        <v>56.263157894736196</v>
      </c>
      <c r="L74" s="3">
        <f t="shared" si="16"/>
        <v>1056.2631578947362</v>
      </c>
      <c r="M74" s="3">
        <f t="shared" si="16"/>
        <v>4356.2631578947367</v>
      </c>
      <c r="N74" s="3" t="e">
        <f t="shared" si="5"/>
        <v>#N/A</v>
      </c>
      <c r="O74" s="3" t="e">
        <f t="shared" si="6"/>
        <v>#N/A</v>
      </c>
      <c r="P74" s="3">
        <f t="shared" si="7"/>
        <v>56.263157894736196</v>
      </c>
      <c r="Q74" s="3" t="e">
        <f t="shared" si="8"/>
        <v>#N/A</v>
      </c>
      <c r="R74" s="3" t="e">
        <f t="shared" si="9"/>
        <v>#N/A</v>
      </c>
      <c r="T74" s="3" t="b">
        <f t="shared" si="10"/>
        <v>0</v>
      </c>
    </row>
    <row r="75" spans="6:20" x14ac:dyDescent="0.25">
      <c r="F75" s="2">
        <f t="shared" si="11"/>
        <v>1.0400000000000005</v>
      </c>
      <c r="G75" s="8">
        <f t="shared" si="4"/>
        <v>1291</v>
      </c>
      <c r="H75" s="3">
        <f t="shared" si="15"/>
        <v>920.35398230088549</v>
      </c>
      <c r="I75" s="3">
        <f t="shared" si="17"/>
        <v>919.35398230088549</v>
      </c>
      <c r="J75" s="3">
        <f t="shared" si="16"/>
        <v>589.35398230088549</v>
      </c>
      <c r="K75" s="3">
        <f t="shared" si="16"/>
        <v>30.646017699114509</v>
      </c>
      <c r="L75" s="3">
        <f t="shared" si="16"/>
        <v>1030.6460176991145</v>
      </c>
      <c r="M75" s="3">
        <f t="shared" si="16"/>
        <v>4330.646017699115</v>
      </c>
      <c r="N75" s="3" t="e">
        <f t="shared" si="5"/>
        <v>#N/A</v>
      </c>
      <c r="O75" s="3" t="e">
        <f t="shared" si="6"/>
        <v>#N/A</v>
      </c>
      <c r="P75" s="3">
        <f t="shared" si="7"/>
        <v>30.646017699114509</v>
      </c>
      <c r="Q75" s="3" t="e">
        <f t="shared" si="8"/>
        <v>#N/A</v>
      </c>
      <c r="R75" s="3" t="e">
        <f t="shared" si="9"/>
        <v>#N/A</v>
      </c>
      <c r="T75" s="3" t="b">
        <f t="shared" si="10"/>
        <v>0</v>
      </c>
    </row>
    <row r="76" spans="6:20" x14ac:dyDescent="0.25">
      <c r="F76" s="2">
        <f t="shared" si="11"/>
        <v>1.0600000000000005</v>
      </c>
      <c r="G76" s="8">
        <f t="shared" si="4"/>
        <v>1315</v>
      </c>
      <c r="H76" s="3">
        <f t="shared" si="15"/>
        <v>946.42857142857201</v>
      </c>
      <c r="I76" s="3">
        <f t="shared" si="17"/>
        <v>945.42857142857201</v>
      </c>
      <c r="J76" s="3">
        <f t="shared" si="16"/>
        <v>615.42857142857201</v>
      </c>
      <c r="K76" s="3">
        <f t="shared" si="16"/>
        <v>4.5714285714279868</v>
      </c>
      <c r="L76" s="3">
        <f t="shared" si="16"/>
        <v>1004.571428571428</v>
      </c>
      <c r="M76" s="3">
        <f t="shared" si="16"/>
        <v>4304.5714285714275</v>
      </c>
      <c r="N76" s="3" t="e">
        <f t="shared" si="5"/>
        <v>#N/A</v>
      </c>
      <c r="O76" s="3" t="e">
        <f t="shared" si="6"/>
        <v>#N/A</v>
      </c>
      <c r="P76" s="3">
        <f t="shared" si="7"/>
        <v>4.5714285714279868</v>
      </c>
      <c r="Q76" s="3" t="e">
        <f t="shared" si="8"/>
        <v>#N/A</v>
      </c>
      <c r="R76" s="3" t="e">
        <f t="shared" si="9"/>
        <v>#N/A</v>
      </c>
      <c r="T76" s="3" t="b">
        <f t="shared" si="10"/>
        <v>0</v>
      </c>
    </row>
    <row r="77" spans="6:20" x14ac:dyDescent="0.25">
      <c r="F77" s="2">
        <f t="shared" si="11"/>
        <v>1.0800000000000005</v>
      </c>
      <c r="G77" s="8">
        <f t="shared" si="4"/>
        <v>1340</v>
      </c>
      <c r="H77" s="3">
        <f t="shared" si="15"/>
        <v>972.97297297297382</v>
      </c>
      <c r="I77" s="3">
        <f t="shared" si="17"/>
        <v>971.97297297297382</v>
      </c>
      <c r="J77" s="3">
        <f t="shared" si="16"/>
        <v>641.97297297297382</v>
      </c>
      <c r="K77" s="3">
        <f t="shared" si="16"/>
        <v>21.972972972973821</v>
      </c>
      <c r="L77" s="3">
        <f t="shared" si="16"/>
        <v>978.02702702702618</v>
      </c>
      <c r="M77" s="3">
        <f t="shared" si="16"/>
        <v>4278.0270270270266</v>
      </c>
      <c r="N77" s="3" t="e">
        <f t="shared" si="5"/>
        <v>#N/A</v>
      </c>
      <c r="O77" s="3" t="e">
        <f t="shared" si="6"/>
        <v>#N/A</v>
      </c>
      <c r="P77" s="3">
        <f t="shared" si="7"/>
        <v>21.972972972973821</v>
      </c>
      <c r="Q77" s="3" t="e">
        <f t="shared" si="8"/>
        <v>#N/A</v>
      </c>
      <c r="R77" s="3" t="e">
        <f t="shared" si="9"/>
        <v>#N/A</v>
      </c>
      <c r="T77" s="3" t="b">
        <f t="shared" si="10"/>
        <v>0</v>
      </c>
    </row>
    <row r="78" spans="6:20" x14ac:dyDescent="0.25">
      <c r="F78" s="2">
        <f t="shared" si="11"/>
        <v>1.1000000000000005</v>
      </c>
      <c r="G78" s="8">
        <f t="shared" si="4"/>
        <v>1365</v>
      </c>
      <c r="H78" s="3">
        <f t="shared" si="15"/>
        <v>1000.0000000000009</v>
      </c>
      <c r="I78" s="3">
        <f t="shared" si="17"/>
        <v>999.00000000000091</v>
      </c>
      <c r="J78" s="3">
        <f t="shared" si="16"/>
        <v>669.00000000000091</v>
      </c>
      <c r="K78" s="3">
        <f t="shared" si="16"/>
        <v>49.000000000000909</v>
      </c>
      <c r="L78" s="3">
        <f t="shared" si="16"/>
        <v>950.99999999999909</v>
      </c>
      <c r="M78" s="3">
        <f t="shared" si="16"/>
        <v>4250.9999999999991</v>
      </c>
      <c r="N78" s="3" t="e">
        <f t="shared" si="5"/>
        <v>#N/A</v>
      </c>
      <c r="O78" s="3" t="e">
        <f t="shared" si="6"/>
        <v>#N/A</v>
      </c>
      <c r="P78" s="3">
        <f t="shared" si="7"/>
        <v>49.000000000000909</v>
      </c>
      <c r="Q78" s="3" t="e">
        <f t="shared" si="8"/>
        <v>#N/A</v>
      </c>
      <c r="R78" s="3" t="e">
        <f t="shared" si="9"/>
        <v>#N/A</v>
      </c>
      <c r="T78" s="3" t="b">
        <f t="shared" si="10"/>
        <v>0</v>
      </c>
    </row>
    <row r="79" spans="6:20" x14ac:dyDescent="0.25">
      <c r="F79" s="2">
        <f t="shared" si="11"/>
        <v>1.1200000000000006</v>
      </c>
      <c r="G79" s="8">
        <f t="shared" si="4"/>
        <v>1390</v>
      </c>
      <c r="H79" s="3">
        <f t="shared" si="15"/>
        <v>1027.5229357798175</v>
      </c>
      <c r="I79" s="3">
        <f t="shared" si="17"/>
        <v>1026.5229357798175</v>
      </c>
      <c r="J79" s="3">
        <f t="shared" si="16"/>
        <v>696.52293577981754</v>
      </c>
      <c r="K79" s="3">
        <f t="shared" si="16"/>
        <v>76.522935779817544</v>
      </c>
      <c r="L79" s="3">
        <f t="shared" si="16"/>
        <v>923.47706422018246</v>
      </c>
      <c r="M79" s="3">
        <f t="shared" si="16"/>
        <v>4223.477064220182</v>
      </c>
      <c r="N79" s="3" t="e">
        <f t="shared" si="5"/>
        <v>#N/A</v>
      </c>
      <c r="O79" s="3" t="e">
        <f t="shared" si="6"/>
        <v>#N/A</v>
      </c>
      <c r="P79" s="3">
        <f t="shared" si="7"/>
        <v>76.522935779817544</v>
      </c>
      <c r="Q79" s="3" t="e">
        <f t="shared" si="8"/>
        <v>#N/A</v>
      </c>
      <c r="R79" s="3" t="e">
        <f t="shared" si="9"/>
        <v>#N/A</v>
      </c>
      <c r="T79" s="3" t="b">
        <f t="shared" si="10"/>
        <v>0</v>
      </c>
    </row>
    <row r="80" spans="6:20" x14ac:dyDescent="0.25">
      <c r="F80" s="2">
        <f t="shared" si="11"/>
        <v>1.1400000000000006</v>
      </c>
      <c r="G80" s="8">
        <f t="shared" si="4"/>
        <v>1415</v>
      </c>
      <c r="H80" s="3">
        <f t="shared" si="15"/>
        <v>1055.5555555555561</v>
      </c>
      <c r="I80" s="3">
        <f t="shared" si="17"/>
        <v>1054.5555555555561</v>
      </c>
      <c r="J80" s="3">
        <f t="shared" si="16"/>
        <v>724.55555555555611</v>
      </c>
      <c r="K80" s="3">
        <f t="shared" si="16"/>
        <v>104.55555555555611</v>
      </c>
      <c r="L80" s="3">
        <f t="shared" si="16"/>
        <v>895.44444444444389</v>
      </c>
      <c r="M80" s="3">
        <f t="shared" si="16"/>
        <v>4195.4444444444434</v>
      </c>
      <c r="N80" s="3" t="e">
        <f t="shared" si="5"/>
        <v>#N/A</v>
      </c>
      <c r="O80" s="3" t="e">
        <f t="shared" si="6"/>
        <v>#N/A</v>
      </c>
      <c r="P80" s="3">
        <f t="shared" si="7"/>
        <v>104.55555555555611</v>
      </c>
      <c r="Q80" s="3" t="e">
        <f t="shared" si="8"/>
        <v>#N/A</v>
      </c>
      <c r="R80" s="3" t="e">
        <f t="shared" si="9"/>
        <v>#N/A</v>
      </c>
      <c r="T80" s="3" t="b">
        <f t="shared" si="10"/>
        <v>0</v>
      </c>
    </row>
    <row r="81" spans="6:20" x14ac:dyDescent="0.25">
      <c r="F81" s="2">
        <f t="shared" si="11"/>
        <v>1.1600000000000006</v>
      </c>
      <c r="G81" s="8">
        <f t="shared" si="4"/>
        <v>1439</v>
      </c>
      <c r="H81" s="3">
        <f t="shared" si="15"/>
        <v>1084.1121495327111</v>
      </c>
      <c r="I81" s="3">
        <f t="shared" si="17"/>
        <v>1083.1121495327111</v>
      </c>
      <c r="J81" s="3">
        <f t="shared" si="16"/>
        <v>753.1121495327111</v>
      </c>
      <c r="K81" s="3">
        <f t="shared" si="16"/>
        <v>133.1121495327111</v>
      </c>
      <c r="L81" s="3">
        <f t="shared" si="16"/>
        <v>866.8878504672889</v>
      </c>
      <c r="M81" s="3">
        <f t="shared" si="16"/>
        <v>4166.8878504672884</v>
      </c>
      <c r="N81" s="3" t="e">
        <f t="shared" si="5"/>
        <v>#N/A</v>
      </c>
      <c r="O81" s="3" t="e">
        <f t="shared" si="6"/>
        <v>#N/A</v>
      </c>
      <c r="P81" s="3">
        <f t="shared" si="7"/>
        <v>133.1121495327111</v>
      </c>
      <c r="Q81" s="3" t="e">
        <f t="shared" si="8"/>
        <v>#N/A</v>
      </c>
      <c r="R81" s="3" t="e">
        <f t="shared" si="9"/>
        <v>#N/A</v>
      </c>
      <c r="T81" s="3" t="b">
        <f t="shared" si="10"/>
        <v>0</v>
      </c>
    </row>
    <row r="82" spans="6:20" x14ac:dyDescent="0.25">
      <c r="F82" s="2">
        <f t="shared" si="11"/>
        <v>1.1800000000000006</v>
      </c>
      <c r="G82" s="8">
        <f t="shared" si="4"/>
        <v>1464</v>
      </c>
      <c r="H82" s="3">
        <f t="shared" si="15"/>
        <v>1113.2075471698122</v>
      </c>
      <c r="I82" s="3">
        <f t="shared" si="17"/>
        <v>1112.2075471698122</v>
      </c>
      <c r="J82" s="3">
        <f t="shared" si="16"/>
        <v>782.20754716981219</v>
      </c>
      <c r="K82" s="3">
        <f t="shared" si="16"/>
        <v>162.20754716981219</v>
      </c>
      <c r="L82" s="3">
        <f t="shared" si="16"/>
        <v>837.79245283018781</v>
      </c>
      <c r="M82" s="3">
        <f t="shared" si="16"/>
        <v>4137.7924528301883</v>
      </c>
      <c r="N82" s="3" t="e">
        <f t="shared" si="5"/>
        <v>#N/A</v>
      </c>
      <c r="O82" s="3" t="e">
        <f t="shared" si="6"/>
        <v>#N/A</v>
      </c>
      <c r="P82" s="3">
        <f t="shared" si="7"/>
        <v>162.20754716981219</v>
      </c>
      <c r="Q82" s="3" t="e">
        <f t="shared" si="8"/>
        <v>#N/A</v>
      </c>
      <c r="R82" s="3" t="e">
        <f t="shared" si="9"/>
        <v>#N/A</v>
      </c>
      <c r="T82" s="3" t="b">
        <f t="shared" si="10"/>
        <v>0</v>
      </c>
    </row>
    <row r="83" spans="6:20" x14ac:dyDescent="0.25">
      <c r="F83" s="2">
        <f t="shared" si="11"/>
        <v>1.2000000000000006</v>
      </c>
      <c r="G83" s="8">
        <f t="shared" si="4"/>
        <v>1489</v>
      </c>
      <c r="H83" s="3">
        <f t="shared" si="15"/>
        <v>1142.857142857144</v>
      </c>
      <c r="I83" s="3">
        <f t="shared" si="17"/>
        <v>1141.857142857144</v>
      </c>
      <c r="J83" s="3">
        <f t="shared" si="16"/>
        <v>811.85714285714403</v>
      </c>
      <c r="K83" s="3">
        <f t="shared" si="16"/>
        <v>191.85714285714403</v>
      </c>
      <c r="L83" s="3">
        <f t="shared" si="16"/>
        <v>808.14285714285597</v>
      </c>
      <c r="M83" s="3">
        <f t="shared" si="16"/>
        <v>4108.142857142856</v>
      </c>
      <c r="N83" s="3" t="e">
        <f t="shared" si="5"/>
        <v>#N/A</v>
      </c>
      <c r="O83" s="3" t="e">
        <f t="shared" si="6"/>
        <v>#N/A</v>
      </c>
      <c r="P83" s="3">
        <f t="shared" si="7"/>
        <v>191.85714285714403</v>
      </c>
      <c r="Q83" s="3" t="e">
        <f t="shared" si="8"/>
        <v>#N/A</v>
      </c>
      <c r="R83" s="3" t="e">
        <f t="shared" si="9"/>
        <v>#N/A</v>
      </c>
      <c r="T83" s="3" t="b">
        <f t="shared" si="10"/>
        <v>0</v>
      </c>
    </row>
    <row r="84" spans="6:20" x14ac:dyDescent="0.25">
      <c r="F84" s="2">
        <f t="shared" si="11"/>
        <v>1.2200000000000006</v>
      </c>
      <c r="G84" s="8">
        <f t="shared" si="4"/>
        <v>1514</v>
      </c>
      <c r="H84" s="3">
        <f t="shared" si="15"/>
        <v>1173.0769230769242</v>
      </c>
      <c r="I84" s="3">
        <f t="shared" si="17"/>
        <v>1172.0769230769242</v>
      </c>
      <c r="J84" s="3">
        <f t="shared" si="16"/>
        <v>842.07692307692423</v>
      </c>
      <c r="K84" s="3">
        <f t="shared" si="16"/>
        <v>222.07692307692423</v>
      </c>
      <c r="L84" s="3">
        <f t="shared" si="16"/>
        <v>777.92307692307577</v>
      </c>
      <c r="M84" s="3">
        <f t="shared" si="16"/>
        <v>4077.9230769230758</v>
      </c>
      <c r="N84" s="3" t="e">
        <f t="shared" si="5"/>
        <v>#N/A</v>
      </c>
      <c r="O84" s="3" t="e">
        <f t="shared" si="6"/>
        <v>#N/A</v>
      </c>
      <c r="P84" s="3">
        <f t="shared" si="7"/>
        <v>222.07692307692423</v>
      </c>
      <c r="Q84" s="3" t="e">
        <f t="shared" si="8"/>
        <v>#N/A</v>
      </c>
      <c r="R84" s="3" t="e">
        <f t="shared" si="9"/>
        <v>#N/A</v>
      </c>
      <c r="T84" s="3" t="b">
        <f t="shared" si="10"/>
        <v>0</v>
      </c>
    </row>
    <row r="85" spans="6:20" x14ac:dyDescent="0.25">
      <c r="F85" s="2">
        <f t="shared" si="11"/>
        <v>1.2400000000000007</v>
      </c>
      <c r="G85" s="8">
        <f t="shared" si="4"/>
        <v>1539</v>
      </c>
      <c r="H85" s="3">
        <f t="shared" si="15"/>
        <v>1203.8834951456324</v>
      </c>
      <c r="I85" s="3">
        <f t="shared" si="17"/>
        <v>1202.8834951456324</v>
      </c>
      <c r="J85" s="3">
        <f t="shared" si="16"/>
        <v>872.88349514563242</v>
      </c>
      <c r="K85" s="3">
        <f t="shared" si="16"/>
        <v>252.88349514563242</v>
      </c>
      <c r="L85" s="3">
        <f t="shared" si="16"/>
        <v>747.11650485436758</v>
      </c>
      <c r="M85" s="3">
        <f t="shared" si="16"/>
        <v>4047.1165048543676</v>
      </c>
      <c r="N85" s="3" t="e">
        <f t="shared" si="5"/>
        <v>#N/A</v>
      </c>
      <c r="O85" s="3" t="e">
        <f t="shared" si="6"/>
        <v>#N/A</v>
      </c>
      <c r="P85" s="3">
        <f t="shared" si="7"/>
        <v>252.88349514563242</v>
      </c>
      <c r="Q85" s="3" t="e">
        <f t="shared" si="8"/>
        <v>#N/A</v>
      </c>
      <c r="R85" s="3" t="e">
        <f t="shared" si="9"/>
        <v>#N/A</v>
      </c>
      <c r="T85" s="3" t="b">
        <f t="shared" si="10"/>
        <v>0</v>
      </c>
    </row>
    <row r="86" spans="6:20" x14ac:dyDescent="0.25">
      <c r="F86" s="2">
        <f t="shared" si="11"/>
        <v>1.2600000000000007</v>
      </c>
      <c r="G86" s="8">
        <f t="shared" si="4"/>
        <v>1564</v>
      </c>
      <c r="H86" s="3">
        <f t="shared" si="15"/>
        <v>1235.2941176470599</v>
      </c>
      <c r="I86" s="3">
        <f t="shared" si="17"/>
        <v>1234.2941176470599</v>
      </c>
      <c r="J86" s="3">
        <f t="shared" si="16"/>
        <v>904.29411764705992</v>
      </c>
      <c r="K86" s="3">
        <f t="shared" si="16"/>
        <v>284.29411764705992</v>
      </c>
      <c r="L86" s="3">
        <f t="shared" si="16"/>
        <v>715.70588235294008</v>
      </c>
      <c r="M86" s="3">
        <f t="shared" si="16"/>
        <v>4015.7058823529401</v>
      </c>
      <c r="N86" s="3" t="e">
        <f t="shared" si="5"/>
        <v>#N/A</v>
      </c>
      <c r="O86" s="3" t="e">
        <f t="shared" si="6"/>
        <v>#N/A</v>
      </c>
      <c r="P86" s="3">
        <f t="shared" si="7"/>
        <v>284.29411764705992</v>
      </c>
      <c r="Q86" s="3" t="e">
        <f t="shared" si="8"/>
        <v>#N/A</v>
      </c>
      <c r="R86" s="3" t="e">
        <f t="shared" si="9"/>
        <v>#N/A</v>
      </c>
      <c r="T86" s="3" t="b">
        <f t="shared" si="10"/>
        <v>0</v>
      </c>
    </row>
    <row r="87" spans="6:20" x14ac:dyDescent="0.25">
      <c r="F87" s="2">
        <f t="shared" si="11"/>
        <v>1.2800000000000007</v>
      </c>
      <c r="G87" s="8">
        <f t="shared" si="4"/>
        <v>1588</v>
      </c>
      <c r="H87" s="3">
        <f t="shared" ref="H87:H150" si="18">($J$4/($J$3-F87))*$J$3 - $J$4</f>
        <v>1267.3267326732685</v>
      </c>
      <c r="I87" s="3">
        <f t="shared" si="17"/>
        <v>1266.3267326732685</v>
      </c>
      <c r="J87" s="3">
        <f t="shared" si="16"/>
        <v>936.32673267326845</v>
      </c>
      <c r="K87" s="3">
        <f t="shared" si="16"/>
        <v>316.32673267326845</v>
      </c>
      <c r="L87" s="3">
        <f t="shared" si="16"/>
        <v>683.67326732673155</v>
      </c>
      <c r="M87" s="3">
        <f t="shared" si="16"/>
        <v>3983.6732673267315</v>
      </c>
      <c r="N87" s="3" t="e">
        <f t="shared" si="5"/>
        <v>#N/A</v>
      </c>
      <c r="O87" s="3" t="e">
        <f t="shared" si="6"/>
        <v>#N/A</v>
      </c>
      <c r="P87" s="3">
        <f t="shared" si="7"/>
        <v>316.32673267326845</v>
      </c>
      <c r="Q87" s="3" t="e">
        <f t="shared" si="8"/>
        <v>#N/A</v>
      </c>
      <c r="R87" s="3" t="e">
        <f t="shared" si="9"/>
        <v>#N/A</v>
      </c>
      <c r="T87" s="3" t="b">
        <f t="shared" si="10"/>
        <v>0</v>
      </c>
    </row>
    <row r="88" spans="6:20" x14ac:dyDescent="0.25">
      <c r="F88" s="2">
        <f t="shared" si="11"/>
        <v>1.3000000000000007</v>
      </c>
      <c r="G88" s="3">
        <f t="shared" ref="G88:G151" si="19">ROUND( (F88/$J$3)*4095, 0)</f>
        <v>1613</v>
      </c>
      <c r="H88" s="3">
        <f t="shared" si="18"/>
        <v>1300.0000000000014</v>
      </c>
      <c r="I88" s="3">
        <f t="shared" si="17"/>
        <v>1299.0000000000014</v>
      </c>
      <c r="J88" s="3">
        <f t="shared" si="16"/>
        <v>969.00000000000136</v>
      </c>
      <c r="K88" s="3">
        <f t="shared" si="16"/>
        <v>349.00000000000136</v>
      </c>
      <c r="L88" s="3">
        <f t="shared" si="16"/>
        <v>650.99999999999864</v>
      </c>
      <c r="M88" s="3">
        <f t="shared" si="16"/>
        <v>3950.9999999999986</v>
      </c>
      <c r="N88" s="3" t="e">
        <f t="shared" ref="N88:N151" si="20">IF(I88&gt;I$11,NA(), I88 )</f>
        <v>#N/A</v>
      </c>
      <c r="O88" s="3" t="e">
        <f t="shared" ref="O88:O151" si="21">IF(J88&gt;J$11,NA(), J88 )</f>
        <v>#N/A</v>
      </c>
      <c r="P88" s="3" t="e">
        <f t="shared" ref="P88:P151" si="22">IF(K88&gt;K$11,NA(), K88 )</f>
        <v>#N/A</v>
      </c>
      <c r="Q88" s="3" t="e">
        <f t="shared" ref="Q88:Q151" si="23">IF(L88&gt;L$11,NA(), L88 )</f>
        <v>#N/A</v>
      </c>
      <c r="R88" s="3" t="e">
        <f t="shared" ref="R88:R151" si="24">IF(M88&gt;M$11,NA(), M88 )</f>
        <v>#N/A</v>
      </c>
      <c r="T88" s="3" t="b">
        <f t="shared" ref="T88:T151" si="25">COUNTIF(N88:R88, NA()) &lt;4</f>
        <v>0</v>
      </c>
    </row>
    <row r="89" spans="6:20" x14ac:dyDescent="0.25">
      <c r="F89" s="2">
        <f t="shared" ref="F89:F152" si="26">F88+0.02</f>
        <v>1.3200000000000007</v>
      </c>
      <c r="G89" s="8">
        <f t="shared" si="19"/>
        <v>1638</v>
      </c>
      <c r="H89" s="3">
        <f t="shared" si="18"/>
        <v>1333.3333333333348</v>
      </c>
      <c r="I89" s="3">
        <f t="shared" si="17"/>
        <v>1332.3333333333348</v>
      </c>
      <c r="J89" s="3">
        <f t="shared" si="16"/>
        <v>1002.3333333333348</v>
      </c>
      <c r="K89" s="3">
        <f t="shared" si="16"/>
        <v>382.33333333333485</v>
      </c>
      <c r="L89" s="3">
        <f t="shared" si="16"/>
        <v>617.66666666666515</v>
      </c>
      <c r="M89" s="3">
        <f t="shared" si="16"/>
        <v>3917.6666666666652</v>
      </c>
      <c r="N89" s="3" t="e">
        <f t="shared" si="20"/>
        <v>#N/A</v>
      </c>
      <c r="O89" s="3" t="e">
        <f t="shared" si="21"/>
        <v>#N/A</v>
      </c>
      <c r="P89" s="3" t="e">
        <f t="shared" si="22"/>
        <v>#N/A</v>
      </c>
      <c r="Q89" s="3">
        <f t="shared" si="23"/>
        <v>617.66666666666515</v>
      </c>
      <c r="R89" s="3" t="e">
        <f t="shared" si="24"/>
        <v>#N/A</v>
      </c>
      <c r="T89" s="3" t="b">
        <f t="shared" si="25"/>
        <v>0</v>
      </c>
    </row>
    <row r="90" spans="6:20" x14ac:dyDescent="0.25">
      <c r="F90" s="2">
        <f t="shared" si="26"/>
        <v>1.3400000000000007</v>
      </c>
      <c r="G90" s="8">
        <f t="shared" si="19"/>
        <v>1663</v>
      </c>
      <c r="H90" s="3">
        <f t="shared" si="18"/>
        <v>1367.3469387755117</v>
      </c>
      <c r="I90" s="3">
        <f t="shared" si="17"/>
        <v>1366.3469387755117</v>
      </c>
      <c r="J90" s="3">
        <f t="shared" si="16"/>
        <v>1036.3469387755117</v>
      </c>
      <c r="K90" s="3">
        <f t="shared" si="16"/>
        <v>416.34693877551172</v>
      </c>
      <c r="L90" s="3">
        <f t="shared" si="16"/>
        <v>583.65306122448828</v>
      </c>
      <c r="M90" s="3">
        <f t="shared" si="16"/>
        <v>3883.6530612244883</v>
      </c>
      <c r="N90" s="3" t="e">
        <f t="shared" si="20"/>
        <v>#N/A</v>
      </c>
      <c r="O90" s="3" t="e">
        <f t="shared" si="21"/>
        <v>#N/A</v>
      </c>
      <c r="P90" s="3" t="e">
        <f t="shared" si="22"/>
        <v>#N/A</v>
      </c>
      <c r="Q90" s="3">
        <f t="shared" si="23"/>
        <v>583.65306122448828</v>
      </c>
      <c r="R90" s="3" t="e">
        <f t="shared" si="24"/>
        <v>#N/A</v>
      </c>
      <c r="T90" s="3" t="b">
        <f t="shared" si="25"/>
        <v>0</v>
      </c>
    </row>
    <row r="91" spans="6:20" x14ac:dyDescent="0.25">
      <c r="F91" s="2">
        <f t="shared" si="26"/>
        <v>1.3600000000000008</v>
      </c>
      <c r="G91" s="8">
        <f t="shared" si="19"/>
        <v>1688</v>
      </c>
      <c r="H91" s="3">
        <f t="shared" si="18"/>
        <v>1402.0618556701047</v>
      </c>
      <c r="I91" s="3">
        <f t="shared" si="17"/>
        <v>1401.0618556701047</v>
      </c>
      <c r="J91" s="3">
        <f t="shared" si="16"/>
        <v>1071.0618556701047</v>
      </c>
      <c r="K91" s="3">
        <f t="shared" si="16"/>
        <v>451.06185567010471</v>
      </c>
      <c r="L91" s="3">
        <f t="shared" si="16"/>
        <v>548.93814432989529</v>
      </c>
      <c r="M91" s="3">
        <f t="shared" si="16"/>
        <v>3848.9381443298953</v>
      </c>
      <c r="N91" s="3" t="e">
        <f t="shared" si="20"/>
        <v>#N/A</v>
      </c>
      <c r="O91" s="3" t="e">
        <f t="shared" si="21"/>
        <v>#N/A</v>
      </c>
      <c r="P91" s="3" t="e">
        <f t="shared" si="22"/>
        <v>#N/A</v>
      </c>
      <c r="Q91" s="3">
        <f t="shared" si="23"/>
        <v>548.93814432989529</v>
      </c>
      <c r="R91" s="3" t="e">
        <f t="shared" si="24"/>
        <v>#N/A</v>
      </c>
      <c r="T91" s="3" t="b">
        <f t="shared" si="25"/>
        <v>0</v>
      </c>
    </row>
    <row r="92" spans="6:20" x14ac:dyDescent="0.25">
      <c r="F92" s="2">
        <f t="shared" si="26"/>
        <v>1.3800000000000008</v>
      </c>
      <c r="G92" s="8">
        <f t="shared" si="19"/>
        <v>1712</v>
      </c>
      <c r="H92" s="3">
        <f t="shared" si="18"/>
        <v>1437.5000000000014</v>
      </c>
      <c r="I92" s="3">
        <f t="shared" si="17"/>
        <v>1436.5000000000014</v>
      </c>
      <c r="J92" s="3">
        <f t="shared" si="16"/>
        <v>1106.5000000000014</v>
      </c>
      <c r="K92" s="3">
        <f t="shared" si="16"/>
        <v>486.50000000000136</v>
      </c>
      <c r="L92" s="3">
        <f t="shared" si="16"/>
        <v>513.49999999999864</v>
      </c>
      <c r="M92" s="3">
        <f t="shared" si="16"/>
        <v>3813.4999999999986</v>
      </c>
      <c r="N92" s="3" t="e">
        <f t="shared" si="20"/>
        <v>#N/A</v>
      </c>
      <c r="O92" s="3" t="e">
        <f t="shared" si="21"/>
        <v>#N/A</v>
      </c>
      <c r="P92" s="3" t="e">
        <f t="shared" si="22"/>
        <v>#N/A</v>
      </c>
      <c r="Q92" s="3">
        <f t="shared" si="23"/>
        <v>513.49999999999864</v>
      </c>
      <c r="R92" s="3" t="e">
        <f t="shared" si="24"/>
        <v>#N/A</v>
      </c>
      <c r="T92" s="3" t="b">
        <f t="shared" si="25"/>
        <v>0</v>
      </c>
    </row>
    <row r="93" spans="6:20" x14ac:dyDescent="0.25">
      <c r="F93" s="2">
        <f t="shared" si="26"/>
        <v>1.4000000000000008</v>
      </c>
      <c r="G93" s="8">
        <f t="shared" si="19"/>
        <v>1737</v>
      </c>
      <c r="H93" s="3">
        <f t="shared" si="18"/>
        <v>1473.6842105263177</v>
      </c>
      <c r="I93" s="3">
        <f t="shared" si="17"/>
        <v>1472.6842105263177</v>
      </c>
      <c r="J93" s="3">
        <f t="shared" si="16"/>
        <v>1142.6842105263177</v>
      </c>
      <c r="K93" s="3">
        <f t="shared" si="16"/>
        <v>522.68421052631766</v>
      </c>
      <c r="L93" s="3">
        <f t="shared" si="16"/>
        <v>477.31578947368234</v>
      </c>
      <c r="M93" s="3">
        <f t="shared" si="16"/>
        <v>3777.3157894736823</v>
      </c>
      <c r="N93" s="3" t="e">
        <f t="shared" si="20"/>
        <v>#N/A</v>
      </c>
      <c r="O93" s="3" t="e">
        <f t="shared" si="21"/>
        <v>#N/A</v>
      </c>
      <c r="P93" s="3" t="e">
        <f t="shared" si="22"/>
        <v>#N/A</v>
      </c>
      <c r="Q93" s="3">
        <f t="shared" si="23"/>
        <v>477.31578947368234</v>
      </c>
      <c r="R93" s="3" t="e">
        <f t="shared" si="24"/>
        <v>#N/A</v>
      </c>
      <c r="T93" s="3" t="b">
        <f t="shared" si="25"/>
        <v>0</v>
      </c>
    </row>
    <row r="94" spans="6:20" x14ac:dyDescent="0.25">
      <c r="F94" s="2">
        <f t="shared" si="26"/>
        <v>1.4200000000000008</v>
      </c>
      <c r="G94" s="8">
        <f t="shared" si="19"/>
        <v>1762</v>
      </c>
      <c r="H94" s="3">
        <f t="shared" si="18"/>
        <v>1510.6382978723423</v>
      </c>
      <c r="I94" s="3">
        <f t="shared" si="17"/>
        <v>1509.6382978723423</v>
      </c>
      <c r="J94" s="3">
        <f t="shared" si="16"/>
        <v>1179.6382978723423</v>
      </c>
      <c r="K94" s="3">
        <f t="shared" si="16"/>
        <v>559.63829787234226</v>
      </c>
      <c r="L94" s="3">
        <f t="shared" si="16"/>
        <v>440.36170212765774</v>
      </c>
      <c r="M94" s="3">
        <f t="shared" si="16"/>
        <v>3740.3617021276577</v>
      </c>
      <c r="N94" s="3" t="e">
        <f t="shared" si="20"/>
        <v>#N/A</v>
      </c>
      <c r="O94" s="3" t="e">
        <f t="shared" si="21"/>
        <v>#N/A</v>
      </c>
      <c r="P94" s="3" t="e">
        <f t="shared" si="22"/>
        <v>#N/A</v>
      </c>
      <c r="Q94" s="3">
        <f t="shared" si="23"/>
        <v>440.36170212765774</v>
      </c>
      <c r="R94" s="3" t="e">
        <f t="shared" si="24"/>
        <v>#N/A</v>
      </c>
      <c r="T94" s="3" t="b">
        <f t="shared" si="25"/>
        <v>0</v>
      </c>
    </row>
    <row r="95" spans="6:20" x14ac:dyDescent="0.25">
      <c r="F95" s="2">
        <f t="shared" si="26"/>
        <v>1.4400000000000008</v>
      </c>
      <c r="G95" s="8">
        <f t="shared" si="19"/>
        <v>1787</v>
      </c>
      <c r="H95" s="3">
        <f t="shared" si="18"/>
        <v>1548.3870967741955</v>
      </c>
      <c r="I95" s="3">
        <f t="shared" si="17"/>
        <v>1547.3870967741955</v>
      </c>
      <c r="J95" s="3">
        <f t="shared" si="16"/>
        <v>1217.3870967741955</v>
      </c>
      <c r="K95" s="3">
        <f t="shared" si="16"/>
        <v>597.38709677419547</v>
      </c>
      <c r="L95" s="3">
        <f t="shared" si="16"/>
        <v>402.61290322580453</v>
      </c>
      <c r="M95" s="3">
        <f t="shared" si="16"/>
        <v>3702.6129032258045</v>
      </c>
      <c r="N95" s="3" t="e">
        <f t="shared" si="20"/>
        <v>#N/A</v>
      </c>
      <c r="O95" s="3" t="e">
        <f t="shared" si="21"/>
        <v>#N/A</v>
      </c>
      <c r="P95" s="3" t="e">
        <f t="shared" si="22"/>
        <v>#N/A</v>
      </c>
      <c r="Q95" s="3">
        <f t="shared" si="23"/>
        <v>402.61290322580453</v>
      </c>
      <c r="R95" s="3" t="e">
        <f t="shared" si="24"/>
        <v>#N/A</v>
      </c>
      <c r="T95" s="3" t="b">
        <f t="shared" si="25"/>
        <v>0</v>
      </c>
    </row>
    <row r="96" spans="6:20" x14ac:dyDescent="0.25">
      <c r="F96" s="2">
        <f t="shared" si="26"/>
        <v>1.4600000000000009</v>
      </c>
      <c r="G96" s="8">
        <f t="shared" si="19"/>
        <v>1812</v>
      </c>
      <c r="H96" s="3">
        <f t="shared" si="18"/>
        <v>1586.9565217391319</v>
      </c>
      <c r="I96" s="3">
        <f t="shared" si="17"/>
        <v>1585.9565217391319</v>
      </c>
      <c r="J96" s="3">
        <f t="shared" si="16"/>
        <v>1255.9565217391319</v>
      </c>
      <c r="K96" s="3">
        <f t="shared" si="16"/>
        <v>635.95652173913186</v>
      </c>
      <c r="L96" s="3">
        <f t="shared" si="16"/>
        <v>364.04347826086814</v>
      </c>
      <c r="M96" s="3">
        <f t="shared" si="16"/>
        <v>3664.0434782608681</v>
      </c>
      <c r="N96" s="3" t="e">
        <f t="shared" si="20"/>
        <v>#N/A</v>
      </c>
      <c r="O96" s="3" t="e">
        <f t="shared" si="21"/>
        <v>#N/A</v>
      </c>
      <c r="P96" s="3" t="e">
        <f t="shared" si="22"/>
        <v>#N/A</v>
      </c>
      <c r="Q96" s="3">
        <f t="shared" si="23"/>
        <v>364.04347826086814</v>
      </c>
      <c r="R96" s="3" t="e">
        <f t="shared" si="24"/>
        <v>#N/A</v>
      </c>
      <c r="T96" s="3" t="b">
        <f t="shared" si="25"/>
        <v>0</v>
      </c>
    </row>
    <row r="97" spans="6:20" x14ac:dyDescent="0.25">
      <c r="F97" s="2">
        <f t="shared" si="26"/>
        <v>1.4800000000000009</v>
      </c>
      <c r="G97" s="8">
        <f t="shared" si="19"/>
        <v>1837</v>
      </c>
      <c r="H97" s="3">
        <f t="shared" si="18"/>
        <v>1626.3736263736278</v>
      </c>
      <c r="I97" s="3">
        <f t="shared" si="17"/>
        <v>1625.3736263736278</v>
      </c>
      <c r="J97" s="3">
        <f t="shared" si="16"/>
        <v>1295.3736263736278</v>
      </c>
      <c r="K97" s="3">
        <f t="shared" si="16"/>
        <v>675.37362637362776</v>
      </c>
      <c r="L97" s="3">
        <f t="shared" si="16"/>
        <v>324.62637362637224</v>
      </c>
      <c r="M97" s="3">
        <f t="shared" si="16"/>
        <v>3624.6263736263722</v>
      </c>
      <c r="N97" s="3" t="e">
        <f t="shared" si="20"/>
        <v>#N/A</v>
      </c>
      <c r="O97" s="3" t="e">
        <f t="shared" si="21"/>
        <v>#N/A</v>
      </c>
      <c r="P97" s="3" t="e">
        <f t="shared" si="22"/>
        <v>#N/A</v>
      </c>
      <c r="Q97" s="3">
        <f t="shared" si="23"/>
        <v>324.62637362637224</v>
      </c>
      <c r="R97" s="3" t="e">
        <f t="shared" si="24"/>
        <v>#N/A</v>
      </c>
      <c r="T97" s="3" t="b">
        <f t="shared" si="25"/>
        <v>0</v>
      </c>
    </row>
    <row r="98" spans="6:20" x14ac:dyDescent="0.25">
      <c r="F98" s="2">
        <f t="shared" si="26"/>
        <v>1.5000000000000009</v>
      </c>
      <c r="G98" s="8">
        <f t="shared" si="19"/>
        <v>1861</v>
      </c>
      <c r="H98" s="3">
        <f t="shared" si="18"/>
        <v>1666.6666666666688</v>
      </c>
      <c r="I98" s="3">
        <f t="shared" si="17"/>
        <v>1665.6666666666688</v>
      </c>
      <c r="J98" s="3">
        <f t="shared" si="16"/>
        <v>1335.6666666666688</v>
      </c>
      <c r="K98" s="3">
        <f t="shared" si="16"/>
        <v>715.66666666666879</v>
      </c>
      <c r="L98" s="3">
        <f t="shared" si="16"/>
        <v>284.33333333333121</v>
      </c>
      <c r="M98" s="3">
        <f t="shared" si="16"/>
        <v>3584.3333333333312</v>
      </c>
      <c r="N98" s="3" t="e">
        <f t="shared" si="20"/>
        <v>#N/A</v>
      </c>
      <c r="O98" s="3" t="e">
        <f t="shared" si="21"/>
        <v>#N/A</v>
      </c>
      <c r="P98" s="3" t="e">
        <f t="shared" si="22"/>
        <v>#N/A</v>
      </c>
      <c r="Q98" s="3">
        <f t="shared" si="23"/>
        <v>284.33333333333121</v>
      </c>
      <c r="R98" s="3" t="e">
        <f t="shared" si="24"/>
        <v>#N/A</v>
      </c>
      <c r="T98" s="3" t="b">
        <f t="shared" si="25"/>
        <v>0</v>
      </c>
    </row>
    <row r="99" spans="6:20" x14ac:dyDescent="0.25">
      <c r="F99" s="2">
        <f t="shared" si="26"/>
        <v>1.5200000000000009</v>
      </c>
      <c r="G99" s="8">
        <f t="shared" si="19"/>
        <v>1886</v>
      </c>
      <c r="H99" s="3">
        <f t="shared" si="18"/>
        <v>1707.8651685393279</v>
      </c>
      <c r="I99" s="3">
        <f t="shared" si="17"/>
        <v>1706.8651685393279</v>
      </c>
      <c r="J99" s="3">
        <f t="shared" si="16"/>
        <v>1376.8651685393279</v>
      </c>
      <c r="K99" s="3">
        <f t="shared" si="16"/>
        <v>756.8651685393279</v>
      </c>
      <c r="L99" s="3">
        <f t="shared" si="16"/>
        <v>243.1348314606721</v>
      </c>
      <c r="M99" s="3">
        <f t="shared" si="16"/>
        <v>3543.1348314606721</v>
      </c>
      <c r="N99" s="3" t="e">
        <f t="shared" si="20"/>
        <v>#N/A</v>
      </c>
      <c r="O99" s="3" t="e">
        <f t="shared" si="21"/>
        <v>#N/A</v>
      </c>
      <c r="P99" s="3" t="e">
        <f t="shared" si="22"/>
        <v>#N/A</v>
      </c>
      <c r="Q99" s="3">
        <f t="shared" si="23"/>
        <v>243.1348314606721</v>
      </c>
      <c r="R99" s="3" t="e">
        <f t="shared" si="24"/>
        <v>#N/A</v>
      </c>
      <c r="T99" s="3" t="b">
        <f t="shared" si="25"/>
        <v>0</v>
      </c>
    </row>
    <row r="100" spans="6:20" x14ac:dyDescent="0.25">
      <c r="F100" s="2">
        <f t="shared" si="26"/>
        <v>1.5400000000000009</v>
      </c>
      <c r="G100" s="8">
        <f t="shared" si="19"/>
        <v>1911</v>
      </c>
      <c r="H100" s="3">
        <f t="shared" si="18"/>
        <v>1750.0000000000023</v>
      </c>
      <c r="I100" s="3">
        <f t="shared" si="17"/>
        <v>1749.0000000000023</v>
      </c>
      <c r="J100" s="3">
        <f t="shared" si="16"/>
        <v>1419.0000000000023</v>
      </c>
      <c r="K100" s="3">
        <f t="shared" si="16"/>
        <v>799.00000000000227</v>
      </c>
      <c r="L100" s="3">
        <f t="shared" si="16"/>
        <v>200.99999999999773</v>
      </c>
      <c r="M100" s="3">
        <f t="shared" si="16"/>
        <v>3500.9999999999977</v>
      </c>
      <c r="N100" s="3" t="e">
        <f t="shared" si="20"/>
        <v>#N/A</v>
      </c>
      <c r="O100" s="3" t="e">
        <f t="shared" si="21"/>
        <v>#N/A</v>
      </c>
      <c r="P100" s="3" t="e">
        <f t="shared" si="22"/>
        <v>#N/A</v>
      </c>
      <c r="Q100" s="3">
        <f t="shared" si="23"/>
        <v>200.99999999999773</v>
      </c>
      <c r="R100" s="3" t="e">
        <f t="shared" si="24"/>
        <v>#N/A</v>
      </c>
      <c r="T100" s="3" t="b">
        <f t="shared" si="25"/>
        <v>0</v>
      </c>
    </row>
    <row r="101" spans="6:20" x14ac:dyDescent="0.25">
      <c r="F101" s="2">
        <f t="shared" si="26"/>
        <v>1.5600000000000009</v>
      </c>
      <c r="G101" s="8">
        <f t="shared" si="19"/>
        <v>1936</v>
      </c>
      <c r="H101" s="3">
        <f t="shared" si="18"/>
        <v>1793.1034482758641</v>
      </c>
      <c r="I101" s="3">
        <f t="shared" si="17"/>
        <v>1792.1034482758641</v>
      </c>
      <c r="J101" s="3">
        <f t="shared" si="16"/>
        <v>1462.1034482758641</v>
      </c>
      <c r="K101" s="3">
        <f t="shared" si="16"/>
        <v>842.10344827586414</v>
      </c>
      <c r="L101" s="3">
        <f t="shared" si="16"/>
        <v>157.89655172413586</v>
      </c>
      <c r="M101" s="3">
        <f t="shared" si="16"/>
        <v>3457.8965517241359</v>
      </c>
      <c r="N101" s="3" t="e">
        <f t="shared" si="20"/>
        <v>#N/A</v>
      </c>
      <c r="O101" s="3" t="e">
        <f t="shared" si="21"/>
        <v>#N/A</v>
      </c>
      <c r="P101" s="3" t="e">
        <f t="shared" si="22"/>
        <v>#N/A</v>
      </c>
      <c r="Q101" s="3">
        <f t="shared" si="23"/>
        <v>157.89655172413586</v>
      </c>
      <c r="R101" s="3" t="e">
        <f t="shared" si="24"/>
        <v>#N/A</v>
      </c>
      <c r="T101" s="3" t="b">
        <f t="shared" si="25"/>
        <v>0</v>
      </c>
    </row>
    <row r="102" spans="6:20" x14ac:dyDescent="0.25">
      <c r="F102" s="2">
        <f t="shared" si="26"/>
        <v>1.580000000000001</v>
      </c>
      <c r="G102" s="8">
        <f t="shared" si="19"/>
        <v>1961</v>
      </c>
      <c r="H102" s="3">
        <f t="shared" si="18"/>
        <v>1837.2093023255834</v>
      </c>
      <c r="I102" s="3">
        <f t="shared" si="17"/>
        <v>1836.2093023255834</v>
      </c>
      <c r="J102" s="3">
        <f t="shared" si="16"/>
        <v>1506.2093023255834</v>
      </c>
      <c r="K102" s="3">
        <f t="shared" si="16"/>
        <v>886.20930232558339</v>
      </c>
      <c r="L102" s="3">
        <f t="shared" si="16"/>
        <v>113.79069767441661</v>
      </c>
      <c r="M102" s="3">
        <f t="shared" si="16"/>
        <v>3413.7906976744166</v>
      </c>
      <c r="N102" s="3" t="e">
        <f t="shared" si="20"/>
        <v>#N/A</v>
      </c>
      <c r="O102" s="3" t="e">
        <f t="shared" si="21"/>
        <v>#N/A</v>
      </c>
      <c r="P102" s="3" t="e">
        <f t="shared" si="22"/>
        <v>#N/A</v>
      </c>
      <c r="Q102" s="3">
        <f t="shared" si="23"/>
        <v>113.79069767441661</v>
      </c>
      <c r="R102" s="3" t="e">
        <f t="shared" si="24"/>
        <v>#N/A</v>
      </c>
      <c r="T102" s="3" t="b">
        <f t="shared" si="25"/>
        <v>0</v>
      </c>
    </row>
    <row r="103" spans="6:20" x14ac:dyDescent="0.25">
      <c r="F103" s="2">
        <f t="shared" si="26"/>
        <v>1.600000000000001</v>
      </c>
      <c r="G103" s="8">
        <f t="shared" si="19"/>
        <v>1985</v>
      </c>
      <c r="H103" s="3">
        <f t="shared" si="18"/>
        <v>1882.3529411764725</v>
      </c>
      <c r="I103" s="3">
        <f t="shared" si="17"/>
        <v>1881.3529411764725</v>
      </c>
      <c r="J103" s="3">
        <f t="shared" si="16"/>
        <v>1551.3529411764725</v>
      </c>
      <c r="K103" s="3">
        <f t="shared" si="16"/>
        <v>931.35294117647254</v>
      </c>
      <c r="L103" s="3">
        <f t="shared" si="16"/>
        <v>68.647058823527459</v>
      </c>
      <c r="M103" s="3">
        <f t="shared" si="16"/>
        <v>3368.6470588235275</v>
      </c>
      <c r="N103" s="3" t="e">
        <f t="shared" si="20"/>
        <v>#N/A</v>
      </c>
      <c r="O103" s="3" t="e">
        <f t="shared" si="21"/>
        <v>#N/A</v>
      </c>
      <c r="P103" s="3" t="e">
        <f t="shared" si="22"/>
        <v>#N/A</v>
      </c>
      <c r="Q103" s="3">
        <f t="shared" si="23"/>
        <v>68.647058823527459</v>
      </c>
      <c r="R103" s="3" t="e">
        <f t="shared" si="24"/>
        <v>#N/A</v>
      </c>
      <c r="T103" s="3" t="b">
        <f t="shared" si="25"/>
        <v>0</v>
      </c>
    </row>
    <row r="104" spans="6:20" x14ac:dyDescent="0.25">
      <c r="F104" s="2">
        <f t="shared" si="26"/>
        <v>1.620000000000001</v>
      </c>
      <c r="G104" s="8">
        <f t="shared" si="19"/>
        <v>2010</v>
      </c>
      <c r="H104" s="3">
        <f t="shared" si="18"/>
        <v>1928.5714285714312</v>
      </c>
      <c r="I104" s="3">
        <f t="shared" si="17"/>
        <v>1927.5714285714312</v>
      </c>
      <c r="J104" s="3">
        <f t="shared" si="16"/>
        <v>1597.5714285714312</v>
      </c>
      <c r="K104" s="3">
        <f t="shared" si="16"/>
        <v>977.57142857143117</v>
      </c>
      <c r="L104" s="3">
        <f t="shared" si="16"/>
        <v>22.42857142856883</v>
      </c>
      <c r="M104" s="3">
        <f t="shared" si="16"/>
        <v>3322.4285714285688</v>
      </c>
      <c r="N104" s="3" t="e">
        <f t="shared" si="20"/>
        <v>#N/A</v>
      </c>
      <c r="O104" s="3" t="e">
        <f t="shared" si="21"/>
        <v>#N/A</v>
      </c>
      <c r="P104" s="3" t="e">
        <f t="shared" si="22"/>
        <v>#N/A</v>
      </c>
      <c r="Q104" s="3">
        <f t="shared" si="23"/>
        <v>22.42857142856883</v>
      </c>
      <c r="R104" s="3" t="e">
        <f t="shared" si="24"/>
        <v>#N/A</v>
      </c>
      <c r="T104" s="3" t="b">
        <f t="shared" si="25"/>
        <v>0</v>
      </c>
    </row>
    <row r="105" spans="6:20" x14ac:dyDescent="0.25">
      <c r="F105" s="2">
        <f t="shared" si="26"/>
        <v>1.640000000000001</v>
      </c>
      <c r="G105" s="8">
        <f t="shared" si="19"/>
        <v>2035</v>
      </c>
      <c r="H105" s="3">
        <f t="shared" si="18"/>
        <v>1975.903614457834</v>
      </c>
      <c r="I105" s="3">
        <f t="shared" si="17"/>
        <v>1974.903614457834</v>
      </c>
      <c r="J105" s="3">
        <f t="shared" si="16"/>
        <v>1644.903614457834</v>
      </c>
      <c r="K105" s="3">
        <f t="shared" si="16"/>
        <v>1024.903614457834</v>
      </c>
      <c r="L105" s="3">
        <f t="shared" si="16"/>
        <v>24.90361445783401</v>
      </c>
      <c r="M105" s="3">
        <f t="shared" si="16"/>
        <v>3275.096385542166</v>
      </c>
      <c r="N105" s="3" t="e">
        <f t="shared" si="20"/>
        <v>#N/A</v>
      </c>
      <c r="O105" s="3" t="e">
        <f t="shared" si="21"/>
        <v>#N/A</v>
      </c>
      <c r="P105" s="3" t="e">
        <f t="shared" si="22"/>
        <v>#N/A</v>
      </c>
      <c r="Q105" s="3">
        <f t="shared" si="23"/>
        <v>24.90361445783401</v>
      </c>
      <c r="R105" s="3" t="e">
        <f t="shared" si="24"/>
        <v>#N/A</v>
      </c>
      <c r="T105" s="3" t="b">
        <f t="shared" si="25"/>
        <v>0</v>
      </c>
    </row>
    <row r="106" spans="6:20" x14ac:dyDescent="0.25">
      <c r="F106" s="2">
        <f t="shared" si="26"/>
        <v>1.660000000000001</v>
      </c>
      <c r="G106" s="8">
        <f t="shared" si="19"/>
        <v>2060</v>
      </c>
      <c r="H106" s="3">
        <f t="shared" si="18"/>
        <v>2024.3902439024419</v>
      </c>
      <c r="I106" s="3">
        <f t="shared" si="17"/>
        <v>2023.3902439024419</v>
      </c>
      <c r="J106" s="3">
        <f t="shared" si="16"/>
        <v>1693.3902439024419</v>
      </c>
      <c r="K106" s="3">
        <f t="shared" si="16"/>
        <v>1073.3902439024419</v>
      </c>
      <c r="L106" s="3">
        <f t="shared" si="16"/>
        <v>73.390243902441853</v>
      </c>
      <c r="M106" s="3">
        <f t="shared" si="16"/>
        <v>3226.6097560975581</v>
      </c>
      <c r="N106" s="3" t="e">
        <f t="shared" si="20"/>
        <v>#N/A</v>
      </c>
      <c r="O106" s="3" t="e">
        <f t="shared" si="21"/>
        <v>#N/A</v>
      </c>
      <c r="P106" s="3" t="e">
        <f t="shared" si="22"/>
        <v>#N/A</v>
      </c>
      <c r="Q106" s="3">
        <f t="shared" si="23"/>
        <v>73.390243902441853</v>
      </c>
      <c r="R106" s="3" t="e">
        <f t="shared" si="24"/>
        <v>#N/A</v>
      </c>
      <c r="T106" s="3" t="b">
        <f t="shared" si="25"/>
        <v>0</v>
      </c>
    </row>
    <row r="107" spans="6:20" x14ac:dyDescent="0.25">
      <c r="F107" s="2">
        <f t="shared" si="26"/>
        <v>1.680000000000001</v>
      </c>
      <c r="G107" s="8">
        <f t="shared" si="19"/>
        <v>2085</v>
      </c>
      <c r="H107" s="3">
        <f t="shared" si="18"/>
        <v>2074.0740740740766</v>
      </c>
      <c r="I107" s="3">
        <f t="shared" si="17"/>
        <v>2073.0740740740766</v>
      </c>
      <c r="J107" s="3">
        <f t="shared" si="16"/>
        <v>1743.0740740740766</v>
      </c>
      <c r="K107" s="3">
        <f t="shared" si="16"/>
        <v>1123.0740740740766</v>
      </c>
      <c r="L107" s="3">
        <f t="shared" si="16"/>
        <v>123.07407407407663</v>
      </c>
      <c r="M107" s="3">
        <f t="shared" si="16"/>
        <v>3176.9259259259234</v>
      </c>
      <c r="N107" s="3" t="e">
        <f t="shared" si="20"/>
        <v>#N/A</v>
      </c>
      <c r="O107" s="3" t="e">
        <f t="shared" si="21"/>
        <v>#N/A</v>
      </c>
      <c r="P107" s="3" t="e">
        <f t="shared" si="22"/>
        <v>#N/A</v>
      </c>
      <c r="Q107" s="3">
        <f t="shared" si="23"/>
        <v>123.07407407407663</v>
      </c>
      <c r="R107" s="3" t="e">
        <f t="shared" si="24"/>
        <v>#N/A</v>
      </c>
      <c r="T107" s="3" t="b">
        <f t="shared" si="25"/>
        <v>0</v>
      </c>
    </row>
    <row r="108" spans="6:20" x14ac:dyDescent="0.25">
      <c r="F108" s="2">
        <f t="shared" si="26"/>
        <v>1.7000000000000011</v>
      </c>
      <c r="G108" s="8">
        <f t="shared" si="19"/>
        <v>2110</v>
      </c>
      <c r="H108" s="3">
        <f t="shared" si="18"/>
        <v>2125.0000000000027</v>
      </c>
      <c r="I108" s="3">
        <f t="shared" si="17"/>
        <v>2124.0000000000027</v>
      </c>
      <c r="J108" s="3">
        <f t="shared" si="16"/>
        <v>1794.0000000000027</v>
      </c>
      <c r="K108" s="3">
        <f t="shared" si="16"/>
        <v>1174.0000000000027</v>
      </c>
      <c r="L108" s="3">
        <f t="shared" si="16"/>
        <v>174.00000000000273</v>
      </c>
      <c r="M108" s="3">
        <f t="shared" si="16"/>
        <v>3125.9999999999973</v>
      </c>
      <c r="N108" s="3" t="e">
        <f t="shared" si="20"/>
        <v>#N/A</v>
      </c>
      <c r="O108" s="3" t="e">
        <f t="shared" si="21"/>
        <v>#N/A</v>
      </c>
      <c r="P108" s="3" t="e">
        <f t="shared" si="22"/>
        <v>#N/A</v>
      </c>
      <c r="Q108" s="3">
        <f t="shared" si="23"/>
        <v>174.00000000000273</v>
      </c>
      <c r="R108" s="3" t="e">
        <f t="shared" si="24"/>
        <v>#N/A</v>
      </c>
      <c r="T108" s="3" t="b">
        <f t="shared" si="25"/>
        <v>0</v>
      </c>
    </row>
    <row r="109" spans="6:20" x14ac:dyDescent="0.25">
      <c r="F109" s="2">
        <f t="shared" si="26"/>
        <v>1.7200000000000011</v>
      </c>
      <c r="G109" s="8">
        <f t="shared" si="19"/>
        <v>2134</v>
      </c>
      <c r="H109" s="3">
        <f t="shared" si="18"/>
        <v>2177.215189873421</v>
      </c>
      <c r="I109" s="3">
        <f t="shared" si="17"/>
        <v>2176.215189873421</v>
      </c>
      <c r="J109" s="3">
        <f t="shared" si="16"/>
        <v>1846.215189873421</v>
      </c>
      <c r="K109" s="3">
        <f t="shared" si="16"/>
        <v>1226.215189873421</v>
      </c>
      <c r="L109" s="3">
        <f t="shared" si="16"/>
        <v>226.21518987342097</v>
      </c>
      <c r="M109" s="3">
        <f t="shared" si="16"/>
        <v>3073.784810126579</v>
      </c>
      <c r="N109" s="3" t="e">
        <f t="shared" si="20"/>
        <v>#N/A</v>
      </c>
      <c r="O109" s="3" t="e">
        <f t="shared" si="21"/>
        <v>#N/A</v>
      </c>
      <c r="P109" s="3" t="e">
        <f t="shared" si="22"/>
        <v>#N/A</v>
      </c>
      <c r="Q109" s="3">
        <f t="shared" si="23"/>
        <v>226.21518987342097</v>
      </c>
      <c r="R109" s="3" t="e">
        <f t="shared" si="24"/>
        <v>#N/A</v>
      </c>
      <c r="T109" s="3" t="b">
        <f t="shared" si="25"/>
        <v>0</v>
      </c>
    </row>
    <row r="110" spans="6:20" x14ac:dyDescent="0.25">
      <c r="F110" s="2">
        <f t="shared" si="26"/>
        <v>1.7400000000000011</v>
      </c>
      <c r="G110" s="8">
        <f t="shared" si="19"/>
        <v>2159</v>
      </c>
      <c r="H110" s="3">
        <f t="shared" si="18"/>
        <v>2230.7692307692341</v>
      </c>
      <c r="I110" s="3">
        <f t="shared" si="17"/>
        <v>2229.7692307692341</v>
      </c>
      <c r="J110" s="3">
        <f t="shared" si="16"/>
        <v>1899.7692307692341</v>
      </c>
      <c r="K110" s="3">
        <f t="shared" si="16"/>
        <v>1279.7692307692341</v>
      </c>
      <c r="L110" s="3">
        <f t="shared" si="16"/>
        <v>279.76923076923413</v>
      </c>
      <c r="M110" s="3">
        <f t="shared" si="16"/>
        <v>3020.2307692307659</v>
      </c>
      <c r="N110" s="3" t="e">
        <f t="shared" si="20"/>
        <v>#N/A</v>
      </c>
      <c r="O110" s="3" t="e">
        <f t="shared" si="21"/>
        <v>#N/A</v>
      </c>
      <c r="P110" s="3" t="e">
        <f t="shared" si="22"/>
        <v>#N/A</v>
      </c>
      <c r="Q110" s="3">
        <f t="shared" si="23"/>
        <v>279.76923076923413</v>
      </c>
      <c r="R110" s="3" t="e">
        <f t="shared" si="24"/>
        <v>#N/A</v>
      </c>
      <c r="T110" s="3" t="b">
        <f t="shared" si="25"/>
        <v>0</v>
      </c>
    </row>
    <row r="111" spans="6:20" x14ac:dyDescent="0.25">
      <c r="F111" s="2">
        <f t="shared" si="26"/>
        <v>1.7600000000000011</v>
      </c>
      <c r="G111" s="8">
        <f t="shared" si="19"/>
        <v>2184</v>
      </c>
      <c r="H111" s="3">
        <f t="shared" si="18"/>
        <v>2285.714285714289</v>
      </c>
      <c r="I111" s="3">
        <f t="shared" si="17"/>
        <v>2284.714285714289</v>
      </c>
      <c r="J111" s="3">
        <f t="shared" si="16"/>
        <v>1954.714285714289</v>
      </c>
      <c r="K111" s="3">
        <f t="shared" si="16"/>
        <v>1334.714285714289</v>
      </c>
      <c r="L111" s="3">
        <f t="shared" si="16"/>
        <v>334.71428571428896</v>
      </c>
      <c r="M111" s="3">
        <f t="shared" si="16"/>
        <v>2965.285714285711</v>
      </c>
      <c r="N111" s="3" t="e">
        <f t="shared" si="20"/>
        <v>#N/A</v>
      </c>
      <c r="O111" s="3" t="e">
        <f t="shared" si="21"/>
        <v>#N/A</v>
      </c>
      <c r="P111" s="3" t="e">
        <f t="shared" si="22"/>
        <v>#N/A</v>
      </c>
      <c r="Q111" s="3">
        <f t="shared" si="23"/>
        <v>334.71428571428896</v>
      </c>
      <c r="R111" s="3" t="e">
        <f t="shared" si="24"/>
        <v>#N/A</v>
      </c>
      <c r="T111" s="3" t="b">
        <f t="shared" si="25"/>
        <v>0</v>
      </c>
    </row>
    <row r="112" spans="6:20" x14ac:dyDescent="0.25">
      <c r="F112" s="2">
        <f t="shared" si="26"/>
        <v>1.7800000000000011</v>
      </c>
      <c r="G112" s="8">
        <f t="shared" si="19"/>
        <v>2209</v>
      </c>
      <c r="H112" s="3">
        <f t="shared" si="18"/>
        <v>2342.1052631578987</v>
      </c>
      <c r="I112" s="3">
        <f t="shared" si="17"/>
        <v>2341.1052631578987</v>
      </c>
      <c r="J112" s="3">
        <f t="shared" si="16"/>
        <v>2011.1052631578987</v>
      </c>
      <c r="K112" s="3">
        <f t="shared" si="16"/>
        <v>1391.1052631578987</v>
      </c>
      <c r="L112" s="3">
        <f t="shared" si="16"/>
        <v>391.10526315789866</v>
      </c>
      <c r="M112" s="3">
        <f t="shared" si="16"/>
        <v>2908.8947368421013</v>
      </c>
      <c r="N112" s="3" t="e">
        <f t="shared" si="20"/>
        <v>#N/A</v>
      </c>
      <c r="O112" s="3" t="e">
        <f t="shared" si="21"/>
        <v>#N/A</v>
      </c>
      <c r="P112" s="3" t="e">
        <f t="shared" si="22"/>
        <v>#N/A</v>
      </c>
      <c r="Q112" s="3">
        <f t="shared" si="23"/>
        <v>391.10526315789866</v>
      </c>
      <c r="R112" s="3" t="e">
        <f t="shared" si="24"/>
        <v>#N/A</v>
      </c>
      <c r="T112" s="3" t="b">
        <f t="shared" si="25"/>
        <v>0</v>
      </c>
    </row>
    <row r="113" spans="6:20" x14ac:dyDescent="0.25">
      <c r="F113" s="2">
        <f t="shared" si="26"/>
        <v>1.8000000000000012</v>
      </c>
      <c r="G113" s="8">
        <f t="shared" si="19"/>
        <v>2234</v>
      </c>
      <c r="H113" s="3">
        <f t="shared" si="18"/>
        <v>2400.0000000000036</v>
      </c>
      <c r="I113" s="3">
        <f t="shared" si="17"/>
        <v>2399.0000000000036</v>
      </c>
      <c r="J113" s="3">
        <f t="shared" si="16"/>
        <v>2069.0000000000036</v>
      </c>
      <c r="K113" s="3">
        <f t="shared" si="16"/>
        <v>1449.0000000000036</v>
      </c>
      <c r="L113" s="3">
        <f t="shared" si="16"/>
        <v>449.00000000000364</v>
      </c>
      <c r="M113" s="3">
        <f t="shared" si="16"/>
        <v>2850.9999999999964</v>
      </c>
      <c r="N113" s="3" t="e">
        <f t="shared" si="20"/>
        <v>#N/A</v>
      </c>
      <c r="O113" s="3" t="e">
        <f t="shared" si="21"/>
        <v>#N/A</v>
      </c>
      <c r="P113" s="3" t="e">
        <f t="shared" si="22"/>
        <v>#N/A</v>
      </c>
      <c r="Q113" s="3">
        <f t="shared" si="23"/>
        <v>449.00000000000364</v>
      </c>
      <c r="R113" s="3" t="e">
        <f t="shared" si="24"/>
        <v>#N/A</v>
      </c>
      <c r="T113" s="3" t="b">
        <f t="shared" si="25"/>
        <v>0</v>
      </c>
    </row>
    <row r="114" spans="6:20" x14ac:dyDescent="0.25">
      <c r="F114" s="2">
        <f t="shared" si="26"/>
        <v>1.8200000000000012</v>
      </c>
      <c r="G114" s="8">
        <f t="shared" si="19"/>
        <v>2258</v>
      </c>
      <c r="H114" s="3">
        <f t="shared" si="18"/>
        <v>2459.4594594594637</v>
      </c>
      <c r="I114" s="3">
        <f t="shared" si="17"/>
        <v>2458.4594594594637</v>
      </c>
      <c r="J114" s="3">
        <f t="shared" si="16"/>
        <v>2128.4594594594637</v>
      </c>
      <c r="K114" s="3">
        <f t="shared" si="16"/>
        <v>1508.4594594594637</v>
      </c>
      <c r="L114" s="3">
        <f t="shared" si="16"/>
        <v>508.45945945946369</v>
      </c>
      <c r="M114" s="3">
        <f t="shared" si="16"/>
        <v>2791.5405405405363</v>
      </c>
      <c r="N114" s="3" t="e">
        <f t="shared" si="20"/>
        <v>#N/A</v>
      </c>
      <c r="O114" s="3" t="e">
        <f t="shared" si="21"/>
        <v>#N/A</v>
      </c>
      <c r="P114" s="3" t="e">
        <f t="shared" si="22"/>
        <v>#N/A</v>
      </c>
      <c r="Q114" s="3">
        <f t="shared" si="23"/>
        <v>508.45945945946369</v>
      </c>
      <c r="R114" s="3" t="e">
        <f t="shared" si="24"/>
        <v>#N/A</v>
      </c>
      <c r="T114" s="3" t="b">
        <f t="shared" si="25"/>
        <v>0</v>
      </c>
    </row>
    <row r="115" spans="6:20" x14ac:dyDescent="0.25">
      <c r="F115" s="2">
        <f t="shared" si="26"/>
        <v>1.8400000000000012</v>
      </c>
      <c r="G115" s="8">
        <f t="shared" si="19"/>
        <v>2283</v>
      </c>
      <c r="H115" s="3">
        <f t="shared" si="18"/>
        <v>2520.5479452054833</v>
      </c>
      <c r="I115" s="3">
        <f t="shared" si="17"/>
        <v>2519.5479452054833</v>
      </c>
      <c r="J115" s="3">
        <f t="shared" si="16"/>
        <v>2189.5479452054833</v>
      </c>
      <c r="K115" s="3">
        <f t="shared" si="16"/>
        <v>1569.5479452054833</v>
      </c>
      <c r="L115" s="3">
        <f t="shared" si="16"/>
        <v>569.5479452054833</v>
      </c>
      <c r="M115" s="3">
        <f t="shared" si="16"/>
        <v>2730.4520547945167</v>
      </c>
      <c r="N115" s="3" t="e">
        <f t="shared" si="20"/>
        <v>#N/A</v>
      </c>
      <c r="O115" s="3" t="e">
        <f t="shared" si="21"/>
        <v>#N/A</v>
      </c>
      <c r="P115" s="3" t="e">
        <f t="shared" si="22"/>
        <v>#N/A</v>
      </c>
      <c r="Q115" s="3">
        <f t="shared" si="23"/>
        <v>569.5479452054833</v>
      </c>
      <c r="R115" s="3" t="e">
        <f t="shared" si="24"/>
        <v>#N/A</v>
      </c>
      <c r="T115" s="3" t="b">
        <f t="shared" si="25"/>
        <v>0</v>
      </c>
    </row>
    <row r="116" spans="6:20" x14ac:dyDescent="0.25">
      <c r="F116" s="2">
        <f t="shared" si="26"/>
        <v>1.8600000000000012</v>
      </c>
      <c r="G116" s="8">
        <f t="shared" si="19"/>
        <v>2308</v>
      </c>
      <c r="H116" s="3">
        <f t="shared" si="18"/>
        <v>2583.3333333333376</v>
      </c>
      <c r="I116" s="3">
        <f t="shared" si="17"/>
        <v>2582.3333333333376</v>
      </c>
      <c r="J116" s="3">
        <f t="shared" si="16"/>
        <v>2252.3333333333376</v>
      </c>
      <c r="K116" s="3">
        <f t="shared" si="16"/>
        <v>1632.3333333333376</v>
      </c>
      <c r="L116" s="3">
        <f t="shared" si="16"/>
        <v>632.33333333333758</v>
      </c>
      <c r="M116" s="3">
        <f t="shared" si="16"/>
        <v>2667.6666666666624</v>
      </c>
      <c r="N116" s="3" t="e">
        <f t="shared" si="20"/>
        <v>#N/A</v>
      </c>
      <c r="O116" s="3" t="e">
        <f t="shared" si="21"/>
        <v>#N/A</v>
      </c>
      <c r="P116" s="3" t="e">
        <f t="shared" si="22"/>
        <v>#N/A</v>
      </c>
      <c r="Q116" s="3">
        <f t="shared" si="23"/>
        <v>632.33333333333758</v>
      </c>
      <c r="R116" s="3" t="e">
        <f t="shared" si="24"/>
        <v>#N/A</v>
      </c>
      <c r="T116" s="3" t="b">
        <f t="shared" si="25"/>
        <v>0</v>
      </c>
    </row>
    <row r="117" spans="6:20" x14ac:dyDescent="0.25">
      <c r="F117" s="2">
        <f t="shared" si="26"/>
        <v>1.8800000000000012</v>
      </c>
      <c r="G117" s="3">
        <f t="shared" si="19"/>
        <v>2333</v>
      </c>
      <c r="H117" s="3">
        <f t="shared" si="18"/>
        <v>2647.8873239436662</v>
      </c>
      <c r="I117" s="3">
        <f t="shared" si="17"/>
        <v>2646.8873239436662</v>
      </c>
      <c r="J117" s="3">
        <f t="shared" si="16"/>
        <v>2316.8873239436662</v>
      </c>
      <c r="K117" s="3">
        <f t="shared" si="16"/>
        <v>1696.8873239436662</v>
      </c>
      <c r="L117" s="3">
        <f t="shared" si="16"/>
        <v>696.88732394366616</v>
      </c>
      <c r="M117" s="3">
        <f t="shared" si="16"/>
        <v>2603.1126760563338</v>
      </c>
      <c r="N117" s="3" t="e">
        <f t="shared" si="20"/>
        <v>#N/A</v>
      </c>
      <c r="O117" s="3" t="e">
        <f t="shared" si="21"/>
        <v>#N/A</v>
      </c>
      <c r="P117" s="3" t="e">
        <f t="shared" si="22"/>
        <v>#N/A</v>
      </c>
      <c r="Q117" s="3" t="e">
        <f t="shared" si="23"/>
        <v>#N/A</v>
      </c>
      <c r="R117" s="3" t="e">
        <f t="shared" si="24"/>
        <v>#N/A</v>
      </c>
      <c r="T117" s="3" t="b">
        <f t="shared" si="25"/>
        <v>0</v>
      </c>
    </row>
    <row r="118" spans="6:20" x14ac:dyDescent="0.25">
      <c r="F118" s="2">
        <f t="shared" si="26"/>
        <v>1.9000000000000012</v>
      </c>
      <c r="G118" s="3">
        <f t="shared" si="19"/>
        <v>2358</v>
      </c>
      <c r="H118" s="3">
        <f t="shared" si="18"/>
        <v>2714.2857142857192</v>
      </c>
      <c r="I118" s="3">
        <f t="shared" si="17"/>
        <v>2713.2857142857192</v>
      </c>
      <c r="J118" s="3">
        <f t="shared" si="16"/>
        <v>2383.2857142857192</v>
      </c>
      <c r="K118" s="3">
        <f t="shared" si="16"/>
        <v>1763.2857142857192</v>
      </c>
      <c r="L118" s="3">
        <f t="shared" si="16"/>
        <v>763.28571428571922</v>
      </c>
      <c r="M118" s="3">
        <f t="shared" si="16"/>
        <v>2536.7142857142808</v>
      </c>
      <c r="N118" s="3" t="e">
        <f t="shared" si="20"/>
        <v>#N/A</v>
      </c>
      <c r="O118" s="3" t="e">
        <f t="shared" si="21"/>
        <v>#N/A</v>
      </c>
      <c r="P118" s="3" t="e">
        <f t="shared" si="22"/>
        <v>#N/A</v>
      </c>
      <c r="Q118" s="3" t="e">
        <f t="shared" si="23"/>
        <v>#N/A</v>
      </c>
      <c r="R118" s="3" t="e">
        <f t="shared" si="24"/>
        <v>#N/A</v>
      </c>
      <c r="T118" s="3" t="b">
        <f t="shared" si="25"/>
        <v>0</v>
      </c>
    </row>
    <row r="119" spans="6:20" x14ac:dyDescent="0.25">
      <c r="F119" s="2">
        <f t="shared" si="26"/>
        <v>1.9200000000000013</v>
      </c>
      <c r="G119" s="3">
        <f t="shared" si="19"/>
        <v>2383</v>
      </c>
      <c r="H119" s="3">
        <f t="shared" si="18"/>
        <v>2782.6086956521785</v>
      </c>
      <c r="I119" s="3">
        <f t="shared" si="17"/>
        <v>2781.6086956521785</v>
      </c>
      <c r="J119" s="3">
        <f t="shared" si="16"/>
        <v>2451.6086956521785</v>
      </c>
      <c r="K119" s="3">
        <f t="shared" si="16"/>
        <v>1831.6086956521785</v>
      </c>
      <c r="L119" s="3">
        <f t="shared" si="16"/>
        <v>831.60869565217854</v>
      </c>
      <c r="M119" s="3">
        <f t="shared" si="16"/>
        <v>2468.3913043478215</v>
      </c>
      <c r="N119" s="3" t="e">
        <f t="shared" si="20"/>
        <v>#N/A</v>
      </c>
      <c r="O119" s="3" t="e">
        <f t="shared" si="21"/>
        <v>#N/A</v>
      </c>
      <c r="P119" s="3" t="e">
        <f t="shared" si="22"/>
        <v>#N/A</v>
      </c>
      <c r="Q119" s="3" t="e">
        <f t="shared" si="23"/>
        <v>#N/A</v>
      </c>
      <c r="R119" s="3" t="e">
        <f t="shared" si="24"/>
        <v>#N/A</v>
      </c>
      <c r="T119" s="3" t="b">
        <f t="shared" si="25"/>
        <v>0</v>
      </c>
    </row>
    <row r="120" spans="6:20" x14ac:dyDescent="0.25">
      <c r="F120" s="2">
        <f t="shared" si="26"/>
        <v>1.9400000000000013</v>
      </c>
      <c r="G120" s="3">
        <f t="shared" si="19"/>
        <v>2407</v>
      </c>
      <c r="H120" s="3">
        <f t="shared" si="18"/>
        <v>2852.9411764705928</v>
      </c>
      <c r="I120" s="3">
        <f t="shared" si="17"/>
        <v>2851.9411764705928</v>
      </c>
      <c r="J120" s="3">
        <f t="shared" si="16"/>
        <v>2521.9411764705928</v>
      </c>
      <c r="K120" s="3">
        <f t="shared" si="16"/>
        <v>1901.9411764705928</v>
      </c>
      <c r="L120" s="3">
        <f t="shared" si="16"/>
        <v>901.94117647059284</v>
      </c>
      <c r="M120" s="3">
        <f t="shared" si="16"/>
        <v>2398.0588235294072</v>
      </c>
      <c r="N120" s="3" t="e">
        <f t="shared" si="20"/>
        <v>#N/A</v>
      </c>
      <c r="O120" s="3" t="e">
        <f t="shared" si="21"/>
        <v>#N/A</v>
      </c>
      <c r="P120" s="3" t="e">
        <f t="shared" si="22"/>
        <v>#N/A</v>
      </c>
      <c r="Q120" s="3" t="e">
        <f t="shared" si="23"/>
        <v>#N/A</v>
      </c>
      <c r="R120" s="3" t="e">
        <f t="shared" si="24"/>
        <v>#N/A</v>
      </c>
      <c r="T120" s="3" t="b">
        <f t="shared" si="25"/>
        <v>0</v>
      </c>
    </row>
    <row r="121" spans="6:20" x14ac:dyDescent="0.25">
      <c r="F121" s="2">
        <f t="shared" si="26"/>
        <v>1.9600000000000013</v>
      </c>
      <c r="G121" s="3">
        <f t="shared" si="19"/>
        <v>2432</v>
      </c>
      <c r="H121" s="3">
        <f t="shared" si="18"/>
        <v>2925.3731343283634</v>
      </c>
      <c r="I121" s="3">
        <f t="shared" si="17"/>
        <v>2924.3731343283634</v>
      </c>
      <c r="J121" s="3">
        <f t="shared" si="16"/>
        <v>2594.3731343283634</v>
      </c>
      <c r="K121" s="3">
        <f t="shared" si="16"/>
        <v>1974.3731343283634</v>
      </c>
      <c r="L121" s="3">
        <f t="shared" si="16"/>
        <v>974.37313432836345</v>
      </c>
      <c r="M121" s="3">
        <f t="shared" si="16"/>
        <v>2325.6268656716366</v>
      </c>
      <c r="N121" s="3" t="e">
        <f t="shared" si="20"/>
        <v>#N/A</v>
      </c>
      <c r="O121" s="3" t="e">
        <f t="shared" si="21"/>
        <v>#N/A</v>
      </c>
      <c r="P121" s="3" t="e">
        <f t="shared" si="22"/>
        <v>#N/A</v>
      </c>
      <c r="Q121" s="3" t="e">
        <f t="shared" si="23"/>
        <v>#N/A</v>
      </c>
      <c r="R121" s="3" t="e">
        <f t="shared" si="24"/>
        <v>#N/A</v>
      </c>
      <c r="T121" s="3" t="b">
        <f t="shared" si="25"/>
        <v>0</v>
      </c>
    </row>
    <row r="122" spans="6:20" x14ac:dyDescent="0.25">
      <c r="F122" s="2">
        <f t="shared" si="26"/>
        <v>1.9800000000000013</v>
      </c>
      <c r="G122" s="3">
        <f t="shared" si="19"/>
        <v>2457</v>
      </c>
      <c r="H122" s="3">
        <f t="shared" si="18"/>
        <v>3000.0000000000055</v>
      </c>
      <c r="I122" s="3">
        <f t="shared" si="17"/>
        <v>2999.0000000000055</v>
      </c>
      <c r="J122" s="3">
        <f t="shared" si="16"/>
        <v>2669.0000000000055</v>
      </c>
      <c r="K122" s="3">
        <f t="shared" si="16"/>
        <v>2049.0000000000055</v>
      </c>
      <c r="L122" s="3">
        <f t="shared" si="16"/>
        <v>1049.0000000000055</v>
      </c>
      <c r="M122" s="3">
        <f t="shared" si="16"/>
        <v>2250.9999999999945</v>
      </c>
      <c r="N122" s="3" t="e">
        <f t="shared" si="20"/>
        <v>#N/A</v>
      </c>
      <c r="O122" s="3" t="e">
        <f t="shared" si="21"/>
        <v>#N/A</v>
      </c>
      <c r="P122" s="3" t="e">
        <f t="shared" si="22"/>
        <v>#N/A</v>
      </c>
      <c r="Q122" s="3" t="e">
        <f t="shared" si="23"/>
        <v>#N/A</v>
      </c>
      <c r="R122" s="3" t="e">
        <f t="shared" si="24"/>
        <v>#N/A</v>
      </c>
      <c r="T122" s="3" t="b">
        <f t="shared" si="25"/>
        <v>0</v>
      </c>
    </row>
    <row r="123" spans="6:20" x14ac:dyDescent="0.25">
      <c r="F123" s="2">
        <f t="shared" si="26"/>
        <v>2.0000000000000013</v>
      </c>
      <c r="G123" s="3">
        <f t="shared" si="19"/>
        <v>2482</v>
      </c>
      <c r="H123" s="3">
        <f t="shared" si="18"/>
        <v>3076.9230769230826</v>
      </c>
      <c r="I123" s="3">
        <f t="shared" si="17"/>
        <v>3075.9230769230826</v>
      </c>
      <c r="J123" s="3">
        <f t="shared" si="16"/>
        <v>2745.9230769230826</v>
      </c>
      <c r="K123" s="3">
        <f t="shared" si="16"/>
        <v>2125.9230769230826</v>
      </c>
      <c r="L123" s="3">
        <f t="shared" si="16"/>
        <v>1125.9230769230826</v>
      </c>
      <c r="M123" s="3">
        <f t="shared" si="16"/>
        <v>2174.0769230769174</v>
      </c>
      <c r="N123" s="3" t="e">
        <f t="shared" si="20"/>
        <v>#N/A</v>
      </c>
      <c r="O123" s="3" t="e">
        <f t="shared" si="21"/>
        <v>#N/A</v>
      </c>
      <c r="P123" s="3" t="e">
        <f t="shared" si="22"/>
        <v>#N/A</v>
      </c>
      <c r="Q123" s="3" t="e">
        <f t="shared" si="23"/>
        <v>#N/A</v>
      </c>
      <c r="R123" s="3" t="e">
        <f t="shared" si="24"/>
        <v>#N/A</v>
      </c>
      <c r="T123" s="3" t="b">
        <f t="shared" si="25"/>
        <v>0</v>
      </c>
    </row>
    <row r="124" spans="6:20" x14ac:dyDescent="0.25">
      <c r="F124" s="2">
        <f t="shared" si="26"/>
        <v>2.0200000000000014</v>
      </c>
      <c r="G124" s="3">
        <f t="shared" si="19"/>
        <v>2507</v>
      </c>
      <c r="H124" s="3">
        <f t="shared" si="18"/>
        <v>3156.2500000000055</v>
      </c>
      <c r="I124" s="3">
        <f t="shared" si="17"/>
        <v>3155.2500000000055</v>
      </c>
      <c r="J124" s="3">
        <f t="shared" si="16"/>
        <v>2825.2500000000055</v>
      </c>
      <c r="K124" s="3">
        <f t="shared" si="16"/>
        <v>2205.2500000000055</v>
      </c>
      <c r="L124" s="3">
        <f t="shared" si="16"/>
        <v>1205.2500000000055</v>
      </c>
      <c r="M124" s="3">
        <f t="shared" si="16"/>
        <v>2094.7499999999945</v>
      </c>
      <c r="N124" s="3" t="e">
        <f t="shared" si="20"/>
        <v>#N/A</v>
      </c>
      <c r="O124" s="3" t="e">
        <f t="shared" si="21"/>
        <v>#N/A</v>
      </c>
      <c r="P124" s="3" t="e">
        <f t="shared" si="22"/>
        <v>#N/A</v>
      </c>
      <c r="Q124" s="3" t="e">
        <f t="shared" si="23"/>
        <v>#N/A</v>
      </c>
      <c r="R124" s="3" t="e">
        <f t="shared" si="24"/>
        <v>#N/A</v>
      </c>
      <c r="T124" s="3" t="b">
        <f t="shared" si="25"/>
        <v>0</v>
      </c>
    </row>
    <row r="125" spans="6:20" x14ac:dyDescent="0.25">
      <c r="F125" s="2">
        <f t="shared" si="26"/>
        <v>2.0400000000000014</v>
      </c>
      <c r="G125" s="3">
        <f t="shared" si="19"/>
        <v>2531</v>
      </c>
      <c r="H125" s="3">
        <f t="shared" si="18"/>
        <v>3238.095238095244</v>
      </c>
      <c r="I125" s="3">
        <f t="shared" si="17"/>
        <v>3237.095238095244</v>
      </c>
      <c r="J125" s="3">
        <f t="shared" si="16"/>
        <v>2907.095238095244</v>
      </c>
      <c r="K125" s="3">
        <f t="shared" si="16"/>
        <v>2287.095238095244</v>
      </c>
      <c r="L125" s="3">
        <f t="shared" si="16"/>
        <v>1287.095238095244</v>
      </c>
      <c r="M125" s="3">
        <f t="shared" si="16"/>
        <v>2012.904761904756</v>
      </c>
      <c r="N125" s="3" t="e">
        <f t="shared" si="20"/>
        <v>#N/A</v>
      </c>
      <c r="O125" s="3" t="e">
        <f t="shared" si="21"/>
        <v>#N/A</v>
      </c>
      <c r="P125" s="3" t="e">
        <f t="shared" si="22"/>
        <v>#N/A</v>
      </c>
      <c r="Q125" s="3" t="e">
        <f t="shared" si="23"/>
        <v>#N/A</v>
      </c>
      <c r="R125" s="3" t="e">
        <f t="shared" si="24"/>
        <v>#N/A</v>
      </c>
      <c r="T125" s="3" t="b">
        <f t="shared" si="25"/>
        <v>0</v>
      </c>
    </row>
    <row r="126" spans="6:20" x14ac:dyDescent="0.25">
      <c r="F126" s="2">
        <f t="shared" si="26"/>
        <v>2.0600000000000014</v>
      </c>
      <c r="G126" s="3">
        <f t="shared" si="19"/>
        <v>2556</v>
      </c>
      <c r="H126" s="3">
        <f t="shared" si="18"/>
        <v>3322.5806451612971</v>
      </c>
      <c r="I126" s="3">
        <f t="shared" si="17"/>
        <v>3321.5806451612971</v>
      </c>
      <c r="J126" s="3">
        <f t="shared" si="16"/>
        <v>2991.5806451612971</v>
      </c>
      <c r="K126" s="3">
        <f t="shared" si="16"/>
        <v>2371.5806451612971</v>
      </c>
      <c r="L126" s="3">
        <f t="shared" si="16"/>
        <v>1371.5806451612971</v>
      </c>
      <c r="M126" s="3">
        <f t="shared" si="16"/>
        <v>1928.4193548387029</v>
      </c>
      <c r="N126" s="3" t="e">
        <f t="shared" si="20"/>
        <v>#N/A</v>
      </c>
      <c r="O126" s="3" t="e">
        <f t="shared" si="21"/>
        <v>#N/A</v>
      </c>
      <c r="P126" s="3" t="e">
        <f t="shared" si="22"/>
        <v>#N/A</v>
      </c>
      <c r="Q126" s="3" t="e">
        <f t="shared" si="23"/>
        <v>#N/A</v>
      </c>
      <c r="R126" s="3" t="e">
        <f t="shared" si="24"/>
        <v>#N/A</v>
      </c>
      <c r="T126" s="3" t="b">
        <f t="shared" si="25"/>
        <v>0</v>
      </c>
    </row>
    <row r="127" spans="6:20" x14ac:dyDescent="0.25">
      <c r="F127" s="2">
        <f t="shared" si="26"/>
        <v>2.0800000000000014</v>
      </c>
      <c r="G127" s="3">
        <f t="shared" si="19"/>
        <v>2581</v>
      </c>
      <c r="H127" s="3">
        <f t="shared" si="18"/>
        <v>3409.836065573777</v>
      </c>
      <c r="I127" s="3">
        <f t="shared" si="17"/>
        <v>3408.836065573777</v>
      </c>
      <c r="J127" s="3">
        <f t="shared" si="16"/>
        <v>3078.836065573777</v>
      </c>
      <c r="K127" s="3">
        <f t="shared" si="16"/>
        <v>2458.836065573777</v>
      </c>
      <c r="L127" s="3">
        <f t="shared" si="16"/>
        <v>1458.836065573777</v>
      </c>
      <c r="M127" s="3">
        <f t="shared" si="16"/>
        <v>1841.163934426223</v>
      </c>
      <c r="N127" s="3" t="e">
        <f t="shared" si="20"/>
        <v>#N/A</v>
      </c>
      <c r="O127" s="3" t="e">
        <f t="shared" si="21"/>
        <v>#N/A</v>
      </c>
      <c r="P127" s="3" t="e">
        <f t="shared" si="22"/>
        <v>#N/A</v>
      </c>
      <c r="Q127" s="3" t="e">
        <f t="shared" si="23"/>
        <v>#N/A</v>
      </c>
      <c r="R127" s="3" t="e">
        <f t="shared" si="24"/>
        <v>#N/A</v>
      </c>
      <c r="T127" s="3" t="b">
        <f t="shared" si="25"/>
        <v>0</v>
      </c>
    </row>
    <row r="128" spans="6:20" x14ac:dyDescent="0.25">
      <c r="F128" s="2">
        <f t="shared" si="26"/>
        <v>2.1000000000000014</v>
      </c>
      <c r="G128" s="3">
        <f t="shared" si="19"/>
        <v>2606</v>
      </c>
      <c r="H128" s="3">
        <f t="shared" si="18"/>
        <v>3500.0000000000064</v>
      </c>
      <c r="I128" s="3">
        <f t="shared" si="17"/>
        <v>3499.0000000000064</v>
      </c>
      <c r="J128" s="3">
        <f t="shared" si="16"/>
        <v>3169.0000000000064</v>
      </c>
      <c r="K128" s="3">
        <f t="shared" si="16"/>
        <v>2549.0000000000064</v>
      </c>
      <c r="L128" s="3">
        <f t="shared" si="16"/>
        <v>1549.0000000000064</v>
      </c>
      <c r="M128" s="3">
        <f t="shared" si="16"/>
        <v>1750.9999999999936</v>
      </c>
      <c r="N128" s="3" t="e">
        <f t="shared" si="20"/>
        <v>#N/A</v>
      </c>
      <c r="O128" s="3" t="e">
        <f t="shared" si="21"/>
        <v>#N/A</v>
      </c>
      <c r="P128" s="3" t="e">
        <f t="shared" si="22"/>
        <v>#N/A</v>
      </c>
      <c r="Q128" s="3" t="e">
        <f t="shared" si="23"/>
        <v>#N/A</v>
      </c>
      <c r="R128" s="3" t="e">
        <f t="shared" si="24"/>
        <v>#N/A</v>
      </c>
      <c r="T128" s="3" t="b">
        <f t="shared" si="25"/>
        <v>0</v>
      </c>
    </row>
    <row r="129" spans="6:20" x14ac:dyDescent="0.25">
      <c r="F129" s="2">
        <f t="shared" si="26"/>
        <v>2.1200000000000014</v>
      </c>
      <c r="G129" s="3">
        <f t="shared" si="19"/>
        <v>2631</v>
      </c>
      <c r="H129" s="3">
        <f t="shared" si="18"/>
        <v>3593.2203389830574</v>
      </c>
      <c r="I129" s="3">
        <f t="shared" si="17"/>
        <v>3592.2203389830574</v>
      </c>
      <c r="J129" s="3">
        <f t="shared" si="16"/>
        <v>3262.2203389830574</v>
      </c>
      <c r="K129" s="3">
        <f t="shared" si="16"/>
        <v>2642.2203389830574</v>
      </c>
      <c r="L129" s="3">
        <f t="shared" si="16"/>
        <v>1642.2203389830574</v>
      </c>
      <c r="M129" s="3">
        <f t="shared" si="16"/>
        <v>1657.7796610169426</v>
      </c>
      <c r="N129" s="3" t="e">
        <f t="shared" si="20"/>
        <v>#N/A</v>
      </c>
      <c r="O129" s="3" t="e">
        <f t="shared" si="21"/>
        <v>#N/A</v>
      </c>
      <c r="P129" s="3" t="e">
        <f t="shared" si="22"/>
        <v>#N/A</v>
      </c>
      <c r="Q129" s="3" t="e">
        <f t="shared" si="23"/>
        <v>#N/A</v>
      </c>
      <c r="R129" s="3" t="e">
        <f t="shared" si="24"/>
        <v>#N/A</v>
      </c>
      <c r="T129" s="3" t="b">
        <f t="shared" si="25"/>
        <v>0</v>
      </c>
    </row>
    <row r="130" spans="6:20" x14ac:dyDescent="0.25">
      <c r="F130" s="2">
        <f t="shared" si="26"/>
        <v>2.1400000000000015</v>
      </c>
      <c r="G130" s="3">
        <f t="shared" si="19"/>
        <v>2656</v>
      </c>
      <c r="H130" s="3">
        <f t="shared" si="18"/>
        <v>3689.6551724138008</v>
      </c>
      <c r="I130" s="3">
        <f t="shared" si="17"/>
        <v>3688.6551724138008</v>
      </c>
      <c r="J130" s="3">
        <f t="shared" si="16"/>
        <v>3358.6551724138008</v>
      </c>
      <c r="K130" s="3">
        <f t="shared" si="16"/>
        <v>2738.6551724138008</v>
      </c>
      <c r="L130" s="3">
        <f t="shared" si="16"/>
        <v>1738.6551724138008</v>
      </c>
      <c r="M130" s="3">
        <f t="shared" ref="J130:M187" si="27">ABS($H130-M$15)</f>
        <v>1561.3448275861992</v>
      </c>
      <c r="N130" s="3" t="e">
        <f t="shared" si="20"/>
        <v>#N/A</v>
      </c>
      <c r="O130" s="3" t="e">
        <f t="shared" si="21"/>
        <v>#N/A</v>
      </c>
      <c r="P130" s="3" t="e">
        <f t="shared" si="22"/>
        <v>#N/A</v>
      </c>
      <c r="Q130" s="3" t="e">
        <f t="shared" si="23"/>
        <v>#N/A</v>
      </c>
      <c r="R130" s="3" t="e">
        <f t="shared" si="24"/>
        <v>#N/A</v>
      </c>
      <c r="T130" s="3" t="b">
        <f t="shared" si="25"/>
        <v>0</v>
      </c>
    </row>
    <row r="131" spans="6:20" x14ac:dyDescent="0.25">
      <c r="F131" s="2">
        <f t="shared" si="26"/>
        <v>2.1600000000000015</v>
      </c>
      <c r="G131" s="3">
        <f t="shared" si="19"/>
        <v>2680</v>
      </c>
      <c r="H131" s="3">
        <f t="shared" si="18"/>
        <v>3789.4736842105349</v>
      </c>
      <c r="I131" s="3">
        <f t="shared" si="17"/>
        <v>3788.4736842105349</v>
      </c>
      <c r="J131" s="3">
        <f t="shared" si="27"/>
        <v>3458.4736842105349</v>
      </c>
      <c r="K131" s="3">
        <f t="shared" si="27"/>
        <v>2838.4736842105349</v>
      </c>
      <c r="L131" s="3">
        <f t="shared" si="27"/>
        <v>1838.4736842105349</v>
      </c>
      <c r="M131" s="3">
        <f t="shared" si="27"/>
        <v>1461.5263157894651</v>
      </c>
      <c r="N131" s="3" t="e">
        <f t="shared" si="20"/>
        <v>#N/A</v>
      </c>
      <c r="O131" s="3" t="e">
        <f t="shared" si="21"/>
        <v>#N/A</v>
      </c>
      <c r="P131" s="3" t="e">
        <f t="shared" si="22"/>
        <v>#N/A</v>
      </c>
      <c r="Q131" s="3" t="e">
        <f t="shared" si="23"/>
        <v>#N/A</v>
      </c>
      <c r="R131" s="3" t="e">
        <f t="shared" si="24"/>
        <v>#N/A</v>
      </c>
      <c r="T131" s="3" t="b">
        <f t="shared" si="25"/>
        <v>0</v>
      </c>
    </row>
    <row r="132" spans="6:20" x14ac:dyDescent="0.25">
      <c r="F132" s="2">
        <f t="shared" si="26"/>
        <v>2.1800000000000015</v>
      </c>
      <c r="G132" s="3">
        <f t="shared" si="19"/>
        <v>2705</v>
      </c>
      <c r="H132" s="3">
        <f t="shared" si="18"/>
        <v>3892.8571428571513</v>
      </c>
      <c r="I132" s="3">
        <f t="shared" ref="I132:I187" si="28">ABS($H132-I$15)</f>
        <v>3891.8571428571513</v>
      </c>
      <c r="J132" s="3">
        <f t="shared" si="27"/>
        <v>3561.8571428571513</v>
      </c>
      <c r="K132" s="3">
        <f t="shared" si="27"/>
        <v>2941.8571428571513</v>
      </c>
      <c r="L132" s="3">
        <f t="shared" si="27"/>
        <v>1941.8571428571513</v>
      </c>
      <c r="M132" s="3">
        <f t="shared" si="27"/>
        <v>1358.1428571428487</v>
      </c>
      <c r="N132" s="3" t="e">
        <f t="shared" si="20"/>
        <v>#N/A</v>
      </c>
      <c r="O132" s="3" t="e">
        <f t="shared" si="21"/>
        <v>#N/A</v>
      </c>
      <c r="P132" s="3" t="e">
        <f t="shared" si="22"/>
        <v>#N/A</v>
      </c>
      <c r="Q132" s="3" t="e">
        <f t="shared" si="23"/>
        <v>#N/A</v>
      </c>
      <c r="R132" s="3" t="e">
        <f t="shared" si="24"/>
        <v>#N/A</v>
      </c>
      <c r="T132" s="3" t="b">
        <f t="shared" si="25"/>
        <v>0</v>
      </c>
    </row>
    <row r="133" spans="6:20" x14ac:dyDescent="0.25">
      <c r="F133" s="10">
        <f t="shared" si="26"/>
        <v>2.2000000000000015</v>
      </c>
      <c r="G133" s="3">
        <f t="shared" si="19"/>
        <v>2730</v>
      </c>
      <c r="H133" s="3">
        <f t="shared" si="18"/>
        <v>4000.0000000000091</v>
      </c>
      <c r="I133" s="3">
        <f t="shared" si="28"/>
        <v>3999.0000000000091</v>
      </c>
      <c r="J133" s="3">
        <f t="shared" si="27"/>
        <v>3669.0000000000091</v>
      </c>
      <c r="K133" s="3">
        <f t="shared" si="27"/>
        <v>3049.0000000000091</v>
      </c>
      <c r="L133" s="3">
        <f t="shared" si="27"/>
        <v>2049.0000000000091</v>
      </c>
      <c r="M133" s="3">
        <f t="shared" si="27"/>
        <v>1250.9999999999909</v>
      </c>
      <c r="N133" s="3" t="e">
        <f t="shared" si="20"/>
        <v>#N/A</v>
      </c>
      <c r="O133" s="3" t="e">
        <f t="shared" si="21"/>
        <v>#N/A</v>
      </c>
      <c r="P133" s="3" t="e">
        <f t="shared" si="22"/>
        <v>#N/A</v>
      </c>
      <c r="Q133" s="3" t="e">
        <f t="shared" si="23"/>
        <v>#N/A</v>
      </c>
      <c r="R133" s="3">
        <f t="shared" si="24"/>
        <v>1250.9999999999909</v>
      </c>
      <c r="T133" s="3" t="b">
        <f t="shared" si="25"/>
        <v>0</v>
      </c>
    </row>
    <row r="134" spans="6:20" x14ac:dyDescent="0.25">
      <c r="F134" s="10">
        <f t="shared" si="26"/>
        <v>2.2200000000000015</v>
      </c>
      <c r="G134" s="3">
        <f t="shared" si="19"/>
        <v>2755</v>
      </c>
      <c r="H134" s="3">
        <f t="shared" si="18"/>
        <v>4111.1111111111204</v>
      </c>
      <c r="I134" s="3">
        <f t="shared" si="28"/>
        <v>4110.1111111111204</v>
      </c>
      <c r="J134" s="3">
        <f t="shared" si="27"/>
        <v>3780.1111111111204</v>
      </c>
      <c r="K134" s="3">
        <f t="shared" si="27"/>
        <v>3160.1111111111204</v>
      </c>
      <c r="L134" s="3">
        <f t="shared" si="27"/>
        <v>2160.1111111111204</v>
      </c>
      <c r="M134" s="3">
        <f t="shared" si="27"/>
        <v>1139.8888888888796</v>
      </c>
      <c r="N134" s="3" t="e">
        <f t="shared" si="20"/>
        <v>#N/A</v>
      </c>
      <c r="O134" s="3" t="e">
        <f t="shared" si="21"/>
        <v>#N/A</v>
      </c>
      <c r="P134" s="3" t="e">
        <f t="shared" si="22"/>
        <v>#N/A</v>
      </c>
      <c r="Q134" s="3" t="e">
        <f t="shared" si="23"/>
        <v>#N/A</v>
      </c>
      <c r="R134" s="3">
        <f t="shared" si="24"/>
        <v>1139.8888888888796</v>
      </c>
      <c r="T134" s="3" t="b">
        <f t="shared" si="25"/>
        <v>0</v>
      </c>
    </row>
    <row r="135" spans="6:20" x14ac:dyDescent="0.25">
      <c r="F135" s="10">
        <f t="shared" si="26"/>
        <v>2.2400000000000015</v>
      </c>
      <c r="G135" s="3">
        <f t="shared" si="19"/>
        <v>2780</v>
      </c>
      <c r="H135" s="3">
        <f t="shared" si="18"/>
        <v>4226.4150943396326</v>
      </c>
      <c r="I135" s="3">
        <f t="shared" si="28"/>
        <v>4225.4150943396326</v>
      </c>
      <c r="J135" s="3">
        <f t="shared" si="27"/>
        <v>3895.4150943396326</v>
      </c>
      <c r="K135" s="3">
        <f t="shared" si="27"/>
        <v>3275.4150943396326</v>
      </c>
      <c r="L135" s="3">
        <f t="shared" si="27"/>
        <v>2275.4150943396326</v>
      </c>
      <c r="M135" s="3">
        <f t="shared" si="27"/>
        <v>1024.5849056603674</v>
      </c>
      <c r="N135" s="3" t="e">
        <f t="shared" si="20"/>
        <v>#N/A</v>
      </c>
      <c r="O135" s="3" t="e">
        <f t="shared" si="21"/>
        <v>#N/A</v>
      </c>
      <c r="P135" s="3" t="e">
        <f t="shared" si="22"/>
        <v>#N/A</v>
      </c>
      <c r="Q135" s="3" t="e">
        <f t="shared" si="23"/>
        <v>#N/A</v>
      </c>
      <c r="R135" s="3">
        <f t="shared" si="24"/>
        <v>1024.5849056603674</v>
      </c>
      <c r="T135" s="3" t="b">
        <f t="shared" si="25"/>
        <v>0</v>
      </c>
    </row>
    <row r="136" spans="6:20" x14ac:dyDescent="0.25">
      <c r="F136" s="10">
        <f t="shared" si="26"/>
        <v>2.2600000000000016</v>
      </c>
      <c r="G136" s="3">
        <f t="shared" si="19"/>
        <v>2804</v>
      </c>
      <c r="H136" s="3">
        <f t="shared" si="18"/>
        <v>4346.1538461538566</v>
      </c>
      <c r="I136" s="3">
        <f t="shared" si="28"/>
        <v>4345.1538461538566</v>
      </c>
      <c r="J136" s="3">
        <f t="shared" si="27"/>
        <v>4015.1538461538566</v>
      </c>
      <c r="K136" s="3">
        <f t="shared" si="27"/>
        <v>3395.1538461538566</v>
      </c>
      <c r="L136" s="3">
        <f t="shared" si="27"/>
        <v>2395.1538461538566</v>
      </c>
      <c r="M136" s="3">
        <f t="shared" si="27"/>
        <v>904.84615384614335</v>
      </c>
      <c r="N136" s="3" t="e">
        <f t="shared" si="20"/>
        <v>#N/A</v>
      </c>
      <c r="O136" s="3" t="e">
        <f t="shared" si="21"/>
        <v>#N/A</v>
      </c>
      <c r="P136" s="3" t="e">
        <f t="shared" si="22"/>
        <v>#N/A</v>
      </c>
      <c r="Q136" s="3" t="e">
        <f t="shared" si="23"/>
        <v>#N/A</v>
      </c>
      <c r="R136" s="3">
        <f t="shared" si="24"/>
        <v>904.84615384614335</v>
      </c>
      <c r="T136" s="3" t="b">
        <f t="shared" si="25"/>
        <v>0</v>
      </c>
    </row>
    <row r="137" spans="6:20" x14ac:dyDescent="0.25">
      <c r="F137" s="10">
        <f t="shared" si="26"/>
        <v>2.2800000000000016</v>
      </c>
      <c r="G137" s="3">
        <f t="shared" si="19"/>
        <v>2829</v>
      </c>
      <c r="H137" s="3">
        <f t="shared" si="18"/>
        <v>4470.588235294128</v>
      </c>
      <c r="I137" s="3">
        <f t="shared" si="28"/>
        <v>4469.588235294128</v>
      </c>
      <c r="J137" s="3">
        <f t="shared" si="27"/>
        <v>4139.588235294128</v>
      </c>
      <c r="K137" s="3">
        <f t="shared" si="27"/>
        <v>3519.588235294128</v>
      </c>
      <c r="L137" s="3">
        <f t="shared" si="27"/>
        <v>2519.588235294128</v>
      </c>
      <c r="M137" s="3">
        <f t="shared" si="27"/>
        <v>780.41176470587197</v>
      </c>
      <c r="N137" s="3" t="e">
        <f t="shared" si="20"/>
        <v>#N/A</v>
      </c>
      <c r="O137" s="3" t="e">
        <f t="shared" si="21"/>
        <v>#N/A</v>
      </c>
      <c r="P137" s="3" t="e">
        <f t="shared" si="22"/>
        <v>#N/A</v>
      </c>
      <c r="Q137" s="3" t="e">
        <f t="shared" si="23"/>
        <v>#N/A</v>
      </c>
      <c r="R137" s="3">
        <f t="shared" si="24"/>
        <v>780.41176470587197</v>
      </c>
      <c r="T137" s="3" t="b">
        <f t="shared" si="25"/>
        <v>0</v>
      </c>
    </row>
    <row r="138" spans="6:20" x14ac:dyDescent="0.25">
      <c r="F138" s="10">
        <f t="shared" si="26"/>
        <v>2.3000000000000016</v>
      </c>
      <c r="G138" s="3">
        <f t="shared" si="19"/>
        <v>2854</v>
      </c>
      <c r="H138" s="3">
        <f t="shared" si="18"/>
        <v>4600.0000000000118</v>
      </c>
      <c r="I138" s="3">
        <f t="shared" si="28"/>
        <v>4599.0000000000118</v>
      </c>
      <c r="J138" s="3">
        <f t="shared" si="27"/>
        <v>4269.0000000000118</v>
      </c>
      <c r="K138" s="3">
        <f t="shared" si="27"/>
        <v>3649.0000000000118</v>
      </c>
      <c r="L138" s="3">
        <f t="shared" si="27"/>
        <v>2649.0000000000118</v>
      </c>
      <c r="M138" s="3">
        <f t="shared" si="27"/>
        <v>650.99999999998818</v>
      </c>
      <c r="N138" s="3" t="e">
        <f t="shared" si="20"/>
        <v>#N/A</v>
      </c>
      <c r="O138" s="3" t="e">
        <f t="shared" si="21"/>
        <v>#N/A</v>
      </c>
      <c r="P138" s="3" t="e">
        <f t="shared" si="22"/>
        <v>#N/A</v>
      </c>
      <c r="Q138" s="3" t="e">
        <f t="shared" si="23"/>
        <v>#N/A</v>
      </c>
      <c r="R138" s="3">
        <f t="shared" si="24"/>
        <v>650.99999999998818</v>
      </c>
      <c r="T138" s="3" t="b">
        <f t="shared" si="25"/>
        <v>0</v>
      </c>
    </row>
    <row r="139" spans="6:20" x14ac:dyDescent="0.25">
      <c r="F139" s="10">
        <f t="shared" si="26"/>
        <v>2.3200000000000016</v>
      </c>
      <c r="G139" s="3">
        <f t="shared" si="19"/>
        <v>2879</v>
      </c>
      <c r="H139" s="3">
        <f t="shared" si="18"/>
        <v>4734.6938775510325</v>
      </c>
      <c r="I139" s="3">
        <f t="shared" si="28"/>
        <v>4733.6938775510325</v>
      </c>
      <c r="J139" s="3">
        <f t="shared" si="27"/>
        <v>4403.6938775510325</v>
      </c>
      <c r="K139" s="3">
        <f t="shared" si="27"/>
        <v>3783.6938775510325</v>
      </c>
      <c r="L139" s="3">
        <f t="shared" si="27"/>
        <v>2783.6938775510325</v>
      </c>
      <c r="M139" s="3">
        <f t="shared" si="27"/>
        <v>516.30612244896747</v>
      </c>
      <c r="N139" s="3" t="e">
        <f t="shared" si="20"/>
        <v>#N/A</v>
      </c>
      <c r="O139" s="3" t="e">
        <f t="shared" si="21"/>
        <v>#N/A</v>
      </c>
      <c r="P139" s="3" t="e">
        <f t="shared" si="22"/>
        <v>#N/A</v>
      </c>
      <c r="Q139" s="3" t="e">
        <f t="shared" si="23"/>
        <v>#N/A</v>
      </c>
      <c r="R139" s="3">
        <f t="shared" si="24"/>
        <v>516.30612244896747</v>
      </c>
      <c r="T139" s="3" t="b">
        <f t="shared" si="25"/>
        <v>0</v>
      </c>
    </row>
    <row r="140" spans="6:20" x14ac:dyDescent="0.25">
      <c r="F140" s="10">
        <f t="shared" si="26"/>
        <v>2.3400000000000016</v>
      </c>
      <c r="G140" s="3">
        <f t="shared" si="19"/>
        <v>2904</v>
      </c>
      <c r="H140" s="3">
        <f t="shared" si="18"/>
        <v>4875.0000000000118</v>
      </c>
      <c r="I140" s="3">
        <f t="shared" si="28"/>
        <v>4874.0000000000118</v>
      </c>
      <c r="J140" s="3">
        <f t="shared" si="27"/>
        <v>4544.0000000000118</v>
      </c>
      <c r="K140" s="3">
        <f t="shared" si="27"/>
        <v>3924.0000000000118</v>
      </c>
      <c r="L140" s="3">
        <f t="shared" si="27"/>
        <v>2924.0000000000118</v>
      </c>
      <c r="M140" s="3">
        <f t="shared" si="27"/>
        <v>375.99999999998818</v>
      </c>
      <c r="N140" s="3" t="e">
        <f t="shared" si="20"/>
        <v>#N/A</v>
      </c>
      <c r="O140" s="3" t="e">
        <f t="shared" si="21"/>
        <v>#N/A</v>
      </c>
      <c r="P140" s="3" t="e">
        <f t="shared" si="22"/>
        <v>#N/A</v>
      </c>
      <c r="Q140" s="3" t="e">
        <f t="shared" si="23"/>
        <v>#N/A</v>
      </c>
      <c r="R140" s="3">
        <f t="shared" si="24"/>
        <v>375.99999999998818</v>
      </c>
      <c r="T140" s="3" t="b">
        <f t="shared" si="25"/>
        <v>0</v>
      </c>
    </row>
    <row r="141" spans="6:20" x14ac:dyDescent="0.25">
      <c r="F141" s="10">
        <f t="shared" si="26"/>
        <v>2.3600000000000017</v>
      </c>
      <c r="G141" s="3">
        <f t="shared" si="19"/>
        <v>2929</v>
      </c>
      <c r="H141" s="3">
        <f t="shared" si="18"/>
        <v>5021.2765957446945</v>
      </c>
      <c r="I141" s="3">
        <f t="shared" si="28"/>
        <v>5020.2765957446945</v>
      </c>
      <c r="J141" s="3">
        <f t="shared" si="27"/>
        <v>4690.2765957446945</v>
      </c>
      <c r="K141" s="3">
        <f t="shared" si="27"/>
        <v>4070.2765957446945</v>
      </c>
      <c r="L141" s="3">
        <f t="shared" si="27"/>
        <v>3070.2765957446945</v>
      </c>
      <c r="M141" s="3">
        <f t="shared" si="27"/>
        <v>229.72340425530547</v>
      </c>
      <c r="N141" s="3" t="e">
        <f t="shared" si="20"/>
        <v>#N/A</v>
      </c>
      <c r="O141" s="3" t="e">
        <f t="shared" si="21"/>
        <v>#N/A</v>
      </c>
      <c r="P141" s="3" t="e">
        <f t="shared" si="22"/>
        <v>#N/A</v>
      </c>
      <c r="Q141" s="3" t="e">
        <f t="shared" si="23"/>
        <v>#N/A</v>
      </c>
      <c r="R141" s="3">
        <f t="shared" si="24"/>
        <v>229.72340425530547</v>
      </c>
      <c r="T141" s="3" t="b">
        <f t="shared" si="25"/>
        <v>0</v>
      </c>
    </row>
    <row r="142" spans="6:20" x14ac:dyDescent="0.25">
      <c r="F142" s="10">
        <f t="shared" si="26"/>
        <v>2.3800000000000017</v>
      </c>
      <c r="G142" s="3">
        <f t="shared" si="19"/>
        <v>2953</v>
      </c>
      <c r="H142" s="3">
        <f t="shared" si="18"/>
        <v>5173.9130434782746</v>
      </c>
      <c r="I142" s="3">
        <f t="shared" si="28"/>
        <v>5172.9130434782746</v>
      </c>
      <c r="J142" s="3">
        <f t="shared" si="27"/>
        <v>4842.9130434782746</v>
      </c>
      <c r="K142" s="3">
        <f t="shared" si="27"/>
        <v>4222.9130434782746</v>
      </c>
      <c r="L142" s="3">
        <f t="shared" si="27"/>
        <v>3222.9130434782746</v>
      </c>
      <c r="M142" s="3">
        <f t="shared" si="27"/>
        <v>77.086956521725369</v>
      </c>
      <c r="N142" s="3" t="e">
        <f t="shared" si="20"/>
        <v>#N/A</v>
      </c>
      <c r="O142" s="3" t="e">
        <f t="shared" si="21"/>
        <v>#N/A</v>
      </c>
      <c r="P142" s="3" t="e">
        <f t="shared" si="22"/>
        <v>#N/A</v>
      </c>
      <c r="Q142" s="3" t="e">
        <f t="shared" si="23"/>
        <v>#N/A</v>
      </c>
      <c r="R142" s="3">
        <f t="shared" si="24"/>
        <v>77.086956521725369</v>
      </c>
      <c r="T142" s="3" t="b">
        <f t="shared" si="25"/>
        <v>0</v>
      </c>
    </row>
    <row r="143" spans="6:20" x14ac:dyDescent="0.25">
      <c r="F143" s="10">
        <f t="shared" si="26"/>
        <v>2.4000000000000017</v>
      </c>
      <c r="G143" s="3">
        <f t="shared" si="19"/>
        <v>2978</v>
      </c>
      <c r="H143" s="3">
        <f t="shared" si="18"/>
        <v>5333.3333333333476</v>
      </c>
      <c r="I143" s="3">
        <f t="shared" si="28"/>
        <v>5332.3333333333476</v>
      </c>
      <c r="J143" s="3">
        <f t="shared" si="27"/>
        <v>5002.3333333333476</v>
      </c>
      <c r="K143" s="3">
        <f t="shared" si="27"/>
        <v>4382.3333333333476</v>
      </c>
      <c r="L143" s="3">
        <f t="shared" si="27"/>
        <v>3382.3333333333476</v>
      </c>
      <c r="M143" s="3">
        <f t="shared" si="27"/>
        <v>82.333333333347582</v>
      </c>
      <c r="N143" s="3" t="e">
        <f t="shared" si="20"/>
        <v>#N/A</v>
      </c>
      <c r="O143" s="3" t="e">
        <f t="shared" si="21"/>
        <v>#N/A</v>
      </c>
      <c r="P143" s="3" t="e">
        <f t="shared" si="22"/>
        <v>#N/A</v>
      </c>
      <c r="Q143" s="3" t="e">
        <f t="shared" si="23"/>
        <v>#N/A</v>
      </c>
      <c r="R143" s="3">
        <f t="shared" si="24"/>
        <v>82.333333333347582</v>
      </c>
      <c r="T143" s="3" t="b">
        <f t="shared" si="25"/>
        <v>0</v>
      </c>
    </row>
    <row r="144" spans="6:20" x14ac:dyDescent="0.25">
      <c r="F144" s="10">
        <f t="shared" si="26"/>
        <v>2.4200000000000017</v>
      </c>
      <c r="G144" s="3">
        <f t="shared" si="19"/>
        <v>3003</v>
      </c>
      <c r="H144" s="3">
        <f t="shared" si="18"/>
        <v>5500.0000000000155</v>
      </c>
      <c r="I144" s="3">
        <f t="shared" si="28"/>
        <v>5499.0000000000155</v>
      </c>
      <c r="J144" s="3">
        <f t="shared" si="27"/>
        <v>5169.0000000000155</v>
      </c>
      <c r="K144" s="3">
        <f t="shared" si="27"/>
        <v>4549.0000000000155</v>
      </c>
      <c r="L144" s="3">
        <f t="shared" si="27"/>
        <v>3549.0000000000155</v>
      </c>
      <c r="M144" s="3">
        <f t="shared" si="27"/>
        <v>249.00000000001546</v>
      </c>
      <c r="N144" s="3" t="e">
        <f t="shared" si="20"/>
        <v>#N/A</v>
      </c>
      <c r="O144" s="3" t="e">
        <f t="shared" si="21"/>
        <v>#N/A</v>
      </c>
      <c r="P144" s="3" t="e">
        <f t="shared" si="22"/>
        <v>#N/A</v>
      </c>
      <c r="Q144" s="3" t="e">
        <f t="shared" si="23"/>
        <v>#N/A</v>
      </c>
      <c r="R144" s="3">
        <f t="shared" si="24"/>
        <v>249.00000000001546</v>
      </c>
      <c r="T144" s="3" t="b">
        <f t="shared" si="25"/>
        <v>0</v>
      </c>
    </row>
    <row r="145" spans="6:20" x14ac:dyDescent="0.25">
      <c r="F145" s="10">
        <f t="shared" si="26"/>
        <v>2.4400000000000017</v>
      </c>
      <c r="G145" s="3">
        <f t="shared" si="19"/>
        <v>3028</v>
      </c>
      <c r="H145" s="3">
        <f t="shared" si="18"/>
        <v>5674.4186046511795</v>
      </c>
      <c r="I145" s="3">
        <f t="shared" si="28"/>
        <v>5673.4186046511795</v>
      </c>
      <c r="J145" s="3">
        <f t="shared" si="27"/>
        <v>5343.4186046511795</v>
      </c>
      <c r="K145" s="3">
        <f t="shared" si="27"/>
        <v>4723.4186046511795</v>
      </c>
      <c r="L145" s="3">
        <f t="shared" si="27"/>
        <v>3723.4186046511795</v>
      </c>
      <c r="M145" s="3">
        <f t="shared" si="27"/>
        <v>423.41860465117952</v>
      </c>
      <c r="N145" s="3" t="e">
        <f t="shared" si="20"/>
        <v>#N/A</v>
      </c>
      <c r="O145" s="3" t="e">
        <f t="shared" si="21"/>
        <v>#N/A</v>
      </c>
      <c r="P145" s="3" t="e">
        <f t="shared" si="22"/>
        <v>#N/A</v>
      </c>
      <c r="Q145" s="3" t="e">
        <f t="shared" si="23"/>
        <v>#N/A</v>
      </c>
      <c r="R145" s="3">
        <f t="shared" si="24"/>
        <v>423.41860465117952</v>
      </c>
      <c r="T145" s="3" t="b">
        <f t="shared" si="25"/>
        <v>0</v>
      </c>
    </row>
    <row r="146" spans="6:20" x14ac:dyDescent="0.25">
      <c r="F146" s="10">
        <f t="shared" si="26"/>
        <v>2.4600000000000017</v>
      </c>
      <c r="G146" s="3">
        <f t="shared" si="19"/>
        <v>3053</v>
      </c>
      <c r="H146" s="3">
        <f t="shared" si="18"/>
        <v>5857.1428571428742</v>
      </c>
      <c r="I146" s="3">
        <f t="shared" si="28"/>
        <v>5856.1428571428742</v>
      </c>
      <c r="J146" s="3">
        <f t="shared" si="27"/>
        <v>5526.1428571428742</v>
      </c>
      <c r="K146" s="3">
        <f t="shared" si="27"/>
        <v>4906.1428571428742</v>
      </c>
      <c r="L146" s="3">
        <f t="shared" si="27"/>
        <v>3906.1428571428742</v>
      </c>
      <c r="M146" s="3">
        <f t="shared" si="27"/>
        <v>606.14285714287416</v>
      </c>
      <c r="N146" s="3" t="e">
        <f t="shared" si="20"/>
        <v>#N/A</v>
      </c>
      <c r="O146" s="3" t="e">
        <f t="shared" si="21"/>
        <v>#N/A</v>
      </c>
      <c r="P146" s="3" t="e">
        <f t="shared" si="22"/>
        <v>#N/A</v>
      </c>
      <c r="Q146" s="3" t="e">
        <f t="shared" si="23"/>
        <v>#N/A</v>
      </c>
      <c r="R146" s="3">
        <f t="shared" si="24"/>
        <v>606.14285714287416</v>
      </c>
      <c r="T146" s="3" t="b">
        <f t="shared" si="25"/>
        <v>0</v>
      </c>
    </row>
    <row r="147" spans="6:20" x14ac:dyDescent="0.25">
      <c r="F147" s="10">
        <f t="shared" si="26"/>
        <v>2.4800000000000018</v>
      </c>
      <c r="G147" s="3">
        <f t="shared" si="19"/>
        <v>3077</v>
      </c>
      <c r="H147" s="3">
        <f t="shared" si="18"/>
        <v>6048.7804878048973</v>
      </c>
      <c r="I147" s="3">
        <f t="shared" si="28"/>
        <v>6047.7804878048973</v>
      </c>
      <c r="J147" s="3">
        <f t="shared" si="27"/>
        <v>5717.7804878048973</v>
      </c>
      <c r="K147" s="3">
        <f t="shared" si="27"/>
        <v>5097.7804878048973</v>
      </c>
      <c r="L147" s="3">
        <f t="shared" si="27"/>
        <v>4097.7804878048973</v>
      </c>
      <c r="M147" s="3">
        <f t="shared" si="27"/>
        <v>797.78048780489735</v>
      </c>
      <c r="N147" s="3" t="e">
        <f t="shared" si="20"/>
        <v>#N/A</v>
      </c>
      <c r="O147" s="3" t="e">
        <f t="shared" si="21"/>
        <v>#N/A</v>
      </c>
      <c r="P147" s="3" t="e">
        <f t="shared" si="22"/>
        <v>#N/A</v>
      </c>
      <c r="Q147" s="3" t="e">
        <f t="shared" si="23"/>
        <v>#N/A</v>
      </c>
      <c r="R147" s="3">
        <f t="shared" si="24"/>
        <v>797.78048780489735</v>
      </c>
      <c r="T147" s="3" t="b">
        <f t="shared" si="25"/>
        <v>0</v>
      </c>
    </row>
    <row r="148" spans="6:20" x14ac:dyDescent="0.25">
      <c r="F148" s="10">
        <f t="shared" si="26"/>
        <v>2.5000000000000018</v>
      </c>
      <c r="G148" s="3">
        <f t="shared" si="19"/>
        <v>3102</v>
      </c>
      <c r="H148" s="3">
        <f t="shared" si="18"/>
        <v>6250.0000000000182</v>
      </c>
      <c r="I148" s="3">
        <f t="shared" si="28"/>
        <v>6249.0000000000182</v>
      </c>
      <c r="J148" s="3">
        <f t="shared" si="27"/>
        <v>5919.0000000000182</v>
      </c>
      <c r="K148" s="3">
        <f t="shared" si="27"/>
        <v>5299.0000000000182</v>
      </c>
      <c r="L148" s="3">
        <f t="shared" si="27"/>
        <v>4299.0000000000182</v>
      </c>
      <c r="M148" s="3">
        <f t="shared" si="27"/>
        <v>999.00000000001819</v>
      </c>
      <c r="N148" s="3" t="e">
        <f t="shared" si="20"/>
        <v>#N/A</v>
      </c>
      <c r="O148" s="3" t="e">
        <f t="shared" si="21"/>
        <v>#N/A</v>
      </c>
      <c r="P148" s="3" t="e">
        <f t="shared" si="22"/>
        <v>#N/A</v>
      </c>
      <c r="Q148" s="3" t="e">
        <f t="shared" si="23"/>
        <v>#N/A</v>
      </c>
      <c r="R148" s="3">
        <f t="shared" si="24"/>
        <v>999.00000000001819</v>
      </c>
      <c r="T148" s="3" t="b">
        <f t="shared" si="25"/>
        <v>0</v>
      </c>
    </row>
    <row r="149" spans="6:20" x14ac:dyDescent="0.25">
      <c r="F149" s="10">
        <f t="shared" si="26"/>
        <v>2.5200000000000018</v>
      </c>
      <c r="G149" s="3">
        <f t="shared" si="19"/>
        <v>3127</v>
      </c>
      <c r="H149" s="3">
        <f t="shared" si="18"/>
        <v>6461.5384615384828</v>
      </c>
      <c r="I149" s="3">
        <f t="shared" si="28"/>
        <v>6460.5384615384828</v>
      </c>
      <c r="J149" s="3">
        <f t="shared" si="27"/>
        <v>6130.5384615384828</v>
      </c>
      <c r="K149" s="3">
        <f t="shared" si="27"/>
        <v>5510.5384615384828</v>
      </c>
      <c r="L149" s="3">
        <f t="shared" si="27"/>
        <v>4510.5384615384828</v>
      </c>
      <c r="M149" s="3">
        <f t="shared" si="27"/>
        <v>1210.5384615384828</v>
      </c>
      <c r="N149" s="3" t="e">
        <f t="shared" si="20"/>
        <v>#N/A</v>
      </c>
      <c r="O149" s="3" t="e">
        <f t="shared" si="21"/>
        <v>#N/A</v>
      </c>
      <c r="P149" s="3" t="e">
        <f t="shared" si="22"/>
        <v>#N/A</v>
      </c>
      <c r="Q149" s="3" t="e">
        <f t="shared" si="23"/>
        <v>#N/A</v>
      </c>
      <c r="R149" s="3">
        <f t="shared" si="24"/>
        <v>1210.5384615384828</v>
      </c>
      <c r="T149" s="3" t="b">
        <f t="shared" si="25"/>
        <v>0</v>
      </c>
    </row>
    <row r="150" spans="6:20" x14ac:dyDescent="0.25">
      <c r="F150" s="2">
        <f t="shared" si="26"/>
        <v>2.5400000000000018</v>
      </c>
      <c r="G150" s="3">
        <f t="shared" si="19"/>
        <v>3152</v>
      </c>
      <c r="H150" s="3">
        <f t="shared" si="18"/>
        <v>6684.2105263158119</v>
      </c>
      <c r="I150" s="3">
        <f t="shared" si="28"/>
        <v>6683.2105263158119</v>
      </c>
      <c r="J150" s="3">
        <f t="shared" si="27"/>
        <v>6353.2105263158119</v>
      </c>
      <c r="K150" s="3">
        <f t="shared" si="27"/>
        <v>5733.2105263158119</v>
      </c>
      <c r="L150" s="3">
        <f t="shared" si="27"/>
        <v>4733.2105263158119</v>
      </c>
      <c r="M150" s="3">
        <f t="shared" si="27"/>
        <v>1433.2105263158119</v>
      </c>
      <c r="N150" s="3" t="e">
        <f t="shared" si="20"/>
        <v>#N/A</v>
      </c>
      <c r="O150" s="3" t="e">
        <f t="shared" si="21"/>
        <v>#N/A</v>
      </c>
      <c r="P150" s="3" t="e">
        <f t="shared" si="22"/>
        <v>#N/A</v>
      </c>
      <c r="Q150" s="3" t="e">
        <f t="shared" si="23"/>
        <v>#N/A</v>
      </c>
      <c r="R150" s="3" t="e">
        <f t="shared" si="24"/>
        <v>#N/A</v>
      </c>
      <c r="T150" s="3" t="b">
        <f t="shared" si="25"/>
        <v>0</v>
      </c>
    </row>
    <row r="151" spans="6:20" x14ac:dyDescent="0.25">
      <c r="F151" s="2">
        <f t="shared" si="26"/>
        <v>2.5600000000000018</v>
      </c>
      <c r="G151" s="3">
        <f t="shared" si="19"/>
        <v>3177</v>
      </c>
      <c r="H151" s="3">
        <f t="shared" ref="H151:H187" si="29">($J$4/($J$3-F151))*$J$3 - $J$4</f>
        <v>6918.9189189189437</v>
      </c>
      <c r="I151" s="3">
        <f t="shared" si="28"/>
        <v>6917.9189189189437</v>
      </c>
      <c r="J151" s="3">
        <f t="shared" si="27"/>
        <v>6587.9189189189437</v>
      </c>
      <c r="K151" s="3">
        <f t="shared" si="27"/>
        <v>5967.9189189189437</v>
      </c>
      <c r="L151" s="3">
        <f t="shared" si="27"/>
        <v>4967.9189189189437</v>
      </c>
      <c r="M151" s="3">
        <f t="shared" si="27"/>
        <v>1667.9189189189437</v>
      </c>
      <c r="N151" s="3" t="e">
        <f t="shared" si="20"/>
        <v>#N/A</v>
      </c>
      <c r="O151" s="3" t="e">
        <f t="shared" si="21"/>
        <v>#N/A</v>
      </c>
      <c r="P151" s="3" t="e">
        <f t="shared" si="22"/>
        <v>#N/A</v>
      </c>
      <c r="Q151" s="3" t="e">
        <f t="shared" si="23"/>
        <v>#N/A</v>
      </c>
      <c r="R151" s="3" t="e">
        <f t="shared" si="24"/>
        <v>#N/A</v>
      </c>
      <c r="T151" s="3" t="b">
        <f t="shared" si="25"/>
        <v>0</v>
      </c>
    </row>
    <row r="152" spans="6:20" x14ac:dyDescent="0.25">
      <c r="F152" s="2">
        <f t="shared" si="26"/>
        <v>2.5800000000000018</v>
      </c>
      <c r="G152" s="3">
        <f t="shared" ref="G152:G187" si="30">ROUND( (F152/$J$3)*4095, 0)</f>
        <v>3202</v>
      </c>
      <c r="H152" s="3">
        <f t="shared" si="29"/>
        <v>7166.6666666666915</v>
      </c>
      <c r="I152" s="3">
        <f t="shared" si="28"/>
        <v>7165.6666666666915</v>
      </c>
      <c r="J152" s="3">
        <f t="shared" si="27"/>
        <v>6835.6666666666915</v>
      </c>
      <c r="K152" s="3">
        <f t="shared" si="27"/>
        <v>6215.6666666666915</v>
      </c>
      <c r="L152" s="3">
        <f t="shared" si="27"/>
        <v>5215.6666666666915</v>
      </c>
      <c r="M152" s="3">
        <f t="shared" si="27"/>
        <v>1915.6666666666915</v>
      </c>
      <c r="N152" s="3" t="e">
        <f t="shared" ref="N152:N187" si="31">IF(I152&gt;I$11,NA(), I152 )</f>
        <v>#N/A</v>
      </c>
      <c r="O152" s="3" t="e">
        <f t="shared" ref="O152:O187" si="32">IF(J152&gt;J$11,NA(), J152 )</f>
        <v>#N/A</v>
      </c>
      <c r="P152" s="3" t="e">
        <f t="shared" ref="P152:P187" si="33">IF(K152&gt;K$11,NA(), K152 )</f>
        <v>#N/A</v>
      </c>
      <c r="Q152" s="3" t="e">
        <f t="shared" ref="Q152:Q187" si="34">IF(L152&gt;L$11,NA(), L152 )</f>
        <v>#N/A</v>
      </c>
      <c r="R152" s="3" t="e">
        <f t="shared" ref="R152:R187" si="35">IF(M152&gt;M$11,NA(), M152 )</f>
        <v>#N/A</v>
      </c>
      <c r="T152" s="3" t="b">
        <f t="shared" ref="T152:T187" si="36">COUNTIF(N152:R152, NA()) &lt;4</f>
        <v>0</v>
      </c>
    </row>
    <row r="153" spans="6:20" x14ac:dyDescent="0.25">
      <c r="F153" s="2">
        <f t="shared" ref="F153:F187" si="37">F152+0.02</f>
        <v>2.6000000000000019</v>
      </c>
      <c r="G153" s="3">
        <f t="shared" si="30"/>
        <v>3226</v>
      </c>
      <c r="H153" s="3">
        <f t="shared" si="29"/>
        <v>7428.5714285714548</v>
      </c>
      <c r="I153" s="3">
        <f t="shared" si="28"/>
        <v>7427.5714285714548</v>
      </c>
      <c r="J153" s="3">
        <f t="shared" si="27"/>
        <v>7097.5714285714548</v>
      </c>
      <c r="K153" s="3">
        <f t="shared" si="27"/>
        <v>6477.5714285714548</v>
      </c>
      <c r="L153" s="3">
        <f t="shared" si="27"/>
        <v>5477.5714285714548</v>
      </c>
      <c r="M153" s="3">
        <f t="shared" si="27"/>
        <v>2177.5714285714548</v>
      </c>
      <c r="N153" s="3" t="e">
        <f t="shared" si="31"/>
        <v>#N/A</v>
      </c>
      <c r="O153" s="3" t="e">
        <f t="shared" si="32"/>
        <v>#N/A</v>
      </c>
      <c r="P153" s="3" t="e">
        <f t="shared" si="33"/>
        <v>#N/A</v>
      </c>
      <c r="Q153" s="3" t="e">
        <f t="shared" si="34"/>
        <v>#N/A</v>
      </c>
      <c r="R153" s="3" t="e">
        <f t="shared" si="35"/>
        <v>#N/A</v>
      </c>
      <c r="T153" s="3" t="b">
        <f t="shared" si="36"/>
        <v>0</v>
      </c>
    </row>
    <row r="154" spans="6:20" x14ac:dyDescent="0.25">
      <c r="F154" s="2">
        <f t="shared" si="37"/>
        <v>2.6200000000000019</v>
      </c>
      <c r="G154" s="3">
        <f t="shared" si="30"/>
        <v>3251</v>
      </c>
      <c r="H154" s="3">
        <f t="shared" si="29"/>
        <v>7705.8823529412057</v>
      </c>
      <c r="I154" s="3">
        <f t="shared" si="28"/>
        <v>7704.8823529412057</v>
      </c>
      <c r="J154" s="3">
        <f t="shared" si="27"/>
        <v>7374.8823529412057</v>
      </c>
      <c r="K154" s="3">
        <f t="shared" si="27"/>
        <v>6754.8823529412057</v>
      </c>
      <c r="L154" s="3">
        <f t="shared" si="27"/>
        <v>5754.8823529412057</v>
      </c>
      <c r="M154" s="3">
        <f t="shared" si="27"/>
        <v>2454.8823529412057</v>
      </c>
      <c r="N154" s="3" t="e">
        <f t="shared" si="31"/>
        <v>#N/A</v>
      </c>
      <c r="O154" s="3" t="e">
        <f t="shared" si="32"/>
        <v>#N/A</v>
      </c>
      <c r="P154" s="3" t="e">
        <f t="shared" si="33"/>
        <v>#N/A</v>
      </c>
      <c r="Q154" s="3" t="e">
        <f t="shared" si="34"/>
        <v>#N/A</v>
      </c>
      <c r="R154" s="3" t="e">
        <f t="shared" si="35"/>
        <v>#N/A</v>
      </c>
      <c r="T154" s="3" t="b">
        <f t="shared" si="36"/>
        <v>0</v>
      </c>
    </row>
    <row r="155" spans="6:20" x14ac:dyDescent="0.25">
      <c r="F155" s="2">
        <f t="shared" si="37"/>
        <v>2.6400000000000019</v>
      </c>
      <c r="G155" s="3">
        <f t="shared" si="30"/>
        <v>3276</v>
      </c>
      <c r="H155" s="3">
        <f t="shared" si="29"/>
        <v>8000.0000000000309</v>
      </c>
      <c r="I155" s="3">
        <f t="shared" si="28"/>
        <v>7999.0000000000309</v>
      </c>
      <c r="J155" s="3">
        <f t="shared" si="27"/>
        <v>7669.0000000000309</v>
      </c>
      <c r="K155" s="3">
        <f t="shared" si="27"/>
        <v>7049.0000000000309</v>
      </c>
      <c r="L155" s="3">
        <f t="shared" si="27"/>
        <v>6049.0000000000309</v>
      </c>
      <c r="M155" s="3">
        <f t="shared" si="27"/>
        <v>2749.0000000000309</v>
      </c>
      <c r="N155" s="3" t="e">
        <f t="shared" si="31"/>
        <v>#N/A</v>
      </c>
      <c r="O155" s="3" t="e">
        <f t="shared" si="32"/>
        <v>#N/A</v>
      </c>
      <c r="P155" s="3" t="e">
        <f t="shared" si="33"/>
        <v>#N/A</v>
      </c>
      <c r="Q155" s="3" t="e">
        <f t="shared" si="34"/>
        <v>#N/A</v>
      </c>
      <c r="R155" s="3" t="e">
        <f t="shared" si="35"/>
        <v>#N/A</v>
      </c>
      <c r="T155" s="3" t="b">
        <f t="shared" si="36"/>
        <v>0</v>
      </c>
    </row>
    <row r="156" spans="6:20" x14ac:dyDescent="0.25">
      <c r="F156" s="2">
        <f t="shared" si="37"/>
        <v>2.6600000000000019</v>
      </c>
      <c r="G156" s="3">
        <f t="shared" si="30"/>
        <v>3301</v>
      </c>
      <c r="H156" s="3">
        <f t="shared" si="29"/>
        <v>8312.5000000000346</v>
      </c>
      <c r="I156" s="3">
        <f t="shared" si="28"/>
        <v>8311.5000000000346</v>
      </c>
      <c r="J156" s="3">
        <f t="shared" si="27"/>
        <v>7981.5000000000346</v>
      </c>
      <c r="K156" s="3">
        <f t="shared" si="27"/>
        <v>7361.5000000000346</v>
      </c>
      <c r="L156" s="3">
        <f t="shared" si="27"/>
        <v>6361.5000000000346</v>
      </c>
      <c r="M156" s="3">
        <f t="shared" si="27"/>
        <v>3061.5000000000346</v>
      </c>
      <c r="N156" s="3" t="e">
        <f t="shared" si="31"/>
        <v>#N/A</v>
      </c>
      <c r="O156" s="3" t="e">
        <f t="shared" si="32"/>
        <v>#N/A</v>
      </c>
      <c r="P156" s="3" t="e">
        <f t="shared" si="33"/>
        <v>#N/A</v>
      </c>
      <c r="Q156" s="3" t="e">
        <f t="shared" si="34"/>
        <v>#N/A</v>
      </c>
      <c r="R156" s="3" t="e">
        <f t="shared" si="35"/>
        <v>#N/A</v>
      </c>
      <c r="T156" s="3" t="b">
        <f t="shared" si="36"/>
        <v>0</v>
      </c>
    </row>
    <row r="157" spans="6:20" x14ac:dyDescent="0.25">
      <c r="F157" s="2">
        <f t="shared" si="37"/>
        <v>2.6800000000000019</v>
      </c>
      <c r="G157" s="3">
        <f t="shared" si="30"/>
        <v>3326</v>
      </c>
      <c r="H157" s="3">
        <f t="shared" si="29"/>
        <v>8645.161290322616</v>
      </c>
      <c r="I157" s="3">
        <f t="shared" si="28"/>
        <v>8644.161290322616</v>
      </c>
      <c r="J157" s="3">
        <f t="shared" si="27"/>
        <v>8314.161290322616</v>
      </c>
      <c r="K157" s="3">
        <f t="shared" si="27"/>
        <v>7694.161290322616</v>
      </c>
      <c r="L157" s="3">
        <f t="shared" si="27"/>
        <v>6694.161290322616</v>
      </c>
      <c r="M157" s="3">
        <f t="shared" si="27"/>
        <v>3394.161290322616</v>
      </c>
      <c r="N157" s="3" t="e">
        <f t="shared" si="31"/>
        <v>#N/A</v>
      </c>
      <c r="O157" s="3" t="e">
        <f t="shared" si="32"/>
        <v>#N/A</v>
      </c>
      <c r="P157" s="3" t="e">
        <f t="shared" si="33"/>
        <v>#N/A</v>
      </c>
      <c r="Q157" s="3" t="e">
        <f t="shared" si="34"/>
        <v>#N/A</v>
      </c>
      <c r="R157" s="3" t="e">
        <f t="shared" si="35"/>
        <v>#N/A</v>
      </c>
      <c r="T157" s="3" t="b">
        <f t="shared" si="36"/>
        <v>0</v>
      </c>
    </row>
    <row r="158" spans="6:20" x14ac:dyDescent="0.25">
      <c r="F158" s="2">
        <f t="shared" si="37"/>
        <v>2.700000000000002</v>
      </c>
      <c r="G158" s="3">
        <f t="shared" si="30"/>
        <v>3350</v>
      </c>
      <c r="H158" s="3">
        <f t="shared" si="29"/>
        <v>9000.0000000000382</v>
      </c>
      <c r="I158" s="3">
        <f t="shared" si="28"/>
        <v>8999.0000000000382</v>
      </c>
      <c r="J158" s="3">
        <f t="shared" si="27"/>
        <v>8669.0000000000382</v>
      </c>
      <c r="K158" s="3">
        <f t="shared" si="27"/>
        <v>8049.0000000000382</v>
      </c>
      <c r="L158" s="3">
        <f t="shared" si="27"/>
        <v>7049.0000000000382</v>
      </c>
      <c r="M158" s="3">
        <f t="shared" si="27"/>
        <v>3749.0000000000382</v>
      </c>
      <c r="N158" s="3" t="e">
        <f t="shared" si="31"/>
        <v>#N/A</v>
      </c>
      <c r="O158" s="3" t="e">
        <f t="shared" si="32"/>
        <v>#N/A</v>
      </c>
      <c r="P158" s="3" t="e">
        <f t="shared" si="33"/>
        <v>#N/A</v>
      </c>
      <c r="Q158" s="3" t="e">
        <f t="shared" si="34"/>
        <v>#N/A</v>
      </c>
      <c r="R158" s="3" t="e">
        <f t="shared" si="35"/>
        <v>#N/A</v>
      </c>
      <c r="T158" s="3" t="b">
        <f t="shared" si="36"/>
        <v>0</v>
      </c>
    </row>
    <row r="159" spans="6:20" x14ac:dyDescent="0.25">
      <c r="F159" s="2">
        <f t="shared" si="37"/>
        <v>2.720000000000002</v>
      </c>
      <c r="G159" s="3">
        <f t="shared" si="30"/>
        <v>3375</v>
      </c>
      <c r="H159" s="3">
        <f t="shared" si="29"/>
        <v>9379.310344827627</v>
      </c>
      <c r="I159" s="3">
        <f t="shared" si="28"/>
        <v>9378.310344827627</v>
      </c>
      <c r="J159" s="3">
        <f t="shared" si="27"/>
        <v>9048.310344827627</v>
      </c>
      <c r="K159" s="3">
        <f t="shared" si="27"/>
        <v>8428.310344827627</v>
      </c>
      <c r="L159" s="3">
        <f t="shared" si="27"/>
        <v>7428.310344827627</v>
      </c>
      <c r="M159" s="3">
        <f t="shared" si="27"/>
        <v>4128.310344827627</v>
      </c>
      <c r="N159" s="3" t="e">
        <f t="shared" si="31"/>
        <v>#N/A</v>
      </c>
      <c r="O159" s="3" t="e">
        <f t="shared" si="32"/>
        <v>#N/A</v>
      </c>
      <c r="P159" s="3" t="e">
        <f t="shared" si="33"/>
        <v>#N/A</v>
      </c>
      <c r="Q159" s="3" t="e">
        <f t="shared" si="34"/>
        <v>#N/A</v>
      </c>
      <c r="R159" s="3" t="e">
        <f t="shared" si="35"/>
        <v>#N/A</v>
      </c>
      <c r="T159" s="3" t="b">
        <f t="shared" si="36"/>
        <v>0</v>
      </c>
    </row>
    <row r="160" spans="6:20" x14ac:dyDescent="0.25">
      <c r="F160" s="2">
        <f t="shared" si="37"/>
        <v>2.740000000000002</v>
      </c>
      <c r="G160" s="3">
        <f t="shared" si="30"/>
        <v>3400</v>
      </c>
      <c r="H160" s="3">
        <f t="shared" si="29"/>
        <v>9785.7142857143299</v>
      </c>
      <c r="I160" s="3">
        <f t="shared" si="28"/>
        <v>9784.7142857143299</v>
      </c>
      <c r="J160" s="3">
        <f t="shared" si="27"/>
        <v>9454.7142857143299</v>
      </c>
      <c r="K160" s="3">
        <f t="shared" si="27"/>
        <v>8834.7142857143299</v>
      </c>
      <c r="L160" s="3">
        <f t="shared" si="27"/>
        <v>7834.7142857143299</v>
      </c>
      <c r="M160" s="3">
        <f t="shared" si="27"/>
        <v>4534.7142857143299</v>
      </c>
      <c r="N160" s="3" t="e">
        <f t="shared" si="31"/>
        <v>#N/A</v>
      </c>
      <c r="O160" s="3" t="e">
        <f t="shared" si="32"/>
        <v>#N/A</v>
      </c>
      <c r="P160" s="3" t="e">
        <f t="shared" si="33"/>
        <v>#N/A</v>
      </c>
      <c r="Q160" s="3" t="e">
        <f t="shared" si="34"/>
        <v>#N/A</v>
      </c>
      <c r="R160" s="3" t="e">
        <f t="shared" si="35"/>
        <v>#N/A</v>
      </c>
      <c r="T160" s="3" t="b">
        <f t="shared" si="36"/>
        <v>0</v>
      </c>
    </row>
    <row r="161" spans="6:20" x14ac:dyDescent="0.25">
      <c r="F161" s="2">
        <f t="shared" si="37"/>
        <v>2.760000000000002</v>
      </c>
      <c r="G161" s="3">
        <f t="shared" si="30"/>
        <v>3425</v>
      </c>
      <c r="H161" s="3">
        <f t="shared" si="29"/>
        <v>10222.22222222227</v>
      </c>
      <c r="I161" s="3">
        <f t="shared" si="28"/>
        <v>10221.22222222227</v>
      </c>
      <c r="J161" s="3">
        <f t="shared" si="27"/>
        <v>9891.2222222222699</v>
      </c>
      <c r="K161" s="3">
        <f t="shared" si="27"/>
        <v>9271.2222222222699</v>
      </c>
      <c r="L161" s="3">
        <f t="shared" si="27"/>
        <v>8271.2222222222699</v>
      </c>
      <c r="M161" s="3">
        <f t="shared" si="27"/>
        <v>4971.2222222222699</v>
      </c>
      <c r="N161" s="3" t="e">
        <f t="shared" si="31"/>
        <v>#N/A</v>
      </c>
      <c r="O161" s="3" t="e">
        <f t="shared" si="32"/>
        <v>#N/A</v>
      </c>
      <c r="P161" s="3" t="e">
        <f t="shared" si="33"/>
        <v>#N/A</v>
      </c>
      <c r="Q161" s="3" t="e">
        <f t="shared" si="34"/>
        <v>#N/A</v>
      </c>
      <c r="R161" s="3" t="e">
        <f t="shared" si="35"/>
        <v>#N/A</v>
      </c>
      <c r="T161" s="3" t="b">
        <f t="shared" si="36"/>
        <v>0</v>
      </c>
    </row>
    <row r="162" spans="6:20" x14ac:dyDescent="0.25">
      <c r="F162" s="2">
        <f t="shared" si="37"/>
        <v>2.780000000000002</v>
      </c>
      <c r="G162" s="3">
        <f t="shared" si="30"/>
        <v>3450</v>
      </c>
      <c r="H162" s="3">
        <f t="shared" si="29"/>
        <v>10692.307692307746</v>
      </c>
      <c r="I162" s="3">
        <f t="shared" si="28"/>
        <v>10691.307692307746</v>
      </c>
      <c r="J162" s="3">
        <f t="shared" si="27"/>
        <v>10361.307692307746</v>
      </c>
      <c r="K162" s="3">
        <f t="shared" si="27"/>
        <v>9741.307692307746</v>
      </c>
      <c r="L162" s="3">
        <f t="shared" si="27"/>
        <v>8741.307692307746</v>
      </c>
      <c r="M162" s="3">
        <f t="shared" si="27"/>
        <v>5441.307692307746</v>
      </c>
      <c r="N162" s="3" t="e">
        <f t="shared" si="31"/>
        <v>#N/A</v>
      </c>
      <c r="O162" s="3" t="e">
        <f t="shared" si="32"/>
        <v>#N/A</v>
      </c>
      <c r="P162" s="3" t="e">
        <f t="shared" si="33"/>
        <v>#N/A</v>
      </c>
      <c r="Q162" s="3" t="e">
        <f t="shared" si="34"/>
        <v>#N/A</v>
      </c>
      <c r="R162" s="3" t="e">
        <f t="shared" si="35"/>
        <v>#N/A</v>
      </c>
      <c r="T162" s="3" t="b">
        <f t="shared" si="36"/>
        <v>0</v>
      </c>
    </row>
    <row r="163" spans="6:20" x14ac:dyDescent="0.25">
      <c r="F163" s="2">
        <f t="shared" si="37"/>
        <v>2.800000000000002</v>
      </c>
      <c r="G163" s="3">
        <f t="shared" si="30"/>
        <v>3475</v>
      </c>
      <c r="H163" s="3">
        <f t="shared" si="29"/>
        <v>11200.000000000058</v>
      </c>
      <c r="I163" s="3">
        <f t="shared" si="28"/>
        <v>11199.000000000058</v>
      </c>
      <c r="J163" s="3">
        <f t="shared" si="27"/>
        <v>10869.000000000058</v>
      </c>
      <c r="K163" s="3">
        <f t="shared" si="27"/>
        <v>10249.000000000058</v>
      </c>
      <c r="L163" s="3">
        <f t="shared" si="27"/>
        <v>9249.0000000000582</v>
      </c>
      <c r="M163" s="3">
        <f t="shared" si="27"/>
        <v>5949.0000000000582</v>
      </c>
      <c r="N163" s="3" t="e">
        <f t="shared" si="31"/>
        <v>#N/A</v>
      </c>
      <c r="O163" s="3" t="e">
        <f t="shared" si="32"/>
        <v>#N/A</v>
      </c>
      <c r="P163" s="3" t="e">
        <f t="shared" si="33"/>
        <v>#N/A</v>
      </c>
      <c r="Q163" s="3" t="e">
        <f t="shared" si="34"/>
        <v>#N/A</v>
      </c>
      <c r="R163" s="3" t="e">
        <f t="shared" si="35"/>
        <v>#N/A</v>
      </c>
      <c r="T163" s="3" t="b">
        <f t="shared" si="36"/>
        <v>0</v>
      </c>
    </row>
    <row r="164" spans="6:20" x14ac:dyDescent="0.25">
      <c r="F164" s="2">
        <f t="shared" si="37"/>
        <v>2.8200000000000021</v>
      </c>
      <c r="G164" s="3">
        <f t="shared" si="30"/>
        <v>3499</v>
      </c>
      <c r="H164" s="3">
        <f t="shared" si="29"/>
        <v>11750.000000000064</v>
      </c>
      <c r="I164" s="3">
        <f t="shared" si="28"/>
        <v>11749.000000000064</v>
      </c>
      <c r="J164" s="3">
        <f t="shared" si="27"/>
        <v>11419.000000000064</v>
      </c>
      <c r="K164" s="3">
        <f t="shared" si="27"/>
        <v>10799.000000000064</v>
      </c>
      <c r="L164" s="3">
        <f t="shared" si="27"/>
        <v>9799.0000000000637</v>
      </c>
      <c r="M164" s="3">
        <f t="shared" si="27"/>
        <v>6499.0000000000637</v>
      </c>
      <c r="N164" s="3" t="e">
        <f t="shared" si="31"/>
        <v>#N/A</v>
      </c>
      <c r="O164" s="3" t="e">
        <f t="shared" si="32"/>
        <v>#N/A</v>
      </c>
      <c r="P164" s="3" t="e">
        <f t="shared" si="33"/>
        <v>#N/A</v>
      </c>
      <c r="Q164" s="3" t="e">
        <f t="shared" si="34"/>
        <v>#N/A</v>
      </c>
      <c r="R164" s="3" t="e">
        <f t="shared" si="35"/>
        <v>#N/A</v>
      </c>
      <c r="T164" s="3" t="b">
        <f t="shared" si="36"/>
        <v>0</v>
      </c>
    </row>
    <row r="165" spans="6:20" x14ac:dyDescent="0.25">
      <c r="F165" s="2">
        <f t="shared" si="37"/>
        <v>2.8400000000000021</v>
      </c>
      <c r="G165" s="3">
        <f t="shared" si="30"/>
        <v>3524</v>
      </c>
      <c r="H165" s="3">
        <f t="shared" si="29"/>
        <v>12347.826086956591</v>
      </c>
      <c r="I165" s="3">
        <f t="shared" si="28"/>
        <v>12346.826086956591</v>
      </c>
      <c r="J165" s="3">
        <f t="shared" si="27"/>
        <v>12016.826086956591</v>
      </c>
      <c r="K165" s="3">
        <f t="shared" si="27"/>
        <v>11396.826086956591</v>
      </c>
      <c r="L165" s="3">
        <f t="shared" si="27"/>
        <v>10396.826086956591</v>
      </c>
      <c r="M165" s="3">
        <f t="shared" si="27"/>
        <v>7096.8260869565911</v>
      </c>
      <c r="N165" s="3" t="e">
        <f t="shared" si="31"/>
        <v>#N/A</v>
      </c>
      <c r="O165" s="3" t="e">
        <f t="shared" si="32"/>
        <v>#N/A</v>
      </c>
      <c r="P165" s="3" t="e">
        <f t="shared" si="33"/>
        <v>#N/A</v>
      </c>
      <c r="Q165" s="3" t="e">
        <f t="shared" si="34"/>
        <v>#N/A</v>
      </c>
      <c r="R165" s="3" t="e">
        <f t="shared" si="35"/>
        <v>#N/A</v>
      </c>
      <c r="T165" s="3" t="b">
        <f t="shared" si="36"/>
        <v>0</v>
      </c>
    </row>
    <row r="166" spans="6:20" x14ac:dyDescent="0.25">
      <c r="F166" s="2">
        <f t="shared" si="37"/>
        <v>2.8600000000000021</v>
      </c>
      <c r="G166" s="3">
        <f t="shared" si="30"/>
        <v>3549</v>
      </c>
      <c r="H166" s="3">
        <f t="shared" si="29"/>
        <v>13000.000000000076</v>
      </c>
      <c r="I166" s="3">
        <f t="shared" si="28"/>
        <v>12999.000000000076</v>
      </c>
      <c r="J166" s="3">
        <f t="shared" si="27"/>
        <v>12669.000000000076</v>
      </c>
      <c r="K166" s="3">
        <f t="shared" si="27"/>
        <v>12049.000000000076</v>
      </c>
      <c r="L166" s="3">
        <f t="shared" si="27"/>
        <v>11049.000000000076</v>
      </c>
      <c r="M166" s="3">
        <f t="shared" si="27"/>
        <v>7749.0000000000764</v>
      </c>
      <c r="N166" s="3" t="e">
        <f t="shared" si="31"/>
        <v>#N/A</v>
      </c>
      <c r="O166" s="3" t="e">
        <f t="shared" si="32"/>
        <v>#N/A</v>
      </c>
      <c r="P166" s="3" t="e">
        <f t="shared" si="33"/>
        <v>#N/A</v>
      </c>
      <c r="Q166" s="3" t="e">
        <f t="shared" si="34"/>
        <v>#N/A</v>
      </c>
      <c r="R166" s="3" t="e">
        <f t="shared" si="35"/>
        <v>#N/A</v>
      </c>
      <c r="T166" s="3" t="b">
        <f t="shared" si="36"/>
        <v>0</v>
      </c>
    </row>
    <row r="167" spans="6:20" x14ac:dyDescent="0.25">
      <c r="F167" s="2">
        <f t="shared" si="37"/>
        <v>2.8800000000000021</v>
      </c>
      <c r="G167" s="3">
        <f t="shared" si="30"/>
        <v>3574</v>
      </c>
      <c r="H167" s="3">
        <f t="shared" si="29"/>
        <v>13714.285714285799</v>
      </c>
      <c r="I167" s="3">
        <f t="shared" si="28"/>
        <v>13713.285714285799</v>
      </c>
      <c r="J167" s="3">
        <f t="shared" si="27"/>
        <v>13383.285714285799</v>
      </c>
      <c r="K167" s="3">
        <f t="shared" si="27"/>
        <v>12763.285714285799</v>
      </c>
      <c r="L167" s="3">
        <f t="shared" si="27"/>
        <v>11763.285714285799</v>
      </c>
      <c r="M167" s="3">
        <f t="shared" si="27"/>
        <v>8463.2857142857993</v>
      </c>
      <c r="N167" s="3" t="e">
        <f t="shared" si="31"/>
        <v>#N/A</v>
      </c>
      <c r="O167" s="3" t="e">
        <f t="shared" si="32"/>
        <v>#N/A</v>
      </c>
      <c r="P167" s="3" t="e">
        <f t="shared" si="33"/>
        <v>#N/A</v>
      </c>
      <c r="Q167" s="3" t="e">
        <f t="shared" si="34"/>
        <v>#N/A</v>
      </c>
      <c r="R167" s="3" t="e">
        <f t="shared" si="35"/>
        <v>#N/A</v>
      </c>
      <c r="T167" s="3" t="b">
        <f t="shared" si="36"/>
        <v>0</v>
      </c>
    </row>
    <row r="168" spans="6:20" x14ac:dyDescent="0.25">
      <c r="F168" s="2">
        <f t="shared" si="37"/>
        <v>2.9000000000000021</v>
      </c>
      <c r="G168" s="3">
        <f t="shared" si="30"/>
        <v>3599</v>
      </c>
      <c r="H168" s="3">
        <f t="shared" si="29"/>
        <v>14500.000000000095</v>
      </c>
      <c r="I168" s="3">
        <f t="shared" si="28"/>
        <v>14499.000000000095</v>
      </c>
      <c r="J168" s="3">
        <f t="shared" si="27"/>
        <v>14169.000000000095</v>
      </c>
      <c r="K168" s="3">
        <f t="shared" si="27"/>
        <v>13549.000000000095</v>
      </c>
      <c r="L168" s="3">
        <f t="shared" si="27"/>
        <v>12549.000000000095</v>
      </c>
      <c r="M168" s="3">
        <f t="shared" si="27"/>
        <v>9249.0000000000946</v>
      </c>
      <c r="N168" s="3" t="e">
        <f t="shared" si="31"/>
        <v>#N/A</v>
      </c>
      <c r="O168" s="3" t="e">
        <f t="shared" si="32"/>
        <v>#N/A</v>
      </c>
      <c r="P168" s="3" t="e">
        <f t="shared" si="33"/>
        <v>#N/A</v>
      </c>
      <c r="Q168" s="3" t="e">
        <f t="shared" si="34"/>
        <v>#N/A</v>
      </c>
      <c r="R168" s="3" t="e">
        <f t="shared" si="35"/>
        <v>#N/A</v>
      </c>
      <c r="T168" s="3" t="b">
        <f t="shared" si="36"/>
        <v>0</v>
      </c>
    </row>
    <row r="169" spans="6:20" x14ac:dyDescent="0.25">
      <c r="F169" s="2">
        <f t="shared" si="37"/>
        <v>2.9200000000000021</v>
      </c>
      <c r="G169" s="3">
        <f t="shared" si="30"/>
        <v>3623</v>
      </c>
      <c r="H169" s="3">
        <f t="shared" si="29"/>
        <v>15368.421052631686</v>
      </c>
      <c r="I169" s="3">
        <f t="shared" si="28"/>
        <v>15367.421052631686</v>
      </c>
      <c r="J169" s="3">
        <f t="shared" si="27"/>
        <v>15037.421052631686</v>
      </c>
      <c r="K169" s="3">
        <f t="shared" si="27"/>
        <v>14417.421052631686</v>
      </c>
      <c r="L169" s="3">
        <f t="shared" si="27"/>
        <v>13417.421052631686</v>
      </c>
      <c r="M169" s="3">
        <f t="shared" si="27"/>
        <v>10117.421052631686</v>
      </c>
      <c r="N169" s="3" t="e">
        <f t="shared" si="31"/>
        <v>#N/A</v>
      </c>
      <c r="O169" s="3" t="e">
        <f t="shared" si="32"/>
        <v>#N/A</v>
      </c>
      <c r="P169" s="3" t="e">
        <f t="shared" si="33"/>
        <v>#N/A</v>
      </c>
      <c r="Q169" s="3" t="e">
        <f t="shared" si="34"/>
        <v>#N/A</v>
      </c>
      <c r="R169" s="3" t="e">
        <f t="shared" si="35"/>
        <v>#N/A</v>
      </c>
      <c r="T169" s="3" t="b">
        <f t="shared" si="36"/>
        <v>0</v>
      </c>
    </row>
    <row r="170" spans="6:20" x14ac:dyDescent="0.25">
      <c r="F170" s="2">
        <f t="shared" si="37"/>
        <v>2.9400000000000022</v>
      </c>
      <c r="G170" s="3">
        <f t="shared" si="30"/>
        <v>3648</v>
      </c>
      <c r="H170" s="3">
        <f t="shared" si="29"/>
        <v>16333.333333333452</v>
      </c>
      <c r="I170" s="3">
        <f t="shared" si="28"/>
        <v>16332.333333333452</v>
      </c>
      <c r="J170" s="3">
        <f t="shared" si="27"/>
        <v>16002.333333333452</v>
      </c>
      <c r="K170" s="3">
        <f t="shared" si="27"/>
        <v>15382.333333333452</v>
      </c>
      <c r="L170" s="3">
        <f t="shared" si="27"/>
        <v>14382.333333333452</v>
      </c>
      <c r="M170" s="3">
        <f t="shared" si="27"/>
        <v>11082.333333333452</v>
      </c>
      <c r="N170" s="3" t="e">
        <f t="shared" si="31"/>
        <v>#N/A</v>
      </c>
      <c r="O170" s="3" t="e">
        <f t="shared" si="32"/>
        <v>#N/A</v>
      </c>
      <c r="P170" s="3" t="e">
        <f t="shared" si="33"/>
        <v>#N/A</v>
      </c>
      <c r="Q170" s="3" t="e">
        <f t="shared" si="34"/>
        <v>#N/A</v>
      </c>
      <c r="R170" s="3" t="e">
        <f t="shared" si="35"/>
        <v>#N/A</v>
      </c>
      <c r="T170" s="3" t="b">
        <f t="shared" si="36"/>
        <v>0</v>
      </c>
    </row>
    <row r="171" spans="6:20" x14ac:dyDescent="0.25">
      <c r="F171" s="2">
        <f t="shared" si="37"/>
        <v>2.9600000000000022</v>
      </c>
      <c r="G171" s="3">
        <f t="shared" si="30"/>
        <v>3673</v>
      </c>
      <c r="H171" s="3">
        <f t="shared" si="29"/>
        <v>17411.764705882484</v>
      </c>
      <c r="I171" s="3">
        <f t="shared" si="28"/>
        <v>17410.764705882484</v>
      </c>
      <c r="J171" s="3">
        <f t="shared" si="27"/>
        <v>17080.764705882484</v>
      </c>
      <c r="K171" s="3">
        <f t="shared" si="27"/>
        <v>16460.764705882484</v>
      </c>
      <c r="L171" s="3">
        <f t="shared" si="27"/>
        <v>15460.764705882484</v>
      </c>
      <c r="M171" s="3">
        <f t="shared" si="27"/>
        <v>12160.764705882484</v>
      </c>
      <c r="N171" s="3" t="e">
        <f t="shared" si="31"/>
        <v>#N/A</v>
      </c>
      <c r="O171" s="3" t="e">
        <f t="shared" si="32"/>
        <v>#N/A</v>
      </c>
      <c r="P171" s="3" t="e">
        <f t="shared" si="33"/>
        <v>#N/A</v>
      </c>
      <c r="Q171" s="3" t="e">
        <f t="shared" si="34"/>
        <v>#N/A</v>
      </c>
      <c r="R171" s="3" t="e">
        <f t="shared" si="35"/>
        <v>#N/A</v>
      </c>
      <c r="T171" s="3" t="b">
        <f t="shared" si="36"/>
        <v>0</v>
      </c>
    </row>
    <row r="172" spans="6:20" x14ac:dyDescent="0.25">
      <c r="F172" s="2">
        <f t="shared" si="37"/>
        <v>2.9800000000000022</v>
      </c>
      <c r="G172" s="3">
        <f t="shared" si="30"/>
        <v>3698</v>
      </c>
      <c r="H172" s="3">
        <f t="shared" si="29"/>
        <v>18625.000000000153</v>
      </c>
      <c r="I172" s="3">
        <f t="shared" si="28"/>
        <v>18624.000000000153</v>
      </c>
      <c r="J172" s="3">
        <f t="shared" si="27"/>
        <v>18294.000000000153</v>
      </c>
      <c r="K172" s="3">
        <f t="shared" si="27"/>
        <v>17674.000000000153</v>
      </c>
      <c r="L172" s="3">
        <f t="shared" si="27"/>
        <v>16674.000000000153</v>
      </c>
      <c r="M172" s="3">
        <f t="shared" si="27"/>
        <v>13374.000000000153</v>
      </c>
      <c r="N172" s="3" t="e">
        <f t="shared" si="31"/>
        <v>#N/A</v>
      </c>
      <c r="O172" s="3" t="e">
        <f t="shared" si="32"/>
        <v>#N/A</v>
      </c>
      <c r="P172" s="3" t="e">
        <f t="shared" si="33"/>
        <v>#N/A</v>
      </c>
      <c r="Q172" s="3" t="e">
        <f t="shared" si="34"/>
        <v>#N/A</v>
      </c>
      <c r="R172" s="3" t="e">
        <f t="shared" si="35"/>
        <v>#N/A</v>
      </c>
      <c r="T172" s="3" t="b">
        <f t="shared" si="36"/>
        <v>0</v>
      </c>
    </row>
    <row r="173" spans="6:20" x14ac:dyDescent="0.25">
      <c r="F173" s="2">
        <f t="shared" si="37"/>
        <v>3.0000000000000022</v>
      </c>
      <c r="G173" s="3">
        <f t="shared" si="30"/>
        <v>3723</v>
      </c>
      <c r="H173" s="3">
        <f t="shared" si="29"/>
        <v>20000.000000000175</v>
      </c>
      <c r="I173" s="3">
        <f t="shared" si="28"/>
        <v>19999.000000000175</v>
      </c>
      <c r="J173" s="3">
        <f t="shared" si="27"/>
        <v>19669.000000000175</v>
      </c>
      <c r="K173" s="3">
        <f t="shared" si="27"/>
        <v>19049.000000000175</v>
      </c>
      <c r="L173" s="3">
        <f t="shared" si="27"/>
        <v>18049.000000000175</v>
      </c>
      <c r="M173" s="3">
        <f t="shared" si="27"/>
        <v>14749.000000000175</v>
      </c>
      <c r="N173" s="3" t="e">
        <f t="shared" si="31"/>
        <v>#N/A</v>
      </c>
      <c r="O173" s="3" t="e">
        <f t="shared" si="32"/>
        <v>#N/A</v>
      </c>
      <c r="P173" s="3" t="e">
        <f t="shared" si="33"/>
        <v>#N/A</v>
      </c>
      <c r="Q173" s="3" t="e">
        <f t="shared" si="34"/>
        <v>#N/A</v>
      </c>
      <c r="R173" s="3" t="e">
        <f t="shared" si="35"/>
        <v>#N/A</v>
      </c>
      <c r="T173" s="3" t="b">
        <f t="shared" si="36"/>
        <v>0</v>
      </c>
    </row>
    <row r="174" spans="6:20" x14ac:dyDescent="0.25">
      <c r="F174" s="2">
        <f t="shared" si="37"/>
        <v>3.0200000000000022</v>
      </c>
      <c r="G174" s="3">
        <f t="shared" si="30"/>
        <v>3748</v>
      </c>
      <c r="H174" s="3">
        <f t="shared" si="29"/>
        <v>21571.428571428773</v>
      </c>
      <c r="I174" s="3">
        <f t="shared" si="28"/>
        <v>21570.428571428773</v>
      </c>
      <c r="J174" s="3">
        <f t="shared" si="27"/>
        <v>21240.428571428773</v>
      </c>
      <c r="K174" s="3">
        <f t="shared" si="27"/>
        <v>20620.428571428773</v>
      </c>
      <c r="L174" s="3">
        <f t="shared" si="27"/>
        <v>19620.428571428773</v>
      </c>
      <c r="M174" s="3">
        <f t="shared" si="27"/>
        <v>16320.428571428773</v>
      </c>
      <c r="N174" s="3" t="e">
        <f t="shared" si="31"/>
        <v>#N/A</v>
      </c>
      <c r="O174" s="3" t="e">
        <f t="shared" si="32"/>
        <v>#N/A</v>
      </c>
      <c r="P174" s="3" t="e">
        <f t="shared" si="33"/>
        <v>#N/A</v>
      </c>
      <c r="Q174" s="3" t="e">
        <f t="shared" si="34"/>
        <v>#N/A</v>
      </c>
      <c r="R174" s="3" t="e">
        <f t="shared" si="35"/>
        <v>#N/A</v>
      </c>
      <c r="T174" s="3" t="b">
        <f t="shared" si="36"/>
        <v>0</v>
      </c>
    </row>
    <row r="175" spans="6:20" x14ac:dyDescent="0.25">
      <c r="F175" s="2">
        <f t="shared" si="37"/>
        <v>3.0400000000000023</v>
      </c>
      <c r="G175" s="3">
        <f t="shared" si="30"/>
        <v>3772</v>
      </c>
      <c r="H175" s="3">
        <f t="shared" si="29"/>
        <v>23384.615384615619</v>
      </c>
      <c r="I175" s="3">
        <f t="shared" si="28"/>
        <v>23383.615384615619</v>
      </c>
      <c r="J175" s="3">
        <f t="shared" si="27"/>
        <v>23053.615384615619</v>
      </c>
      <c r="K175" s="3">
        <f t="shared" si="27"/>
        <v>22433.615384615619</v>
      </c>
      <c r="L175" s="3">
        <f t="shared" si="27"/>
        <v>21433.615384615619</v>
      </c>
      <c r="M175" s="3">
        <f t="shared" si="27"/>
        <v>18133.615384615619</v>
      </c>
      <c r="N175" s="3" t="e">
        <f t="shared" si="31"/>
        <v>#N/A</v>
      </c>
      <c r="O175" s="3" t="e">
        <f t="shared" si="32"/>
        <v>#N/A</v>
      </c>
      <c r="P175" s="3" t="e">
        <f t="shared" si="33"/>
        <v>#N/A</v>
      </c>
      <c r="Q175" s="3" t="e">
        <f t="shared" si="34"/>
        <v>#N/A</v>
      </c>
      <c r="R175" s="3" t="e">
        <f t="shared" si="35"/>
        <v>#N/A</v>
      </c>
      <c r="T175" s="3" t="b">
        <f t="shared" si="36"/>
        <v>0</v>
      </c>
    </row>
    <row r="176" spans="6:20" x14ac:dyDescent="0.25">
      <c r="F176" s="2">
        <f t="shared" si="37"/>
        <v>3.0600000000000023</v>
      </c>
      <c r="G176" s="3">
        <f t="shared" si="30"/>
        <v>3797</v>
      </c>
      <c r="H176" s="3">
        <f t="shared" si="29"/>
        <v>25500.000000000276</v>
      </c>
      <c r="I176" s="3">
        <f t="shared" si="28"/>
        <v>25499.000000000276</v>
      </c>
      <c r="J176" s="3">
        <f t="shared" si="27"/>
        <v>25169.000000000276</v>
      </c>
      <c r="K176" s="3">
        <f t="shared" si="27"/>
        <v>24549.000000000276</v>
      </c>
      <c r="L176" s="3">
        <f t="shared" si="27"/>
        <v>23549.000000000276</v>
      </c>
      <c r="M176" s="3">
        <f t="shared" si="27"/>
        <v>20249.000000000276</v>
      </c>
      <c r="N176" s="3" t="e">
        <f t="shared" si="31"/>
        <v>#N/A</v>
      </c>
      <c r="O176" s="3" t="e">
        <f t="shared" si="32"/>
        <v>#N/A</v>
      </c>
      <c r="P176" s="3" t="e">
        <f t="shared" si="33"/>
        <v>#N/A</v>
      </c>
      <c r="Q176" s="3" t="e">
        <f t="shared" si="34"/>
        <v>#N/A</v>
      </c>
      <c r="R176" s="3" t="e">
        <f t="shared" si="35"/>
        <v>#N/A</v>
      </c>
      <c r="T176" s="3" t="b">
        <f t="shared" si="36"/>
        <v>0</v>
      </c>
    </row>
    <row r="177" spans="6:20" x14ac:dyDescent="0.25">
      <c r="F177" s="2">
        <f t="shared" si="37"/>
        <v>3.0800000000000023</v>
      </c>
      <c r="G177" s="3">
        <f t="shared" si="30"/>
        <v>3822</v>
      </c>
      <c r="H177" s="3">
        <f t="shared" si="29"/>
        <v>28000.000000000338</v>
      </c>
      <c r="I177" s="3">
        <f t="shared" si="28"/>
        <v>27999.000000000338</v>
      </c>
      <c r="J177" s="3">
        <f t="shared" si="27"/>
        <v>27669.000000000338</v>
      </c>
      <c r="K177" s="3">
        <f t="shared" si="27"/>
        <v>27049.000000000338</v>
      </c>
      <c r="L177" s="3">
        <f t="shared" si="27"/>
        <v>26049.000000000338</v>
      </c>
      <c r="M177" s="3">
        <f t="shared" si="27"/>
        <v>22749.000000000338</v>
      </c>
      <c r="N177" s="3" t="e">
        <f t="shared" si="31"/>
        <v>#N/A</v>
      </c>
      <c r="O177" s="3" t="e">
        <f t="shared" si="32"/>
        <v>#N/A</v>
      </c>
      <c r="P177" s="3" t="e">
        <f t="shared" si="33"/>
        <v>#N/A</v>
      </c>
      <c r="Q177" s="3" t="e">
        <f t="shared" si="34"/>
        <v>#N/A</v>
      </c>
      <c r="R177" s="3" t="e">
        <f t="shared" si="35"/>
        <v>#N/A</v>
      </c>
      <c r="T177" s="3" t="b">
        <f t="shared" si="36"/>
        <v>0</v>
      </c>
    </row>
    <row r="178" spans="6:20" x14ac:dyDescent="0.25">
      <c r="F178" s="2">
        <f t="shared" si="37"/>
        <v>3.1000000000000023</v>
      </c>
      <c r="G178" s="3">
        <f t="shared" si="30"/>
        <v>3847</v>
      </c>
      <c r="H178" s="3">
        <f t="shared" si="29"/>
        <v>31000.000000000407</v>
      </c>
      <c r="I178" s="3">
        <f t="shared" si="28"/>
        <v>30999.000000000407</v>
      </c>
      <c r="J178" s="3">
        <f t="shared" si="27"/>
        <v>30669.000000000407</v>
      </c>
      <c r="K178" s="3">
        <f t="shared" si="27"/>
        <v>30049.000000000407</v>
      </c>
      <c r="L178" s="3">
        <f t="shared" si="27"/>
        <v>29049.000000000407</v>
      </c>
      <c r="M178" s="3">
        <f t="shared" si="27"/>
        <v>25749.000000000407</v>
      </c>
      <c r="N178" s="3" t="e">
        <f t="shared" si="31"/>
        <v>#N/A</v>
      </c>
      <c r="O178" s="3" t="e">
        <f t="shared" si="32"/>
        <v>#N/A</v>
      </c>
      <c r="P178" s="3" t="e">
        <f t="shared" si="33"/>
        <v>#N/A</v>
      </c>
      <c r="Q178" s="3" t="e">
        <f t="shared" si="34"/>
        <v>#N/A</v>
      </c>
      <c r="R178" s="3" t="e">
        <f t="shared" si="35"/>
        <v>#N/A</v>
      </c>
      <c r="T178" s="3" t="b">
        <f t="shared" si="36"/>
        <v>0</v>
      </c>
    </row>
    <row r="179" spans="6:20" x14ac:dyDescent="0.25">
      <c r="F179" s="2">
        <f t="shared" si="37"/>
        <v>3.1200000000000023</v>
      </c>
      <c r="G179" s="3">
        <f t="shared" si="30"/>
        <v>3872</v>
      </c>
      <c r="H179" s="3">
        <f t="shared" si="29"/>
        <v>34666.666666667174</v>
      </c>
      <c r="I179" s="3">
        <f t="shared" si="28"/>
        <v>34665.666666667174</v>
      </c>
      <c r="J179" s="3">
        <f t="shared" si="27"/>
        <v>34335.666666667174</v>
      </c>
      <c r="K179" s="3">
        <f t="shared" si="27"/>
        <v>33715.666666667174</v>
      </c>
      <c r="L179" s="3">
        <f t="shared" si="27"/>
        <v>32715.666666667174</v>
      </c>
      <c r="M179" s="3">
        <f t="shared" si="27"/>
        <v>29415.666666667174</v>
      </c>
      <c r="N179" s="3" t="e">
        <f t="shared" si="31"/>
        <v>#N/A</v>
      </c>
      <c r="O179" s="3" t="e">
        <f t="shared" si="32"/>
        <v>#N/A</v>
      </c>
      <c r="P179" s="3" t="e">
        <f t="shared" si="33"/>
        <v>#N/A</v>
      </c>
      <c r="Q179" s="3" t="e">
        <f t="shared" si="34"/>
        <v>#N/A</v>
      </c>
      <c r="R179" s="3" t="e">
        <f t="shared" si="35"/>
        <v>#N/A</v>
      </c>
      <c r="T179" s="3" t="b">
        <f t="shared" si="36"/>
        <v>0</v>
      </c>
    </row>
    <row r="180" spans="6:20" x14ac:dyDescent="0.25">
      <c r="F180" s="2">
        <f t="shared" si="37"/>
        <v>3.1400000000000023</v>
      </c>
      <c r="G180" s="3">
        <f t="shared" si="30"/>
        <v>3896</v>
      </c>
      <c r="H180" s="3">
        <f t="shared" si="29"/>
        <v>39250.000000000648</v>
      </c>
      <c r="I180" s="3">
        <f t="shared" si="28"/>
        <v>39249.000000000648</v>
      </c>
      <c r="J180" s="3">
        <f t="shared" si="27"/>
        <v>38919.000000000648</v>
      </c>
      <c r="K180" s="3">
        <f t="shared" si="27"/>
        <v>38299.000000000648</v>
      </c>
      <c r="L180" s="3">
        <f t="shared" si="27"/>
        <v>37299.000000000648</v>
      </c>
      <c r="M180" s="3">
        <f t="shared" si="27"/>
        <v>33999.000000000648</v>
      </c>
      <c r="N180" s="3" t="e">
        <f t="shared" si="31"/>
        <v>#N/A</v>
      </c>
      <c r="O180" s="3" t="e">
        <f t="shared" si="32"/>
        <v>#N/A</v>
      </c>
      <c r="P180" s="3" t="e">
        <f t="shared" si="33"/>
        <v>#N/A</v>
      </c>
      <c r="Q180" s="3" t="e">
        <f t="shared" si="34"/>
        <v>#N/A</v>
      </c>
      <c r="R180" s="3" t="e">
        <f t="shared" si="35"/>
        <v>#N/A</v>
      </c>
      <c r="T180" s="3" t="b">
        <f t="shared" si="36"/>
        <v>0</v>
      </c>
    </row>
    <row r="181" spans="6:20" x14ac:dyDescent="0.25">
      <c r="F181" s="2">
        <f t="shared" si="37"/>
        <v>3.1600000000000024</v>
      </c>
      <c r="G181" s="3">
        <f t="shared" si="30"/>
        <v>3921</v>
      </c>
      <c r="H181" s="3">
        <f t="shared" si="29"/>
        <v>45142.857142857996</v>
      </c>
      <c r="I181" s="3">
        <f t="shared" si="28"/>
        <v>45141.857142857996</v>
      </c>
      <c r="J181" s="3">
        <f t="shared" si="27"/>
        <v>44811.857142857996</v>
      </c>
      <c r="K181" s="3">
        <f t="shared" si="27"/>
        <v>44191.857142857996</v>
      </c>
      <c r="L181" s="3">
        <f t="shared" si="27"/>
        <v>43191.857142857996</v>
      </c>
      <c r="M181" s="3">
        <f t="shared" si="27"/>
        <v>39891.857142857996</v>
      </c>
      <c r="N181" s="3" t="e">
        <f t="shared" si="31"/>
        <v>#N/A</v>
      </c>
      <c r="O181" s="3" t="e">
        <f t="shared" si="32"/>
        <v>#N/A</v>
      </c>
      <c r="P181" s="3" t="e">
        <f t="shared" si="33"/>
        <v>#N/A</v>
      </c>
      <c r="Q181" s="3" t="e">
        <f t="shared" si="34"/>
        <v>#N/A</v>
      </c>
      <c r="R181" s="3" t="e">
        <f t="shared" si="35"/>
        <v>#N/A</v>
      </c>
      <c r="T181" s="3" t="b">
        <f t="shared" si="36"/>
        <v>0</v>
      </c>
    </row>
    <row r="182" spans="6:20" x14ac:dyDescent="0.25">
      <c r="F182" s="2">
        <f t="shared" si="37"/>
        <v>3.1800000000000024</v>
      </c>
      <c r="G182" s="3">
        <f t="shared" si="30"/>
        <v>3946</v>
      </c>
      <c r="H182" s="3">
        <f t="shared" si="29"/>
        <v>53000.000000001164</v>
      </c>
      <c r="I182" s="3">
        <f t="shared" si="28"/>
        <v>52999.000000001164</v>
      </c>
      <c r="J182" s="3">
        <f t="shared" si="27"/>
        <v>52669.000000001164</v>
      </c>
      <c r="K182" s="3">
        <f t="shared" si="27"/>
        <v>52049.000000001164</v>
      </c>
      <c r="L182" s="3">
        <f t="shared" si="27"/>
        <v>51049.000000001164</v>
      </c>
      <c r="M182" s="3">
        <f t="shared" si="27"/>
        <v>47749.000000001164</v>
      </c>
      <c r="N182" s="3" t="e">
        <f t="shared" si="31"/>
        <v>#N/A</v>
      </c>
      <c r="O182" s="3" t="e">
        <f t="shared" si="32"/>
        <v>#N/A</v>
      </c>
      <c r="P182" s="3" t="e">
        <f t="shared" si="33"/>
        <v>#N/A</v>
      </c>
      <c r="Q182" s="3" t="e">
        <f t="shared" si="34"/>
        <v>#N/A</v>
      </c>
      <c r="R182" s="3" t="e">
        <f t="shared" si="35"/>
        <v>#N/A</v>
      </c>
      <c r="T182" s="3" t="b">
        <f t="shared" si="36"/>
        <v>0</v>
      </c>
    </row>
    <row r="183" spans="6:20" x14ac:dyDescent="0.25">
      <c r="F183" s="2">
        <f t="shared" si="37"/>
        <v>3.2000000000000024</v>
      </c>
      <c r="G183" s="3">
        <f t="shared" si="30"/>
        <v>3971</v>
      </c>
      <c r="H183" s="3">
        <f t="shared" si="29"/>
        <v>64000.000000001703</v>
      </c>
      <c r="I183" s="3">
        <f t="shared" si="28"/>
        <v>63999.000000001703</v>
      </c>
      <c r="J183" s="3">
        <f t="shared" si="27"/>
        <v>63669.000000001703</v>
      </c>
      <c r="K183" s="3">
        <f t="shared" si="27"/>
        <v>63049.000000001703</v>
      </c>
      <c r="L183" s="3">
        <f t="shared" si="27"/>
        <v>62049.000000001703</v>
      </c>
      <c r="M183" s="3">
        <f t="shared" si="27"/>
        <v>58749.000000001703</v>
      </c>
      <c r="N183" s="3" t="e">
        <f t="shared" si="31"/>
        <v>#N/A</v>
      </c>
      <c r="O183" s="3" t="e">
        <f t="shared" si="32"/>
        <v>#N/A</v>
      </c>
      <c r="P183" s="3" t="e">
        <f t="shared" si="33"/>
        <v>#N/A</v>
      </c>
      <c r="Q183" s="3" t="e">
        <f t="shared" si="34"/>
        <v>#N/A</v>
      </c>
      <c r="R183" s="3" t="e">
        <f t="shared" si="35"/>
        <v>#N/A</v>
      </c>
      <c r="T183" s="3" t="b">
        <f t="shared" si="36"/>
        <v>0</v>
      </c>
    </row>
    <row r="184" spans="6:20" x14ac:dyDescent="0.25">
      <c r="F184" s="2">
        <f t="shared" si="37"/>
        <v>3.2200000000000024</v>
      </c>
      <c r="G184" s="3">
        <f t="shared" si="30"/>
        <v>3996</v>
      </c>
      <c r="H184" s="3">
        <f t="shared" si="29"/>
        <v>80500.000000002678</v>
      </c>
      <c r="I184" s="3">
        <f t="shared" si="28"/>
        <v>80499.000000002678</v>
      </c>
      <c r="J184" s="3">
        <f t="shared" si="27"/>
        <v>80169.000000002678</v>
      </c>
      <c r="K184" s="3">
        <f t="shared" si="27"/>
        <v>79549.000000002678</v>
      </c>
      <c r="L184" s="3">
        <f t="shared" si="27"/>
        <v>78549.000000002678</v>
      </c>
      <c r="M184" s="3">
        <f t="shared" si="27"/>
        <v>75249.000000002678</v>
      </c>
      <c r="N184" s="3" t="e">
        <f t="shared" si="31"/>
        <v>#N/A</v>
      </c>
      <c r="O184" s="3" t="e">
        <f t="shared" si="32"/>
        <v>#N/A</v>
      </c>
      <c r="P184" s="3" t="e">
        <f t="shared" si="33"/>
        <v>#N/A</v>
      </c>
      <c r="Q184" s="3" t="e">
        <f t="shared" si="34"/>
        <v>#N/A</v>
      </c>
      <c r="R184" s="3" t="e">
        <f t="shared" si="35"/>
        <v>#N/A</v>
      </c>
      <c r="T184" s="3" t="b">
        <f t="shared" si="36"/>
        <v>0</v>
      </c>
    </row>
    <row r="185" spans="6:20" x14ac:dyDescent="0.25">
      <c r="F185" s="2">
        <f t="shared" si="37"/>
        <v>3.2400000000000024</v>
      </c>
      <c r="G185" s="3">
        <f t="shared" si="30"/>
        <v>4021</v>
      </c>
      <c r="H185" s="3">
        <f t="shared" si="29"/>
        <v>108000.00000000477</v>
      </c>
      <c r="I185" s="3">
        <f t="shared" si="28"/>
        <v>107999.00000000477</v>
      </c>
      <c r="J185" s="3">
        <f t="shared" si="27"/>
        <v>107669.00000000477</v>
      </c>
      <c r="K185" s="3">
        <f t="shared" si="27"/>
        <v>107049.00000000477</v>
      </c>
      <c r="L185" s="3">
        <f t="shared" si="27"/>
        <v>106049.00000000477</v>
      </c>
      <c r="M185" s="3">
        <f t="shared" si="27"/>
        <v>102749.00000000477</v>
      </c>
      <c r="N185" s="3" t="e">
        <f t="shared" si="31"/>
        <v>#N/A</v>
      </c>
      <c r="O185" s="3" t="e">
        <f t="shared" si="32"/>
        <v>#N/A</v>
      </c>
      <c r="P185" s="3" t="e">
        <f t="shared" si="33"/>
        <v>#N/A</v>
      </c>
      <c r="Q185" s="3" t="e">
        <f t="shared" si="34"/>
        <v>#N/A</v>
      </c>
      <c r="R185" s="3" t="e">
        <f t="shared" si="35"/>
        <v>#N/A</v>
      </c>
      <c r="T185" s="3" t="b">
        <f t="shared" si="36"/>
        <v>0</v>
      </c>
    </row>
    <row r="186" spans="6:20" x14ac:dyDescent="0.25">
      <c r="F186" s="2">
        <f t="shared" si="37"/>
        <v>3.2600000000000025</v>
      </c>
      <c r="G186" s="3">
        <f t="shared" si="30"/>
        <v>4045</v>
      </c>
      <c r="H186" s="3">
        <f t="shared" si="29"/>
        <v>163000.00000001086</v>
      </c>
      <c r="I186" s="3">
        <f t="shared" si="28"/>
        <v>162999.00000001086</v>
      </c>
      <c r="J186" s="3">
        <f t="shared" si="27"/>
        <v>162669.00000001086</v>
      </c>
      <c r="K186" s="3">
        <f t="shared" si="27"/>
        <v>162049.00000001086</v>
      </c>
      <c r="L186" s="3">
        <f t="shared" si="27"/>
        <v>161049.00000001086</v>
      </c>
      <c r="M186" s="3">
        <f t="shared" si="27"/>
        <v>157749.00000001086</v>
      </c>
      <c r="N186" s="3" t="e">
        <f t="shared" si="31"/>
        <v>#N/A</v>
      </c>
      <c r="O186" s="3" t="e">
        <f t="shared" si="32"/>
        <v>#N/A</v>
      </c>
      <c r="P186" s="3" t="e">
        <f t="shared" si="33"/>
        <v>#N/A</v>
      </c>
      <c r="Q186" s="3" t="e">
        <f t="shared" si="34"/>
        <v>#N/A</v>
      </c>
      <c r="R186" s="3" t="e">
        <f t="shared" si="35"/>
        <v>#N/A</v>
      </c>
      <c r="T186" s="3" t="b">
        <f t="shared" si="36"/>
        <v>0</v>
      </c>
    </row>
    <row r="187" spans="6:20" x14ac:dyDescent="0.25">
      <c r="F187" s="2">
        <f t="shared" si="37"/>
        <v>3.2800000000000025</v>
      </c>
      <c r="G187" s="3">
        <f t="shared" si="30"/>
        <v>4070</v>
      </c>
      <c r="H187" s="3">
        <f t="shared" si="29"/>
        <v>328000.00000004366</v>
      </c>
      <c r="I187" s="3">
        <f t="shared" si="28"/>
        <v>327999.00000004366</v>
      </c>
      <c r="J187" s="3">
        <f t="shared" si="27"/>
        <v>327669.00000004366</v>
      </c>
      <c r="K187" s="3">
        <f t="shared" si="27"/>
        <v>327049.00000004366</v>
      </c>
      <c r="L187" s="3">
        <f t="shared" si="27"/>
        <v>326049.00000004366</v>
      </c>
      <c r="M187" s="3">
        <f t="shared" si="27"/>
        <v>322749.00000004366</v>
      </c>
      <c r="N187" s="3" t="e">
        <f t="shared" si="31"/>
        <v>#N/A</v>
      </c>
      <c r="O187" s="3" t="e">
        <f t="shared" si="32"/>
        <v>#N/A</v>
      </c>
      <c r="P187" s="3" t="e">
        <f t="shared" si="33"/>
        <v>#N/A</v>
      </c>
      <c r="Q187" s="3" t="e">
        <f t="shared" si="34"/>
        <v>#N/A</v>
      </c>
      <c r="R187" s="3" t="e">
        <f t="shared" si="35"/>
        <v>#N/A</v>
      </c>
      <c r="T187" s="3" t="b">
        <f t="shared" si="36"/>
        <v>0</v>
      </c>
    </row>
  </sheetData>
  <mergeCells count="2">
    <mergeCell ref="I10:M10"/>
    <mergeCell ref="T19:W20"/>
  </mergeCells>
  <phoneticPr fontId="5" type="noConversion"/>
  <conditionalFormatting sqref="I23:I187">
    <cfRule type="cellIs" dxfId="5" priority="6" operator="greaterThan">
      <formula>$I$11</formula>
    </cfRule>
  </conditionalFormatting>
  <conditionalFormatting sqref="J23:J187">
    <cfRule type="cellIs" dxfId="4" priority="5" operator="greaterThan">
      <formula>$J$11</formula>
    </cfRule>
  </conditionalFormatting>
  <conditionalFormatting sqref="K23:K187">
    <cfRule type="cellIs" dxfId="3" priority="4" operator="greaterThan">
      <formula>$K$11</formula>
    </cfRule>
  </conditionalFormatting>
  <conditionalFormatting sqref="L23:L187">
    <cfRule type="cellIs" dxfId="2" priority="2" operator="greaterThan">
      <formula>$L$11</formula>
    </cfRule>
    <cfRule type="cellIs" dxfId="1" priority="3" operator="greaterThan">
      <formula>"L11"</formula>
    </cfRule>
  </conditionalFormatting>
  <conditionalFormatting sqref="M23:M187">
    <cfRule type="cellIs" dxfId="0" priority="1" operator="greaterThan">
      <formula>$M$11</formula>
    </cfRule>
  </conditionalFormatting>
  <hyperlinks>
    <hyperlink ref="A1" r:id="rId1" xr:uid="{9F2D9D7D-29DE-434F-884F-0E2482D5B00A}"/>
  </hyperlink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Katona</dc:creator>
  <cp:lastModifiedBy>Balázs Katona</cp:lastModifiedBy>
  <dcterms:created xsi:type="dcterms:W3CDTF">2020-04-19T18:42:05Z</dcterms:created>
  <dcterms:modified xsi:type="dcterms:W3CDTF">2020-05-06T18:18:56Z</dcterms:modified>
</cp:coreProperties>
</file>