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l" sheetId="1" r:id="rId3"/>
    <sheet state="visible" name="Laws and Approximation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12">
      <text>
        <t xml:space="preserve">This may be a typical value for a Lipo pack, which has very low internal resistance compared to other battery types.
	-Robert Read</t>
      </text>
    </comment>
  </commentList>
</comments>
</file>

<file path=xl/sharedStrings.xml><?xml version="1.0" encoding="utf-8"?>
<sst xmlns="http://schemas.openxmlformats.org/spreadsheetml/2006/main" count="53" uniqueCount="51">
  <si>
    <t>Laws and assumptions</t>
  </si>
  <si>
    <t>Ohm's laws</t>
  </si>
  <si>
    <t>V = IR</t>
  </si>
  <si>
    <t>MMF</t>
  </si>
  <si>
    <t>F = NI</t>
  </si>
  <si>
    <t>I assume wire packs as if it were efficiently packed in a squares containing the outer diamter of the wire.</t>
  </si>
  <si>
    <t>I assume the effective force seen by a magnet of diameter is its percentage of the total area of the coil.</t>
  </si>
  <si>
    <t xml:space="preserve">Windings </t>
  </si>
  <si>
    <t>W = Bobbin Length / Wire Diameter</t>
  </si>
  <si>
    <t>Note: All spatial dimensions are in millimeters.</t>
  </si>
  <si>
    <t>Turns/ Winding</t>
  </si>
  <si>
    <t>T = (OD - ID) / Wire Diameter</t>
  </si>
  <si>
    <t>Average Area of a turn</t>
  </si>
  <si>
    <t>AA = (((OD - ID)/ 2) / 2)^2 * PI</t>
  </si>
  <si>
    <t>Power Supply</t>
  </si>
  <si>
    <t>Example data:</t>
  </si>
  <si>
    <t>Wire</t>
  </si>
  <si>
    <t>CNC Tech 32 gauge manet wire</t>
  </si>
  <si>
    <t>Bobbin</t>
  </si>
  <si>
    <t>Magnet</t>
  </si>
  <si>
    <t>http://media.digikey.com/pdf/Data%20Sheets/CNC%20Tech%20PDFs/MW35C_Spec.pdf</t>
  </si>
  <si>
    <t>Internal Comuted Values</t>
  </si>
  <si>
    <t>Computed Values</t>
  </si>
  <si>
    <t>Voltage (V)</t>
  </si>
  <si>
    <t>internal resistance (o)</t>
  </si>
  <si>
    <t>AWG</t>
  </si>
  <si>
    <t>Ohms / mm</t>
  </si>
  <si>
    <t>Outer Diameter (mm)</t>
  </si>
  <si>
    <t>Inner D. (mm)</t>
  </si>
  <si>
    <t>Outer D. (mm)</t>
  </si>
  <si>
    <t>Length (mm)</t>
  </si>
  <si>
    <t>Diameter</t>
  </si>
  <si>
    <t>Windings</t>
  </si>
  <si>
    <t>Turns</t>
  </si>
  <si>
    <t>Average Turn Diameter</t>
  </si>
  <si>
    <t>Average Length</t>
  </si>
  <si>
    <t>mm of wire</t>
  </si>
  <si>
    <t>coil resistance</t>
  </si>
  <si>
    <t>total resistance</t>
  </si>
  <si>
    <t>amperage</t>
  </si>
  <si>
    <t>Useful approximate battery resistances</t>
  </si>
  <si>
    <t>http://www.learningaboutelectronics.com/Articles/Battery-internal-resistance</t>
  </si>
  <si>
    <t>V (pre coil, post internal)</t>
  </si>
  <si>
    <t>internal heat (W)</t>
  </si>
  <si>
    <t>coil heat (W)</t>
  </si>
  <si>
    <t>MMF (Amp*Turns)</t>
  </si>
  <si>
    <t>Effective MMF</t>
  </si>
  <si>
    <t>LiPo battery 32 Gauge wire</t>
  </si>
  <si>
    <t>Alkaline Battery 32 AWG</t>
  </si>
  <si>
    <t>LiPo battery, 26 AWG</t>
  </si>
  <si>
    <t>LiPo battery, 18 AWG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</si>
</sst>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4" xfId="0" applyFont="1" applyNumberFormat="1"/>
    <xf borderId="0" fillId="0" fontId="1" numFmtId="0" xfId="0" applyAlignment="1" applyFont="1">
      <alignment/>
    </xf>
    <xf borderId="0" fillId="2" fontId="1" numFmtId="4" xfId="0" applyFill="1" applyFont="1" applyNumberForma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0" fontId="1" numFmtId="4" xfId="0" applyAlignment="1" applyFont="1" applyNumberFormat="1">
      <alignment/>
    </xf>
    <xf borderId="0" fillId="0" fontId="2" numFmtId="0" xfId="0" applyAlignment="1" applyFont="1">
      <alignment/>
    </xf>
    <xf borderId="0" fillId="2" fontId="1" numFmtId="4" xfId="0" applyAlignment="1" applyFont="1" applyNumberFormat="1">
      <alignment/>
    </xf>
    <xf borderId="0" fillId="3" fontId="1" numFmtId="4" xfId="0" applyAlignment="1" applyFont="1" applyNumberFormat="1">
      <alignment/>
    </xf>
    <xf borderId="0" fillId="4" fontId="1" numFmtId="4" xfId="0" applyAlignment="1" applyFont="1" applyNumberFormat="1">
      <alignment/>
    </xf>
    <xf borderId="0" fillId="5" fontId="1" numFmtId="4" xfId="0" applyAlignment="1" applyFont="1" applyNumberFormat="1">
      <alignment/>
    </xf>
    <xf borderId="0" fillId="6" fontId="1" numFmtId="4" xfId="0" applyAlignment="1" applyFont="1" applyNumberFormat="1">
      <alignment/>
    </xf>
    <xf borderId="0" fillId="3" fontId="1" numFmtId="4" xfId="0" applyFont="1" applyNumberFormat="1"/>
    <xf borderId="0" fillId="4" fontId="1" numFmtId="4" xfId="0" applyFont="1" applyNumberFormat="1"/>
    <xf borderId="0" fillId="5" fontId="1" numFmtId="4" xfId="0" applyFont="1" applyNumberFormat="1"/>
    <xf borderId="0" fillId="6" fontId="1" numFmtId="4" xfId="0" applyFont="1" applyNumberFormat="1"/>
    <xf borderId="0" fillId="0" fontId="3" numFmtId="0" xfId="0" applyFont="1"/>
    <xf borderId="0" fillId="0" fontId="3" numFmtId="0" xfId="0" applyAlignment="1" applyFont="1">
      <alignment/>
    </xf>
    <xf borderId="0" fillId="0" fontId="3" numFmtId="4" xfId="0" applyFont="1" applyNumberFormat="1"/>
    <xf borderId="0" fillId="2" fontId="3" numFmtId="4" xfId="0" applyFont="1" applyNumberFormat="1"/>
    <xf borderId="0" fillId="0" fontId="3" numFmtId="0" xfId="0" applyFont="1"/>
    <xf borderId="0" fillId="3" fontId="3" numFmtId="4" xfId="0" applyFont="1" applyNumberFormat="1"/>
    <xf borderId="0" fillId="4" fontId="3" numFmtId="4" xfId="0" applyFont="1" applyNumberFormat="1"/>
    <xf borderId="0" fillId="5" fontId="3" numFmtId="4" xfId="0" applyFont="1" applyNumberFormat="1"/>
    <xf borderId="0" fillId="6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dia.digikey.com/pdf/Data%20Sheets/CNC%20Tech%20PDFs/MW35C_Spec.pdf" TargetMode="External"/><Relationship Id="rId2" Type="http://schemas.openxmlformats.org/officeDocument/2006/relationships/hyperlink" Target="http://www.learningaboutelectronics.com/Articles/Battery-internal-resistance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B4" s="2" t="s">
        <v>0</v>
      </c>
      <c r="L4" s="1"/>
      <c r="M4" s="1"/>
      <c r="N4" s="3"/>
      <c r="T4" s="4"/>
      <c r="V4" s="5"/>
      <c r="W4" s="6"/>
      <c r="Y4" s="7"/>
    </row>
    <row r="5">
      <c r="B5" s="2" t="s">
        <v>1</v>
      </c>
      <c r="D5" s="2" t="s">
        <v>2</v>
      </c>
      <c r="L5" s="1"/>
      <c r="M5" s="1"/>
      <c r="N5" s="3"/>
      <c r="T5" s="4"/>
      <c r="V5" s="5"/>
      <c r="W5" s="6"/>
      <c r="Y5" s="7"/>
    </row>
    <row r="6">
      <c r="B6" s="2" t="s">
        <v>3</v>
      </c>
      <c r="D6" s="2" t="s">
        <v>4</v>
      </c>
      <c r="L6" s="1"/>
      <c r="M6" s="1"/>
      <c r="N6" s="3"/>
      <c r="T6" s="4"/>
      <c r="V6" s="5"/>
      <c r="W6" s="6"/>
      <c r="Y6" s="7"/>
    </row>
    <row r="7">
      <c r="B7" s="2"/>
      <c r="L7" s="1"/>
      <c r="M7" s="1"/>
      <c r="N7" s="3"/>
      <c r="T7" s="4"/>
      <c r="V7" s="5"/>
      <c r="W7" s="6"/>
      <c r="Y7" s="7"/>
    </row>
    <row r="8">
      <c r="B8" s="2"/>
      <c r="L8" s="1"/>
      <c r="M8" s="1"/>
      <c r="N8" s="3"/>
      <c r="T8" s="4"/>
      <c r="V8" s="5"/>
      <c r="W8" s="6"/>
      <c r="Y8" s="7"/>
    </row>
    <row r="9">
      <c r="B9" s="2" t="s">
        <v>5</v>
      </c>
      <c r="L9" s="1"/>
      <c r="M9" s="1"/>
      <c r="N9" s="3"/>
      <c r="T9" s="4"/>
      <c r="V9" s="5"/>
      <c r="W9" s="6"/>
      <c r="Y9" s="7"/>
    </row>
    <row r="10">
      <c r="B10" s="2" t="s">
        <v>6</v>
      </c>
      <c r="L10" s="1"/>
      <c r="M10" s="1"/>
      <c r="N10" s="3"/>
      <c r="T10" s="4"/>
      <c r="V10" s="5"/>
      <c r="W10" s="6"/>
      <c r="Y10" s="7"/>
    </row>
    <row r="11">
      <c r="L11" s="1"/>
      <c r="M11" s="1"/>
      <c r="N11" s="3"/>
      <c r="T11" s="4"/>
      <c r="V11" s="5"/>
      <c r="W11" s="6"/>
      <c r="Y11" s="7"/>
    </row>
    <row r="12">
      <c r="B12" s="2" t="s">
        <v>7</v>
      </c>
      <c r="C12" s="2"/>
      <c r="D12" s="2" t="s">
        <v>8</v>
      </c>
      <c r="E12" s="2"/>
      <c r="L12" s="1"/>
      <c r="M12" s="1"/>
      <c r="N12" s="3"/>
      <c r="T12" s="4"/>
      <c r="V12" s="5"/>
      <c r="W12" s="6"/>
      <c r="Y12" s="7"/>
    </row>
    <row r="13">
      <c r="B13" s="2" t="s">
        <v>10</v>
      </c>
      <c r="C13" s="2"/>
      <c r="D13" s="2" t="s">
        <v>11</v>
      </c>
      <c r="E13" s="2"/>
      <c r="L13" s="1"/>
      <c r="M13" s="1"/>
      <c r="N13" s="3"/>
      <c r="T13" s="4"/>
      <c r="V13" s="5"/>
      <c r="W13" s="6"/>
      <c r="Y13" s="7"/>
    </row>
    <row r="14">
      <c r="B14" s="2" t="s">
        <v>12</v>
      </c>
      <c r="C14" s="2"/>
      <c r="D14" s="2" t="s">
        <v>13</v>
      </c>
      <c r="E14" s="2"/>
      <c r="L14" s="1"/>
      <c r="M14" s="1"/>
      <c r="N14" s="3"/>
      <c r="T14" s="4"/>
      <c r="V14" s="5"/>
      <c r="W14" s="6"/>
      <c r="Y14" s="7"/>
    </row>
    <row r="15">
      <c r="B15" s="2"/>
      <c r="C15" s="2"/>
      <c r="E15" s="2"/>
      <c r="L15" s="1"/>
      <c r="M15" s="1"/>
      <c r="N15" s="3"/>
      <c r="T15" s="4"/>
      <c r="V15" s="5"/>
      <c r="W15" s="6"/>
      <c r="Y15" s="7"/>
    </row>
    <row r="16">
      <c r="B16" s="2" t="s">
        <v>15</v>
      </c>
      <c r="C16" s="2" t="s">
        <v>17</v>
      </c>
      <c r="E16" s="9" t="s">
        <v>20</v>
      </c>
      <c r="L16" s="1"/>
      <c r="M16" s="1"/>
      <c r="N16" s="3"/>
      <c r="T16" s="4"/>
      <c r="V16" s="5"/>
      <c r="W16" s="6"/>
      <c r="Y16" s="7"/>
    </row>
    <row r="17">
      <c r="L17" s="1"/>
      <c r="M17" s="1"/>
      <c r="N17" s="3"/>
      <c r="T17" s="4"/>
      <c r="V17" s="5"/>
      <c r="W17" s="6"/>
      <c r="Y17" s="7"/>
    </row>
    <row r="18">
      <c r="D18" s="2">
        <v>32.0</v>
      </c>
      <c r="E18" s="2" t="str">
        <f>543.4 / 1000000</f>
        <v>0.0005434</v>
      </c>
      <c r="G18" s="2">
        <v>0.0249</v>
      </c>
      <c r="L18" s="1"/>
      <c r="M18" s="1"/>
      <c r="N18" s="3"/>
      <c r="T18" s="4"/>
      <c r="V18" s="5"/>
      <c r="W18" s="6"/>
      <c r="Y18" s="7"/>
    </row>
    <row r="19">
      <c r="L19" s="1"/>
      <c r="M19" s="1"/>
      <c r="N19" s="3"/>
      <c r="T19" s="4"/>
      <c r="V19" s="5"/>
      <c r="W19" s="6"/>
      <c r="Y19" s="7"/>
    </row>
    <row r="20">
      <c r="B20" s="2" t="s">
        <v>40</v>
      </c>
      <c r="E20" s="9" t="s">
        <v>41</v>
      </c>
      <c r="L20" s="1"/>
      <c r="M20" s="1"/>
      <c r="N20" s="3"/>
      <c r="T20" s="4"/>
      <c r="V20" s="5"/>
      <c r="W20" s="6"/>
      <c r="Y20" s="7"/>
    </row>
  </sheetData>
  <hyperlinks>
    <hyperlink r:id="rId1" ref="E16"/>
    <hyperlink r:id="rId2" ref="E2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57"/>
    <col customWidth="1" min="4" max="4" width="18.86"/>
    <col customWidth="1" min="12" max="15" width="17.29"/>
    <col customWidth="1" min="18" max="18" width="24.0"/>
    <col customWidth="1" min="19" max="19" width="21.86"/>
    <col customWidth="1" min="24" max="24" width="17.71"/>
    <col customWidth="1" min="25" max="25" width="18.29"/>
  </cols>
  <sheetData>
    <row r="1">
      <c r="L1" s="1"/>
      <c r="M1" s="1"/>
      <c r="N1" s="3"/>
      <c r="T1" s="4"/>
      <c r="V1" s="5"/>
      <c r="W1" s="6"/>
      <c r="Y1" s="7"/>
    </row>
    <row r="2">
      <c r="B2" s="2" t="s">
        <v>9</v>
      </c>
      <c r="L2" s="1"/>
      <c r="M2" s="1"/>
      <c r="N2" s="3"/>
      <c r="T2" s="4"/>
      <c r="V2" s="5"/>
      <c r="W2" s="6"/>
      <c r="Y2" s="7"/>
    </row>
    <row r="3">
      <c r="L3" s="1"/>
      <c r="M3" s="1"/>
      <c r="N3" s="3"/>
      <c r="T3" s="4"/>
      <c r="V3" s="5"/>
      <c r="W3" s="6"/>
      <c r="Y3" s="7"/>
    </row>
    <row r="4">
      <c r="L4" s="1"/>
      <c r="M4" s="1"/>
      <c r="N4" s="3"/>
      <c r="T4" s="4"/>
      <c r="V4" s="5"/>
      <c r="W4" s="6"/>
      <c r="Y4" s="7"/>
    </row>
    <row r="5">
      <c r="B5" s="2" t="s">
        <v>14</v>
      </c>
      <c r="D5" s="2" t="s">
        <v>16</v>
      </c>
      <c r="H5" s="2" t="s">
        <v>18</v>
      </c>
      <c r="J5" s="2"/>
      <c r="K5" s="2" t="s">
        <v>19</v>
      </c>
      <c r="L5" s="8" t="s">
        <v>21</v>
      </c>
      <c r="M5" s="8"/>
      <c r="N5" s="10"/>
      <c r="P5" s="2"/>
      <c r="Q5" s="2" t="s">
        <v>22</v>
      </c>
      <c r="T5" s="4"/>
      <c r="V5" s="5"/>
      <c r="W5" s="6"/>
      <c r="Y5" s="7"/>
    </row>
    <row r="6">
      <c r="L6" s="1"/>
      <c r="M6" s="1"/>
      <c r="N6" s="3"/>
      <c r="T6" s="4"/>
      <c r="V6" s="5"/>
      <c r="W6" s="6"/>
      <c r="Y6" s="7"/>
    </row>
    <row r="7">
      <c r="B7" s="2" t="s">
        <v>23</v>
      </c>
      <c r="C7" s="2" t="s">
        <v>24</v>
      </c>
      <c r="D7" s="2" t="s">
        <v>25</v>
      </c>
      <c r="E7" s="2" t="s">
        <v>26</v>
      </c>
      <c r="F7" s="2"/>
      <c r="G7" s="2" t="s">
        <v>27</v>
      </c>
      <c r="H7" s="2" t="s">
        <v>28</v>
      </c>
      <c r="I7" s="2" t="s">
        <v>29</v>
      </c>
      <c r="J7" s="2" t="s">
        <v>30</v>
      </c>
      <c r="K7" s="2" t="s">
        <v>31</v>
      </c>
      <c r="L7" s="8" t="s">
        <v>32</v>
      </c>
      <c r="M7" s="8" t="s">
        <v>10</v>
      </c>
      <c r="N7" s="10" t="s">
        <v>33</v>
      </c>
      <c r="O7" s="2" t="s">
        <v>34</v>
      </c>
      <c r="P7" s="8" t="s">
        <v>35</v>
      </c>
      <c r="Q7" s="8" t="s">
        <v>36</v>
      </c>
      <c r="R7" s="8" t="s">
        <v>37</v>
      </c>
      <c r="S7" s="8" t="s">
        <v>38</v>
      </c>
      <c r="T7" s="11" t="s">
        <v>39</v>
      </c>
      <c r="U7" s="8" t="s">
        <v>42</v>
      </c>
      <c r="V7" s="12" t="s">
        <v>43</v>
      </c>
      <c r="W7" s="13" t="s">
        <v>44</v>
      </c>
      <c r="X7" s="8" t="s">
        <v>45</v>
      </c>
      <c r="Y7" s="14" t="s">
        <v>46</v>
      </c>
    </row>
    <row r="8">
      <c r="A8" s="2" t="s">
        <v>47</v>
      </c>
      <c r="B8" s="2"/>
      <c r="C8" s="2"/>
      <c r="D8" s="2"/>
      <c r="E8" s="2"/>
      <c r="G8" s="2"/>
      <c r="H8" s="2"/>
      <c r="I8" s="2"/>
      <c r="J8" s="2"/>
      <c r="K8" s="2"/>
      <c r="L8" s="1"/>
      <c r="M8" s="1"/>
      <c r="N8" s="3"/>
      <c r="P8" s="1"/>
      <c r="Q8" s="1"/>
      <c r="R8" s="1"/>
      <c r="S8" s="1"/>
      <c r="T8" s="15"/>
      <c r="U8" s="1"/>
      <c r="V8" s="16"/>
      <c r="W8" s="17"/>
      <c r="X8" s="1"/>
      <c r="Y8" s="18"/>
    </row>
    <row r="9">
      <c r="B9" s="2">
        <v>12.0</v>
      </c>
      <c r="C9" s="2">
        <v>0.025</v>
      </c>
      <c r="D9" s="2">
        <v>32.0</v>
      </c>
      <c r="E9" s="2" t="str">
        <f t="shared" ref="E9:E17" si="1">543.4 / 1000000</f>
        <v>0.0005434</v>
      </c>
      <c r="G9" s="2">
        <v>0.249</v>
      </c>
      <c r="H9" s="2">
        <v>12.0</v>
      </c>
      <c r="I9" s="2">
        <v>12.1</v>
      </c>
      <c r="J9" s="2">
        <v>12.0</v>
      </c>
      <c r="K9" s="2">
        <v>6.35</v>
      </c>
      <c r="L9" s="1" t="str">
        <f t="shared" ref="L9:L17" si="2">(I9-H9)/G9</f>
        <v>0.40</v>
      </c>
      <c r="M9" s="1" t="str">
        <f t="shared" ref="M9:M17" si="3">J9/G9</f>
        <v>48.19</v>
      </c>
      <c r="N9" s="3" t="str">
        <f t="shared" ref="N9:N17" si="4">L9*M9</f>
        <v>19.35</v>
      </c>
      <c r="O9" t="str">
        <f t="shared" ref="O9:O17" si="5">(I9+J9)/2</f>
        <v>12.05</v>
      </c>
      <c r="P9" s="1" t="str">
        <f t="shared" ref="P9:P17" si="6">O9*PI()</f>
        <v>37.86</v>
      </c>
      <c r="Q9" s="1" t="str">
        <f t="shared" ref="Q9:Q17" si="7">P9*N9</f>
        <v>732.69</v>
      </c>
      <c r="R9" s="1" t="str">
        <f t="shared" ref="R9:R17" si="8">Q9*E9</f>
        <v>0.40</v>
      </c>
      <c r="S9" s="1" t="str">
        <f t="shared" ref="S9:S17" si="9">R9+C9</f>
        <v>0.42</v>
      </c>
      <c r="T9" s="15" t="str">
        <f t="shared" ref="T9:T17" si="10">B9/S9</f>
        <v>28.36</v>
      </c>
      <c r="U9" s="1" t="str">
        <f t="shared" ref="U9:U17" si="11">B9*(R9/(S9))</f>
        <v>11.29</v>
      </c>
      <c r="V9" s="16" t="str">
        <f t="shared" ref="V9:V17" si="12">(B9-U9)*T9</f>
        <v>20.11</v>
      </c>
      <c r="W9" s="17" t="str">
        <f t="shared" ref="W9:W17" si="13">U9*T9</f>
        <v>320.20</v>
      </c>
      <c r="X9" s="1" t="str">
        <f t="shared" ref="X9:X17" si="14">T9*N9</f>
        <v>548.88</v>
      </c>
      <c r="Y9" s="18" t="str">
        <f t="shared" ref="Y9:Y17" si="15">X9/((O9^2)/(K9^2))</f>
        <v>152.42</v>
      </c>
    </row>
    <row r="10">
      <c r="A10" s="19"/>
      <c r="B10" s="20">
        <v>12.0</v>
      </c>
      <c r="C10" s="20">
        <v>0.025</v>
      </c>
      <c r="D10" s="20">
        <v>32.0</v>
      </c>
      <c r="E10" s="20" t="str">
        <f t="shared" si="1"/>
        <v>0.0005434</v>
      </c>
      <c r="F10" s="19"/>
      <c r="G10" s="20">
        <v>0.249</v>
      </c>
      <c r="H10" s="20">
        <v>12.0</v>
      </c>
      <c r="I10" s="20">
        <v>12.2</v>
      </c>
      <c r="J10" s="20">
        <v>12.0</v>
      </c>
      <c r="K10" s="20">
        <v>6.35</v>
      </c>
      <c r="L10" s="21" t="str">
        <f t="shared" si="2"/>
        <v>0.80</v>
      </c>
      <c r="M10" s="21" t="str">
        <f t="shared" si="3"/>
        <v>48.19</v>
      </c>
      <c r="N10" s="22" t="str">
        <f t="shared" si="4"/>
        <v>38.71</v>
      </c>
      <c r="O10" s="23" t="str">
        <f t="shared" si="5"/>
        <v>12.1</v>
      </c>
      <c r="P10" s="21" t="str">
        <f t="shared" si="6"/>
        <v>38.01</v>
      </c>
      <c r="Q10" s="21" t="str">
        <f t="shared" si="7"/>
        <v>1,471.46</v>
      </c>
      <c r="R10" s="21" t="str">
        <f t="shared" si="8"/>
        <v>0.80</v>
      </c>
      <c r="S10" s="21" t="str">
        <f t="shared" si="9"/>
        <v>0.82</v>
      </c>
      <c r="T10" s="24" t="str">
        <f t="shared" si="10"/>
        <v>14.55</v>
      </c>
      <c r="U10" s="21" t="str">
        <f t="shared" si="11"/>
        <v>11.64</v>
      </c>
      <c r="V10" s="25" t="str">
        <f t="shared" si="12"/>
        <v>5.29</v>
      </c>
      <c r="W10" s="26" t="str">
        <f t="shared" si="13"/>
        <v>169.34</v>
      </c>
      <c r="X10" s="21" t="str">
        <f t="shared" si="14"/>
        <v>563.32</v>
      </c>
      <c r="Y10" s="27" t="str">
        <f t="shared" si="15"/>
        <v>155.14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>
      <c r="B11" s="2">
        <v>12.0</v>
      </c>
      <c r="C11" s="2">
        <v>0.025</v>
      </c>
      <c r="D11" s="2">
        <v>32.0</v>
      </c>
      <c r="E11" s="2" t="str">
        <f t="shared" si="1"/>
        <v>0.0005434</v>
      </c>
      <c r="G11" s="2">
        <v>0.249</v>
      </c>
      <c r="H11" s="2">
        <v>12.0</v>
      </c>
      <c r="I11" s="2">
        <v>12.5</v>
      </c>
      <c r="J11" s="2">
        <v>12.0</v>
      </c>
      <c r="K11" s="2">
        <v>6.35</v>
      </c>
      <c r="L11" s="1" t="str">
        <f t="shared" si="2"/>
        <v>2.01</v>
      </c>
      <c r="M11" s="1" t="str">
        <f t="shared" si="3"/>
        <v>48.19</v>
      </c>
      <c r="N11" s="3" t="str">
        <f t="shared" si="4"/>
        <v>96.77</v>
      </c>
      <c r="O11" t="str">
        <f t="shared" si="5"/>
        <v>12.25</v>
      </c>
      <c r="P11" s="1" t="str">
        <f t="shared" si="6"/>
        <v>38.48</v>
      </c>
      <c r="Q11" s="1" t="str">
        <f t="shared" si="7"/>
        <v>3,724.25</v>
      </c>
      <c r="R11" s="1" t="str">
        <f t="shared" si="8"/>
        <v>2.02</v>
      </c>
      <c r="S11" s="1" t="str">
        <f t="shared" si="9"/>
        <v>2.05</v>
      </c>
      <c r="T11" s="15" t="str">
        <f t="shared" si="10"/>
        <v>5.86</v>
      </c>
      <c r="U11" s="1" t="str">
        <f t="shared" si="11"/>
        <v>11.85</v>
      </c>
      <c r="V11" s="16" t="str">
        <f t="shared" si="12"/>
        <v>0.86</v>
      </c>
      <c r="W11" s="17" t="str">
        <f t="shared" si="13"/>
        <v>69.43</v>
      </c>
      <c r="X11" s="1" t="str">
        <f t="shared" si="14"/>
        <v>566.82</v>
      </c>
      <c r="Y11" s="18" t="str">
        <f t="shared" si="15"/>
        <v>152.31</v>
      </c>
    </row>
    <row r="12">
      <c r="B12" s="2">
        <v>12.0</v>
      </c>
      <c r="C12" s="2">
        <v>0.025</v>
      </c>
      <c r="D12" s="2">
        <v>32.0</v>
      </c>
      <c r="E12" s="2" t="str">
        <f t="shared" si="1"/>
        <v>0.0005434</v>
      </c>
      <c r="G12" s="2">
        <v>0.249</v>
      </c>
      <c r="H12" s="2">
        <v>12.0</v>
      </c>
      <c r="I12" s="2">
        <v>13.0</v>
      </c>
      <c r="J12" s="2">
        <v>12.0</v>
      </c>
      <c r="K12" s="2">
        <v>6.35</v>
      </c>
      <c r="L12" s="1" t="str">
        <f t="shared" si="2"/>
        <v>4.02</v>
      </c>
      <c r="M12" s="1" t="str">
        <f t="shared" si="3"/>
        <v>48.19</v>
      </c>
      <c r="N12" s="3" t="str">
        <f t="shared" si="4"/>
        <v>193.55</v>
      </c>
      <c r="O12" t="str">
        <f t="shared" si="5"/>
        <v>12.5</v>
      </c>
      <c r="P12" s="1" t="str">
        <f t="shared" si="6"/>
        <v>39.27</v>
      </c>
      <c r="Q12" s="1" t="str">
        <f t="shared" si="7"/>
        <v>7,600.50</v>
      </c>
      <c r="R12" s="1" t="str">
        <f t="shared" si="8"/>
        <v>4.13</v>
      </c>
      <c r="S12" s="1" t="str">
        <f t="shared" si="9"/>
        <v>4.16</v>
      </c>
      <c r="T12" s="15" t="str">
        <f t="shared" si="10"/>
        <v>2.89</v>
      </c>
      <c r="U12" s="1" t="str">
        <f t="shared" si="11"/>
        <v>11.93</v>
      </c>
      <c r="V12" s="16" t="str">
        <f t="shared" si="12"/>
        <v>0.21</v>
      </c>
      <c r="W12" s="17" t="str">
        <f t="shared" si="13"/>
        <v>34.45</v>
      </c>
      <c r="X12" s="1" t="str">
        <f t="shared" si="14"/>
        <v>558.96</v>
      </c>
      <c r="Y12" s="18" t="str">
        <f t="shared" si="15"/>
        <v>144.25</v>
      </c>
    </row>
    <row r="13">
      <c r="B13" s="2">
        <v>12.0</v>
      </c>
      <c r="C13" s="2">
        <v>0.025</v>
      </c>
      <c r="D13" s="2">
        <v>32.0</v>
      </c>
      <c r="E13" s="2" t="str">
        <f t="shared" si="1"/>
        <v>0.0005434</v>
      </c>
      <c r="G13" s="2">
        <v>0.249</v>
      </c>
      <c r="H13" s="2">
        <v>12.0</v>
      </c>
      <c r="I13" s="2">
        <v>15.0</v>
      </c>
      <c r="J13" s="2">
        <v>12.0</v>
      </c>
      <c r="K13" s="2">
        <v>6.35</v>
      </c>
      <c r="L13" s="1" t="str">
        <f t="shared" si="2"/>
        <v>12.05</v>
      </c>
      <c r="M13" s="1" t="str">
        <f t="shared" si="3"/>
        <v>48.19</v>
      </c>
      <c r="N13" s="3" t="str">
        <f t="shared" si="4"/>
        <v>580.64</v>
      </c>
      <c r="O13" t="str">
        <f t="shared" si="5"/>
        <v>13.5</v>
      </c>
      <c r="P13" s="1" t="str">
        <f t="shared" si="6"/>
        <v>42.41</v>
      </c>
      <c r="Q13" s="1" t="str">
        <f t="shared" si="7"/>
        <v>24,625.64</v>
      </c>
      <c r="R13" s="1" t="str">
        <f t="shared" si="8"/>
        <v>13.38</v>
      </c>
      <c r="S13" s="1" t="str">
        <f t="shared" si="9"/>
        <v>13.41</v>
      </c>
      <c r="T13" s="15" t="str">
        <f t="shared" si="10"/>
        <v>0.90</v>
      </c>
      <c r="U13" s="1" t="str">
        <f t="shared" si="11"/>
        <v>11.98</v>
      </c>
      <c r="V13" s="16" t="str">
        <f t="shared" si="12"/>
        <v>0.02</v>
      </c>
      <c r="W13" s="17" t="str">
        <f t="shared" si="13"/>
        <v>10.72</v>
      </c>
      <c r="X13" s="1" t="str">
        <f t="shared" si="14"/>
        <v>519.72</v>
      </c>
      <c r="Y13" s="18" t="str">
        <f t="shared" si="15"/>
        <v>114.99</v>
      </c>
    </row>
    <row r="14">
      <c r="B14" s="2">
        <v>12.0</v>
      </c>
      <c r="C14" s="2">
        <v>0.025</v>
      </c>
      <c r="D14" s="2">
        <v>32.0</v>
      </c>
      <c r="E14" s="2" t="str">
        <f t="shared" si="1"/>
        <v>0.0005434</v>
      </c>
      <c r="G14" s="2">
        <v>0.249</v>
      </c>
      <c r="H14" s="2">
        <v>12.0</v>
      </c>
      <c r="I14" s="2">
        <v>17.0</v>
      </c>
      <c r="J14" s="2">
        <v>12.0</v>
      </c>
      <c r="K14" s="2">
        <v>6.35</v>
      </c>
      <c r="L14" s="1" t="str">
        <f t="shared" si="2"/>
        <v>20.08</v>
      </c>
      <c r="M14" s="1" t="str">
        <f t="shared" si="3"/>
        <v>48.19</v>
      </c>
      <c r="N14" s="3" t="str">
        <f t="shared" si="4"/>
        <v>967.73</v>
      </c>
      <c r="O14" t="str">
        <f t="shared" si="5"/>
        <v>14.5</v>
      </c>
      <c r="P14" s="1" t="str">
        <f t="shared" si="6"/>
        <v>45.55</v>
      </c>
      <c r="Q14" s="1" t="str">
        <f t="shared" si="7"/>
        <v>44,082.93</v>
      </c>
      <c r="R14" s="1" t="str">
        <f t="shared" si="8"/>
        <v>23.95</v>
      </c>
      <c r="S14" s="1" t="str">
        <f t="shared" si="9"/>
        <v>23.98</v>
      </c>
      <c r="T14" s="15" t="str">
        <f t="shared" si="10"/>
        <v>0.50</v>
      </c>
      <c r="U14" s="1" t="str">
        <f t="shared" si="11"/>
        <v>11.99</v>
      </c>
      <c r="V14" s="16" t="str">
        <f t="shared" si="12"/>
        <v>0.01</v>
      </c>
      <c r="W14" s="17" t="str">
        <f t="shared" si="13"/>
        <v>6.00</v>
      </c>
      <c r="X14" s="1" t="str">
        <f t="shared" si="14"/>
        <v>484.27</v>
      </c>
      <c r="Y14" s="18" t="str">
        <f t="shared" si="15"/>
        <v>92.88</v>
      </c>
    </row>
    <row r="15">
      <c r="B15" s="2">
        <v>12.0</v>
      </c>
      <c r="C15" s="2">
        <v>0.025</v>
      </c>
      <c r="D15" s="2">
        <v>32.0</v>
      </c>
      <c r="E15" s="2" t="str">
        <f t="shared" si="1"/>
        <v>0.0005434</v>
      </c>
      <c r="G15" s="2">
        <v>0.249</v>
      </c>
      <c r="H15" s="2">
        <v>12.0</v>
      </c>
      <c r="I15" s="2">
        <v>19.0</v>
      </c>
      <c r="J15" s="2">
        <v>12.0</v>
      </c>
      <c r="K15" s="2">
        <v>6.35</v>
      </c>
      <c r="L15" s="1" t="str">
        <f t="shared" si="2"/>
        <v>28.11</v>
      </c>
      <c r="M15" s="1" t="str">
        <f t="shared" si="3"/>
        <v>48.19</v>
      </c>
      <c r="N15" s="3" t="str">
        <f t="shared" si="4"/>
        <v>1,354.82</v>
      </c>
      <c r="O15" t="str">
        <f t="shared" si="5"/>
        <v>15.5</v>
      </c>
      <c r="P15" s="1" t="str">
        <f t="shared" si="6"/>
        <v>48.69</v>
      </c>
      <c r="Q15" s="1" t="str">
        <f t="shared" si="7"/>
        <v>65,972.38</v>
      </c>
      <c r="R15" s="1" t="str">
        <f t="shared" si="8"/>
        <v>35.85</v>
      </c>
      <c r="S15" s="1" t="str">
        <f t="shared" si="9"/>
        <v>35.87</v>
      </c>
      <c r="T15" s="15" t="str">
        <f t="shared" si="10"/>
        <v>0.33</v>
      </c>
      <c r="U15" s="1" t="str">
        <f t="shared" si="11"/>
        <v>11.99</v>
      </c>
      <c r="V15" s="16" t="str">
        <f t="shared" si="12"/>
        <v>0.00</v>
      </c>
      <c r="W15" s="17" t="str">
        <f t="shared" si="13"/>
        <v>4.01</v>
      </c>
      <c r="X15" s="1" t="str">
        <f t="shared" si="14"/>
        <v>453.19</v>
      </c>
      <c r="Y15" s="18" t="str">
        <f t="shared" si="15"/>
        <v>76.06</v>
      </c>
    </row>
    <row r="16">
      <c r="B16" s="2">
        <v>12.0</v>
      </c>
      <c r="C16" s="2">
        <v>0.025</v>
      </c>
      <c r="D16" s="2">
        <v>32.0</v>
      </c>
      <c r="E16" s="2" t="str">
        <f t="shared" si="1"/>
        <v>0.0005434</v>
      </c>
      <c r="G16" s="2">
        <v>0.249</v>
      </c>
      <c r="H16" s="2">
        <v>12.0</v>
      </c>
      <c r="I16" s="2">
        <v>21.0</v>
      </c>
      <c r="J16" s="2">
        <v>12.0</v>
      </c>
      <c r="K16" s="2">
        <v>6.35</v>
      </c>
      <c r="L16" s="1" t="str">
        <f t="shared" si="2"/>
        <v>36.14</v>
      </c>
      <c r="M16" s="1" t="str">
        <f t="shared" si="3"/>
        <v>48.19</v>
      </c>
      <c r="N16" s="3" t="str">
        <f t="shared" si="4"/>
        <v>1,741.91</v>
      </c>
      <c r="O16" t="str">
        <f t="shared" si="5"/>
        <v>16.5</v>
      </c>
      <c r="P16" s="1" t="str">
        <f t="shared" si="6"/>
        <v>51.84</v>
      </c>
      <c r="Q16" s="1" t="str">
        <f t="shared" si="7"/>
        <v>90,294.00</v>
      </c>
      <c r="R16" s="1" t="str">
        <f t="shared" si="8"/>
        <v>49.07</v>
      </c>
      <c r="S16" s="1" t="str">
        <f t="shared" si="9"/>
        <v>49.09</v>
      </c>
      <c r="T16" s="15" t="str">
        <f t="shared" si="10"/>
        <v>0.24</v>
      </c>
      <c r="U16" s="1" t="str">
        <f t="shared" si="11"/>
        <v>11.99</v>
      </c>
      <c r="V16" s="16" t="str">
        <f t="shared" si="12"/>
        <v>0.00</v>
      </c>
      <c r="W16" s="17" t="str">
        <f t="shared" si="13"/>
        <v>2.93</v>
      </c>
      <c r="X16" s="1" t="str">
        <f t="shared" si="14"/>
        <v>425.80</v>
      </c>
      <c r="Y16" s="18" t="str">
        <f t="shared" si="15"/>
        <v>63.06</v>
      </c>
    </row>
    <row r="17">
      <c r="B17" s="2">
        <v>12.0</v>
      </c>
      <c r="C17" s="2">
        <v>0.025</v>
      </c>
      <c r="D17" s="2">
        <v>32.0</v>
      </c>
      <c r="E17" s="2" t="str">
        <f t="shared" si="1"/>
        <v>0.0005434</v>
      </c>
      <c r="G17" s="2">
        <v>0.249</v>
      </c>
      <c r="H17" s="2">
        <v>12.0</v>
      </c>
      <c r="I17" s="2">
        <v>23.0</v>
      </c>
      <c r="J17" s="2">
        <v>12.0</v>
      </c>
      <c r="K17" s="2">
        <v>6.35</v>
      </c>
      <c r="L17" s="1" t="str">
        <f t="shared" si="2"/>
        <v>44.18</v>
      </c>
      <c r="M17" s="1" t="str">
        <f t="shared" si="3"/>
        <v>48.19</v>
      </c>
      <c r="N17" s="3" t="str">
        <f t="shared" si="4"/>
        <v>2,129.00</v>
      </c>
      <c r="O17" t="str">
        <f t="shared" si="5"/>
        <v>17.5</v>
      </c>
      <c r="P17" s="1" t="str">
        <f t="shared" si="6"/>
        <v>54.98</v>
      </c>
      <c r="Q17" s="1" t="str">
        <f t="shared" si="7"/>
        <v>117,047.77</v>
      </c>
      <c r="R17" s="1" t="str">
        <f t="shared" si="8"/>
        <v>63.60</v>
      </c>
      <c r="S17" s="1" t="str">
        <f t="shared" si="9"/>
        <v>63.63</v>
      </c>
      <c r="T17" s="15" t="str">
        <f t="shared" si="10"/>
        <v>0.19</v>
      </c>
      <c r="U17" s="1" t="str">
        <f t="shared" si="11"/>
        <v>12.00</v>
      </c>
      <c r="V17" s="16" t="str">
        <f t="shared" si="12"/>
        <v>0.00</v>
      </c>
      <c r="W17" s="17" t="str">
        <f t="shared" si="13"/>
        <v>2.26</v>
      </c>
      <c r="X17" s="1" t="str">
        <f t="shared" si="14"/>
        <v>401.52</v>
      </c>
      <c r="Y17" s="18" t="str">
        <f t="shared" si="15"/>
        <v>52.87</v>
      </c>
    </row>
    <row r="18">
      <c r="B18" s="2"/>
      <c r="C18" s="2"/>
      <c r="D18" s="2"/>
      <c r="E18" s="2"/>
      <c r="G18" s="2"/>
      <c r="H18" s="2"/>
      <c r="I18" s="2"/>
      <c r="J18" s="2"/>
      <c r="K18" s="2"/>
      <c r="L18" s="1"/>
      <c r="M18" s="1"/>
      <c r="N18" s="3"/>
      <c r="P18" s="1"/>
      <c r="Q18" s="1"/>
      <c r="R18" s="1"/>
      <c r="S18" s="1"/>
      <c r="T18" s="15"/>
      <c r="U18" s="1"/>
      <c r="V18" s="16"/>
      <c r="W18" s="17"/>
      <c r="X18" s="1"/>
      <c r="Y18" s="18"/>
    </row>
    <row r="19">
      <c r="B19" s="2"/>
      <c r="C19" s="2"/>
      <c r="D19" s="2"/>
      <c r="E19" s="2"/>
      <c r="G19" s="2"/>
      <c r="H19" s="2"/>
      <c r="I19" s="2"/>
      <c r="J19" s="2"/>
      <c r="K19" s="2"/>
      <c r="L19" s="1"/>
      <c r="M19" s="1"/>
      <c r="N19" s="3"/>
      <c r="P19" s="1"/>
      <c r="Q19" s="1"/>
      <c r="R19" s="1"/>
      <c r="S19" s="1"/>
      <c r="T19" s="15"/>
      <c r="U19" s="1"/>
      <c r="V19" s="16"/>
      <c r="W19" s="17"/>
      <c r="X19" s="1"/>
      <c r="Y19" s="18"/>
    </row>
    <row r="20">
      <c r="A20" s="2" t="s">
        <v>48</v>
      </c>
      <c r="B20" s="2"/>
      <c r="C20" s="2"/>
      <c r="D20" s="2"/>
      <c r="E20" s="2"/>
      <c r="G20" s="2"/>
      <c r="H20" s="2"/>
      <c r="I20" s="2"/>
      <c r="J20" s="2"/>
      <c r="K20" s="2"/>
      <c r="L20" s="1"/>
      <c r="M20" s="1"/>
      <c r="N20" s="3"/>
      <c r="P20" s="1"/>
      <c r="Q20" s="1"/>
      <c r="R20" s="1"/>
      <c r="S20" s="1"/>
      <c r="T20" s="15"/>
      <c r="U20" s="1"/>
      <c r="V20" s="16"/>
      <c r="W20" s="17"/>
      <c r="X20" s="1"/>
      <c r="Y20" s="18"/>
    </row>
    <row r="21">
      <c r="B21" s="2">
        <v>12.0</v>
      </c>
      <c r="C21" s="2">
        <v>0.4</v>
      </c>
      <c r="D21" s="2">
        <v>32.0</v>
      </c>
      <c r="E21" s="2" t="str">
        <f t="shared" ref="E21:E29" si="16">543.4 / 1000000</f>
        <v>0.0005434</v>
      </c>
      <c r="G21" s="2">
        <v>0.249</v>
      </c>
      <c r="H21" s="2">
        <v>12.0</v>
      </c>
      <c r="I21" s="2">
        <v>12.1</v>
      </c>
      <c r="J21" s="2">
        <v>12.0</v>
      </c>
      <c r="K21" s="2">
        <v>6.35</v>
      </c>
      <c r="L21" s="1" t="str">
        <f t="shared" ref="L21:L29" si="17">(I21-H21)/G21</f>
        <v>0.40</v>
      </c>
      <c r="M21" s="1" t="str">
        <f t="shared" ref="M21:M29" si="18">J21/G21</f>
        <v>48.19</v>
      </c>
      <c r="N21" s="3" t="str">
        <f t="shared" ref="N21:N29" si="19">L21*M21</f>
        <v>19.35</v>
      </c>
      <c r="O21" t="str">
        <f t="shared" ref="O21:O29" si="20">(I21+J21)/2</f>
        <v>12.05</v>
      </c>
      <c r="P21" s="1" t="str">
        <f t="shared" ref="P21:P29" si="21">O21*PI()</f>
        <v>37.86</v>
      </c>
      <c r="Q21" s="1" t="str">
        <f t="shared" ref="Q21:Q29" si="22">P21*N21</f>
        <v>732.69</v>
      </c>
      <c r="R21" s="1" t="str">
        <f t="shared" ref="R21:R29" si="23">Q21*E21</f>
        <v>0.40</v>
      </c>
      <c r="S21" s="1" t="str">
        <f t="shared" ref="S21:S29" si="24">R21+C21</f>
        <v>0.80</v>
      </c>
      <c r="T21" s="15" t="str">
        <f t="shared" ref="T21:T29" si="25">B21/S21</f>
        <v>15.03</v>
      </c>
      <c r="U21" s="1" t="str">
        <f t="shared" ref="U21:U29" si="26">B21*(R21/(S21))</f>
        <v>5.99</v>
      </c>
      <c r="V21" s="16" t="str">
        <f t="shared" ref="V21:V29" si="27">(B21-U21)*T21</f>
        <v>90.42</v>
      </c>
      <c r="W21" s="17" t="str">
        <f t="shared" ref="W21:W29" si="28">U21*T21</f>
        <v>90.00</v>
      </c>
      <c r="X21" s="1" t="str">
        <f t="shared" ref="X21:X29" si="29">T21*N21</f>
        <v>290.99</v>
      </c>
      <c r="Y21" s="18" t="str">
        <f t="shared" ref="Y21:Y29" si="30">X21/((O21^2)/(K21^2))</f>
        <v>80.81</v>
      </c>
    </row>
    <row r="22">
      <c r="B22" s="2">
        <v>12.0</v>
      </c>
      <c r="C22" s="2">
        <v>0.4</v>
      </c>
      <c r="D22" s="2">
        <v>32.0</v>
      </c>
      <c r="E22" s="2" t="str">
        <f t="shared" si="16"/>
        <v>0.0005434</v>
      </c>
      <c r="G22" s="2">
        <v>0.249</v>
      </c>
      <c r="H22" s="2">
        <v>12.0</v>
      </c>
      <c r="I22" s="2">
        <v>12.2</v>
      </c>
      <c r="J22" s="2">
        <v>12.0</v>
      </c>
      <c r="K22" s="2">
        <v>6.35</v>
      </c>
      <c r="L22" s="1" t="str">
        <f t="shared" si="17"/>
        <v>0.80</v>
      </c>
      <c r="M22" s="1" t="str">
        <f t="shared" si="18"/>
        <v>48.19</v>
      </c>
      <c r="N22" s="3" t="str">
        <f t="shared" si="19"/>
        <v>38.71</v>
      </c>
      <c r="O22" t="str">
        <f t="shared" si="20"/>
        <v>12.1</v>
      </c>
      <c r="P22" s="1" t="str">
        <f t="shared" si="21"/>
        <v>38.01</v>
      </c>
      <c r="Q22" s="1" t="str">
        <f t="shared" si="22"/>
        <v>1,471.46</v>
      </c>
      <c r="R22" s="1" t="str">
        <f t="shared" si="23"/>
        <v>0.80</v>
      </c>
      <c r="S22" s="1" t="str">
        <f t="shared" si="24"/>
        <v>1.20</v>
      </c>
      <c r="T22" s="15" t="str">
        <f t="shared" si="25"/>
        <v>10.00</v>
      </c>
      <c r="U22" s="1" t="str">
        <f t="shared" si="26"/>
        <v>8.00</v>
      </c>
      <c r="V22" s="16" t="str">
        <f t="shared" si="27"/>
        <v>40.03</v>
      </c>
      <c r="W22" s="17" t="str">
        <f t="shared" si="28"/>
        <v>80.01</v>
      </c>
      <c r="X22" s="1" t="str">
        <f t="shared" si="29"/>
        <v>387.22</v>
      </c>
      <c r="Y22" s="18" t="str">
        <f t="shared" si="30"/>
        <v>106.64</v>
      </c>
    </row>
    <row r="23">
      <c r="B23" s="2">
        <v>12.0</v>
      </c>
      <c r="C23" s="2">
        <v>0.4</v>
      </c>
      <c r="D23" s="2">
        <v>32.0</v>
      </c>
      <c r="E23" s="2" t="str">
        <f t="shared" si="16"/>
        <v>0.0005434</v>
      </c>
      <c r="G23" s="2">
        <v>0.249</v>
      </c>
      <c r="H23" s="2">
        <v>12.0</v>
      </c>
      <c r="I23" s="2">
        <v>12.5</v>
      </c>
      <c r="J23" s="2">
        <v>12.0</v>
      </c>
      <c r="K23" s="2">
        <v>6.35</v>
      </c>
      <c r="L23" s="1" t="str">
        <f t="shared" si="17"/>
        <v>2.01</v>
      </c>
      <c r="M23" s="1" t="str">
        <f t="shared" si="18"/>
        <v>48.19</v>
      </c>
      <c r="N23" s="3" t="str">
        <f t="shared" si="19"/>
        <v>96.77</v>
      </c>
      <c r="O23" t="str">
        <f t="shared" si="20"/>
        <v>12.25</v>
      </c>
      <c r="P23" s="1" t="str">
        <f t="shared" si="21"/>
        <v>38.48</v>
      </c>
      <c r="Q23" s="1" t="str">
        <f t="shared" si="22"/>
        <v>3,724.25</v>
      </c>
      <c r="R23" s="1" t="str">
        <f t="shared" si="23"/>
        <v>2.02</v>
      </c>
      <c r="S23" s="1" t="str">
        <f t="shared" si="24"/>
        <v>2.42</v>
      </c>
      <c r="T23" s="15" t="str">
        <f t="shared" si="25"/>
        <v>4.95</v>
      </c>
      <c r="U23" s="1" t="str">
        <f t="shared" si="26"/>
        <v>10.02</v>
      </c>
      <c r="V23" s="16" t="str">
        <f t="shared" si="27"/>
        <v>9.80</v>
      </c>
      <c r="W23" s="17" t="str">
        <f t="shared" si="28"/>
        <v>49.61</v>
      </c>
      <c r="X23" s="1" t="str">
        <f t="shared" si="29"/>
        <v>479.12</v>
      </c>
      <c r="Y23" s="18" t="str">
        <f t="shared" si="30"/>
        <v>128.74</v>
      </c>
    </row>
    <row r="24">
      <c r="A24" s="19"/>
      <c r="B24" s="20">
        <v>12.0</v>
      </c>
      <c r="C24" s="20">
        <v>0.4</v>
      </c>
      <c r="D24" s="20">
        <v>32.0</v>
      </c>
      <c r="E24" s="20" t="str">
        <f t="shared" si="16"/>
        <v>0.0005434</v>
      </c>
      <c r="F24" s="19"/>
      <c r="G24" s="20">
        <v>0.249</v>
      </c>
      <c r="H24" s="20">
        <v>12.0</v>
      </c>
      <c r="I24" s="20">
        <v>13.0</v>
      </c>
      <c r="J24" s="20">
        <v>12.0</v>
      </c>
      <c r="K24" s="20">
        <v>6.35</v>
      </c>
      <c r="L24" s="21" t="str">
        <f t="shared" si="17"/>
        <v>4.02</v>
      </c>
      <c r="M24" s="21" t="str">
        <f t="shared" si="18"/>
        <v>48.19</v>
      </c>
      <c r="N24" s="22" t="str">
        <f t="shared" si="19"/>
        <v>193.55</v>
      </c>
      <c r="O24" s="23" t="str">
        <f t="shared" si="20"/>
        <v>12.5</v>
      </c>
      <c r="P24" s="21" t="str">
        <f t="shared" si="21"/>
        <v>39.27</v>
      </c>
      <c r="Q24" s="21" t="str">
        <f t="shared" si="22"/>
        <v>7,600.50</v>
      </c>
      <c r="R24" s="21" t="str">
        <f t="shared" si="23"/>
        <v>4.13</v>
      </c>
      <c r="S24" s="21" t="str">
        <f t="shared" si="24"/>
        <v>4.53</v>
      </c>
      <c r="T24" s="24" t="str">
        <f t="shared" si="25"/>
        <v>2.65</v>
      </c>
      <c r="U24" s="21" t="str">
        <f t="shared" si="26"/>
        <v>10.94</v>
      </c>
      <c r="V24" s="25" t="str">
        <f t="shared" si="27"/>
        <v>2.81</v>
      </c>
      <c r="W24" s="26" t="str">
        <f t="shared" si="28"/>
        <v>28.98</v>
      </c>
      <c r="X24" s="21" t="str">
        <f t="shared" si="29"/>
        <v>512.69</v>
      </c>
      <c r="Y24" s="27" t="str">
        <f t="shared" si="30"/>
        <v>132.31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</row>
    <row r="25">
      <c r="B25" s="2">
        <v>12.0</v>
      </c>
      <c r="C25" s="2">
        <v>0.4</v>
      </c>
      <c r="D25" s="2">
        <v>32.0</v>
      </c>
      <c r="E25" s="2" t="str">
        <f t="shared" si="16"/>
        <v>0.0005434</v>
      </c>
      <c r="G25" s="2">
        <v>0.249</v>
      </c>
      <c r="H25" s="2">
        <v>12.0</v>
      </c>
      <c r="I25" s="2">
        <v>15.0</v>
      </c>
      <c r="J25" s="2">
        <v>12.0</v>
      </c>
      <c r="K25" s="2">
        <v>6.35</v>
      </c>
      <c r="L25" s="1" t="str">
        <f t="shared" si="17"/>
        <v>12.05</v>
      </c>
      <c r="M25" s="1" t="str">
        <f t="shared" si="18"/>
        <v>48.19</v>
      </c>
      <c r="N25" s="3" t="str">
        <f t="shared" si="19"/>
        <v>580.64</v>
      </c>
      <c r="O25" t="str">
        <f t="shared" si="20"/>
        <v>13.5</v>
      </c>
      <c r="P25" s="1" t="str">
        <f t="shared" si="21"/>
        <v>42.41</v>
      </c>
      <c r="Q25" s="1" t="str">
        <f t="shared" si="22"/>
        <v>24,625.64</v>
      </c>
      <c r="R25" s="1" t="str">
        <f t="shared" si="23"/>
        <v>13.38</v>
      </c>
      <c r="S25" s="1" t="str">
        <f t="shared" si="24"/>
        <v>13.78</v>
      </c>
      <c r="T25" s="15" t="str">
        <f t="shared" si="25"/>
        <v>0.87</v>
      </c>
      <c r="U25" s="1" t="str">
        <f t="shared" si="26"/>
        <v>11.65</v>
      </c>
      <c r="V25" s="16" t="str">
        <f t="shared" si="27"/>
        <v>0.30</v>
      </c>
      <c r="W25" s="17" t="str">
        <f t="shared" si="28"/>
        <v>10.15</v>
      </c>
      <c r="X25" s="1" t="str">
        <f t="shared" si="29"/>
        <v>505.58</v>
      </c>
      <c r="Y25" s="18" t="str">
        <f t="shared" si="30"/>
        <v>111.86</v>
      </c>
    </row>
    <row r="26">
      <c r="B26" s="2">
        <v>12.0</v>
      </c>
      <c r="C26" s="2">
        <v>0.4</v>
      </c>
      <c r="D26" s="2">
        <v>32.0</v>
      </c>
      <c r="E26" s="2" t="str">
        <f t="shared" si="16"/>
        <v>0.0005434</v>
      </c>
      <c r="G26" s="2">
        <v>0.249</v>
      </c>
      <c r="H26" s="2">
        <v>12.0</v>
      </c>
      <c r="I26" s="2">
        <v>17.0</v>
      </c>
      <c r="J26" s="2">
        <v>12.0</v>
      </c>
      <c r="K26" s="2">
        <v>6.35</v>
      </c>
      <c r="L26" s="1" t="str">
        <f t="shared" si="17"/>
        <v>20.08</v>
      </c>
      <c r="M26" s="1" t="str">
        <f t="shared" si="18"/>
        <v>48.19</v>
      </c>
      <c r="N26" s="3" t="str">
        <f t="shared" si="19"/>
        <v>967.73</v>
      </c>
      <c r="O26" t="str">
        <f t="shared" si="20"/>
        <v>14.5</v>
      </c>
      <c r="P26" s="1" t="str">
        <f t="shared" si="21"/>
        <v>45.55</v>
      </c>
      <c r="Q26" s="1" t="str">
        <f t="shared" si="22"/>
        <v>44,082.93</v>
      </c>
      <c r="R26" s="1" t="str">
        <f t="shared" si="23"/>
        <v>23.95</v>
      </c>
      <c r="S26" s="1" t="str">
        <f t="shared" si="24"/>
        <v>24.35</v>
      </c>
      <c r="T26" s="15" t="str">
        <f t="shared" si="25"/>
        <v>0.49</v>
      </c>
      <c r="U26" s="1" t="str">
        <f t="shared" si="26"/>
        <v>11.80</v>
      </c>
      <c r="V26" s="16" t="str">
        <f t="shared" si="27"/>
        <v>0.10</v>
      </c>
      <c r="W26" s="17" t="str">
        <f t="shared" si="28"/>
        <v>5.82</v>
      </c>
      <c r="X26" s="1" t="str">
        <f t="shared" si="29"/>
        <v>476.82</v>
      </c>
      <c r="Y26" s="18" t="str">
        <f t="shared" si="30"/>
        <v>91.45</v>
      </c>
    </row>
    <row r="27">
      <c r="B27" s="2">
        <v>12.0</v>
      </c>
      <c r="C27" s="2">
        <v>0.4</v>
      </c>
      <c r="D27" s="2">
        <v>32.0</v>
      </c>
      <c r="E27" s="2" t="str">
        <f t="shared" si="16"/>
        <v>0.0005434</v>
      </c>
      <c r="G27" s="2">
        <v>0.249</v>
      </c>
      <c r="H27" s="2">
        <v>12.0</v>
      </c>
      <c r="I27" s="2">
        <v>19.0</v>
      </c>
      <c r="J27" s="2">
        <v>12.0</v>
      </c>
      <c r="K27" s="2">
        <v>6.35</v>
      </c>
      <c r="L27" s="1" t="str">
        <f t="shared" si="17"/>
        <v>28.11</v>
      </c>
      <c r="M27" s="1" t="str">
        <f t="shared" si="18"/>
        <v>48.19</v>
      </c>
      <c r="N27" s="3" t="str">
        <f t="shared" si="19"/>
        <v>1,354.82</v>
      </c>
      <c r="O27" t="str">
        <f t="shared" si="20"/>
        <v>15.5</v>
      </c>
      <c r="P27" s="1" t="str">
        <f t="shared" si="21"/>
        <v>48.69</v>
      </c>
      <c r="Q27" s="1" t="str">
        <f t="shared" si="22"/>
        <v>65,972.38</v>
      </c>
      <c r="R27" s="1" t="str">
        <f t="shared" si="23"/>
        <v>35.85</v>
      </c>
      <c r="S27" s="1" t="str">
        <f t="shared" si="24"/>
        <v>36.25</v>
      </c>
      <c r="T27" s="15" t="str">
        <f t="shared" si="25"/>
        <v>0.33</v>
      </c>
      <c r="U27" s="1" t="str">
        <f t="shared" si="26"/>
        <v>11.87</v>
      </c>
      <c r="V27" s="16" t="str">
        <f t="shared" si="27"/>
        <v>0.04</v>
      </c>
      <c r="W27" s="17" t="str">
        <f t="shared" si="28"/>
        <v>3.93</v>
      </c>
      <c r="X27" s="1" t="str">
        <f t="shared" si="29"/>
        <v>448.50</v>
      </c>
      <c r="Y27" s="18" t="str">
        <f t="shared" si="30"/>
        <v>75.27</v>
      </c>
    </row>
    <row r="28">
      <c r="B28" s="2">
        <v>12.0</v>
      </c>
      <c r="C28" s="2">
        <v>0.4</v>
      </c>
      <c r="D28" s="2">
        <v>32.0</v>
      </c>
      <c r="E28" s="2" t="str">
        <f t="shared" si="16"/>
        <v>0.0005434</v>
      </c>
      <c r="G28" s="2">
        <v>0.249</v>
      </c>
      <c r="H28" s="2">
        <v>12.0</v>
      </c>
      <c r="I28" s="2">
        <v>21.0</v>
      </c>
      <c r="J28" s="2">
        <v>12.0</v>
      </c>
      <c r="K28" s="2">
        <v>6.35</v>
      </c>
      <c r="L28" s="1" t="str">
        <f t="shared" si="17"/>
        <v>36.14</v>
      </c>
      <c r="M28" s="1" t="str">
        <f t="shared" si="18"/>
        <v>48.19</v>
      </c>
      <c r="N28" s="3" t="str">
        <f t="shared" si="19"/>
        <v>1,741.91</v>
      </c>
      <c r="O28" t="str">
        <f t="shared" si="20"/>
        <v>16.5</v>
      </c>
      <c r="P28" s="1" t="str">
        <f t="shared" si="21"/>
        <v>51.84</v>
      </c>
      <c r="Q28" s="1" t="str">
        <f t="shared" si="22"/>
        <v>90,294.00</v>
      </c>
      <c r="R28" s="1" t="str">
        <f t="shared" si="23"/>
        <v>49.07</v>
      </c>
      <c r="S28" s="1" t="str">
        <f t="shared" si="24"/>
        <v>49.47</v>
      </c>
      <c r="T28" s="15" t="str">
        <f t="shared" si="25"/>
        <v>0.24</v>
      </c>
      <c r="U28" s="1" t="str">
        <f t="shared" si="26"/>
        <v>11.90</v>
      </c>
      <c r="V28" s="16" t="str">
        <f t="shared" si="27"/>
        <v>0.02</v>
      </c>
      <c r="W28" s="17" t="str">
        <f t="shared" si="28"/>
        <v>2.89</v>
      </c>
      <c r="X28" s="1" t="str">
        <f t="shared" si="29"/>
        <v>422.57</v>
      </c>
      <c r="Y28" s="18" t="str">
        <f t="shared" si="30"/>
        <v>62.59</v>
      </c>
    </row>
    <row r="29">
      <c r="B29" s="2">
        <v>12.0</v>
      </c>
      <c r="C29" s="2">
        <v>0.4</v>
      </c>
      <c r="D29" s="2">
        <v>32.0</v>
      </c>
      <c r="E29" s="2" t="str">
        <f t="shared" si="16"/>
        <v>0.0005434</v>
      </c>
      <c r="G29" s="2">
        <v>0.249</v>
      </c>
      <c r="H29" s="2">
        <v>12.0</v>
      </c>
      <c r="I29" s="2">
        <v>23.0</v>
      </c>
      <c r="J29" s="2">
        <v>12.0</v>
      </c>
      <c r="K29" s="2">
        <v>6.35</v>
      </c>
      <c r="L29" s="1" t="str">
        <f t="shared" si="17"/>
        <v>44.18</v>
      </c>
      <c r="M29" s="1" t="str">
        <f t="shared" si="18"/>
        <v>48.19</v>
      </c>
      <c r="N29" s="3" t="str">
        <f t="shared" si="19"/>
        <v>2,129.00</v>
      </c>
      <c r="O29" t="str">
        <f t="shared" si="20"/>
        <v>17.5</v>
      </c>
      <c r="P29" s="1" t="str">
        <f t="shared" si="21"/>
        <v>54.98</v>
      </c>
      <c r="Q29" s="1" t="str">
        <f t="shared" si="22"/>
        <v>117,047.77</v>
      </c>
      <c r="R29" s="1" t="str">
        <f t="shared" si="23"/>
        <v>63.60</v>
      </c>
      <c r="S29" s="1" t="str">
        <f t="shared" si="24"/>
        <v>64.00</v>
      </c>
      <c r="T29" s="15" t="str">
        <f t="shared" si="25"/>
        <v>0.19</v>
      </c>
      <c r="U29" s="1" t="str">
        <f t="shared" si="26"/>
        <v>11.93</v>
      </c>
      <c r="V29" s="16" t="str">
        <f t="shared" si="27"/>
        <v>0.01</v>
      </c>
      <c r="W29" s="17" t="str">
        <f t="shared" si="28"/>
        <v>2.24</v>
      </c>
      <c r="X29" s="1" t="str">
        <f t="shared" si="29"/>
        <v>399.16</v>
      </c>
      <c r="Y29" s="18" t="str">
        <f t="shared" si="30"/>
        <v>52.56</v>
      </c>
    </row>
    <row r="30">
      <c r="B30" s="2"/>
      <c r="L30" s="1"/>
      <c r="M30" s="1"/>
      <c r="N30" s="3"/>
      <c r="T30" s="4"/>
      <c r="V30" s="5"/>
      <c r="W30" s="6"/>
      <c r="Y30" s="7"/>
    </row>
    <row r="31">
      <c r="A31" s="2" t="s">
        <v>49</v>
      </c>
      <c r="B31" s="2"/>
      <c r="L31" s="1"/>
      <c r="M31" s="1"/>
      <c r="N31" s="3"/>
      <c r="T31" s="4"/>
      <c r="V31" s="5"/>
      <c r="W31" s="6"/>
      <c r="Y31" s="7"/>
    </row>
    <row r="32">
      <c r="B32" s="2">
        <v>12.0</v>
      </c>
      <c r="C32" s="2">
        <v>0.025</v>
      </c>
      <c r="D32" s="2">
        <v>32.0</v>
      </c>
      <c r="E32" s="2" t="str">
        <f t="shared" ref="E32:E40" si="31">137.9/1000000</f>
        <v>0.0001379</v>
      </c>
      <c r="G32" s="2">
        <v>0.462</v>
      </c>
      <c r="H32" s="2">
        <v>12.0</v>
      </c>
      <c r="I32" s="2">
        <v>12.1</v>
      </c>
      <c r="J32" s="2">
        <v>12.0</v>
      </c>
      <c r="K32" s="2">
        <v>6.35</v>
      </c>
      <c r="L32" s="1" t="str">
        <f t="shared" ref="L32:L40" si="32">(I32-H32)/G32</f>
        <v>0.22</v>
      </c>
      <c r="M32" s="1" t="str">
        <f t="shared" ref="M32:M40" si="33">J32/G32</f>
        <v>25.97</v>
      </c>
      <c r="N32" s="3" t="str">
        <f t="shared" ref="N32:N40" si="34">L32*M32</f>
        <v>5.62</v>
      </c>
      <c r="O32" t="str">
        <f t="shared" ref="O32:O40" si="35">(I32+J32)/2</f>
        <v>12.05</v>
      </c>
      <c r="P32" s="1" t="str">
        <f t="shared" ref="P32:P40" si="36">O32*PI()</f>
        <v>37.86</v>
      </c>
      <c r="Q32" s="1" t="str">
        <f t="shared" ref="Q32:Q40" si="37">P32*N32</f>
        <v>212.83</v>
      </c>
      <c r="R32" s="1" t="str">
        <f t="shared" ref="R32:R40" si="38">Q32*E32</f>
        <v>0.03</v>
      </c>
      <c r="S32" s="1" t="str">
        <f t="shared" ref="S32:S40" si="39">R32+C32</f>
        <v>0.05</v>
      </c>
      <c r="T32" s="15" t="str">
        <f t="shared" ref="T32:T40" si="40">B32/S32</f>
        <v>220.79</v>
      </c>
      <c r="U32" s="1" t="str">
        <f t="shared" ref="U32:U40" si="41">B32*(R32/(S32))</f>
        <v>6.48</v>
      </c>
      <c r="V32" s="16" t="str">
        <f t="shared" ref="V32:V40" si="42">(B32-U32)*T32</f>
        <v>1,218.75</v>
      </c>
      <c r="W32" s="17" t="str">
        <f t="shared" ref="W32:W40" si="43">U32*T32</f>
        <v>1,430.78</v>
      </c>
      <c r="X32" s="1" t="str">
        <f t="shared" ref="X32:X40" si="44">T32*N32</f>
        <v>1,241.32</v>
      </c>
      <c r="Y32" s="18" t="str">
        <f t="shared" ref="Y32:Y40" si="45">X32/((O32^2)/(K32^2))</f>
        <v>344.71</v>
      </c>
    </row>
    <row r="33">
      <c r="B33" s="2">
        <v>12.0</v>
      </c>
      <c r="C33" s="2">
        <v>0.025</v>
      </c>
      <c r="D33" s="2">
        <v>32.0</v>
      </c>
      <c r="E33" s="2" t="str">
        <f t="shared" si="31"/>
        <v>0.0001379</v>
      </c>
      <c r="G33" s="2">
        <v>0.462</v>
      </c>
      <c r="H33" s="2">
        <v>12.0</v>
      </c>
      <c r="I33" s="2">
        <v>12.2</v>
      </c>
      <c r="J33" s="2">
        <v>12.0</v>
      </c>
      <c r="K33" s="2">
        <v>6.35</v>
      </c>
      <c r="L33" s="1" t="str">
        <f t="shared" si="32"/>
        <v>0.43</v>
      </c>
      <c r="M33" s="1" t="str">
        <f t="shared" si="33"/>
        <v>25.97</v>
      </c>
      <c r="N33" s="3" t="str">
        <f t="shared" si="34"/>
        <v>11.24</v>
      </c>
      <c r="O33" t="str">
        <f t="shared" si="35"/>
        <v>12.1</v>
      </c>
      <c r="P33" s="1" t="str">
        <f t="shared" si="36"/>
        <v>38.01</v>
      </c>
      <c r="Q33" s="1" t="str">
        <f t="shared" si="37"/>
        <v>427.43</v>
      </c>
      <c r="R33" s="1" t="str">
        <f t="shared" si="38"/>
        <v>0.06</v>
      </c>
      <c r="S33" s="1" t="str">
        <f t="shared" si="39"/>
        <v>0.08</v>
      </c>
      <c r="T33" s="15" t="str">
        <f t="shared" si="40"/>
        <v>142.96</v>
      </c>
      <c r="U33" s="1" t="str">
        <f t="shared" si="41"/>
        <v>8.43</v>
      </c>
      <c r="V33" s="16" t="str">
        <f t="shared" si="42"/>
        <v>510.91</v>
      </c>
      <c r="W33" s="17" t="str">
        <f t="shared" si="43"/>
        <v>1,204.56</v>
      </c>
      <c r="X33" s="1" t="str">
        <f t="shared" si="44"/>
        <v>1,607.41</v>
      </c>
      <c r="Y33" s="18" t="str">
        <f t="shared" si="45"/>
        <v>442.69</v>
      </c>
    </row>
    <row r="34">
      <c r="B34" s="2">
        <v>12.0</v>
      </c>
      <c r="C34" s="2">
        <v>0.025</v>
      </c>
      <c r="D34" s="2">
        <v>32.0</v>
      </c>
      <c r="E34" s="2" t="str">
        <f t="shared" si="31"/>
        <v>0.0001379</v>
      </c>
      <c r="G34" s="2">
        <v>0.462</v>
      </c>
      <c r="H34" s="2">
        <v>12.0</v>
      </c>
      <c r="I34" s="2">
        <v>12.5</v>
      </c>
      <c r="J34" s="2">
        <v>12.0</v>
      </c>
      <c r="K34" s="2">
        <v>6.35</v>
      </c>
      <c r="L34" s="1" t="str">
        <f t="shared" si="32"/>
        <v>1.08</v>
      </c>
      <c r="M34" s="1" t="str">
        <f t="shared" si="33"/>
        <v>25.97</v>
      </c>
      <c r="N34" s="3" t="str">
        <f t="shared" si="34"/>
        <v>28.11</v>
      </c>
      <c r="O34" t="str">
        <f t="shared" si="35"/>
        <v>12.25</v>
      </c>
      <c r="P34" s="1" t="str">
        <f t="shared" si="36"/>
        <v>38.48</v>
      </c>
      <c r="Q34" s="1" t="str">
        <f t="shared" si="37"/>
        <v>1,081.82</v>
      </c>
      <c r="R34" s="1" t="str">
        <f t="shared" si="38"/>
        <v>0.15</v>
      </c>
      <c r="S34" s="1" t="str">
        <f t="shared" si="39"/>
        <v>0.17</v>
      </c>
      <c r="T34" s="15" t="str">
        <f t="shared" si="40"/>
        <v>68.89</v>
      </c>
      <c r="U34" s="1" t="str">
        <f t="shared" si="41"/>
        <v>10.28</v>
      </c>
      <c r="V34" s="16" t="str">
        <f t="shared" si="42"/>
        <v>118.66</v>
      </c>
      <c r="W34" s="17" t="str">
        <f t="shared" si="43"/>
        <v>708.06</v>
      </c>
      <c r="X34" s="1" t="str">
        <f t="shared" si="44"/>
        <v>1,936.62</v>
      </c>
      <c r="Y34" s="18" t="str">
        <f t="shared" si="45"/>
        <v>520.38</v>
      </c>
    </row>
    <row r="35">
      <c r="A35" s="19"/>
      <c r="B35" s="20">
        <v>12.0</v>
      </c>
      <c r="C35" s="20">
        <v>0.025</v>
      </c>
      <c r="D35" s="20">
        <v>32.0</v>
      </c>
      <c r="E35" s="20" t="str">
        <f t="shared" si="31"/>
        <v>0.0001379</v>
      </c>
      <c r="F35" s="19"/>
      <c r="G35" s="20">
        <v>0.462</v>
      </c>
      <c r="H35" s="20">
        <v>12.0</v>
      </c>
      <c r="I35" s="20">
        <v>13.0</v>
      </c>
      <c r="J35" s="20">
        <v>12.0</v>
      </c>
      <c r="K35" s="20">
        <v>6.35</v>
      </c>
      <c r="L35" s="21" t="str">
        <f t="shared" si="32"/>
        <v>2.16</v>
      </c>
      <c r="M35" s="21" t="str">
        <f t="shared" si="33"/>
        <v>25.97</v>
      </c>
      <c r="N35" s="22" t="str">
        <f t="shared" si="34"/>
        <v>56.22</v>
      </c>
      <c r="O35" s="23" t="str">
        <f t="shared" si="35"/>
        <v>12.5</v>
      </c>
      <c r="P35" s="21" t="str">
        <f t="shared" si="36"/>
        <v>39.27</v>
      </c>
      <c r="Q35" s="21" t="str">
        <f t="shared" si="37"/>
        <v>2,207.79</v>
      </c>
      <c r="R35" s="21" t="str">
        <f t="shared" si="38"/>
        <v>0.30</v>
      </c>
      <c r="S35" s="21" t="str">
        <f t="shared" si="39"/>
        <v>0.33</v>
      </c>
      <c r="T35" s="24" t="str">
        <f t="shared" si="40"/>
        <v>36.42</v>
      </c>
      <c r="U35" s="21" t="str">
        <f t="shared" si="41"/>
        <v>11.09</v>
      </c>
      <c r="V35" s="25" t="str">
        <f t="shared" si="42"/>
        <v>33.17</v>
      </c>
      <c r="W35" s="26" t="str">
        <f t="shared" si="43"/>
        <v>403.92</v>
      </c>
      <c r="X35" s="21" t="str">
        <f t="shared" si="44"/>
        <v>2,047.78</v>
      </c>
      <c r="Y35" s="27" t="str">
        <f t="shared" si="45"/>
        <v>528.46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>
      <c r="B36" s="2">
        <v>12.0</v>
      </c>
      <c r="C36" s="2">
        <v>0.025</v>
      </c>
      <c r="D36" s="2">
        <v>32.0</v>
      </c>
      <c r="E36" s="2" t="str">
        <f t="shared" si="31"/>
        <v>0.0001379</v>
      </c>
      <c r="G36" s="2">
        <v>0.462</v>
      </c>
      <c r="H36" s="2">
        <v>12.0</v>
      </c>
      <c r="I36" s="2">
        <v>15.0</v>
      </c>
      <c r="J36" s="2">
        <v>12.0</v>
      </c>
      <c r="K36" s="2">
        <v>6.35</v>
      </c>
      <c r="L36" s="1" t="str">
        <f t="shared" si="32"/>
        <v>6.49</v>
      </c>
      <c r="M36" s="1" t="str">
        <f t="shared" si="33"/>
        <v>25.97</v>
      </c>
      <c r="N36" s="3" t="str">
        <f t="shared" si="34"/>
        <v>168.66</v>
      </c>
      <c r="O36" t="str">
        <f t="shared" si="35"/>
        <v>13.5</v>
      </c>
      <c r="P36" s="1" t="str">
        <f t="shared" si="36"/>
        <v>42.41</v>
      </c>
      <c r="Q36" s="1" t="str">
        <f t="shared" si="37"/>
        <v>7,153.23</v>
      </c>
      <c r="R36" s="1" t="str">
        <f t="shared" si="38"/>
        <v>0.99</v>
      </c>
      <c r="S36" s="1" t="str">
        <f t="shared" si="39"/>
        <v>1.01</v>
      </c>
      <c r="T36" s="15" t="str">
        <f t="shared" si="40"/>
        <v>11.86</v>
      </c>
      <c r="U36" s="1" t="str">
        <f t="shared" si="41"/>
        <v>11.70</v>
      </c>
      <c r="V36" s="16" t="str">
        <f t="shared" si="42"/>
        <v>3.52</v>
      </c>
      <c r="W36" s="17" t="str">
        <f t="shared" si="43"/>
        <v>138.85</v>
      </c>
      <c r="X36" s="1" t="str">
        <f t="shared" si="44"/>
        <v>2,001.08</v>
      </c>
      <c r="Y36" s="18" t="str">
        <f t="shared" si="45"/>
        <v>442.73</v>
      </c>
    </row>
    <row r="37">
      <c r="B37" s="2">
        <v>12.0</v>
      </c>
      <c r="C37" s="2">
        <v>0.025</v>
      </c>
      <c r="D37" s="2">
        <v>32.0</v>
      </c>
      <c r="E37" s="2" t="str">
        <f t="shared" si="31"/>
        <v>0.0001379</v>
      </c>
      <c r="G37" s="2">
        <v>0.462</v>
      </c>
      <c r="H37" s="2">
        <v>12.0</v>
      </c>
      <c r="I37" s="2">
        <v>17.0</v>
      </c>
      <c r="J37" s="2">
        <v>12.0</v>
      </c>
      <c r="K37" s="2">
        <v>6.35</v>
      </c>
      <c r="L37" s="1" t="str">
        <f t="shared" si="32"/>
        <v>10.82</v>
      </c>
      <c r="M37" s="1" t="str">
        <f t="shared" si="33"/>
        <v>25.97</v>
      </c>
      <c r="N37" s="3" t="str">
        <f t="shared" si="34"/>
        <v>281.10</v>
      </c>
      <c r="O37" t="str">
        <f t="shared" si="35"/>
        <v>14.5</v>
      </c>
      <c r="P37" s="1" t="str">
        <f t="shared" si="36"/>
        <v>45.55</v>
      </c>
      <c r="Q37" s="1" t="str">
        <f t="shared" si="37"/>
        <v>12,805.16</v>
      </c>
      <c r="R37" s="1" t="str">
        <f t="shared" si="38"/>
        <v>1.77</v>
      </c>
      <c r="S37" s="1" t="str">
        <f t="shared" si="39"/>
        <v>1.79</v>
      </c>
      <c r="T37" s="15" t="str">
        <f t="shared" si="40"/>
        <v>6.70</v>
      </c>
      <c r="U37" s="1" t="str">
        <f t="shared" si="41"/>
        <v>11.83</v>
      </c>
      <c r="V37" s="16" t="str">
        <f t="shared" si="42"/>
        <v>1.12</v>
      </c>
      <c r="W37" s="17" t="str">
        <f t="shared" si="43"/>
        <v>79.29</v>
      </c>
      <c r="X37" s="1" t="str">
        <f t="shared" si="44"/>
        <v>1,883.62</v>
      </c>
      <c r="Y37" s="18" t="str">
        <f t="shared" si="45"/>
        <v>361.25</v>
      </c>
    </row>
    <row r="38">
      <c r="B38" s="2">
        <v>12.0</v>
      </c>
      <c r="C38" s="2">
        <v>0.025</v>
      </c>
      <c r="D38" s="2">
        <v>32.0</v>
      </c>
      <c r="E38" s="2" t="str">
        <f t="shared" si="31"/>
        <v>0.0001379</v>
      </c>
      <c r="G38" s="2">
        <v>0.462</v>
      </c>
      <c r="H38" s="2">
        <v>12.0</v>
      </c>
      <c r="I38" s="2">
        <v>19.0</v>
      </c>
      <c r="J38" s="2">
        <v>12.0</v>
      </c>
      <c r="K38" s="2">
        <v>6.35</v>
      </c>
      <c r="L38" s="1" t="str">
        <f t="shared" si="32"/>
        <v>15.15</v>
      </c>
      <c r="M38" s="1" t="str">
        <f t="shared" si="33"/>
        <v>25.97</v>
      </c>
      <c r="N38" s="3" t="str">
        <f t="shared" si="34"/>
        <v>393.55</v>
      </c>
      <c r="O38" t="str">
        <f t="shared" si="35"/>
        <v>15.5</v>
      </c>
      <c r="P38" s="1" t="str">
        <f t="shared" si="36"/>
        <v>48.69</v>
      </c>
      <c r="Q38" s="1" t="str">
        <f t="shared" si="37"/>
        <v>19,163.59</v>
      </c>
      <c r="R38" s="1" t="str">
        <f t="shared" si="38"/>
        <v>2.64</v>
      </c>
      <c r="S38" s="1" t="str">
        <f t="shared" si="39"/>
        <v>2.67</v>
      </c>
      <c r="T38" s="15" t="str">
        <f t="shared" si="40"/>
        <v>4.50</v>
      </c>
      <c r="U38" s="1" t="str">
        <f t="shared" si="41"/>
        <v>11.89</v>
      </c>
      <c r="V38" s="16" t="str">
        <f t="shared" si="42"/>
        <v>0.51</v>
      </c>
      <c r="W38" s="17" t="str">
        <f t="shared" si="43"/>
        <v>53.47</v>
      </c>
      <c r="X38" s="1" t="str">
        <f t="shared" si="44"/>
        <v>1,770.30</v>
      </c>
      <c r="Y38" s="18" t="str">
        <f t="shared" si="45"/>
        <v>297.12</v>
      </c>
    </row>
    <row r="39">
      <c r="B39" s="2">
        <v>12.0</v>
      </c>
      <c r="C39" s="2">
        <v>0.025</v>
      </c>
      <c r="D39" s="2">
        <v>32.0</v>
      </c>
      <c r="E39" s="2" t="str">
        <f t="shared" si="31"/>
        <v>0.0001379</v>
      </c>
      <c r="G39" s="2">
        <v>0.462</v>
      </c>
      <c r="H39" s="2">
        <v>12.0</v>
      </c>
      <c r="I39" s="2">
        <v>21.0</v>
      </c>
      <c r="J39" s="2">
        <v>12.0</v>
      </c>
      <c r="K39" s="2">
        <v>6.35</v>
      </c>
      <c r="L39" s="1" t="str">
        <f t="shared" si="32"/>
        <v>19.48</v>
      </c>
      <c r="M39" s="1" t="str">
        <f t="shared" si="33"/>
        <v>25.97</v>
      </c>
      <c r="N39" s="3" t="str">
        <f t="shared" si="34"/>
        <v>505.99</v>
      </c>
      <c r="O39" t="str">
        <f t="shared" si="35"/>
        <v>16.5</v>
      </c>
      <c r="P39" s="1" t="str">
        <f t="shared" si="36"/>
        <v>51.84</v>
      </c>
      <c r="Q39" s="1" t="str">
        <f t="shared" si="37"/>
        <v>26,228.51</v>
      </c>
      <c r="R39" s="1" t="str">
        <f t="shared" si="38"/>
        <v>3.62</v>
      </c>
      <c r="S39" s="1" t="str">
        <f t="shared" si="39"/>
        <v>3.64</v>
      </c>
      <c r="T39" s="15" t="str">
        <f t="shared" si="40"/>
        <v>3.29</v>
      </c>
      <c r="U39" s="1" t="str">
        <f t="shared" si="41"/>
        <v>11.92</v>
      </c>
      <c r="V39" s="16" t="str">
        <f t="shared" si="42"/>
        <v>0.27</v>
      </c>
      <c r="W39" s="17" t="str">
        <f t="shared" si="43"/>
        <v>39.27</v>
      </c>
      <c r="X39" s="1" t="str">
        <f t="shared" si="44"/>
        <v>1,667.22</v>
      </c>
      <c r="Y39" s="18" t="str">
        <f t="shared" si="45"/>
        <v>246.93</v>
      </c>
    </row>
    <row r="40">
      <c r="B40" s="2">
        <v>12.0</v>
      </c>
      <c r="C40" s="2">
        <v>0.025</v>
      </c>
      <c r="D40" s="2">
        <v>32.0</v>
      </c>
      <c r="E40" s="2" t="str">
        <f t="shared" si="31"/>
        <v>0.0001379</v>
      </c>
      <c r="G40" s="2">
        <v>0.462</v>
      </c>
      <c r="H40" s="2">
        <v>12.0</v>
      </c>
      <c r="I40" s="2">
        <v>23.0</v>
      </c>
      <c r="J40" s="2">
        <v>12.0</v>
      </c>
      <c r="K40" s="2">
        <v>6.35</v>
      </c>
      <c r="L40" s="1" t="str">
        <f t="shared" si="32"/>
        <v>23.81</v>
      </c>
      <c r="M40" s="1" t="str">
        <f t="shared" si="33"/>
        <v>25.97</v>
      </c>
      <c r="N40" s="3" t="str">
        <f t="shared" si="34"/>
        <v>618.43</v>
      </c>
      <c r="O40" t="str">
        <f t="shared" si="35"/>
        <v>17.5</v>
      </c>
      <c r="P40" s="1" t="str">
        <f t="shared" si="36"/>
        <v>54.98</v>
      </c>
      <c r="Q40" s="1" t="str">
        <f t="shared" si="37"/>
        <v>33,999.92</v>
      </c>
      <c r="R40" s="1" t="str">
        <f t="shared" si="38"/>
        <v>4.69</v>
      </c>
      <c r="S40" s="1" t="str">
        <f t="shared" si="39"/>
        <v>4.71</v>
      </c>
      <c r="T40" s="15" t="str">
        <f t="shared" si="40"/>
        <v>2.55</v>
      </c>
      <c r="U40" s="1" t="str">
        <f t="shared" si="41"/>
        <v>11.94</v>
      </c>
      <c r="V40" s="16" t="str">
        <f t="shared" si="42"/>
        <v>0.16</v>
      </c>
      <c r="W40" s="17" t="str">
        <f t="shared" si="43"/>
        <v>30.39</v>
      </c>
      <c r="X40" s="1" t="str">
        <f t="shared" si="44"/>
        <v>1,574.42</v>
      </c>
      <c r="Y40" s="18" t="str">
        <f t="shared" si="45"/>
        <v>207.30</v>
      </c>
    </row>
    <row r="41">
      <c r="B41" s="2"/>
      <c r="L41" s="1"/>
      <c r="M41" s="1"/>
      <c r="N41" s="3"/>
      <c r="T41" s="4"/>
      <c r="V41" s="5"/>
      <c r="W41" s="6"/>
      <c r="Y41" s="7"/>
    </row>
    <row r="42">
      <c r="B42" s="2"/>
      <c r="L42" s="1"/>
      <c r="M42" s="1"/>
      <c r="N42" s="3"/>
      <c r="T42" s="4"/>
      <c r="V42" s="5"/>
      <c r="W42" s="6"/>
      <c r="Y42" s="7"/>
    </row>
    <row r="43">
      <c r="A43" s="2" t="s">
        <v>50</v>
      </c>
      <c r="B43" s="2"/>
      <c r="L43" s="1"/>
      <c r="M43" s="1"/>
      <c r="N43" s="3"/>
      <c r="T43" s="4"/>
      <c r="V43" s="5"/>
      <c r="W43" s="6"/>
      <c r="Y43" s="7"/>
    </row>
    <row r="44">
      <c r="B44" s="2">
        <v>12.0</v>
      </c>
      <c r="C44" s="2">
        <v>0.025</v>
      </c>
      <c r="D44" s="2">
        <v>18.0</v>
      </c>
      <c r="E44" s="2" t="str">
        <f t="shared" ref="E44:E52" si="46">21.39/1000000</f>
        <v>0.00002139</v>
      </c>
      <c r="G44" s="2">
        <v>1.11</v>
      </c>
      <c r="H44" s="2">
        <v>12.0</v>
      </c>
      <c r="I44" s="2">
        <v>12.1</v>
      </c>
      <c r="J44" s="2">
        <v>12.0</v>
      </c>
      <c r="K44" s="2">
        <v>6.35</v>
      </c>
      <c r="L44" s="1" t="str">
        <f t="shared" ref="L44:L52" si="47">(I44-H44)/G44</f>
        <v>0.09</v>
      </c>
      <c r="M44" s="1" t="str">
        <f t="shared" ref="M44:M52" si="48">J44/G44</f>
        <v>10.81</v>
      </c>
      <c r="N44" s="3" t="str">
        <f t="shared" ref="N44:N52" si="49">L44*M44</f>
        <v>0.97</v>
      </c>
      <c r="O44" t="str">
        <f t="shared" ref="O44:O52" si="50">(I44+J44)/2</f>
        <v>12.05</v>
      </c>
      <c r="P44" s="1" t="str">
        <f t="shared" ref="P44:P52" si="51">O44*PI()</f>
        <v>37.86</v>
      </c>
      <c r="Q44" s="1" t="str">
        <f t="shared" ref="Q44:Q52" si="52">P44*N44</f>
        <v>36.87</v>
      </c>
      <c r="R44" s="1" t="str">
        <f t="shared" ref="R44:R52" si="53">Q44*E44</f>
        <v>0.00</v>
      </c>
      <c r="S44" s="1" t="str">
        <f t="shared" ref="S44:S52" si="54">R44+C44</f>
        <v>0.03</v>
      </c>
      <c r="T44" s="15" t="str">
        <f t="shared" ref="T44:T52" si="55">B44/S44</f>
        <v>465.32</v>
      </c>
      <c r="U44" s="1" t="str">
        <f t="shared" ref="U44:U52" si="56">B44*(R44/(S44))</f>
        <v>0.37</v>
      </c>
      <c r="V44" s="16" t="str">
        <f t="shared" ref="V44:V52" si="57">(B44-U44)*T44</f>
        <v>5,413.09</v>
      </c>
      <c r="W44" s="17" t="str">
        <f t="shared" ref="W44:W52" si="58">U44*T44</f>
        <v>170.76</v>
      </c>
      <c r="X44" s="1" t="str">
        <f t="shared" ref="X44:X52" si="59">T44*N44</f>
        <v>453.20</v>
      </c>
      <c r="Y44" s="18" t="str">
        <f t="shared" ref="Y44:Y52" si="60">X44/((O44^2)/(K44^2))</f>
        <v>125.85</v>
      </c>
    </row>
    <row r="45">
      <c r="B45" s="2">
        <v>12.0</v>
      </c>
      <c r="C45" s="2">
        <v>0.025</v>
      </c>
      <c r="D45" s="2">
        <v>18.0</v>
      </c>
      <c r="E45" s="2" t="str">
        <f t="shared" si="46"/>
        <v>0.00002139</v>
      </c>
      <c r="G45" s="2">
        <v>1.11</v>
      </c>
      <c r="H45" s="2">
        <v>12.0</v>
      </c>
      <c r="I45" s="2">
        <v>12.2</v>
      </c>
      <c r="J45" s="2">
        <v>12.0</v>
      </c>
      <c r="K45" s="2">
        <v>6.35</v>
      </c>
      <c r="L45" s="1" t="str">
        <f t="shared" si="47"/>
        <v>0.18</v>
      </c>
      <c r="M45" s="1" t="str">
        <f t="shared" si="48"/>
        <v>10.81</v>
      </c>
      <c r="N45" s="3" t="str">
        <f t="shared" si="49"/>
        <v>1.95</v>
      </c>
      <c r="O45" t="str">
        <f t="shared" si="50"/>
        <v>12.1</v>
      </c>
      <c r="P45" s="1" t="str">
        <f t="shared" si="51"/>
        <v>38.01</v>
      </c>
      <c r="Q45" s="1" t="str">
        <f t="shared" si="52"/>
        <v>74.05</v>
      </c>
      <c r="R45" s="1" t="str">
        <f t="shared" si="53"/>
        <v>0.00</v>
      </c>
      <c r="S45" s="1" t="str">
        <f t="shared" si="54"/>
        <v>0.03</v>
      </c>
      <c r="T45" s="15" t="str">
        <f t="shared" si="55"/>
        <v>451.40</v>
      </c>
      <c r="U45" s="1" t="str">
        <f t="shared" si="56"/>
        <v>0.71</v>
      </c>
      <c r="V45" s="16" t="str">
        <f t="shared" si="57"/>
        <v>5,094.10</v>
      </c>
      <c r="W45" s="17" t="str">
        <f t="shared" si="58"/>
        <v>322.73</v>
      </c>
      <c r="X45" s="1" t="str">
        <f t="shared" si="59"/>
        <v>879.28</v>
      </c>
      <c r="Y45" s="18" t="str">
        <f t="shared" si="60"/>
        <v>242.16</v>
      </c>
    </row>
    <row r="46">
      <c r="B46" s="2">
        <v>12.0</v>
      </c>
      <c r="C46" s="2">
        <v>0.025</v>
      </c>
      <c r="D46" s="2">
        <v>18.0</v>
      </c>
      <c r="E46" s="2" t="str">
        <f t="shared" si="46"/>
        <v>0.00002139</v>
      </c>
      <c r="G46" s="2">
        <v>1.11</v>
      </c>
      <c r="H46" s="2">
        <v>12.0</v>
      </c>
      <c r="I46" s="2">
        <v>12.5</v>
      </c>
      <c r="J46" s="2">
        <v>12.0</v>
      </c>
      <c r="K46" s="2">
        <v>6.35</v>
      </c>
      <c r="L46" s="1" t="str">
        <f t="shared" si="47"/>
        <v>0.45</v>
      </c>
      <c r="M46" s="1" t="str">
        <f t="shared" si="48"/>
        <v>10.81</v>
      </c>
      <c r="N46" s="3" t="str">
        <f t="shared" si="49"/>
        <v>4.87</v>
      </c>
      <c r="O46" t="str">
        <f t="shared" si="50"/>
        <v>12.25</v>
      </c>
      <c r="P46" s="1" t="str">
        <f t="shared" si="51"/>
        <v>38.48</v>
      </c>
      <c r="Q46" s="1" t="str">
        <f t="shared" si="52"/>
        <v>187.41</v>
      </c>
      <c r="R46" s="1" t="str">
        <f t="shared" si="53"/>
        <v>0.00</v>
      </c>
      <c r="S46" s="1" t="str">
        <f t="shared" si="54"/>
        <v>0.03</v>
      </c>
      <c r="T46" s="15" t="str">
        <f t="shared" si="55"/>
        <v>413.67</v>
      </c>
      <c r="U46" s="1" t="str">
        <f t="shared" si="56"/>
        <v>1.66</v>
      </c>
      <c r="V46" s="16" t="str">
        <f t="shared" si="57"/>
        <v>4,278.06</v>
      </c>
      <c r="W46" s="17" t="str">
        <f t="shared" si="58"/>
        <v>685.98</v>
      </c>
      <c r="X46" s="1" t="str">
        <f t="shared" si="59"/>
        <v>2,014.46</v>
      </c>
      <c r="Y46" s="18" t="str">
        <f t="shared" si="60"/>
        <v>541.29</v>
      </c>
    </row>
    <row r="47">
      <c r="B47" s="2">
        <v>12.0</v>
      </c>
      <c r="C47" s="2">
        <v>0.025</v>
      </c>
      <c r="D47" s="2">
        <v>18.0</v>
      </c>
      <c r="E47" s="2" t="str">
        <f t="shared" si="46"/>
        <v>0.00002139</v>
      </c>
      <c r="G47" s="2">
        <v>1.11</v>
      </c>
      <c r="H47" s="2">
        <v>12.0</v>
      </c>
      <c r="I47" s="2">
        <v>13.0</v>
      </c>
      <c r="J47" s="2">
        <v>12.0</v>
      </c>
      <c r="K47" s="2">
        <v>6.35</v>
      </c>
      <c r="L47" s="1" t="str">
        <f t="shared" si="47"/>
        <v>0.90</v>
      </c>
      <c r="M47" s="1" t="str">
        <f t="shared" si="48"/>
        <v>10.81</v>
      </c>
      <c r="N47" s="3" t="str">
        <f t="shared" si="49"/>
        <v>9.74</v>
      </c>
      <c r="O47" t="str">
        <f t="shared" si="50"/>
        <v>12.5</v>
      </c>
      <c r="P47" s="1" t="str">
        <f t="shared" si="51"/>
        <v>39.27</v>
      </c>
      <c r="Q47" s="1" t="str">
        <f t="shared" si="52"/>
        <v>382.47</v>
      </c>
      <c r="R47" s="1" t="str">
        <f t="shared" si="53"/>
        <v>0.01</v>
      </c>
      <c r="S47" s="1" t="str">
        <f t="shared" si="54"/>
        <v>0.03</v>
      </c>
      <c r="T47" s="15" t="str">
        <f t="shared" si="55"/>
        <v>361.65</v>
      </c>
      <c r="U47" s="1" t="str">
        <f t="shared" si="56"/>
        <v>2.96</v>
      </c>
      <c r="V47" s="16" t="str">
        <f t="shared" si="57"/>
        <v>3,269.82</v>
      </c>
      <c r="W47" s="17" t="str">
        <f t="shared" si="58"/>
        <v>1,070.01</v>
      </c>
      <c r="X47" s="1" t="str">
        <f t="shared" si="59"/>
        <v>3,522.31</v>
      </c>
      <c r="Y47" s="18" t="str">
        <f t="shared" si="60"/>
        <v>908.98</v>
      </c>
    </row>
    <row r="48">
      <c r="B48" s="2">
        <v>12.0</v>
      </c>
      <c r="C48" s="2">
        <v>0.025</v>
      </c>
      <c r="D48" s="2">
        <v>18.0</v>
      </c>
      <c r="E48" s="2" t="str">
        <f t="shared" si="46"/>
        <v>0.00002139</v>
      </c>
      <c r="G48" s="2">
        <v>1.11</v>
      </c>
      <c r="H48" s="2">
        <v>12.0</v>
      </c>
      <c r="I48" s="2">
        <v>15.0</v>
      </c>
      <c r="J48" s="2">
        <v>12.0</v>
      </c>
      <c r="K48" s="2">
        <v>6.35</v>
      </c>
      <c r="L48" s="1" t="str">
        <f t="shared" si="47"/>
        <v>2.70</v>
      </c>
      <c r="M48" s="1" t="str">
        <f t="shared" si="48"/>
        <v>10.81</v>
      </c>
      <c r="N48" s="3" t="str">
        <f t="shared" si="49"/>
        <v>29.22</v>
      </c>
      <c r="O48" t="str">
        <f t="shared" si="50"/>
        <v>13.5</v>
      </c>
      <c r="P48" s="1" t="str">
        <f t="shared" si="51"/>
        <v>42.41</v>
      </c>
      <c r="Q48" s="1" t="str">
        <f t="shared" si="52"/>
        <v>1,239.20</v>
      </c>
      <c r="R48" s="1" t="str">
        <f t="shared" si="53"/>
        <v>0.03</v>
      </c>
      <c r="S48" s="1" t="str">
        <f t="shared" si="54"/>
        <v>0.05</v>
      </c>
      <c r="T48" s="15" t="str">
        <f t="shared" si="55"/>
        <v>232.98</v>
      </c>
      <c r="U48" s="1" t="str">
        <f t="shared" si="56"/>
        <v>6.18</v>
      </c>
      <c r="V48" s="16" t="str">
        <f t="shared" si="57"/>
        <v>1,357.00</v>
      </c>
      <c r="W48" s="17" t="str">
        <f t="shared" si="58"/>
        <v>1,438.77</v>
      </c>
      <c r="X48" s="1" t="str">
        <f t="shared" si="59"/>
        <v>6,807.32</v>
      </c>
      <c r="Y48" s="18" t="str">
        <f t="shared" si="60"/>
        <v>1,506.11</v>
      </c>
    </row>
    <row r="49">
      <c r="A49" s="19"/>
      <c r="B49" s="20">
        <v>12.0</v>
      </c>
      <c r="C49" s="20">
        <v>0.025</v>
      </c>
      <c r="D49" s="20">
        <v>18.0</v>
      </c>
      <c r="E49" s="20" t="str">
        <f t="shared" si="46"/>
        <v>0.00002139</v>
      </c>
      <c r="F49" s="19"/>
      <c r="G49" s="20">
        <v>1.11</v>
      </c>
      <c r="H49" s="20">
        <v>12.0</v>
      </c>
      <c r="I49" s="20">
        <v>17.0</v>
      </c>
      <c r="J49" s="20">
        <v>12.0</v>
      </c>
      <c r="K49" s="20">
        <v>6.35</v>
      </c>
      <c r="L49" s="21" t="str">
        <f t="shared" si="47"/>
        <v>4.50</v>
      </c>
      <c r="M49" s="21" t="str">
        <f t="shared" si="48"/>
        <v>10.81</v>
      </c>
      <c r="N49" s="22" t="str">
        <f t="shared" si="49"/>
        <v>48.70</v>
      </c>
      <c r="O49" s="23" t="str">
        <f t="shared" si="50"/>
        <v>14.5</v>
      </c>
      <c r="P49" s="21" t="str">
        <f t="shared" si="51"/>
        <v>45.55</v>
      </c>
      <c r="Q49" s="21" t="str">
        <f t="shared" si="52"/>
        <v>2,218.31</v>
      </c>
      <c r="R49" s="21" t="str">
        <f t="shared" si="53"/>
        <v>0.05</v>
      </c>
      <c r="S49" s="21" t="str">
        <f t="shared" si="54"/>
        <v>0.07</v>
      </c>
      <c r="T49" s="24" t="str">
        <f t="shared" si="55"/>
        <v>165.63</v>
      </c>
      <c r="U49" s="21" t="str">
        <f t="shared" si="56"/>
        <v>7.86</v>
      </c>
      <c r="V49" s="25" t="str">
        <f t="shared" si="57"/>
        <v>685.85</v>
      </c>
      <c r="W49" s="26" t="str">
        <f t="shared" si="58"/>
        <v>1,301.74</v>
      </c>
      <c r="X49" s="21" t="str">
        <f t="shared" si="59"/>
        <v>8,065.84</v>
      </c>
      <c r="Y49" s="27" t="str">
        <f t="shared" si="60"/>
        <v>1,546.90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</row>
    <row r="50">
      <c r="B50" s="2">
        <v>12.0</v>
      </c>
      <c r="C50" s="2">
        <v>0.025</v>
      </c>
      <c r="D50" s="2">
        <v>18.0</v>
      </c>
      <c r="E50" s="2" t="str">
        <f t="shared" si="46"/>
        <v>0.00002139</v>
      </c>
      <c r="G50" s="2">
        <v>1.11</v>
      </c>
      <c r="H50" s="2">
        <v>12.0</v>
      </c>
      <c r="I50" s="2">
        <v>19.0</v>
      </c>
      <c r="J50" s="2">
        <v>12.0</v>
      </c>
      <c r="K50" s="2">
        <v>6.35</v>
      </c>
      <c r="L50" s="1" t="str">
        <f t="shared" si="47"/>
        <v>6.31</v>
      </c>
      <c r="M50" s="1" t="str">
        <f t="shared" si="48"/>
        <v>10.81</v>
      </c>
      <c r="N50" s="3" t="str">
        <f t="shared" si="49"/>
        <v>68.18</v>
      </c>
      <c r="O50" t="str">
        <f t="shared" si="50"/>
        <v>15.5</v>
      </c>
      <c r="P50" s="1" t="str">
        <f t="shared" si="51"/>
        <v>48.69</v>
      </c>
      <c r="Q50" s="1" t="str">
        <f t="shared" si="52"/>
        <v>3,319.82</v>
      </c>
      <c r="R50" s="1" t="str">
        <f t="shared" si="53"/>
        <v>0.07</v>
      </c>
      <c r="S50" s="1" t="str">
        <f t="shared" si="54"/>
        <v>0.10</v>
      </c>
      <c r="T50" s="15" t="str">
        <f t="shared" si="55"/>
        <v>124.99</v>
      </c>
      <c r="U50" s="1" t="str">
        <f t="shared" si="56"/>
        <v>8.88</v>
      </c>
      <c r="V50" s="16" t="str">
        <f t="shared" si="57"/>
        <v>390.54</v>
      </c>
      <c r="W50" s="17" t="str">
        <f t="shared" si="58"/>
        <v>1,109.29</v>
      </c>
      <c r="X50" s="1" t="str">
        <f t="shared" si="59"/>
        <v>8,521.06</v>
      </c>
      <c r="Y50" s="18" t="str">
        <f t="shared" si="60"/>
        <v>1,430.14</v>
      </c>
    </row>
    <row r="51">
      <c r="B51" s="2">
        <v>12.0</v>
      </c>
      <c r="C51" s="2">
        <v>0.025</v>
      </c>
      <c r="D51" s="2">
        <v>18.0</v>
      </c>
      <c r="E51" s="2" t="str">
        <f t="shared" si="46"/>
        <v>0.00002139</v>
      </c>
      <c r="G51" s="2">
        <v>1.11</v>
      </c>
      <c r="H51" s="2">
        <v>12.0</v>
      </c>
      <c r="I51" s="2">
        <v>21.0</v>
      </c>
      <c r="J51" s="2">
        <v>12.0</v>
      </c>
      <c r="K51" s="2">
        <v>6.35</v>
      </c>
      <c r="L51" s="1" t="str">
        <f t="shared" si="47"/>
        <v>8.11</v>
      </c>
      <c r="M51" s="1" t="str">
        <f t="shared" si="48"/>
        <v>10.81</v>
      </c>
      <c r="N51" s="3" t="str">
        <f t="shared" si="49"/>
        <v>87.66</v>
      </c>
      <c r="O51" t="str">
        <f t="shared" si="50"/>
        <v>16.5</v>
      </c>
      <c r="P51" s="1" t="str">
        <f t="shared" si="51"/>
        <v>51.84</v>
      </c>
      <c r="Q51" s="1" t="str">
        <f t="shared" si="52"/>
        <v>4,543.72</v>
      </c>
      <c r="R51" s="1" t="str">
        <f t="shared" si="53"/>
        <v>0.10</v>
      </c>
      <c r="S51" s="1" t="str">
        <f t="shared" si="54"/>
        <v>0.12</v>
      </c>
      <c r="T51" s="15" t="str">
        <f t="shared" si="55"/>
        <v>98.21</v>
      </c>
      <c r="U51" s="1" t="str">
        <f t="shared" si="56"/>
        <v>9.54</v>
      </c>
      <c r="V51" s="16" t="str">
        <f t="shared" si="57"/>
        <v>241.12</v>
      </c>
      <c r="W51" s="17" t="str">
        <f t="shared" si="58"/>
        <v>937.37</v>
      </c>
      <c r="X51" s="1" t="str">
        <f t="shared" si="59"/>
        <v>8,608.41</v>
      </c>
      <c r="Y51" s="18" t="str">
        <f t="shared" si="60"/>
        <v>1,274.98</v>
      </c>
    </row>
    <row r="52">
      <c r="B52" s="2">
        <v>12.0</v>
      </c>
      <c r="C52" s="2">
        <v>0.025</v>
      </c>
      <c r="D52" s="2">
        <v>18.0</v>
      </c>
      <c r="E52" s="2" t="str">
        <f t="shared" si="46"/>
        <v>0.00002139</v>
      </c>
      <c r="G52" s="2">
        <v>1.11</v>
      </c>
      <c r="H52" s="2">
        <v>12.0</v>
      </c>
      <c r="I52" s="2">
        <v>23.0</v>
      </c>
      <c r="J52" s="2">
        <v>12.0</v>
      </c>
      <c r="K52" s="2">
        <v>6.35</v>
      </c>
      <c r="L52" s="1" t="str">
        <f t="shared" si="47"/>
        <v>9.91</v>
      </c>
      <c r="M52" s="1" t="str">
        <f t="shared" si="48"/>
        <v>10.81</v>
      </c>
      <c r="N52" s="3" t="str">
        <f t="shared" si="49"/>
        <v>107.13</v>
      </c>
      <c r="O52" t="str">
        <f t="shared" si="50"/>
        <v>17.5</v>
      </c>
      <c r="P52" s="1" t="str">
        <f t="shared" si="51"/>
        <v>54.98</v>
      </c>
      <c r="Q52" s="1" t="str">
        <f t="shared" si="52"/>
        <v>5,890.01</v>
      </c>
      <c r="R52" s="1" t="str">
        <f t="shared" si="53"/>
        <v>0.13</v>
      </c>
      <c r="S52" s="1" t="str">
        <f t="shared" si="54"/>
        <v>0.15</v>
      </c>
      <c r="T52" s="15" t="str">
        <f t="shared" si="55"/>
        <v>79.48</v>
      </c>
      <c r="U52" s="1" t="str">
        <f t="shared" si="56"/>
        <v>10.01</v>
      </c>
      <c r="V52" s="16" t="str">
        <f t="shared" si="57"/>
        <v>157.91</v>
      </c>
      <c r="W52" s="17" t="str">
        <f t="shared" si="58"/>
        <v>795.81</v>
      </c>
      <c r="X52" s="1" t="str">
        <f t="shared" si="59"/>
        <v>8,514.69</v>
      </c>
      <c r="Y52" s="18" t="str">
        <f t="shared" si="60"/>
        <v>1,121.09</v>
      </c>
    </row>
    <row r="53">
      <c r="B53" s="2"/>
      <c r="C53" s="2"/>
      <c r="D53" s="2"/>
      <c r="E53" s="2"/>
      <c r="L53" s="1"/>
      <c r="M53" s="1"/>
      <c r="N53" s="3"/>
      <c r="T53" s="4"/>
      <c r="V53" s="5"/>
      <c r="W53" s="6"/>
      <c r="Y53" s="7"/>
    </row>
    <row r="54">
      <c r="A54" s="2" t="s">
        <v>47</v>
      </c>
      <c r="B54" s="2"/>
      <c r="C54" s="2"/>
      <c r="D54" s="2"/>
      <c r="E54" s="2"/>
      <c r="G54" s="2"/>
      <c r="H54" s="2"/>
      <c r="I54" s="2"/>
      <c r="J54" s="2"/>
      <c r="K54" s="2"/>
      <c r="L54" s="1"/>
      <c r="M54" s="1"/>
      <c r="N54" s="3"/>
      <c r="P54" s="1"/>
      <c r="Q54" s="1"/>
      <c r="R54" s="1"/>
      <c r="S54" s="1"/>
      <c r="T54" s="15"/>
      <c r="U54" s="1"/>
      <c r="V54" s="16"/>
      <c r="W54" s="17"/>
      <c r="X54" s="1"/>
      <c r="Y54" s="18"/>
    </row>
    <row r="55">
      <c r="B55" s="2">
        <v>48.0</v>
      </c>
      <c r="C55" s="2">
        <v>0.025</v>
      </c>
      <c r="D55" s="2">
        <v>32.0</v>
      </c>
      <c r="E55" s="2" t="str">
        <f t="shared" ref="E55:E63" si="61">543.4 / 1000000</f>
        <v>0.0005434</v>
      </c>
      <c r="G55" s="2">
        <v>0.249</v>
      </c>
      <c r="H55" s="2">
        <v>12.0</v>
      </c>
      <c r="I55" s="2">
        <v>12.1</v>
      </c>
      <c r="J55" s="2">
        <v>12.0</v>
      </c>
      <c r="K55" s="2">
        <v>6.35</v>
      </c>
      <c r="L55" s="1" t="str">
        <f t="shared" ref="L55:L63" si="62">(I55-H55)/G55</f>
        <v>0.40</v>
      </c>
      <c r="M55" s="1" t="str">
        <f t="shared" ref="M55:M63" si="63">J55/G55</f>
        <v>48.19</v>
      </c>
      <c r="N55" s="3" t="str">
        <f t="shared" ref="N55:N63" si="64">L55*M55</f>
        <v>19.35</v>
      </c>
      <c r="O55" t="str">
        <f t="shared" ref="O55:O63" si="65">(I55+J55)/2</f>
        <v>12.05</v>
      </c>
      <c r="P55" s="1" t="str">
        <f t="shared" ref="P55:P63" si="66">O55*PI()</f>
        <v>37.86</v>
      </c>
      <c r="Q55" s="1" t="str">
        <f t="shared" ref="Q55:Q63" si="67">P55*N55</f>
        <v>732.69</v>
      </c>
      <c r="R55" s="1" t="str">
        <f t="shared" ref="R55:R63" si="68">Q55*E55</f>
        <v>0.40</v>
      </c>
      <c r="S55" s="1" t="str">
        <f t="shared" ref="S55:S63" si="69">R55+C55</f>
        <v>0.42</v>
      </c>
      <c r="T55" s="15" t="str">
        <f t="shared" ref="T55:T63" si="70">B55/S55</f>
        <v>113.44</v>
      </c>
      <c r="U55" s="1" t="str">
        <f t="shared" ref="U55:U63" si="71">B55*(R55/(S55))</f>
        <v>45.16</v>
      </c>
      <c r="V55" s="16" t="str">
        <f t="shared" ref="V55:V63" si="72">(B55-U55)*T55</f>
        <v>321.70</v>
      </c>
      <c r="W55" s="17" t="str">
        <f t="shared" ref="W55:W63" si="73">U55*T55</f>
        <v>5,123.27</v>
      </c>
      <c r="X55" s="1" t="str">
        <f t="shared" ref="X55:X63" si="74">T55*N55</f>
        <v>2,195.52</v>
      </c>
      <c r="Y55" s="18" t="str">
        <f t="shared" ref="Y55:Y63" si="75">X55/((O55^2)/(K55^2))</f>
        <v>609.69</v>
      </c>
    </row>
    <row r="56">
      <c r="A56" s="19"/>
      <c r="B56" s="20">
        <v>48.0</v>
      </c>
      <c r="C56" s="20">
        <v>0.025</v>
      </c>
      <c r="D56" s="20">
        <v>32.0</v>
      </c>
      <c r="E56" s="20" t="str">
        <f t="shared" si="61"/>
        <v>0.0005434</v>
      </c>
      <c r="F56" s="19"/>
      <c r="G56" s="20">
        <v>0.249</v>
      </c>
      <c r="H56" s="20">
        <v>12.0</v>
      </c>
      <c r="I56" s="20">
        <v>12.2</v>
      </c>
      <c r="J56" s="20">
        <v>12.0</v>
      </c>
      <c r="K56" s="20">
        <v>6.35</v>
      </c>
      <c r="L56" s="21" t="str">
        <f t="shared" si="62"/>
        <v>0.80</v>
      </c>
      <c r="M56" s="21" t="str">
        <f t="shared" si="63"/>
        <v>48.19</v>
      </c>
      <c r="N56" s="22" t="str">
        <f t="shared" si="64"/>
        <v>38.71</v>
      </c>
      <c r="O56" s="23" t="str">
        <f t="shared" si="65"/>
        <v>12.1</v>
      </c>
      <c r="P56" s="21" t="str">
        <f t="shared" si="66"/>
        <v>38.01</v>
      </c>
      <c r="Q56" s="21" t="str">
        <f t="shared" si="67"/>
        <v>1,471.46</v>
      </c>
      <c r="R56" s="21" t="str">
        <f t="shared" si="68"/>
        <v>0.80</v>
      </c>
      <c r="S56" s="21" t="str">
        <f t="shared" si="69"/>
        <v>0.82</v>
      </c>
      <c r="T56" s="24" t="str">
        <f t="shared" si="70"/>
        <v>58.21</v>
      </c>
      <c r="U56" s="21" t="str">
        <f t="shared" si="71"/>
        <v>46.54</v>
      </c>
      <c r="V56" s="25" t="str">
        <f t="shared" si="72"/>
        <v>84.71</v>
      </c>
      <c r="W56" s="26" t="str">
        <f t="shared" si="73"/>
        <v>2,709.40</v>
      </c>
      <c r="X56" s="21" t="str">
        <f t="shared" si="74"/>
        <v>2,253.28</v>
      </c>
      <c r="Y56" s="27" t="str">
        <f t="shared" si="75"/>
        <v>620.57</v>
      </c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</row>
    <row r="57">
      <c r="B57" s="2">
        <v>48.0</v>
      </c>
      <c r="C57" s="2">
        <v>0.025</v>
      </c>
      <c r="D57" s="2">
        <v>32.0</v>
      </c>
      <c r="E57" s="2" t="str">
        <f t="shared" si="61"/>
        <v>0.0005434</v>
      </c>
      <c r="G57" s="2">
        <v>0.249</v>
      </c>
      <c r="H57" s="2">
        <v>12.0</v>
      </c>
      <c r="I57" s="2">
        <v>12.5</v>
      </c>
      <c r="J57" s="2">
        <v>12.0</v>
      </c>
      <c r="K57" s="2">
        <v>6.35</v>
      </c>
      <c r="L57" s="1" t="str">
        <f t="shared" si="62"/>
        <v>2.01</v>
      </c>
      <c r="M57" s="1" t="str">
        <f t="shared" si="63"/>
        <v>48.19</v>
      </c>
      <c r="N57" s="3" t="str">
        <f t="shared" si="64"/>
        <v>96.77</v>
      </c>
      <c r="O57" t="str">
        <f t="shared" si="65"/>
        <v>12.25</v>
      </c>
      <c r="P57" s="1" t="str">
        <f t="shared" si="66"/>
        <v>38.48</v>
      </c>
      <c r="Q57" s="1" t="str">
        <f t="shared" si="67"/>
        <v>3,724.25</v>
      </c>
      <c r="R57" s="1" t="str">
        <f t="shared" si="68"/>
        <v>2.02</v>
      </c>
      <c r="S57" s="1" t="str">
        <f t="shared" si="69"/>
        <v>2.05</v>
      </c>
      <c r="T57" s="15" t="str">
        <f t="shared" si="70"/>
        <v>23.43</v>
      </c>
      <c r="U57" s="1" t="str">
        <f t="shared" si="71"/>
        <v>47.41</v>
      </c>
      <c r="V57" s="16" t="str">
        <f t="shared" si="72"/>
        <v>13.72</v>
      </c>
      <c r="W57" s="17" t="str">
        <f t="shared" si="73"/>
        <v>1,110.86</v>
      </c>
      <c r="X57" s="1" t="str">
        <f t="shared" si="74"/>
        <v>2,267.27</v>
      </c>
      <c r="Y57" s="18" t="str">
        <f t="shared" si="75"/>
        <v>609.23</v>
      </c>
    </row>
    <row r="58">
      <c r="B58" s="2">
        <v>48.0</v>
      </c>
      <c r="C58" s="2">
        <v>0.025</v>
      </c>
      <c r="D58" s="2">
        <v>32.0</v>
      </c>
      <c r="E58" s="2" t="str">
        <f t="shared" si="61"/>
        <v>0.0005434</v>
      </c>
      <c r="G58" s="2">
        <v>0.249</v>
      </c>
      <c r="H58" s="2">
        <v>12.0</v>
      </c>
      <c r="I58" s="2">
        <v>13.0</v>
      </c>
      <c r="J58" s="2">
        <v>12.0</v>
      </c>
      <c r="K58" s="2">
        <v>6.35</v>
      </c>
      <c r="L58" s="1" t="str">
        <f t="shared" si="62"/>
        <v>4.02</v>
      </c>
      <c r="M58" s="1" t="str">
        <f t="shared" si="63"/>
        <v>48.19</v>
      </c>
      <c r="N58" s="3" t="str">
        <f t="shared" si="64"/>
        <v>193.55</v>
      </c>
      <c r="O58" t="str">
        <f t="shared" si="65"/>
        <v>12.5</v>
      </c>
      <c r="P58" s="1" t="str">
        <f t="shared" si="66"/>
        <v>39.27</v>
      </c>
      <c r="Q58" s="1" t="str">
        <f t="shared" si="67"/>
        <v>7,600.50</v>
      </c>
      <c r="R58" s="1" t="str">
        <f t="shared" si="68"/>
        <v>4.13</v>
      </c>
      <c r="S58" s="1" t="str">
        <f t="shared" si="69"/>
        <v>4.16</v>
      </c>
      <c r="T58" s="15" t="str">
        <f t="shared" si="70"/>
        <v>11.55</v>
      </c>
      <c r="U58" s="1" t="str">
        <f t="shared" si="71"/>
        <v>47.71</v>
      </c>
      <c r="V58" s="16" t="str">
        <f t="shared" si="72"/>
        <v>3.34</v>
      </c>
      <c r="W58" s="17" t="str">
        <f t="shared" si="73"/>
        <v>551.16</v>
      </c>
      <c r="X58" s="1" t="str">
        <f t="shared" si="74"/>
        <v>2,235.84</v>
      </c>
      <c r="Y58" s="18" t="str">
        <f t="shared" si="75"/>
        <v>576.99</v>
      </c>
    </row>
    <row r="59">
      <c r="B59" s="2">
        <v>48.0</v>
      </c>
      <c r="C59" s="2">
        <v>0.025</v>
      </c>
      <c r="D59" s="2">
        <v>32.0</v>
      </c>
      <c r="E59" s="2" t="str">
        <f t="shared" si="61"/>
        <v>0.0005434</v>
      </c>
      <c r="G59" s="2">
        <v>0.249</v>
      </c>
      <c r="H59" s="2">
        <v>12.0</v>
      </c>
      <c r="I59" s="2">
        <v>15.0</v>
      </c>
      <c r="J59" s="2">
        <v>12.0</v>
      </c>
      <c r="K59" s="2">
        <v>6.35</v>
      </c>
      <c r="L59" s="1" t="str">
        <f t="shared" si="62"/>
        <v>12.05</v>
      </c>
      <c r="M59" s="1" t="str">
        <f t="shared" si="63"/>
        <v>48.19</v>
      </c>
      <c r="N59" s="3" t="str">
        <f t="shared" si="64"/>
        <v>580.64</v>
      </c>
      <c r="O59" t="str">
        <f t="shared" si="65"/>
        <v>13.5</v>
      </c>
      <c r="P59" s="1" t="str">
        <f t="shared" si="66"/>
        <v>42.41</v>
      </c>
      <c r="Q59" s="1" t="str">
        <f t="shared" si="67"/>
        <v>24,625.64</v>
      </c>
      <c r="R59" s="1" t="str">
        <f t="shared" si="68"/>
        <v>13.38</v>
      </c>
      <c r="S59" s="1" t="str">
        <f t="shared" si="69"/>
        <v>13.41</v>
      </c>
      <c r="T59" s="15" t="str">
        <f t="shared" si="70"/>
        <v>3.58</v>
      </c>
      <c r="U59" s="1" t="str">
        <f t="shared" si="71"/>
        <v>47.91</v>
      </c>
      <c r="V59" s="16" t="str">
        <f t="shared" si="72"/>
        <v>0.32</v>
      </c>
      <c r="W59" s="17" t="str">
        <f t="shared" si="73"/>
        <v>171.54</v>
      </c>
      <c r="X59" s="1" t="str">
        <f t="shared" si="74"/>
        <v>2,078.87</v>
      </c>
      <c r="Y59" s="18" t="str">
        <f t="shared" si="75"/>
        <v>459.95</v>
      </c>
    </row>
    <row r="60">
      <c r="B60" s="2">
        <v>48.0</v>
      </c>
      <c r="C60" s="2">
        <v>0.025</v>
      </c>
      <c r="D60" s="2">
        <v>32.0</v>
      </c>
      <c r="E60" s="2" t="str">
        <f t="shared" si="61"/>
        <v>0.0005434</v>
      </c>
      <c r="G60" s="2">
        <v>0.249</v>
      </c>
      <c r="H60" s="2">
        <v>12.0</v>
      </c>
      <c r="I60" s="2">
        <v>17.0</v>
      </c>
      <c r="J60" s="2">
        <v>12.0</v>
      </c>
      <c r="K60" s="2">
        <v>6.35</v>
      </c>
      <c r="L60" s="1" t="str">
        <f t="shared" si="62"/>
        <v>20.08</v>
      </c>
      <c r="M60" s="1" t="str">
        <f t="shared" si="63"/>
        <v>48.19</v>
      </c>
      <c r="N60" s="3" t="str">
        <f t="shared" si="64"/>
        <v>967.73</v>
      </c>
      <c r="O60" t="str">
        <f t="shared" si="65"/>
        <v>14.5</v>
      </c>
      <c r="P60" s="1" t="str">
        <f t="shared" si="66"/>
        <v>45.55</v>
      </c>
      <c r="Q60" s="1" t="str">
        <f t="shared" si="67"/>
        <v>44,082.93</v>
      </c>
      <c r="R60" s="1" t="str">
        <f t="shared" si="68"/>
        <v>23.95</v>
      </c>
      <c r="S60" s="1" t="str">
        <f t="shared" si="69"/>
        <v>23.98</v>
      </c>
      <c r="T60" s="15" t="str">
        <f t="shared" si="70"/>
        <v>2.00</v>
      </c>
      <c r="U60" s="1" t="str">
        <f t="shared" si="71"/>
        <v>47.95</v>
      </c>
      <c r="V60" s="16" t="str">
        <f t="shared" si="72"/>
        <v>0.10</v>
      </c>
      <c r="W60" s="17" t="str">
        <f t="shared" si="73"/>
        <v>95.98</v>
      </c>
      <c r="X60" s="1" t="str">
        <f t="shared" si="74"/>
        <v>1,937.09</v>
      </c>
      <c r="Y60" s="18" t="str">
        <f t="shared" si="75"/>
        <v>371.50</v>
      </c>
    </row>
    <row r="61">
      <c r="B61" s="2">
        <v>48.0</v>
      </c>
      <c r="C61" s="2">
        <v>0.025</v>
      </c>
      <c r="D61" s="2">
        <v>32.0</v>
      </c>
      <c r="E61" s="2" t="str">
        <f t="shared" si="61"/>
        <v>0.0005434</v>
      </c>
      <c r="G61" s="2">
        <v>0.249</v>
      </c>
      <c r="H61" s="2">
        <v>12.0</v>
      </c>
      <c r="I61" s="2">
        <v>19.0</v>
      </c>
      <c r="J61" s="2">
        <v>12.0</v>
      </c>
      <c r="K61" s="2">
        <v>6.35</v>
      </c>
      <c r="L61" s="1" t="str">
        <f t="shared" si="62"/>
        <v>28.11</v>
      </c>
      <c r="M61" s="1" t="str">
        <f t="shared" si="63"/>
        <v>48.19</v>
      </c>
      <c r="N61" s="3" t="str">
        <f t="shared" si="64"/>
        <v>1,354.82</v>
      </c>
      <c r="O61" t="str">
        <f t="shared" si="65"/>
        <v>15.5</v>
      </c>
      <c r="P61" s="1" t="str">
        <f t="shared" si="66"/>
        <v>48.69</v>
      </c>
      <c r="Q61" s="1" t="str">
        <f t="shared" si="67"/>
        <v>65,972.38</v>
      </c>
      <c r="R61" s="1" t="str">
        <f t="shared" si="68"/>
        <v>35.85</v>
      </c>
      <c r="S61" s="1" t="str">
        <f t="shared" si="69"/>
        <v>35.87</v>
      </c>
      <c r="T61" s="15" t="str">
        <f t="shared" si="70"/>
        <v>1.34</v>
      </c>
      <c r="U61" s="1" t="str">
        <f t="shared" si="71"/>
        <v>47.97</v>
      </c>
      <c r="V61" s="16" t="str">
        <f t="shared" si="72"/>
        <v>0.04</v>
      </c>
      <c r="W61" s="17" t="str">
        <f t="shared" si="73"/>
        <v>64.18</v>
      </c>
      <c r="X61" s="1" t="str">
        <f t="shared" si="74"/>
        <v>1,812.75</v>
      </c>
      <c r="Y61" s="18" t="str">
        <f t="shared" si="75"/>
        <v>304.24</v>
      </c>
    </row>
    <row r="62">
      <c r="B62" s="2">
        <v>48.0</v>
      </c>
      <c r="C62" s="2">
        <v>0.025</v>
      </c>
      <c r="D62" s="2">
        <v>32.0</v>
      </c>
      <c r="E62" s="2" t="str">
        <f t="shared" si="61"/>
        <v>0.0005434</v>
      </c>
      <c r="G62" s="2">
        <v>0.249</v>
      </c>
      <c r="H62" s="2">
        <v>12.0</v>
      </c>
      <c r="I62" s="2">
        <v>21.0</v>
      </c>
      <c r="J62" s="2">
        <v>12.0</v>
      </c>
      <c r="K62" s="2">
        <v>6.35</v>
      </c>
      <c r="L62" s="1" t="str">
        <f t="shared" si="62"/>
        <v>36.14</v>
      </c>
      <c r="M62" s="1" t="str">
        <f t="shared" si="63"/>
        <v>48.19</v>
      </c>
      <c r="N62" s="3" t="str">
        <f t="shared" si="64"/>
        <v>1,741.91</v>
      </c>
      <c r="O62" t="str">
        <f t="shared" si="65"/>
        <v>16.5</v>
      </c>
      <c r="P62" s="1" t="str">
        <f t="shared" si="66"/>
        <v>51.84</v>
      </c>
      <c r="Q62" s="1" t="str">
        <f t="shared" si="67"/>
        <v>90,294.00</v>
      </c>
      <c r="R62" s="1" t="str">
        <f t="shared" si="68"/>
        <v>49.07</v>
      </c>
      <c r="S62" s="1" t="str">
        <f t="shared" si="69"/>
        <v>49.09</v>
      </c>
      <c r="T62" s="15" t="str">
        <f t="shared" si="70"/>
        <v>0.98</v>
      </c>
      <c r="U62" s="1" t="str">
        <f t="shared" si="71"/>
        <v>47.98</v>
      </c>
      <c r="V62" s="16" t="str">
        <f t="shared" si="72"/>
        <v>0.02</v>
      </c>
      <c r="W62" s="17" t="str">
        <f t="shared" si="73"/>
        <v>46.91</v>
      </c>
      <c r="X62" s="1" t="str">
        <f t="shared" si="74"/>
        <v>1,703.20</v>
      </c>
      <c r="Y62" s="18" t="str">
        <f t="shared" si="75"/>
        <v>252.26</v>
      </c>
    </row>
    <row r="63">
      <c r="B63" s="2">
        <v>48.0</v>
      </c>
      <c r="C63" s="2">
        <v>0.025</v>
      </c>
      <c r="D63" s="2">
        <v>32.0</v>
      </c>
      <c r="E63" s="2" t="str">
        <f t="shared" si="61"/>
        <v>0.0005434</v>
      </c>
      <c r="G63" s="2">
        <v>0.249</v>
      </c>
      <c r="H63" s="2">
        <v>12.0</v>
      </c>
      <c r="I63" s="2">
        <v>23.0</v>
      </c>
      <c r="J63" s="2">
        <v>12.0</v>
      </c>
      <c r="K63" s="2">
        <v>6.35</v>
      </c>
      <c r="L63" s="1" t="str">
        <f t="shared" si="62"/>
        <v>44.18</v>
      </c>
      <c r="M63" s="1" t="str">
        <f t="shared" si="63"/>
        <v>48.19</v>
      </c>
      <c r="N63" s="3" t="str">
        <f t="shared" si="64"/>
        <v>2,129.00</v>
      </c>
      <c r="O63" t="str">
        <f t="shared" si="65"/>
        <v>17.5</v>
      </c>
      <c r="P63" s="1" t="str">
        <f t="shared" si="66"/>
        <v>54.98</v>
      </c>
      <c r="Q63" s="1" t="str">
        <f t="shared" si="67"/>
        <v>117,047.77</v>
      </c>
      <c r="R63" s="1" t="str">
        <f t="shared" si="68"/>
        <v>63.60</v>
      </c>
      <c r="S63" s="1" t="str">
        <f t="shared" si="69"/>
        <v>63.63</v>
      </c>
      <c r="T63" s="15" t="str">
        <f t="shared" si="70"/>
        <v>0.75</v>
      </c>
      <c r="U63" s="1" t="str">
        <f t="shared" si="71"/>
        <v>47.98</v>
      </c>
      <c r="V63" s="16" t="str">
        <f t="shared" si="72"/>
        <v>0.01</v>
      </c>
      <c r="W63" s="17" t="str">
        <f t="shared" si="73"/>
        <v>36.20</v>
      </c>
      <c r="X63" s="1" t="str">
        <f t="shared" si="74"/>
        <v>1,606.06</v>
      </c>
      <c r="Y63" s="18" t="str">
        <f t="shared" si="75"/>
        <v>211.46</v>
      </c>
    </row>
    <row r="64">
      <c r="L64" s="1"/>
      <c r="M64" s="1"/>
      <c r="N64" s="3"/>
      <c r="T64" s="4"/>
      <c r="V64" s="5"/>
      <c r="W64" s="6"/>
      <c r="Y64" s="7"/>
    </row>
    <row r="65">
      <c r="L65" s="1"/>
      <c r="M65" s="1"/>
      <c r="N65" s="3"/>
      <c r="T65" s="4"/>
      <c r="V65" s="5"/>
      <c r="W65" s="6"/>
      <c r="Y65" s="7"/>
    </row>
    <row r="66">
      <c r="L66" s="1"/>
      <c r="M66" s="1"/>
      <c r="N66" s="3"/>
      <c r="T66" s="4"/>
      <c r="V66" s="5"/>
      <c r="W66" s="6"/>
      <c r="Y66" s="7"/>
    </row>
    <row r="67">
      <c r="L67" s="1"/>
      <c r="M67" s="1"/>
      <c r="N67" s="3"/>
      <c r="T67" s="4"/>
      <c r="V67" s="5"/>
      <c r="W67" s="6"/>
      <c r="Y67" s="7"/>
    </row>
    <row r="68">
      <c r="L68" s="1"/>
      <c r="M68" s="1"/>
      <c r="N68" s="3"/>
      <c r="T68" s="4"/>
      <c r="V68" s="5"/>
      <c r="W68" s="6"/>
      <c r="Y68" s="7"/>
    </row>
    <row r="69">
      <c r="L69" s="1"/>
      <c r="M69" s="1"/>
      <c r="N69" s="3"/>
      <c r="T69" s="4"/>
      <c r="V69" s="5"/>
      <c r="W69" s="6"/>
      <c r="Y69" s="7"/>
    </row>
    <row r="70">
      <c r="L70" s="1"/>
      <c r="M70" s="1"/>
      <c r="N70" s="3"/>
      <c r="T70" s="4"/>
      <c r="V70" s="5"/>
      <c r="W70" s="6"/>
      <c r="Y70" s="7"/>
    </row>
    <row r="71">
      <c r="L71" s="1"/>
      <c r="M71" s="1"/>
      <c r="N71" s="3"/>
      <c r="T71" s="4"/>
      <c r="V71" s="5"/>
      <c r="W71" s="6"/>
      <c r="Y71" s="7"/>
    </row>
    <row r="72">
      <c r="L72" s="1"/>
      <c r="M72" s="1"/>
      <c r="N72" s="3"/>
      <c r="T72" s="4"/>
      <c r="V72" s="5"/>
      <c r="W72" s="6"/>
      <c r="Y72" s="7"/>
    </row>
    <row r="73">
      <c r="L73" s="1"/>
      <c r="M73" s="1"/>
      <c r="N73" s="3"/>
      <c r="T73" s="4"/>
      <c r="V73" s="5"/>
      <c r="W73" s="6"/>
      <c r="Y73" s="7"/>
    </row>
    <row r="74">
      <c r="L74" s="1"/>
      <c r="M74" s="1"/>
      <c r="N74" s="3"/>
      <c r="T74" s="4"/>
      <c r="V74" s="5"/>
      <c r="W74" s="6"/>
      <c r="Y74" s="7"/>
    </row>
    <row r="75">
      <c r="L75" s="1"/>
      <c r="M75" s="1"/>
      <c r="N75" s="3"/>
      <c r="T75" s="4"/>
      <c r="V75" s="5"/>
      <c r="W75" s="6"/>
      <c r="Y75" s="7"/>
    </row>
    <row r="76">
      <c r="L76" s="1"/>
      <c r="M76" s="1"/>
      <c r="N76" s="3"/>
      <c r="T76" s="4"/>
      <c r="V76" s="5"/>
      <c r="W76" s="6"/>
      <c r="Y76" s="7"/>
    </row>
    <row r="77">
      <c r="L77" s="1"/>
      <c r="M77" s="1"/>
      <c r="N77" s="3"/>
      <c r="T77" s="4"/>
      <c r="V77" s="5"/>
      <c r="W77" s="6"/>
      <c r="Y77" s="7"/>
    </row>
    <row r="78">
      <c r="L78" s="1"/>
      <c r="M78" s="1"/>
      <c r="N78" s="3"/>
      <c r="T78" s="4"/>
      <c r="V78" s="5"/>
      <c r="W78" s="6"/>
      <c r="Y78" s="7"/>
    </row>
    <row r="79">
      <c r="L79" s="1"/>
      <c r="M79" s="1"/>
      <c r="N79" s="3"/>
      <c r="T79" s="4"/>
      <c r="V79" s="5"/>
      <c r="W79" s="6"/>
      <c r="Y79" s="7"/>
    </row>
    <row r="80">
      <c r="L80" s="1"/>
      <c r="M80" s="1"/>
      <c r="N80" s="3"/>
      <c r="T80" s="4"/>
      <c r="V80" s="5"/>
      <c r="W80" s="6"/>
      <c r="Y80" s="7"/>
    </row>
    <row r="81">
      <c r="L81" s="1"/>
      <c r="M81" s="1"/>
      <c r="N81" s="3"/>
      <c r="T81" s="4"/>
      <c r="V81" s="5"/>
      <c r="W81" s="6"/>
      <c r="Y81" s="7"/>
    </row>
    <row r="82">
      <c r="L82" s="1"/>
      <c r="M82" s="1"/>
      <c r="N82" s="3"/>
      <c r="T82" s="4"/>
      <c r="V82" s="5"/>
      <c r="W82" s="6"/>
      <c r="Y82" s="7"/>
    </row>
    <row r="83">
      <c r="L83" s="1"/>
      <c r="M83" s="1"/>
      <c r="N83" s="3"/>
      <c r="T83" s="4"/>
      <c r="V83" s="5"/>
      <c r="W83" s="6"/>
      <c r="Y83" s="7"/>
    </row>
    <row r="84">
      <c r="L84" s="1"/>
      <c r="M84" s="1"/>
      <c r="N84" s="3"/>
      <c r="T84" s="4"/>
      <c r="V84" s="5"/>
      <c r="W84" s="6"/>
      <c r="Y84" s="7"/>
    </row>
    <row r="85">
      <c r="L85" s="1"/>
      <c r="M85" s="1"/>
      <c r="N85" s="3"/>
      <c r="T85" s="4"/>
      <c r="V85" s="5"/>
      <c r="W85" s="6"/>
      <c r="Y85" s="7"/>
    </row>
    <row r="86">
      <c r="L86" s="1"/>
      <c r="M86" s="1"/>
      <c r="N86" s="3"/>
      <c r="T86" s="4"/>
      <c r="V86" s="5"/>
      <c r="W86" s="6"/>
      <c r="Y86" s="7"/>
    </row>
    <row r="87">
      <c r="L87" s="1"/>
      <c r="M87" s="1"/>
      <c r="N87" s="3"/>
      <c r="T87" s="4"/>
      <c r="V87" s="5"/>
      <c r="W87" s="6"/>
      <c r="Y87" s="7"/>
    </row>
    <row r="88">
      <c r="L88" s="1"/>
      <c r="M88" s="1"/>
      <c r="N88" s="3"/>
      <c r="T88" s="4"/>
      <c r="V88" s="5"/>
      <c r="W88" s="6"/>
      <c r="Y88" s="7"/>
    </row>
    <row r="89">
      <c r="L89" s="1"/>
      <c r="M89" s="1"/>
      <c r="N89" s="3"/>
      <c r="T89" s="4"/>
      <c r="V89" s="5"/>
      <c r="W89" s="6"/>
      <c r="Y89" s="7"/>
    </row>
    <row r="90">
      <c r="L90" s="1"/>
      <c r="M90" s="1"/>
      <c r="N90" s="3"/>
      <c r="T90" s="4"/>
      <c r="V90" s="5"/>
      <c r="W90" s="6"/>
      <c r="Y90" s="7"/>
    </row>
    <row r="91">
      <c r="L91" s="1"/>
      <c r="M91" s="1"/>
      <c r="N91" s="3"/>
      <c r="T91" s="4"/>
      <c r="V91" s="5"/>
      <c r="W91" s="6"/>
      <c r="Y91" s="7"/>
    </row>
    <row r="92">
      <c r="L92" s="1"/>
      <c r="M92" s="1"/>
      <c r="N92" s="3"/>
      <c r="T92" s="4"/>
      <c r="V92" s="5"/>
      <c r="W92" s="6"/>
      <c r="Y92" s="7"/>
    </row>
    <row r="93">
      <c r="L93" s="1"/>
      <c r="M93" s="1"/>
      <c r="N93" s="3"/>
      <c r="T93" s="4"/>
      <c r="V93" s="5"/>
      <c r="W93" s="6"/>
      <c r="Y93" s="7"/>
    </row>
    <row r="94">
      <c r="L94" s="1"/>
      <c r="M94" s="1"/>
      <c r="N94" s="3"/>
      <c r="T94" s="4"/>
      <c r="V94" s="5"/>
      <c r="W94" s="6"/>
      <c r="Y94" s="7"/>
    </row>
    <row r="95">
      <c r="L95" s="1"/>
      <c r="M95" s="1"/>
      <c r="N95" s="3"/>
      <c r="T95" s="4"/>
      <c r="V95" s="5"/>
      <c r="W95" s="6"/>
      <c r="Y95" s="7"/>
    </row>
    <row r="96">
      <c r="L96" s="1"/>
      <c r="M96" s="1"/>
      <c r="N96" s="3"/>
      <c r="T96" s="4"/>
      <c r="V96" s="5"/>
      <c r="W96" s="6"/>
      <c r="Y96" s="7"/>
    </row>
    <row r="97">
      <c r="L97" s="1"/>
      <c r="M97" s="1"/>
      <c r="N97" s="3"/>
      <c r="T97" s="4"/>
      <c r="V97" s="5"/>
      <c r="W97" s="6"/>
      <c r="Y97" s="7"/>
    </row>
    <row r="98">
      <c r="L98" s="1"/>
      <c r="M98" s="1"/>
      <c r="N98" s="3"/>
      <c r="T98" s="4"/>
      <c r="V98" s="5"/>
      <c r="W98" s="6"/>
      <c r="Y98" s="7"/>
    </row>
    <row r="99">
      <c r="L99" s="1"/>
      <c r="M99" s="1"/>
      <c r="N99" s="3"/>
      <c r="T99" s="4"/>
      <c r="V99" s="5"/>
      <c r="W99" s="6"/>
      <c r="Y99" s="7"/>
    </row>
    <row r="100">
      <c r="L100" s="1"/>
      <c r="M100" s="1"/>
      <c r="N100" s="3"/>
      <c r="T100" s="4"/>
      <c r="V100" s="5"/>
      <c r="W100" s="6"/>
      <c r="Y100" s="7"/>
    </row>
    <row r="101">
      <c r="L101" s="1"/>
      <c r="M101" s="1"/>
      <c r="N101" s="3"/>
      <c r="T101" s="4"/>
      <c r="V101" s="5"/>
      <c r="W101" s="6"/>
      <c r="Y101" s="7"/>
    </row>
    <row r="102">
      <c r="L102" s="1"/>
      <c r="M102" s="1"/>
      <c r="N102" s="3"/>
      <c r="T102" s="4"/>
      <c r="V102" s="5"/>
      <c r="W102" s="6"/>
      <c r="Y102" s="7"/>
    </row>
    <row r="103">
      <c r="L103" s="1"/>
      <c r="M103" s="1"/>
      <c r="N103" s="3"/>
      <c r="T103" s="4"/>
      <c r="V103" s="5"/>
      <c r="W103" s="6"/>
      <c r="Y103" s="7"/>
    </row>
    <row r="104">
      <c r="L104" s="1"/>
      <c r="M104" s="1"/>
      <c r="N104" s="3"/>
      <c r="T104" s="4"/>
      <c r="V104" s="5"/>
      <c r="W104" s="6"/>
      <c r="Y104" s="7"/>
    </row>
    <row r="105">
      <c r="L105" s="1"/>
      <c r="M105" s="1"/>
      <c r="N105" s="3"/>
      <c r="T105" s="4"/>
      <c r="V105" s="5"/>
      <c r="W105" s="6"/>
      <c r="Y105" s="7"/>
    </row>
    <row r="106">
      <c r="L106" s="1"/>
      <c r="M106" s="1"/>
      <c r="N106" s="3"/>
      <c r="T106" s="4"/>
      <c r="V106" s="5"/>
      <c r="W106" s="6"/>
      <c r="Y106" s="7"/>
    </row>
    <row r="107">
      <c r="L107" s="1"/>
      <c r="M107" s="1"/>
      <c r="N107" s="3"/>
      <c r="T107" s="4"/>
      <c r="V107" s="5"/>
      <c r="W107" s="6"/>
      <c r="Y107" s="7"/>
    </row>
    <row r="108">
      <c r="L108" s="1"/>
      <c r="M108" s="1"/>
      <c r="N108" s="3"/>
      <c r="T108" s="4"/>
      <c r="V108" s="5"/>
      <c r="W108" s="6"/>
      <c r="Y108" s="7"/>
    </row>
    <row r="109">
      <c r="L109" s="1"/>
      <c r="M109" s="1"/>
      <c r="N109" s="3"/>
      <c r="T109" s="4"/>
      <c r="V109" s="5"/>
      <c r="W109" s="6"/>
      <c r="Y109" s="7"/>
    </row>
    <row r="110">
      <c r="L110" s="1"/>
      <c r="M110" s="1"/>
      <c r="N110" s="3"/>
      <c r="T110" s="4"/>
      <c r="V110" s="5"/>
      <c r="W110" s="6"/>
      <c r="Y110" s="7"/>
    </row>
    <row r="111">
      <c r="L111" s="1"/>
      <c r="M111" s="1"/>
      <c r="N111" s="3"/>
      <c r="T111" s="4"/>
      <c r="V111" s="5"/>
      <c r="W111" s="6"/>
      <c r="Y111" s="7"/>
    </row>
    <row r="112">
      <c r="L112" s="1"/>
      <c r="M112" s="1"/>
      <c r="N112" s="3"/>
      <c r="T112" s="4"/>
      <c r="V112" s="5"/>
      <c r="W112" s="6"/>
      <c r="Y112" s="7"/>
    </row>
    <row r="113">
      <c r="L113" s="1"/>
      <c r="M113" s="1"/>
      <c r="N113" s="3"/>
      <c r="T113" s="4"/>
      <c r="V113" s="5"/>
      <c r="W113" s="6"/>
      <c r="Y113" s="7"/>
    </row>
    <row r="114">
      <c r="L114" s="1"/>
      <c r="M114" s="1"/>
      <c r="N114" s="3"/>
      <c r="T114" s="4"/>
      <c r="V114" s="5"/>
      <c r="W114" s="6"/>
      <c r="Y114" s="7"/>
    </row>
    <row r="115">
      <c r="L115" s="1"/>
      <c r="M115" s="1"/>
      <c r="N115" s="3"/>
      <c r="T115" s="4"/>
      <c r="V115" s="5"/>
      <c r="W115" s="6"/>
      <c r="Y115" s="7"/>
    </row>
    <row r="116">
      <c r="L116" s="1"/>
      <c r="M116" s="1"/>
      <c r="N116" s="3"/>
      <c r="T116" s="4"/>
      <c r="V116" s="5"/>
      <c r="W116" s="6"/>
      <c r="Y116" s="7"/>
    </row>
    <row r="117">
      <c r="L117" s="1"/>
      <c r="M117" s="1"/>
      <c r="N117" s="3"/>
      <c r="T117" s="4"/>
      <c r="V117" s="5"/>
      <c r="W117" s="6"/>
      <c r="Y117" s="7"/>
    </row>
    <row r="118">
      <c r="L118" s="1"/>
      <c r="M118" s="1"/>
      <c r="N118" s="3"/>
      <c r="T118" s="4"/>
      <c r="V118" s="5"/>
      <c r="W118" s="6"/>
      <c r="Y118" s="7"/>
    </row>
    <row r="119">
      <c r="L119" s="1"/>
      <c r="M119" s="1"/>
      <c r="N119" s="3"/>
      <c r="T119" s="4"/>
      <c r="V119" s="5"/>
      <c r="W119" s="6"/>
      <c r="Y119" s="7"/>
    </row>
    <row r="120">
      <c r="L120" s="1"/>
      <c r="M120" s="1"/>
      <c r="N120" s="3"/>
      <c r="T120" s="4"/>
      <c r="V120" s="5"/>
      <c r="W120" s="6"/>
      <c r="Y120" s="7"/>
    </row>
    <row r="121">
      <c r="L121" s="1"/>
      <c r="M121" s="1"/>
      <c r="N121" s="3"/>
      <c r="T121" s="4"/>
      <c r="V121" s="5"/>
      <c r="W121" s="6"/>
      <c r="Y121" s="7"/>
    </row>
    <row r="122">
      <c r="L122" s="1"/>
      <c r="M122" s="1"/>
      <c r="N122" s="3"/>
      <c r="T122" s="4"/>
      <c r="V122" s="5"/>
      <c r="W122" s="6"/>
      <c r="Y122" s="7"/>
    </row>
    <row r="123">
      <c r="L123" s="1"/>
      <c r="M123" s="1"/>
      <c r="N123" s="3"/>
      <c r="T123" s="4"/>
      <c r="V123" s="5"/>
      <c r="W123" s="6"/>
      <c r="Y123" s="7"/>
    </row>
    <row r="124">
      <c r="L124" s="1"/>
      <c r="M124" s="1"/>
      <c r="N124" s="3"/>
      <c r="T124" s="4"/>
      <c r="V124" s="5"/>
      <c r="W124" s="6"/>
      <c r="Y124" s="7"/>
    </row>
    <row r="125">
      <c r="L125" s="1"/>
      <c r="M125" s="1"/>
      <c r="N125" s="3"/>
      <c r="T125" s="4"/>
      <c r="V125" s="5"/>
      <c r="W125" s="6"/>
      <c r="Y125" s="7"/>
    </row>
    <row r="126">
      <c r="L126" s="1"/>
      <c r="M126" s="1"/>
      <c r="N126" s="3"/>
      <c r="T126" s="4"/>
      <c r="V126" s="5"/>
      <c r="W126" s="6"/>
      <c r="Y126" s="7"/>
    </row>
    <row r="127">
      <c r="L127" s="1"/>
      <c r="M127" s="1"/>
      <c r="N127" s="3"/>
      <c r="T127" s="4"/>
      <c r="V127" s="5"/>
      <c r="W127" s="6"/>
      <c r="Y127" s="7"/>
    </row>
    <row r="128">
      <c r="L128" s="1"/>
      <c r="M128" s="1"/>
      <c r="N128" s="3"/>
      <c r="T128" s="4"/>
      <c r="V128" s="5"/>
      <c r="W128" s="6"/>
      <c r="Y128" s="7"/>
    </row>
    <row r="129">
      <c r="L129" s="1"/>
      <c r="M129" s="1"/>
      <c r="N129" s="3"/>
      <c r="T129" s="4"/>
      <c r="V129" s="5"/>
      <c r="W129" s="6"/>
      <c r="Y129" s="7"/>
    </row>
    <row r="130">
      <c r="L130" s="1"/>
      <c r="M130" s="1"/>
      <c r="N130" s="3"/>
      <c r="T130" s="4"/>
      <c r="V130" s="5"/>
      <c r="W130" s="6"/>
      <c r="Y130" s="7"/>
    </row>
    <row r="131">
      <c r="L131" s="1"/>
      <c r="M131" s="1"/>
      <c r="N131" s="3"/>
      <c r="T131" s="4"/>
      <c r="V131" s="5"/>
      <c r="W131" s="6"/>
      <c r="Y131" s="7"/>
    </row>
    <row r="132">
      <c r="L132" s="1"/>
      <c r="M132" s="1"/>
      <c r="N132" s="3"/>
      <c r="T132" s="4"/>
      <c r="V132" s="5"/>
      <c r="W132" s="6"/>
      <c r="Y132" s="7"/>
    </row>
    <row r="133">
      <c r="L133" s="1"/>
      <c r="M133" s="1"/>
      <c r="N133" s="3"/>
      <c r="T133" s="4"/>
      <c r="V133" s="5"/>
      <c r="W133" s="6"/>
      <c r="Y133" s="7"/>
    </row>
    <row r="134">
      <c r="L134" s="1"/>
      <c r="M134" s="1"/>
      <c r="N134" s="3"/>
      <c r="T134" s="4"/>
      <c r="V134" s="5"/>
      <c r="W134" s="6"/>
      <c r="Y134" s="7"/>
    </row>
    <row r="135">
      <c r="L135" s="1"/>
      <c r="M135" s="1"/>
      <c r="N135" s="3"/>
      <c r="T135" s="4"/>
      <c r="V135" s="5"/>
      <c r="W135" s="6"/>
      <c r="Y135" s="7"/>
    </row>
    <row r="136">
      <c r="L136" s="1"/>
      <c r="M136" s="1"/>
      <c r="N136" s="3"/>
      <c r="T136" s="4"/>
      <c r="V136" s="5"/>
      <c r="W136" s="6"/>
      <c r="Y136" s="7"/>
    </row>
    <row r="137">
      <c r="L137" s="1"/>
      <c r="M137" s="1"/>
      <c r="N137" s="3"/>
      <c r="T137" s="4"/>
      <c r="V137" s="5"/>
      <c r="W137" s="6"/>
      <c r="Y137" s="7"/>
    </row>
    <row r="138">
      <c r="L138" s="1"/>
      <c r="M138" s="1"/>
      <c r="N138" s="3"/>
      <c r="T138" s="4"/>
      <c r="V138" s="5"/>
      <c r="W138" s="6"/>
      <c r="Y138" s="7"/>
    </row>
    <row r="139">
      <c r="L139" s="1"/>
      <c r="M139" s="1"/>
      <c r="N139" s="3"/>
      <c r="T139" s="4"/>
      <c r="V139" s="5"/>
      <c r="W139" s="6"/>
      <c r="Y139" s="7"/>
    </row>
    <row r="140">
      <c r="L140" s="1"/>
      <c r="M140" s="1"/>
      <c r="N140" s="3"/>
      <c r="T140" s="4"/>
      <c r="V140" s="5"/>
      <c r="W140" s="6"/>
      <c r="Y140" s="7"/>
    </row>
    <row r="141">
      <c r="L141" s="1"/>
      <c r="M141" s="1"/>
      <c r="N141" s="3"/>
      <c r="T141" s="4"/>
      <c r="V141" s="5"/>
      <c r="W141" s="6"/>
      <c r="Y141" s="7"/>
    </row>
    <row r="142">
      <c r="L142" s="1"/>
      <c r="M142" s="1"/>
      <c r="N142" s="3"/>
      <c r="T142" s="4"/>
      <c r="V142" s="5"/>
      <c r="W142" s="6"/>
      <c r="Y142" s="7"/>
    </row>
    <row r="143">
      <c r="L143" s="1"/>
      <c r="M143" s="1"/>
      <c r="N143" s="3"/>
      <c r="T143" s="4"/>
      <c r="V143" s="5"/>
      <c r="W143" s="6"/>
      <c r="Y143" s="7"/>
    </row>
    <row r="144">
      <c r="L144" s="1"/>
      <c r="M144" s="1"/>
      <c r="N144" s="3"/>
      <c r="T144" s="4"/>
      <c r="V144" s="5"/>
      <c r="W144" s="6"/>
      <c r="Y144" s="7"/>
    </row>
    <row r="145">
      <c r="L145" s="1"/>
      <c r="M145" s="1"/>
      <c r="N145" s="3"/>
      <c r="T145" s="4"/>
      <c r="V145" s="5"/>
      <c r="W145" s="6"/>
      <c r="Y145" s="7"/>
    </row>
    <row r="146">
      <c r="L146" s="1"/>
      <c r="M146" s="1"/>
      <c r="N146" s="3"/>
      <c r="T146" s="4"/>
      <c r="V146" s="5"/>
      <c r="W146" s="6"/>
      <c r="Y146" s="7"/>
    </row>
    <row r="147">
      <c r="L147" s="1"/>
      <c r="M147" s="1"/>
      <c r="N147" s="3"/>
      <c r="T147" s="4"/>
      <c r="V147" s="5"/>
      <c r="W147" s="6"/>
      <c r="Y147" s="7"/>
    </row>
    <row r="148">
      <c r="L148" s="1"/>
      <c r="M148" s="1"/>
      <c r="N148" s="3"/>
      <c r="T148" s="4"/>
      <c r="V148" s="5"/>
      <c r="W148" s="6"/>
      <c r="Y148" s="7"/>
    </row>
    <row r="149">
      <c r="L149" s="1"/>
      <c r="M149" s="1"/>
      <c r="N149" s="3"/>
      <c r="T149" s="4"/>
      <c r="V149" s="5"/>
      <c r="W149" s="6"/>
      <c r="Y149" s="7"/>
    </row>
    <row r="150">
      <c r="L150" s="1"/>
      <c r="M150" s="1"/>
      <c r="N150" s="3"/>
      <c r="T150" s="4"/>
      <c r="V150" s="5"/>
      <c r="W150" s="6"/>
      <c r="Y150" s="7"/>
    </row>
    <row r="151">
      <c r="L151" s="1"/>
      <c r="M151" s="1"/>
      <c r="N151" s="3"/>
      <c r="T151" s="4"/>
      <c r="V151" s="5"/>
      <c r="W151" s="6"/>
      <c r="Y151" s="7"/>
    </row>
    <row r="152">
      <c r="L152" s="1"/>
      <c r="M152" s="1"/>
      <c r="N152" s="3"/>
      <c r="T152" s="4"/>
      <c r="V152" s="5"/>
      <c r="W152" s="6"/>
      <c r="Y152" s="7"/>
    </row>
    <row r="153">
      <c r="L153" s="1"/>
      <c r="M153" s="1"/>
      <c r="N153" s="3"/>
      <c r="T153" s="4"/>
      <c r="V153" s="5"/>
      <c r="W153" s="6"/>
      <c r="Y153" s="7"/>
    </row>
    <row r="154">
      <c r="L154" s="1"/>
      <c r="M154" s="1"/>
      <c r="N154" s="3"/>
      <c r="T154" s="4"/>
      <c r="V154" s="5"/>
      <c r="W154" s="6"/>
      <c r="Y154" s="7"/>
    </row>
    <row r="155">
      <c r="L155" s="1"/>
      <c r="M155" s="1"/>
      <c r="N155" s="3"/>
      <c r="T155" s="4"/>
      <c r="V155" s="5"/>
      <c r="W155" s="6"/>
      <c r="Y155" s="7"/>
    </row>
    <row r="156">
      <c r="L156" s="1"/>
      <c r="M156" s="1"/>
      <c r="N156" s="3"/>
      <c r="T156" s="4"/>
      <c r="V156" s="5"/>
      <c r="W156" s="6"/>
      <c r="Y156" s="7"/>
    </row>
    <row r="157">
      <c r="L157" s="1"/>
      <c r="M157" s="1"/>
      <c r="N157" s="3"/>
      <c r="T157" s="4"/>
      <c r="V157" s="5"/>
      <c r="W157" s="6"/>
      <c r="Y157" s="7"/>
    </row>
    <row r="158">
      <c r="L158" s="1"/>
      <c r="M158" s="1"/>
      <c r="N158" s="3"/>
      <c r="T158" s="4"/>
      <c r="V158" s="5"/>
      <c r="W158" s="6"/>
      <c r="Y158" s="7"/>
    </row>
    <row r="159">
      <c r="L159" s="1"/>
      <c r="M159" s="1"/>
      <c r="N159" s="3"/>
      <c r="T159" s="4"/>
      <c r="V159" s="5"/>
      <c r="W159" s="6"/>
      <c r="Y159" s="7"/>
    </row>
    <row r="160">
      <c r="L160" s="1"/>
      <c r="M160" s="1"/>
      <c r="N160" s="3"/>
      <c r="T160" s="4"/>
      <c r="V160" s="5"/>
      <c r="W160" s="6"/>
      <c r="Y160" s="7"/>
    </row>
    <row r="161">
      <c r="L161" s="1"/>
      <c r="M161" s="1"/>
      <c r="N161" s="3"/>
      <c r="T161" s="4"/>
      <c r="V161" s="5"/>
      <c r="W161" s="6"/>
      <c r="Y161" s="7"/>
    </row>
    <row r="162">
      <c r="L162" s="1"/>
      <c r="M162" s="1"/>
      <c r="N162" s="3"/>
      <c r="T162" s="4"/>
      <c r="V162" s="5"/>
      <c r="W162" s="6"/>
      <c r="Y162" s="7"/>
    </row>
    <row r="163">
      <c r="L163" s="1"/>
      <c r="M163" s="1"/>
      <c r="N163" s="3"/>
      <c r="T163" s="4"/>
      <c r="V163" s="5"/>
      <c r="W163" s="6"/>
      <c r="Y163" s="7"/>
    </row>
    <row r="164">
      <c r="L164" s="1"/>
      <c r="M164" s="1"/>
      <c r="N164" s="3"/>
      <c r="T164" s="4"/>
      <c r="V164" s="5"/>
      <c r="W164" s="6"/>
      <c r="Y164" s="7"/>
    </row>
    <row r="165">
      <c r="L165" s="1"/>
      <c r="M165" s="1"/>
      <c r="N165" s="3"/>
      <c r="T165" s="4"/>
      <c r="V165" s="5"/>
      <c r="W165" s="6"/>
      <c r="Y165" s="7"/>
    </row>
    <row r="166">
      <c r="L166" s="1"/>
      <c r="M166" s="1"/>
      <c r="N166" s="3"/>
      <c r="T166" s="4"/>
      <c r="V166" s="5"/>
      <c r="W166" s="6"/>
      <c r="Y166" s="7"/>
    </row>
    <row r="167">
      <c r="L167" s="1"/>
      <c r="M167" s="1"/>
      <c r="N167" s="3"/>
      <c r="T167" s="4"/>
      <c r="V167" s="5"/>
      <c r="W167" s="6"/>
      <c r="Y167" s="7"/>
    </row>
    <row r="168">
      <c r="L168" s="1"/>
      <c r="M168" s="1"/>
      <c r="N168" s="3"/>
      <c r="T168" s="4"/>
      <c r="V168" s="5"/>
      <c r="W168" s="6"/>
      <c r="Y168" s="7"/>
    </row>
    <row r="169">
      <c r="L169" s="1"/>
      <c r="M169" s="1"/>
      <c r="N169" s="3"/>
      <c r="T169" s="4"/>
      <c r="V169" s="5"/>
      <c r="W169" s="6"/>
      <c r="Y169" s="7"/>
    </row>
    <row r="170">
      <c r="L170" s="1"/>
      <c r="M170" s="1"/>
      <c r="N170" s="3"/>
      <c r="T170" s="4"/>
      <c r="V170" s="5"/>
      <c r="W170" s="6"/>
      <c r="Y170" s="7"/>
    </row>
    <row r="171">
      <c r="L171" s="1"/>
      <c r="M171" s="1"/>
      <c r="N171" s="3"/>
      <c r="T171" s="4"/>
      <c r="V171" s="5"/>
      <c r="W171" s="6"/>
      <c r="Y171" s="7"/>
    </row>
    <row r="172">
      <c r="L172" s="1"/>
      <c r="M172" s="1"/>
      <c r="N172" s="3"/>
      <c r="T172" s="4"/>
      <c r="V172" s="5"/>
      <c r="W172" s="6"/>
      <c r="Y172" s="7"/>
    </row>
    <row r="173">
      <c r="L173" s="1"/>
      <c r="M173" s="1"/>
      <c r="N173" s="3"/>
      <c r="T173" s="4"/>
      <c r="V173" s="5"/>
      <c r="W173" s="6"/>
      <c r="Y173" s="7"/>
    </row>
    <row r="174">
      <c r="L174" s="1"/>
      <c r="M174" s="1"/>
      <c r="N174" s="3"/>
      <c r="T174" s="4"/>
      <c r="V174" s="5"/>
      <c r="W174" s="6"/>
      <c r="Y174" s="7"/>
    </row>
    <row r="175">
      <c r="L175" s="1"/>
      <c r="M175" s="1"/>
      <c r="N175" s="3"/>
      <c r="T175" s="4"/>
      <c r="V175" s="5"/>
      <c r="W175" s="6"/>
      <c r="Y175" s="7"/>
    </row>
    <row r="176">
      <c r="L176" s="1"/>
      <c r="M176" s="1"/>
      <c r="N176" s="3"/>
      <c r="T176" s="4"/>
      <c r="V176" s="5"/>
      <c r="W176" s="6"/>
      <c r="Y176" s="7"/>
    </row>
    <row r="177">
      <c r="L177" s="1"/>
      <c r="M177" s="1"/>
      <c r="N177" s="3"/>
      <c r="T177" s="4"/>
      <c r="V177" s="5"/>
      <c r="W177" s="6"/>
      <c r="Y177" s="7"/>
    </row>
    <row r="178">
      <c r="L178" s="1"/>
      <c r="M178" s="1"/>
      <c r="N178" s="3"/>
      <c r="T178" s="4"/>
      <c r="V178" s="5"/>
      <c r="W178" s="6"/>
      <c r="Y178" s="7"/>
    </row>
    <row r="179">
      <c r="L179" s="1"/>
      <c r="M179" s="1"/>
      <c r="N179" s="3"/>
      <c r="T179" s="4"/>
      <c r="V179" s="5"/>
      <c r="W179" s="6"/>
      <c r="Y179" s="7"/>
    </row>
    <row r="180">
      <c r="L180" s="1"/>
      <c r="M180" s="1"/>
      <c r="N180" s="3"/>
      <c r="T180" s="4"/>
      <c r="V180" s="5"/>
      <c r="W180" s="6"/>
      <c r="Y180" s="7"/>
    </row>
    <row r="181">
      <c r="L181" s="1"/>
      <c r="M181" s="1"/>
      <c r="N181" s="3"/>
      <c r="T181" s="4"/>
      <c r="V181" s="5"/>
      <c r="W181" s="6"/>
      <c r="Y181" s="7"/>
    </row>
    <row r="182">
      <c r="L182" s="1"/>
      <c r="M182" s="1"/>
      <c r="N182" s="3"/>
      <c r="T182" s="4"/>
      <c r="V182" s="5"/>
      <c r="W182" s="6"/>
      <c r="Y182" s="7"/>
    </row>
    <row r="183">
      <c r="L183" s="1"/>
      <c r="M183" s="1"/>
      <c r="N183" s="3"/>
      <c r="T183" s="4"/>
      <c r="V183" s="5"/>
      <c r="W183" s="6"/>
      <c r="Y183" s="7"/>
    </row>
    <row r="184">
      <c r="L184" s="1"/>
      <c r="M184" s="1"/>
      <c r="N184" s="3"/>
      <c r="T184" s="4"/>
      <c r="V184" s="5"/>
      <c r="W184" s="6"/>
      <c r="Y184" s="7"/>
    </row>
    <row r="185">
      <c r="L185" s="1"/>
      <c r="M185" s="1"/>
      <c r="N185" s="3"/>
      <c r="T185" s="4"/>
      <c r="V185" s="5"/>
      <c r="W185" s="6"/>
      <c r="Y185" s="7"/>
    </row>
    <row r="186">
      <c r="L186" s="1"/>
      <c r="M186" s="1"/>
      <c r="N186" s="3"/>
      <c r="T186" s="4"/>
      <c r="V186" s="5"/>
      <c r="W186" s="6"/>
      <c r="Y186" s="7"/>
    </row>
    <row r="187">
      <c r="L187" s="1"/>
      <c r="M187" s="1"/>
      <c r="N187" s="3"/>
      <c r="T187" s="4"/>
      <c r="V187" s="5"/>
      <c r="W187" s="6"/>
      <c r="Y187" s="7"/>
    </row>
    <row r="188">
      <c r="L188" s="1"/>
      <c r="M188" s="1"/>
      <c r="N188" s="3"/>
      <c r="T188" s="4"/>
      <c r="V188" s="5"/>
      <c r="W188" s="6"/>
      <c r="Y188" s="7"/>
    </row>
    <row r="189">
      <c r="L189" s="1"/>
      <c r="M189" s="1"/>
      <c r="N189" s="3"/>
      <c r="T189" s="4"/>
      <c r="V189" s="5"/>
      <c r="W189" s="6"/>
      <c r="Y189" s="7"/>
    </row>
    <row r="190">
      <c r="L190" s="1"/>
      <c r="M190" s="1"/>
      <c r="N190" s="3"/>
      <c r="T190" s="4"/>
      <c r="V190" s="5"/>
      <c r="W190" s="6"/>
      <c r="Y190" s="7"/>
    </row>
    <row r="191">
      <c r="L191" s="1"/>
      <c r="M191" s="1"/>
      <c r="N191" s="3"/>
      <c r="T191" s="4"/>
      <c r="V191" s="5"/>
      <c r="W191" s="6"/>
      <c r="Y191" s="7"/>
    </row>
    <row r="192">
      <c r="L192" s="1"/>
      <c r="M192" s="1"/>
      <c r="N192" s="3"/>
      <c r="T192" s="4"/>
      <c r="V192" s="5"/>
      <c r="W192" s="6"/>
      <c r="Y192" s="7"/>
    </row>
    <row r="193">
      <c r="L193" s="1"/>
      <c r="M193" s="1"/>
      <c r="N193" s="3"/>
      <c r="T193" s="4"/>
      <c r="V193" s="5"/>
      <c r="W193" s="6"/>
      <c r="Y193" s="7"/>
    </row>
    <row r="194">
      <c r="L194" s="1"/>
      <c r="M194" s="1"/>
      <c r="N194" s="3"/>
      <c r="T194" s="4"/>
      <c r="V194" s="5"/>
      <c r="W194" s="6"/>
      <c r="Y194" s="7"/>
    </row>
    <row r="195">
      <c r="L195" s="1"/>
      <c r="M195" s="1"/>
      <c r="N195" s="3"/>
      <c r="T195" s="4"/>
      <c r="V195" s="5"/>
      <c r="W195" s="6"/>
      <c r="Y195" s="7"/>
    </row>
    <row r="196">
      <c r="L196" s="1"/>
      <c r="M196" s="1"/>
      <c r="N196" s="3"/>
      <c r="T196" s="4"/>
      <c r="V196" s="5"/>
      <c r="W196" s="6"/>
      <c r="Y196" s="7"/>
    </row>
    <row r="197">
      <c r="L197" s="1"/>
      <c r="M197" s="1"/>
      <c r="N197" s="3"/>
      <c r="T197" s="4"/>
      <c r="V197" s="5"/>
      <c r="W197" s="6"/>
      <c r="Y197" s="7"/>
    </row>
    <row r="198">
      <c r="L198" s="1"/>
      <c r="M198" s="1"/>
      <c r="N198" s="3"/>
      <c r="T198" s="4"/>
      <c r="V198" s="5"/>
      <c r="W198" s="6"/>
      <c r="Y198" s="7"/>
    </row>
    <row r="199">
      <c r="L199" s="1"/>
      <c r="M199" s="1"/>
      <c r="N199" s="3"/>
      <c r="T199" s="4"/>
      <c r="V199" s="5"/>
      <c r="W199" s="6"/>
      <c r="Y199" s="7"/>
    </row>
    <row r="200">
      <c r="L200" s="1"/>
      <c r="M200" s="1"/>
      <c r="N200" s="3"/>
      <c r="T200" s="4"/>
      <c r="V200" s="5"/>
      <c r="W200" s="6"/>
      <c r="Y200" s="7"/>
    </row>
    <row r="201">
      <c r="L201" s="1"/>
      <c r="M201" s="1"/>
      <c r="N201" s="3"/>
      <c r="T201" s="4"/>
      <c r="V201" s="5"/>
      <c r="W201" s="6"/>
      <c r="Y201" s="7"/>
    </row>
    <row r="202">
      <c r="L202" s="1"/>
      <c r="M202" s="1"/>
      <c r="N202" s="3"/>
      <c r="T202" s="4"/>
      <c r="V202" s="5"/>
      <c r="W202" s="6"/>
      <c r="Y202" s="7"/>
    </row>
    <row r="203">
      <c r="L203" s="1"/>
      <c r="M203" s="1"/>
      <c r="N203" s="3"/>
      <c r="T203" s="4"/>
      <c r="V203" s="5"/>
      <c r="W203" s="6"/>
      <c r="Y203" s="7"/>
    </row>
    <row r="204">
      <c r="L204" s="1"/>
      <c r="M204" s="1"/>
      <c r="N204" s="3"/>
      <c r="T204" s="4"/>
      <c r="V204" s="5"/>
      <c r="W204" s="6"/>
      <c r="Y204" s="7"/>
    </row>
    <row r="205">
      <c r="L205" s="1"/>
      <c r="M205" s="1"/>
      <c r="N205" s="3"/>
      <c r="T205" s="4"/>
      <c r="V205" s="5"/>
      <c r="W205" s="6"/>
      <c r="Y205" s="7"/>
    </row>
    <row r="206">
      <c r="L206" s="1"/>
      <c r="M206" s="1"/>
      <c r="N206" s="3"/>
      <c r="T206" s="4"/>
      <c r="V206" s="5"/>
      <c r="W206" s="6"/>
      <c r="Y206" s="7"/>
    </row>
    <row r="207">
      <c r="L207" s="1"/>
      <c r="M207" s="1"/>
      <c r="N207" s="3"/>
      <c r="T207" s="4"/>
      <c r="V207" s="5"/>
      <c r="W207" s="6"/>
      <c r="Y207" s="7"/>
    </row>
    <row r="208">
      <c r="L208" s="1"/>
      <c r="M208" s="1"/>
      <c r="N208" s="3"/>
      <c r="T208" s="4"/>
      <c r="V208" s="5"/>
      <c r="W208" s="6"/>
      <c r="Y208" s="7"/>
    </row>
    <row r="209">
      <c r="L209" s="1"/>
      <c r="M209" s="1"/>
      <c r="N209" s="3"/>
      <c r="T209" s="4"/>
      <c r="V209" s="5"/>
      <c r="W209" s="6"/>
      <c r="Y209" s="7"/>
    </row>
    <row r="210">
      <c r="L210" s="1"/>
      <c r="M210" s="1"/>
      <c r="N210" s="3"/>
      <c r="T210" s="4"/>
      <c r="V210" s="5"/>
      <c r="W210" s="6"/>
      <c r="Y210" s="7"/>
    </row>
    <row r="211">
      <c r="L211" s="1"/>
      <c r="M211" s="1"/>
      <c r="N211" s="3"/>
      <c r="T211" s="4"/>
      <c r="V211" s="5"/>
      <c r="W211" s="6"/>
      <c r="Y211" s="7"/>
    </row>
    <row r="212">
      <c r="L212" s="1"/>
      <c r="M212" s="1"/>
      <c r="N212" s="3"/>
      <c r="T212" s="4"/>
      <c r="V212" s="5"/>
      <c r="W212" s="6"/>
      <c r="Y212" s="7"/>
    </row>
    <row r="213">
      <c r="L213" s="1"/>
      <c r="M213" s="1"/>
      <c r="N213" s="3"/>
      <c r="T213" s="4"/>
      <c r="V213" s="5"/>
      <c r="W213" s="6"/>
      <c r="Y213" s="7"/>
    </row>
    <row r="214">
      <c r="L214" s="1"/>
      <c r="M214" s="1"/>
      <c r="N214" s="3"/>
      <c r="T214" s="4"/>
      <c r="V214" s="5"/>
      <c r="W214" s="6"/>
      <c r="Y214" s="7"/>
    </row>
    <row r="215">
      <c r="L215" s="1"/>
      <c r="M215" s="1"/>
      <c r="N215" s="3"/>
      <c r="T215" s="4"/>
      <c r="V215" s="5"/>
      <c r="W215" s="6"/>
      <c r="Y215" s="7"/>
    </row>
    <row r="216">
      <c r="L216" s="1"/>
      <c r="M216" s="1"/>
      <c r="N216" s="3"/>
      <c r="T216" s="4"/>
      <c r="V216" s="5"/>
      <c r="W216" s="6"/>
      <c r="Y216" s="7"/>
    </row>
    <row r="217">
      <c r="L217" s="1"/>
      <c r="M217" s="1"/>
      <c r="N217" s="3"/>
      <c r="T217" s="4"/>
      <c r="V217" s="5"/>
      <c r="W217" s="6"/>
      <c r="Y217" s="7"/>
    </row>
    <row r="218">
      <c r="L218" s="1"/>
      <c r="M218" s="1"/>
      <c r="N218" s="3"/>
      <c r="T218" s="4"/>
      <c r="V218" s="5"/>
      <c r="W218" s="6"/>
      <c r="Y218" s="7"/>
    </row>
    <row r="219">
      <c r="L219" s="1"/>
      <c r="M219" s="1"/>
      <c r="N219" s="3"/>
      <c r="T219" s="4"/>
      <c r="V219" s="5"/>
      <c r="W219" s="6"/>
      <c r="Y219" s="7"/>
    </row>
    <row r="220">
      <c r="L220" s="1"/>
      <c r="M220" s="1"/>
      <c r="N220" s="3"/>
      <c r="T220" s="4"/>
      <c r="V220" s="5"/>
      <c r="W220" s="6"/>
      <c r="Y220" s="7"/>
    </row>
    <row r="221">
      <c r="L221" s="1"/>
      <c r="M221" s="1"/>
      <c r="N221" s="3"/>
      <c r="T221" s="4"/>
      <c r="V221" s="5"/>
      <c r="W221" s="6"/>
      <c r="Y221" s="7"/>
    </row>
    <row r="222">
      <c r="L222" s="1"/>
      <c r="M222" s="1"/>
      <c r="N222" s="3"/>
      <c r="T222" s="4"/>
      <c r="V222" s="5"/>
      <c r="W222" s="6"/>
      <c r="Y222" s="7"/>
    </row>
    <row r="223">
      <c r="L223" s="1"/>
      <c r="M223" s="1"/>
      <c r="N223" s="3"/>
      <c r="T223" s="4"/>
      <c r="V223" s="5"/>
      <c r="W223" s="6"/>
      <c r="Y223" s="7"/>
    </row>
    <row r="224">
      <c r="L224" s="1"/>
      <c r="M224" s="1"/>
      <c r="N224" s="3"/>
      <c r="T224" s="4"/>
      <c r="V224" s="5"/>
      <c r="W224" s="6"/>
      <c r="Y224" s="7"/>
    </row>
    <row r="225">
      <c r="L225" s="1"/>
      <c r="M225" s="1"/>
      <c r="N225" s="3"/>
      <c r="T225" s="4"/>
      <c r="V225" s="5"/>
      <c r="W225" s="6"/>
      <c r="Y225" s="7"/>
    </row>
    <row r="226">
      <c r="L226" s="1"/>
      <c r="M226" s="1"/>
      <c r="N226" s="3"/>
      <c r="T226" s="4"/>
      <c r="V226" s="5"/>
      <c r="W226" s="6"/>
      <c r="Y226" s="7"/>
    </row>
    <row r="227">
      <c r="L227" s="1"/>
      <c r="M227" s="1"/>
      <c r="N227" s="3"/>
      <c r="T227" s="4"/>
      <c r="V227" s="5"/>
      <c r="W227" s="6"/>
      <c r="Y227" s="7"/>
    </row>
    <row r="228">
      <c r="L228" s="1"/>
      <c r="M228" s="1"/>
      <c r="N228" s="3"/>
      <c r="T228" s="4"/>
      <c r="V228" s="5"/>
      <c r="W228" s="6"/>
      <c r="Y228" s="7"/>
    </row>
    <row r="229">
      <c r="L229" s="1"/>
      <c r="M229" s="1"/>
      <c r="N229" s="3"/>
      <c r="T229" s="4"/>
      <c r="V229" s="5"/>
      <c r="W229" s="6"/>
      <c r="Y229" s="7"/>
    </row>
    <row r="230">
      <c r="L230" s="1"/>
      <c r="M230" s="1"/>
      <c r="N230" s="3"/>
      <c r="T230" s="4"/>
      <c r="V230" s="5"/>
      <c r="W230" s="6"/>
      <c r="Y230" s="7"/>
    </row>
    <row r="231">
      <c r="L231" s="1"/>
      <c r="M231" s="1"/>
      <c r="N231" s="3"/>
      <c r="T231" s="4"/>
      <c r="V231" s="5"/>
      <c r="W231" s="6"/>
      <c r="Y231" s="7"/>
    </row>
    <row r="232">
      <c r="L232" s="1"/>
      <c r="M232" s="1"/>
      <c r="N232" s="3"/>
      <c r="T232" s="4"/>
      <c r="V232" s="5"/>
      <c r="W232" s="6"/>
      <c r="Y232" s="7"/>
    </row>
    <row r="233">
      <c r="L233" s="1"/>
      <c r="M233" s="1"/>
      <c r="N233" s="3"/>
      <c r="T233" s="4"/>
      <c r="V233" s="5"/>
      <c r="W233" s="6"/>
      <c r="Y233" s="7"/>
    </row>
    <row r="234">
      <c r="L234" s="1"/>
      <c r="M234" s="1"/>
      <c r="N234" s="3"/>
      <c r="T234" s="4"/>
      <c r="V234" s="5"/>
      <c r="W234" s="6"/>
      <c r="Y234" s="7"/>
    </row>
    <row r="235">
      <c r="L235" s="1"/>
      <c r="M235" s="1"/>
      <c r="N235" s="3"/>
      <c r="T235" s="4"/>
      <c r="V235" s="5"/>
      <c r="W235" s="6"/>
      <c r="Y235" s="7"/>
    </row>
    <row r="236">
      <c r="L236" s="1"/>
      <c r="M236" s="1"/>
      <c r="N236" s="3"/>
      <c r="T236" s="4"/>
      <c r="V236" s="5"/>
      <c r="W236" s="6"/>
      <c r="Y236" s="7"/>
    </row>
    <row r="237">
      <c r="L237" s="1"/>
      <c r="M237" s="1"/>
      <c r="N237" s="3"/>
      <c r="T237" s="4"/>
      <c r="V237" s="5"/>
      <c r="W237" s="6"/>
      <c r="Y237" s="7"/>
    </row>
    <row r="238">
      <c r="L238" s="1"/>
      <c r="M238" s="1"/>
      <c r="N238" s="3"/>
      <c r="T238" s="4"/>
      <c r="V238" s="5"/>
      <c r="W238" s="6"/>
      <c r="Y238" s="7"/>
    </row>
    <row r="239">
      <c r="L239" s="1"/>
      <c r="M239" s="1"/>
      <c r="N239" s="3"/>
      <c r="T239" s="4"/>
      <c r="V239" s="5"/>
      <c r="W239" s="6"/>
      <c r="Y239" s="7"/>
    </row>
    <row r="240">
      <c r="L240" s="1"/>
      <c r="M240" s="1"/>
      <c r="N240" s="3"/>
      <c r="T240" s="4"/>
      <c r="V240" s="5"/>
      <c r="W240" s="6"/>
      <c r="Y240" s="7"/>
    </row>
    <row r="241">
      <c r="L241" s="1"/>
      <c r="M241" s="1"/>
      <c r="N241" s="3"/>
      <c r="T241" s="4"/>
      <c r="V241" s="5"/>
      <c r="W241" s="6"/>
      <c r="Y241" s="7"/>
    </row>
    <row r="242">
      <c r="L242" s="1"/>
      <c r="M242" s="1"/>
      <c r="N242" s="3"/>
      <c r="T242" s="4"/>
      <c r="V242" s="5"/>
      <c r="W242" s="6"/>
      <c r="Y242" s="7"/>
    </row>
    <row r="243">
      <c r="L243" s="1"/>
      <c r="M243" s="1"/>
      <c r="N243" s="3"/>
      <c r="T243" s="4"/>
      <c r="V243" s="5"/>
      <c r="W243" s="6"/>
      <c r="Y243" s="7"/>
    </row>
    <row r="244">
      <c r="L244" s="1"/>
      <c r="M244" s="1"/>
      <c r="N244" s="3"/>
      <c r="T244" s="4"/>
      <c r="V244" s="5"/>
      <c r="W244" s="6"/>
      <c r="Y244" s="7"/>
    </row>
    <row r="245">
      <c r="L245" s="1"/>
      <c r="M245" s="1"/>
      <c r="N245" s="3"/>
      <c r="T245" s="4"/>
      <c r="V245" s="5"/>
      <c r="W245" s="6"/>
      <c r="Y245" s="7"/>
    </row>
    <row r="246">
      <c r="L246" s="1"/>
      <c r="M246" s="1"/>
      <c r="N246" s="3"/>
      <c r="T246" s="4"/>
      <c r="V246" s="5"/>
      <c r="W246" s="6"/>
      <c r="Y246" s="7"/>
    </row>
    <row r="247">
      <c r="L247" s="1"/>
      <c r="M247" s="1"/>
      <c r="N247" s="3"/>
      <c r="T247" s="4"/>
      <c r="V247" s="5"/>
      <c r="W247" s="6"/>
      <c r="Y247" s="7"/>
    </row>
    <row r="248">
      <c r="L248" s="1"/>
      <c r="M248" s="1"/>
      <c r="N248" s="3"/>
      <c r="T248" s="4"/>
      <c r="V248" s="5"/>
      <c r="W248" s="6"/>
      <c r="Y248" s="7"/>
    </row>
    <row r="249">
      <c r="L249" s="1"/>
      <c r="M249" s="1"/>
      <c r="N249" s="3"/>
      <c r="T249" s="4"/>
      <c r="V249" s="5"/>
      <c r="W249" s="6"/>
      <c r="Y249" s="7"/>
    </row>
    <row r="250">
      <c r="L250" s="1"/>
      <c r="M250" s="1"/>
      <c r="N250" s="3"/>
      <c r="T250" s="4"/>
      <c r="V250" s="5"/>
      <c r="W250" s="6"/>
      <c r="Y250" s="7"/>
    </row>
    <row r="251">
      <c r="L251" s="1"/>
      <c r="M251" s="1"/>
      <c r="N251" s="3"/>
      <c r="T251" s="4"/>
      <c r="V251" s="5"/>
      <c r="W251" s="6"/>
      <c r="Y251" s="7"/>
    </row>
    <row r="252">
      <c r="L252" s="1"/>
      <c r="M252" s="1"/>
      <c r="N252" s="3"/>
      <c r="T252" s="4"/>
      <c r="V252" s="5"/>
      <c r="W252" s="6"/>
      <c r="Y252" s="7"/>
    </row>
    <row r="253">
      <c r="L253" s="1"/>
      <c r="M253" s="1"/>
      <c r="N253" s="3"/>
      <c r="T253" s="4"/>
      <c r="V253" s="5"/>
      <c r="W253" s="6"/>
      <c r="Y253" s="7"/>
    </row>
    <row r="254">
      <c r="L254" s="1"/>
      <c r="M254" s="1"/>
      <c r="N254" s="3"/>
      <c r="T254" s="4"/>
      <c r="V254" s="5"/>
      <c r="W254" s="6"/>
      <c r="Y254" s="7"/>
    </row>
    <row r="255">
      <c r="L255" s="1"/>
      <c r="M255" s="1"/>
      <c r="N255" s="3"/>
      <c r="T255" s="4"/>
      <c r="V255" s="5"/>
      <c r="W255" s="6"/>
      <c r="Y255" s="7"/>
    </row>
    <row r="256">
      <c r="L256" s="1"/>
      <c r="M256" s="1"/>
      <c r="N256" s="3"/>
      <c r="T256" s="4"/>
      <c r="V256" s="5"/>
      <c r="W256" s="6"/>
      <c r="Y256" s="7"/>
    </row>
    <row r="257">
      <c r="L257" s="1"/>
      <c r="M257" s="1"/>
      <c r="N257" s="3"/>
      <c r="T257" s="4"/>
      <c r="V257" s="5"/>
      <c r="W257" s="6"/>
      <c r="Y257" s="7"/>
    </row>
    <row r="258">
      <c r="L258" s="1"/>
      <c r="M258" s="1"/>
      <c r="N258" s="3"/>
      <c r="T258" s="4"/>
      <c r="V258" s="5"/>
      <c r="W258" s="6"/>
      <c r="Y258" s="7"/>
    </row>
    <row r="259">
      <c r="L259" s="1"/>
      <c r="M259" s="1"/>
      <c r="N259" s="3"/>
      <c r="T259" s="4"/>
      <c r="V259" s="5"/>
      <c r="W259" s="6"/>
      <c r="Y259" s="7"/>
    </row>
    <row r="260">
      <c r="L260" s="1"/>
      <c r="M260" s="1"/>
      <c r="N260" s="3"/>
      <c r="T260" s="4"/>
      <c r="V260" s="5"/>
      <c r="W260" s="6"/>
      <c r="Y260" s="7"/>
    </row>
    <row r="261">
      <c r="L261" s="1"/>
      <c r="M261" s="1"/>
      <c r="N261" s="3"/>
      <c r="T261" s="4"/>
      <c r="V261" s="5"/>
      <c r="W261" s="6"/>
      <c r="Y261" s="7"/>
    </row>
    <row r="262">
      <c r="L262" s="1"/>
      <c r="M262" s="1"/>
      <c r="N262" s="3"/>
      <c r="T262" s="4"/>
      <c r="V262" s="5"/>
      <c r="W262" s="6"/>
      <c r="Y262" s="7"/>
    </row>
    <row r="263">
      <c r="L263" s="1"/>
      <c r="M263" s="1"/>
      <c r="N263" s="3"/>
      <c r="T263" s="4"/>
      <c r="V263" s="5"/>
      <c r="W263" s="6"/>
      <c r="Y263" s="7"/>
    </row>
    <row r="264">
      <c r="L264" s="1"/>
      <c r="M264" s="1"/>
      <c r="N264" s="3"/>
      <c r="T264" s="4"/>
      <c r="V264" s="5"/>
      <c r="W264" s="6"/>
      <c r="Y264" s="7"/>
    </row>
    <row r="265">
      <c r="L265" s="1"/>
      <c r="M265" s="1"/>
      <c r="N265" s="3"/>
      <c r="T265" s="4"/>
      <c r="V265" s="5"/>
      <c r="W265" s="6"/>
      <c r="Y265" s="7"/>
    </row>
    <row r="266">
      <c r="L266" s="1"/>
      <c r="M266" s="1"/>
      <c r="N266" s="3"/>
      <c r="T266" s="4"/>
      <c r="V266" s="5"/>
      <c r="W266" s="6"/>
      <c r="Y266" s="7"/>
    </row>
    <row r="267">
      <c r="L267" s="1"/>
      <c r="M267" s="1"/>
      <c r="N267" s="3"/>
      <c r="T267" s="4"/>
      <c r="V267" s="5"/>
      <c r="W267" s="6"/>
      <c r="Y267" s="7"/>
    </row>
    <row r="268">
      <c r="L268" s="1"/>
      <c r="M268" s="1"/>
      <c r="N268" s="3"/>
      <c r="T268" s="4"/>
      <c r="V268" s="5"/>
      <c r="W268" s="6"/>
      <c r="Y268" s="7"/>
    </row>
    <row r="269">
      <c r="L269" s="1"/>
      <c r="M269" s="1"/>
      <c r="N269" s="3"/>
      <c r="T269" s="4"/>
      <c r="V269" s="5"/>
      <c r="W269" s="6"/>
      <c r="Y269" s="7"/>
    </row>
    <row r="270">
      <c r="L270" s="1"/>
      <c r="M270" s="1"/>
      <c r="N270" s="3"/>
      <c r="T270" s="4"/>
      <c r="V270" s="5"/>
      <c r="W270" s="6"/>
      <c r="Y270" s="7"/>
    </row>
    <row r="271">
      <c r="L271" s="1"/>
      <c r="M271" s="1"/>
      <c r="N271" s="3"/>
      <c r="T271" s="4"/>
      <c r="V271" s="5"/>
      <c r="W271" s="6"/>
      <c r="Y271" s="7"/>
    </row>
    <row r="272">
      <c r="L272" s="1"/>
      <c r="M272" s="1"/>
      <c r="N272" s="3"/>
      <c r="T272" s="4"/>
      <c r="V272" s="5"/>
      <c r="W272" s="6"/>
      <c r="Y272" s="7"/>
    </row>
    <row r="273">
      <c r="L273" s="1"/>
      <c r="M273" s="1"/>
      <c r="N273" s="3"/>
      <c r="T273" s="4"/>
      <c r="V273" s="5"/>
      <c r="W273" s="6"/>
      <c r="Y273" s="7"/>
    </row>
    <row r="274">
      <c r="L274" s="1"/>
      <c r="M274" s="1"/>
      <c r="N274" s="3"/>
      <c r="T274" s="4"/>
      <c r="V274" s="5"/>
      <c r="W274" s="6"/>
      <c r="Y274" s="7"/>
    </row>
    <row r="275">
      <c r="L275" s="1"/>
      <c r="M275" s="1"/>
      <c r="N275" s="3"/>
      <c r="T275" s="4"/>
      <c r="V275" s="5"/>
      <c r="W275" s="6"/>
      <c r="Y275" s="7"/>
    </row>
    <row r="276">
      <c r="L276" s="1"/>
      <c r="M276" s="1"/>
      <c r="N276" s="3"/>
      <c r="T276" s="4"/>
      <c r="V276" s="5"/>
      <c r="W276" s="6"/>
      <c r="Y276" s="7"/>
    </row>
    <row r="277">
      <c r="L277" s="1"/>
      <c r="M277" s="1"/>
      <c r="N277" s="3"/>
      <c r="T277" s="4"/>
      <c r="V277" s="5"/>
      <c r="W277" s="6"/>
      <c r="Y277" s="7"/>
    </row>
    <row r="278">
      <c r="L278" s="1"/>
      <c r="M278" s="1"/>
      <c r="N278" s="3"/>
      <c r="T278" s="4"/>
      <c r="V278" s="5"/>
      <c r="W278" s="6"/>
      <c r="Y278" s="7"/>
    </row>
    <row r="279">
      <c r="L279" s="1"/>
      <c r="M279" s="1"/>
      <c r="N279" s="3"/>
      <c r="T279" s="4"/>
      <c r="V279" s="5"/>
      <c r="W279" s="6"/>
      <c r="Y279" s="7"/>
    </row>
    <row r="280">
      <c r="L280" s="1"/>
      <c r="M280" s="1"/>
      <c r="N280" s="3"/>
      <c r="T280" s="4"/>
      <c r="V280" s="5"/>
      <c r="W280" s="6"/>
      <c r="Y280" s="7"/>
    </row>
    <row r="281">
      <c r="L281" s="1"/>
      <c r="M281" s="1"/>
      <c r="N281" s="3"/>
      <c r="T281" s="4"/>
      <c r="V281" s="5"/>
      <c r="W281" s="6"/>
      <c r="Y281" s="7"/>
    </row>
    <row r="282">
      <c r="L282" s="1"/>
      <c r="M282" s="1"/>
      <c r="N282" s="3"/>
      <c r="T282" s="4"/>
      <c r="V282" s="5"/>
      <c r="W282" s="6"/>
      <c r="Y282" s="7"/>
    </row>
    <row r="283">
      <c r="L283" s="1"/>
      <c r="M283" s="1"/>
      <c r="N283" s="3"/>
      <c r="T283" s="4"/>
      <c r="V283" s="5"/>
      <c r="W283" s="6"/>
      <c r="Y283" s="7"/>
    </row>
    <row r="284">
      <c r="L284" s="1"/>
      <c r="M284" s="1"/>
      <c r="N284" s="3"/>
      <c r="T284" s="4"/>
      <c r="V284" s="5"/>
      <c r="W284" s="6"/>
      <c r="Y284" s="7"/>
    </row>
    <row r="285">
      <c r="L285" s="1"/>
      <c r="M285" s="1"/>
      <c r="N285" s="3"/>
      <c r="T285" s="4"/>
      <c r="V285" s="5"/>
      <c r="W285" s="6"/>
      <c r="Y285" s="7"/>
    </row>
    <row r="286">
      <c r="L286" s="1"/>
      <c r="M286" s="1"/>
      <c r="N286" s="3"/>
      <c r="T286" s="4"/>
      <c r="V286" s="5"/>
      <c r="W286" s="6"/>
      <c r="Y286" s="7"/>
    </row>
    <row r="287">
      <c r="L287" s="1"/>
      <c r="M287" s="1"/>
      <c r="N287" s="3"/>
      <c r="T287" s="4"/>
      <c r="V287" s="5"/>
      <c r="W287" s="6"/>
      <c r="Y287" s="7"/>
    </row>
    <row r="288">
      <c r="L288" s="1"/>
      <c r="M288" s="1"/>
      <c r="N288" s="3"/>
      <c r="T288" s="4"/>
      <c r="V288" s="5"/>
      <c r="W288" s="6"/>
      <c r="Y288" s="7"/>
    </row>
    <row r="289">
      <c r="L289" s="1"/>
      <c r="M289" s="1"/>
      <c r="N289" s="3"/>
      <c r="T289" s="4"/>
      <c r="V289" s="5"/>
      <c r="W289" s="6"/>
      <c r="Y289" s="7"/>
    </row>
    <row r="290">
      <c r="L290" s="1"/>
      <c r="M290" s="1"/>
      <c r="N290" s="3"/>
      <c r="T290" s="4"/>
      <c r="V290" s="5"/>
      <c r="W290" s="6"/>
      <c r="Y290" s="7"/>
    </row>
    <row r="291">
      <c r="L291" s="1"/>
      <c r="M291" s="1"/>
      <c r="N291" s="3"/>
      <c r="T291" s="4"/>
      <c r="V291" s="5"/>
      <c r="W291" s="6"/>
      <c r="Y291" s="7"/>
    </row>
    <row r="292">
      <c r="L292" s="1"/>
      <c r="M292" s="1"/>
      <c r="N292" s="3"/>
      <c r="T292" s="4"/>
      <c r="V292" s="5"/>
      <c r="W292" s="6"/>
      <c r="Y292" s="7"/>
    </row>
    <row r="293">
      <c r="L293" s="1"/>
      <c r="M293" s="1"/>
      <c r="N293" s="3"/>
      <c r="T293" s="4"/>
      <c r="V293" s="5"/>
      <c r="W293" s="6"/>
      <c r="Y293" s="7"/>
    </row>
    <row r="294">
      <c r="L294" s="1"/>
      <c r="M294" s="1"/>
      <c r="N294" s="3"/>
      <c r="T294" s="4"/>
      <c r="V294" s="5"/>
      <c r="W294" s="6"/>
      <c r="Y294" s="7"/>
    </row>
    <row r="295">
      <c r="L295" s="1"/>
      <c r="M295" s="1"/>
      <c r="N295" s="3"/>
      <c r="T295" s="4"/>
      <c r="V295" s="5"/>
      <c r="W295" s="6"/>
      <c r="Y295" s="7"/>
    </row>
    <row r="296">
      <c r="L296" s="1"/>
      <c r="M296" s="1"/>
      <c r="N296" s="3"/>
      <c r="T296" s="4"/>
      <c r="V296" s="5"/>
      <c r="W296" s="6"/>
      <c r="Y296" s="7"/>
    </row>
    <row r="297">
      <c r="L297" s="1"/>
      <c r="M297" s="1"/>
      <c r="N297" s="3"/>
      <c r="T297" s="4"/>
      <c r="V297" s="5"/>
      <c r="W297" s="6"/>
      <c r="Y297" s="7"/>
    </row>
    <row r="298">
      <c r="L298" s="1"/>
      <c r="M298" s="1"/>
      <c r="N298" s="3"/>
      <c r="T298" s="4"/>
      <c r="V298" s="5"/>
      <c r="W298" s="6"/>
      <c r="Y298" s="7"/>
    </row>
    <row r="299">
      <c r="L299" s="1"/>
      <c r="M299" s="1"/>
      <c r="N299" s="3"/>
      <c r="T299" s="4"/>
      <c r="V299" s="5"/>
      <c r="W299" s="6"/>
      <c r="Y299" s="7"/>
    </row>
    <row r="300">
      <c r="L300" s="1"/>
      <c r="M300" s="1"/>
      <c r="N300" s="3"/>
      <c r="T300" s="4"/>
      <c r="V300" s="5"/>
      <c r="W300" s="6"/>
      <c r="Y300" s="7"/>
    </row>
    <row r="301">
      <c r="L301" s="1"/>
      <c r="M301" s="1"/>
      <c r="N301" s="3"/>
      <c r="T301" s="4"/>
      <c r="V301" s="5"/>
      <c r="W301" s="6"/>
      <c r="Y301" s="7"/>
    </row>
    <row r="302">
      <c r="L302" s="1"/>
      <c r="M302" s="1"/>
      <c r="N302" s="3"/>
      <c r="T302" s="4"/>
      <c r="V302" s="5"/>
      <c r="W302" s="6"/>
      <c r="Y302" s="7"/>
    </row>
    <row r="303">
      <c r="L303" s="1"/>
      <c r="M303" s="1"/>
      <c r="N303" s="3"/>
      <c r="T303" s="4"/>
      <c r="V303" s="5"/>
      <c r="W303" s="6"/>
      <c r="Y303" s="7"/>
    </row>
    <row r="304">
      <c r="L304" s="1"/>
      <c r="M304" s="1"/>
      <c r="N304" s="3"/>
      <c r="T304" s="4"/>
      <c r="V304" s="5"/>
      <c r="W304" s="6"/>
      <c r="Y304" s="7"/>
    </row>
    <row r="305">
      <c r="L305" s="1"/>
      <c r="M305" s="1"/>
      <c r="N305" s="3"/>
      <c r="T305" s="4"/>
      <c r="V305" s="5"/>
      <c r="W305" s="6"/>
      <c r="Y305" s="7"/>
    </row>
    <row r="306">
      <c r="L306" s="1"/>
      <c r="M306" s="1"/>
      <c r="N306" s="3"/>
      <c r="T306" s="4"/>
      <c r="V306" s="5"/>
      <c r="W306" s="6"/>
      <c r="Y306" s="7"/>
    </row>
    <row r="307">
      <c r="L307" s="1"/>
      <c r="M307" s="1"/>
      <c r="N307" s="3"/>
      <c r="T307" s="4"/>
      <c r="V307" s="5"/>
      <c r="W307" s="6"/>
      <c r="Y307" s="7"/>
    </row>
    <row r="308">
      <c r="L308" s="1"/>
      <c r="M308" s="1"/>
      <c r="N308" s="3"/>
      <c r="T308" s="4"/>
      <c r="V308" s="5"/>
      <c r="W308" s="6"/>
      <c r="Y308" s="7"/>
    </row>
    <row r="309">
      <c r="L309" s="1"/>
      <c r="M309" s="1"/>
      <c r="N309" s="3"/>
      <c r="T309" s="4"/>
      <c r="V309" s="5"/>
      <c r="W309" s="6"/>
      <c r="Y309" s="7"/>
    </row>
    <row r="310">
      <c r="L310" s="1"/>
      <c r="M310" s="1"/>
      <c r="N310" s="3"/>
      <c r="T310" s="4"/>
      <c r="V310" s="5"/>
      <c r="W310" s="6"/>
      <c r="Y310" s="7"/>
    </row>
    <row r="311">
      <c r="L311" s="1"/>
      <c r="M311" s="1"/>
      <c r="N311" s="3"/>
      <c r="T311" s="4"/>
      <c r="V311" s="5"/>
      <c r="W311" s="6"/>
      <c r="Y311" s="7"/>
    </row>
    <row r="312">
      <c r="L312" s="1"/>
      <c r="M312" s="1"/>
      <c r="N312" s="3"/>
      <c r="T312" s="4"/>
      <c r="V312" s="5"/>
      <c r="W312" s="6"/>
      <c r="Y312" s="7"/>
    </row>
    <row r="313">
      <c r="L313" s="1"/>
      <c r="M313" s="1"/>
      <c r="N313" s="3"/>
      <c r="T313" s="4"/>
      <c r="V313" s="5"/>
      <c r="W313" s="6"/>
      <c r="Y313" s="7"/>
    </row>
    <row r="314">
      <c r="L314" s="1"/>
      <c r="M314" s="1"/>
      <c r="N314" s="3"/>
      <c r="T314" s="4"/>
      <c r="V314" s="5"/>
      <c r="W314" s="6"/>
      <c r="Y314" s="7"/>
    </row>
    <row r="315">
      <c r="L315" s="1"/>
      <c r="M315" s="1"/>
      <c r="N315" s="3"/>
      <c r="T315" s="4"/>
      <c r="V315" s="5"/>
      <c r="W315" s="6"/>
      <c r="Y315" s="7"/>
    </row>
    <row r="316">
      <c r="L316" s="1"/>
      <c r="M316" s="1"/>
      <c r="N316" s="3"/>
      <c r="T316" s="4"/>
      <c r="V316" s="5"/>
      <c r="W316" s="6"/>
      <c r="Y316" s="7"/>
    </row>
    <row r="317">
      <c r="L317" s="1"/>
      <c r="M317" s="1"/>
      <c r="N317" s="3"/>
      <c r="T317" s="4"/>
      <c r="V317" s="5"/>
      <c r="W317" s="6"/>
      <c r="Y317" s="7"/>
    </row>
    <row r="318">
      <c r="L318" s="1"/>
      <c r="M318" s="1"/>
      <c r="N318" s="3"/>
      <c r="T318" s="4"/>
      <c r="V318" s="5"/>
      <c r="W318" s="6"/>
      <c r="Y318" s="7"/>
    </row>
    <row r="319">
      <c r="L319" s="1"/>
      <c r="M319" s="1"/>
      <c r="N319" s="3"/>
      <c r="T319" s="4"/>
      <c r="V319" s="5"/>
      <c r="W319" s="6"/>
      <c r="Y319" s="7"/>
    </row>
    <row r="320">
      <c r="L320" s="1"/>
      <c r="M320" s="1"/>
      <c r="N320" s="3"/>
      <c r="T320" s="4"/>
      <c r="V320" s="5"/>
      <c r="W320" s="6"/>
      <c r="Y320" s="7"/>
    </row>
    <row r="321">
      <c r="L321" s="1"/>
      <c r="M321" s="1"/>
      <c r="N321" s="3"/>
      <c r="T321" s="4"/>
      <c r="V321" s="5"/>
      <c r="W321" s="6"/>
      <c r="Y321" s="7"/>
    </row>
    <row r="322">
      <c r="L322" s="1"/>
      <c r="M322" s="1"/>
      <c r="N322" s="3"/>
      <c r="T322" s="4"/>
      <c r="V322" s="5"/>
      <c r="W322" s="6"/>
      <c r="Y322" s="7"/>
    </row>
    <row r="323">
      <c r="L323" s="1"/>
      <c r="M323" s="1"/>
      <c r="N323" s="3"/>
      <c r="T323" s="4"/>
      <c r="V323" s="5"/>
      <c r="W323" s="6"/>
      <c r="Y323" s="7"/>
    </row>
    <row r="324">
      <c r="L324" s="1"/>
      <c r="M324" s="1"/>
      <c r="N324" s="3"/>
      <c r="T324" s="4"/>
      <c r="V324" s="5"/>
      <c r="W324" s="6"/>
      <c r="Y324" s="7"/>
    </row>
    <row r="325">
      <c r="L325" s="1"/>
      <c r="M325" s="1"/>
      <c r="N325" s="3"/>
      <c r="T325" s="4"/>
      <c r="V325" s="5"/>
      <c r="W325" s="6"/>
      <c r="Y325" s="7"/>
    </row>
    <row r="326">
      <c r="L326" s="1"/>
      <c r="M326" s="1"/>
      <c r="N326" s="3"/>
      <c r="T326" s="4"/>
      <c r="V326" s="5"/>
      <c r="W326" s="6"/>
      <c r="Y326" s="7"/>
    </row>
    <row r="327">
      <c r="L327" s="1"/>
      <c r="M327" s="1"/>
      <c r="N327" s="3"/>
      <c r="T327" s="4"/>
      <c r="V327" s="5"/>
      <c r="W327" s="6"/>
      <c r="Y327" s="7"/>
    </row>
    <row r="328">
      <c r="L328" s="1"/>
      <c r="M328" s="1"/>
      <c r="N328" s="3"/>
      <c r="T328" s="4"/>
      <c r="V328" s="5"/>
      <c r="W328" s="6"/>
      <c r="Y328" s="7"/>
    </row>
    <row r="329">
      <c r="L329" s="1"/>
      <c r="M329" s="1"/>
      <c r="N329" s="3"/>
      <c r="T329" s="4"/>
      <c r="V329" s="5"/>
      <c r="W329" s="6"/>
      <c r="Y329" s="7"/>
    </row>
    <row r="330">
      <c r="L330" s="1"/>
      <c r="M330" s="1"/>
      <c r="N330" s="3"/>
      <c r="T330" s="4"/>
      <c r="V330" s="5"/>
      <c r="W330" s="6"/>
      <c r="Y330" s="7"/>
    </row>
    <row r="331">
      <c r="L331" s="1"/>
      <c r="M331" s="1"/>
      <c r="N331" s="3"/>
      <c r="T331" s="4"/>
      <c r="V331" s="5"/>
      <c r="W331" s="6"/>
      <c r="Y331" s="7"/>
    </row>
    <row r="332">
      <c r="L332" s="1"/>
      <c r="M332" s="1"/>
      <c r="N332" s="3"/>
      <c r="T332" s="4"/>
      <c r="V332" s="5"/>
      <c r="W332" s="6"/>
      <c r="Y332" s="7"/>
    </row>
    <row r="333">
      <c r="L333" s="1"/>
      <c r="M333" s="1"/>
      <c r="N333" s="3"/>
      <c r="T333" s="4"/>
      <c r="V333" s="5"/>
      <c r="W333" s="6"/>
      <c r="Y333" s="7"/>
    </row>
    <row r="334">
      <c r="L334" s="1"/>
      <c r="M334" s="1"/>
      <c r="N334" s="3"/>
      <c r="T334" s="4"/>
      <c r="V334" s="5"/>
      <c r="W334" s="6"/>
      <c r="Y334" s="7"/>
    </row>
    <row r="335">
      <c r="L335" s="1"/>
      <c r="M335" s="1"/>
      <c r="N335" s="3"/>
      <c r="T335" s="4"/>
      <c r="V335" s="5"/>
      <c r="W335" s="6"/>
      <c r="Y335" s="7"/>
    </row>
    <row r="336">
      <c r="L336" s="1"/>
      <c r="M336" s="1"/>
      <c r="N336" s="3"/>
      <c r="T336" s="4"/>
      <c r="V336" s="5"/>
      <c r="W336" s="6"/>
      <c r="Y336" s="7"/>
    </row>
    <row r="337">
      <c r="L337" s="1"/>
      <c r="M337" s="1"/>
      <c r="N337" s="3"/>
      <c r="T337" s="4"/>
      <c r="V337" s="5"/>
      <c r="W337" s="6"/>
      <c r="Y337" s="7"/>
    </row>
    <row r="338">
      <c r="L338" s="1"/>
      <c r="M338" s="1"/>
      <c r="N338" s="3"/>
      <c r="T338" s="4"/>
      <c r="V338" s="5"/>
      <c r="W338" s="6"/>
      <c r="Y338" s="7"/>
    </row>
    <row r="339">
      <c r="L339" s="1"/>
      <c r="M339" s="1"/>
      <c r="N339" s="3"/>
      <c r="T339" s="4"/>
      <c r="V339" s="5"/>
      <c r="W339" s="6"/>
      <c r="Y339" s="7"/>
    </row>
    <row r="340">
      <c r="L340" s="1"/>
      <c r="M340" s="1"/>
      <c r="N340" s="3"/>
      <c r="T340" s="4"/>
      <c r="V340" s="5"/>
      <c r="W340" s="6"/>
      <c r="Y340" s="7"/>
    </row>
    <row r="341">
      <c r="L341" s="1"/>
      <c r="M341" s="1"/>
      <c r="N341" s="3"/>
      <c r="T341" s="4"/>
      <c r="V341" s="5"/>
      <c r="W341" s="6"/>
      <c r="Y341" s="7"/>
    </row>
    <row r="342">
      <c r="L342" s="1"/>
      <c r="M342" s="1"/>
      <c r="N342" s="3"/>
      <c r="T342" s="4"/>
      <c r="V342" s="5"/>
      <c r="W342" s="6"/>
      <c r="Y342" s="7"/>
    </row>
    <row r="343">
      <c r="L343" s="1"/>
      <c r="M343" s="1"/>
      <c r="N343" s="3"/>
      <c r="T343" s="4"/>
      <c r="V343" s="5"/>
      <c r="W343" s="6"/>
      <c r="Y343" s="7"/>
    </row>
    <row r="344">
      <c r="L344" s="1"/>
      <c r="M344" s="1"/>
      <c r="N344" s="3"/>
      <c r="T344" s="4"/>
      <c r="V344" s="5"/>
      <c r="W344" s="6"/>
      <c r="Y344" s="7"/>
    </row>
    <row r="345">
      <c r="L345" s="1"/>
      <c r="M345" s="1"/>
      <c r="N345" s="3"/>
      <c r="T345" s="4"/>
      <c r="V345" s="5"/>
      <c r="W345" s="6"/>
      <c r="Y345" s="7"/>
    </row>
    <row r="346">
      <c r="L346" s="1"/>
      <c r="M346" s="1"/>
      <c r="N346" s="3"/>
      <c r="T346" s="4"/>
      <c r="V346" s="5"/>
      <c r="W346" s="6"/>
      <c r="Y346" s="7"/>
    </row>
    <row r="347">
      <c r="L347" s="1"/>
      <c r="M347" s="1"/>
      <c r="N347" s="3"/>
      <c r="T347" s="4"/>
      <c r="V347" s="5"/>
      <c r="W347" s="6"/>
      <c r="Y347" s="7"/>
    </row>
    <row r="348">
      <c r="L348" s="1"/>
      <c r="M348" s="1"/>
      <c r="N348" s="3"/>
      <c r="T348" s="4"/>
      <c r="V348" s="5"/>
      <c r="W348" s="6"/>
      <c r="Y348" s="7"/>
    </row>
    <row r="349">
      <c r="L349" s="1"/>
      <c r="M349" s="1"/>
      <c r="N349" s="3"/>
      <c r="T349" s="4"/>
      <c r="V349" s="5"/>
      <c r="W349" s="6"/>
      <c r="Y349" s="7"/>
    </row>
    <row r="350">
      <c r="L350" s="1"/>
      <c r="M350" s="1"/>
      <c r="N350" s="3"/>
      <c r="T350" s="4"/>
      <c r="V350" s="5"/>
      <c r="W350" s="6"/>
      <c r="Y350" s="7"/>
    </row>
    <row r="351">
      <c r="L351" s="1"/>
      <c r="M351" s="1"/>
      <c r="N351" s="3"/>
      <c r="T351" s="4"/>
      <c r="V351" s="5"/>
      <c r="W351" s="6"/>
      <c r="Y351" s="7"/>
    </row>
    <row r="352">
      <c r="L352" s="1"/>
      <c r="M352" s="1"/>
      <c r="N352" s="3"/>
      <c r="T352" s="4"/>
      <c r="V352" s="5"/>
      <c r="W352" s="6"/>
      <c r="Y352" s="7"/>
    </row>
    <row r="353">
      <c r="L353" s="1"/>
      <c r="M353" s="1"/>
      <c r="N353" s="3"/>
      <c r="T353" s="4"/>
      <c r="V353" s="5"/>
      <c r="W353" s="6"/>
      <c r="Y353" s="7"/>
    </row>
    <row r="354">
      <c r="L354" s="1"/>
      <c r="M354" s="1"/>
      <c r="N354" s="3"/>
      <c r="T354" s="4"/>
      <c r="V354" s="5"/>
      <c r="W354" s="6"/>
      <c r="Y354" s="7"/>
    </row>
    <row r="355">
      <c r="L355" s="1"/>
      <c r="M355" s="1"/>
      <c r="N355" s="3"/>
      <c r="T355" s="4"/>
      <c r="V355" s="5"/>
      <c r="W355" s="6"/>
      <c r="Y355" s="7"/>
    </row>
    <row r="356">
      <c r="L356" s="1"/>
      <c r="M356" s="1"/>
      <c r="N356" s="3"/>
      <c r="T356" s="4"/>
      <c r="V356" s="5"/>
      <c r="W356" s="6"/>
      <c r="Y356" s="7"/>
    </row>
    <row r="357">
      <c r="L357" s="1"/>
      <c r="M357" s="1"/>
      <c r="N357" s="3"/>
      <c r="T357" s="4"/>
      <c r="V357" s="5"/>
      <c r="W357" s="6"/>
      <c r="Y357" s="7"/>
    </row>
    <row r="358">
      <c r="L358" s="1"/>
      <c r="M358" s="1"/>
      <c r="N358" s="3"/>
      <c r="T358" s="4"/>
      <c r="V358" s="5"/>
      <c r="W358" s="6"/>
      <c r="Y358" s="7"/>
    </row>
    <row r="359">
      <c r="L359" s="1"/>
      <c r="M359" s="1"/>
      <c r="N359" s="3"/>
      <c r="T359" s="4"/>
      <c r="V359" s="5"/>
      <c r="W359" s="6"/>
      <c r="Y359" s="7"/>
    </row>
    <row r="360">
      <c r="L360" s="1"/>
      <c r="M360" s="1"/>
      <c r="N360" s="3"/>
      <c r="T360" s="4"/>
      <c r="V360" s="5"/>
      <c r="W360" s="6"/>
      <c r="Y360" s="7"/>
    </row>
    <row r="361">
      <c r="L361" s="1"/>
      <c r="M361" s="1"/>
      <c r="N361" s="3"/>
      <c r="T361" s="4"/>
      <c r="V361" s="5"/>
      <c r="W361" s="6"/>
      <c r="Y361" s="7"/>
    </row>
    <row r="362">
      <c r="L362" s="1"/>
      <c r="M362" s="1"/>
      <c r="N362" s="3"/>
      <c r="T362" s="4"/>
      <c r="V362" s="5"/>
      <c r="W362" s="6"/>
      <c r="Y362" s="7"/>
    </row>
    <row r="363">
      <c r="L363" s="1"/>
      <c r="M363" s="1"/>
      <c r="N363" s="3"/>
      <c r="T363" s="4"/>
      <c r="V363" s="5"/>
      <c r="W363" s="6"/>
      <c r="Y363" s="7"/>
    </row>
    <row r="364">
      <c r="L364" s="1"/>
      <c r="M364" s="1"/>
      <c r="N364" s="3"/>
      <c r="T364" s="4"/>
      <c r="V364" s="5"/>
      <c r="W364" s="6"/>
      <c r="Y364" s="7"/>
    </row>
    <row r="365">
      <c r="L365" s="1"/>
      <c r="M365" s="1"/>
      <c r="N365" s="3"/>
      <c r="T365" s="4"/>
      <c r="V365" s="5"/>
      <c r="W365" s="6"/>
      <c r="Y365" s="7"/>
    </row>
    <row r="366">
      <c r="L366" s="1"/>
      <c r="M366" s="1"/>
      <c r="N366" s="3"/>
      <c r="T366" s="4"/>
      <c r="V366" s="5"/>
      <c r="W366" s="6"/>
      <c r="Y366" s="7"/>
    </row>
    <row r="367">
      <c r="L367" s="1"/>
      <c r="M367" s="1"/>
      <c r="N367" s="3"/>
      <c r="T367" s="4"/>
      <c r="V367" s="5"/>
      <c r="W367" s="6"/>
      <c r="Y367" s="7"/>
    </row>
    <row r="368">
      <c r="L368" s="1"/>
      <c r="M368" s="1"/>
      <c r="N368" s="3"/>
      <c r="T368" s="4"/>
      <c r="V368" s="5"/>
      <c r="W368" s="6"/>
      <c r="Y368" s="7"/>
    </row>
    <row r="369">
      <c r="L369" s="1"/>
      <c r="M369" s="1"/>
      <c r="N369" s="3"/>
      <c r="T369" s="4"/>
      <c r="V369" s="5"/>
      <c r="W369" s="6"/>
      <c r="Y369" s="7"/>
    </row>
    <row r="370">
      <c r="L370" s="1"/>
      <c r="M370" s="1"/>
      <c r="N370" s="3"/>
      <c r="T370" s="4"/>
      <c r="V370" s="5"/>
      <c r="W370" s="6"/>
      <c r="Y370" s="7"/>
    </row>
    <row r="371">
      <c r="L371" s="1"/>
      <c r="M371" s="1"/>
      <c r="N371" s="3"/>
      <c r="T371" s="4"/>
      <c r="V371" s="5"/>
      <c r="W371" s="6"/>
      <c r="Y371" s="7"/>
    </row>
    <row r="372">
      <c r="L372" s="1"/>
      <c r="M372" s="1"/>
      <c r="N372" s="3"/>
      <c r="T372" s="4"/>
      <c r="V372" s="5"/>
      <c r="W372" s="6"/>
      <c r="Y372" s="7"/>
    </row>
    <row r="373">
      <c r="L373" s="1"/>
      <c r="M373" s="1"/>
      <c r="N373" s="3"/>
      <c r="T373" s="4"/>
      <c r="V373" s="5"/>
      <c r="W373" s="6"/>
      <c r="Y373" s="7"/>
    </row>
    <row r="374">
      <c r="L374" s="1"/>
      <c r="M374" s="1"/>
      <c r="N374" s="3"/>
      <c r="T374" s="4"/>
      <c r="V374" s="5"/>
      <c r="W374" s="6"/>
      <c r="Y374" s="7"/>
    </row>
    <row r="375">
      <c r="L375" s="1"/>
      <c r="M375" s="1"/>
      <c r="N375" s="3"/>
      <c r="T375" s="4"/>
      <c r="V375" s="5"/>
      <c r="W375" s="6"/>
      <c r="Y375" s="7"/>
    </row>
    <row r="376">
      <c r="L376" s="1"/>
      <c r="M376" s="1"/>
      <c r="N376" s="3"/>
      <c r="T376" s="4"/>
      <c r="V376" s="5"/>
      <c r="W376" s="6"/>
      <c r="Y376" s="7"/>
    </row>
    <row r="377">
      <c r="L377" s="1"/>
      <c r="M377" s="1"/>
      <c r="N377" s="3"/>
      <c r="T377" s="4"/>
      <c r="V377" s="5"/>
      <c r="W377" s="6"/>
      <c r="Y377" s="7"/>
    </row>
    <row r="378">
      <c r="L378" s="1"/>
      <c r="M378" s="1"/>
      <c r="N378" s="3"/>
      <c r="T378" s="4"/>
      <c r="V378" s="5"/>
      <c r="W378" s="6"/>
      <c r="Y378" s="7"/>
    </row>
    <row r="379">
      <c r="L379" s="1"/>
      <c r="M379" s="1"/>
      <c r="N379" s="3"/>
      <c r="T379" s="4"/>
      <c r="V379" s="5"/>
      <c r="W379" s="6"/>
      <c r="Y379" s="7"/>
    </row>
    <row r="380">
      <c r="L380" s="1"/>
      <c r="M380" s="1"/>
      <c r="N380" s="3"/>
      <c r="T380" s="4"/>
      <c r="V380" s="5"/>
      <c r="W380" s="6"/>
      <c r="Y380" s="7"/>
    </row>
    <row r="381">
      <c r="L381" s="1"/>
      <c r="M381" s="1"/>
      <c r="N381" s="3"/>
      <c r="T381" s="4"/>
      <c r="V381" s="5"/>
      <c r="W381" s="6"/>
      <c r="Y381" s="7"/>
    </row>
    <row r="382">
      <c r="L382" s="1"/>
      <c r="M382" s="1"/>
      <c r="N382" s="3"/>
      <c r="T382" s="4"/>
      <c r="V382" s="5"/>
      <c r="W382" s="6"/>
      <c r="Y382" s="7"/>
    </row>
    <row r="383">
      <c r="L383" s="1"/>
      <c r="M383" s="1"/>
      <c r="N383" s="3"/>
      <c r="T383" s="4"/>
      <c r="V383" s="5"/>
      <c r="W383" s="6"/>
      <c r="Y383" s="7"/>
    </row>
    <row r="384">
      <c r="L384" s="1"/>
      <c r="M384" s="1"/>
      <c r="N384" s="3"/>
      <c r="T384" s="4"/>
      <c r="V384" s="5"/>
      <c r="W384" s="6"/>
      <c r="Y384" s="7"/>
    </row>
    <row r="385">
      <c r="L385" s="1"/>
      <c r="M385" s="1"/>
      <c r="N385" s="3"/>
      <c r="T385" s="4"/>
      <c r="V385" s="5"/>
      <c r="W385" s="6"/>
      <c r="Y385" s="7"/>
    </row>
    <row r="386">
      <c r="L386" s="1"/>
      <c r="M386" s="1"/>
      <c r="N386" s="3"/>
      <c r="T386" s="4"/>
      <c r="V386" s="5"/>
      <c r="W386" s="6"/>
      <c r="Y386" s="7"/>
    </row>
    <row r="387">
      <c r="L387" s="1"/>
      <c r="M387" s="1"/>
      <c r="N387" s="3"/>
      <c r="T387" s="4"/>
      <c r="V387" s="5"/>
      <c r="W387" s="6"/>
      <c r="Y387" s="7"/>
    </row>
    <row r="388">
      <c r="L388" s="1"/>
      <c r="M388" s="1"/>
      <c r="N388" s="3"/>
      <c r="T388" s="4"/>
      <c r="V388" s="5"/>
      <c r="W388" s="6"/>
      <c r="Y388" s="7"/>
    </row>
    <row r="389">
      <c r="L389" s="1"/>
      <c r="M389" s="1"/>
      <c r="N389" s="3"/>
      <c r="T389" s="4"/>
      <c r="V389" s="5"/>
      <c r="W389" s="6"/>
      <c r="Y389" s="7"/>
    </row>
    <row r="390">
      <c r="L390" s="1"/>
      <c r="M390" s="1"/>
      <c r="N390" s="3"/>
      <c r="T390" s="4"/>
      <c r="V390" s="5"/>
      <c r="W390" s="6"/>
      <c r="Y390" s="7"/>
    </row>
    <row r="391">
      <c r="L391" s="1"/>
      <c r="M391" s="1"/>
      <c r="N391" s="3"/>
      <c r="T391" s="4"/>
      <c r="V391" s="5"/>
      <c r="W391" s="6"/>
      <c r="Y391" s="7"/>
    </row>
    <row r="392">
      <c r="L392" s="1"/>
      <c r="M392" s="1"/>
      <c r="N392" s="3"/>
      <c r="T392" s="4"/>
      <c r="V392" s="5"/>
      <c r="W392" s="6"/>
      <c r="Y392" s="7"/>
    </row>
    <row r="393">
      <c r="L393" s="1"/>
      <c r="M393" s="1"/>
      <c r="N393" s="3"/>
      <c r="T393" s="4"/>
      <c r="V393" s="5"/>
      <c r="W393" s="6"/>
      <c r="Y393" s="7"/>
    </row>
    <row r="394">
      <c r="L394" s="1"/>
      <c r="M394" s="1"/>
      <c r="N394" s="3"/>
      <c r="T394" s="4"/>
      <c r="V394" s="5"/>
      <c r="W394" s="6"/>
      <c r="Y394" s="7"/>
    </row>
    <row r="395">
      <c r="L395" s="1"/>
      <c r="M395" s="1"/>
      <c r="N395" s="3"/>
      <c r="T395" s="4"/>
      <c r="V395" s="5"/>
      <c r="W395" s="6"/>
      <c r="Y395" s="7"/>
    </row>
    <row r="396">
      <c r="L396" s="1"/>
      <c r="M396" s="1"/>
      <c r="N396" s="3"/>
      <c r="T396" s="4"/>
      <c r="V396" s="5"/>
      <c r="W396" s="6"/>
      <c r="Y396" s="7"/>
    </row>
    <row r="397">
      <c r="L397" s="1"/>
      <c r="M397" s="1"/>
      <c r="N397" s="3"/>
      <c r="T397" s="4"/>
      <c r="V397" s="5"/>
      <c r="W397" s="6"/>
      <c r="Y397" s="7"/>
    </row>
    <row r="398">
      <c r="L398" s="1"/>
      <c r="M398" s="1"/>
      <c r="N398" s="3"/>
      <c r="T398" s="4"/>
      <c r="V398" s="5"/>
      <c r="W398" s="6"/>
      <c r="Y398" s="7"/>
    </row>
    <row r="399">
      <c r="L399" s="1"/>
      <c r="M399" s="1"/>
      <c r="N399" s="3"/>
      <c r="T399" s="4"/>
      <c r="V399" s="5"/>
      <c r="W399" s="6"/>
      <c r="Y399" s="7"/>
    </row>
    <row r="400">
      <c r="L400" s="1"/>
      <c r="M400" s="1"/>
      <c r="N400" s="3"/>
      <c r="T400" s="4"/>
      <c r="V400" s="5"/>
      <c r="W400" s="6"/>
      <c r="Y400" s="7"/>
    </row>
    <row r="401">
      <c r="L401" s="1"/>
      <c r="M401" s="1"/>
      <c r="N401" s="3"/>
      <c r="T401" s="4"/>
      <c r="V401" s="5"/>
      <c r="W401" s="6"/>
      <c r="Y401" s="7"/>
    </row>
    <row r="402">
      <c r="L402" s="1"/>
      <c r="M402" s="1"/>
      <c r="N402" s="3"/>
      <c r="T402" s="4"/>
      <c r="V402" s="5"/>
      <c r="W402" s="6"/>
      <c r="Y402" s="7"/>
    </row>
    <row r="403">
      <c r="L403" s="1"/>
      <c r="M403" s="1"/>
      <c r="N403" s="3"/>
      <c r="T403" s="4"/>
      <c r="V403" s="5"/>
      <c r="W403" s="6"/>
      <c r="Y403" s="7"/>
    </row>
    <row r="404">
      <c r="L404" s="1"/>
      <c r="M404" s="1"/>
      <c r="N404" s="3"/>
      <c r="T404" s="4"/>
      <c r="V404" s="5"/>
      <c r="W404" s="6"/>
      <c r="Y404" s="7"/>
    </row>
    <row r="405">
      <c r="L405" s="1"/>
      <c r="M405" s="1"/>
      <c r="N405" s="3"/>
      <c r="T405" s="4"/>
      <c r="V405" s="5"/>
      <c r="W405" s="6"/>
      <c r="Y405" s="7"/>
    </row>
    <row r="406">
      <c r="L406" s="1"/>
      <c r="M406" s="1"/>
      <c r="N406" s="3"/>
      <c r="T406" s="4"/>
      <c r="V406" s="5"/>
      <c r="W406" s="6"/>
      <c r="Y406" s="7"/>
    </row>
    <row r="407">
      <c r="L407" s="1"/>
      <c r="M407" s="1"/>
      <c r="N407" s="3"/>
      <c r="T407" s="4"/>
      <c r="V407" s="5"/>
      <c r="W407" s="6"/>
      <c r="Y407" s="7"/>
    </row>
    <row r="408">
      <c r="L408" s="1"/>
      <c r="M408" s="1"/>
      <c r="N408" s="3"/>
      <c r="T408" s="4"/>
      <c r="V408" s="5"/>
      <c r="W408" s="6"/>
      <c r="Y408" s="7"/>
    </row>
    <row r="409">
      <c r="L409" s="1"/>
      <c r="M409" s="1"/>
      <c r="N409" s="3"/>
      <c r="T409" s="4"/>
      <c r="V409" s="5"/>
      <c r="W409" s="6"/>
      <c r="Y409" s="7"/>
    </row>
    <row r="410">
      <c r="L410" s="1"/>
      <c r="M410" s="1"/>
      <c r="N410" s="3"/>
      <c r="T410" s="4"/>
      <c r="V410" s="5"/>
      <c r="W410" s="6"/>
      <c r="Y410" s="7"/>
    </row>
    <row r="411">
      <c r="L411" s="1"/>
      <c r="M411" s="1"/>
      <c r="N411" s="3"/>
      <c r="T411" s="4"/>
      <c r="V411" s="5"/>
      <c r="W411" s="6"/>
      <c r="Y411" s="7"/>
    </row>
    <row r="412">
      <c r="L412" s="1"/>
      <c r="M412" s="1"/>
      <c r="N412" s="3"/>
      <c r="T412" s="4"/>
      <c r="V412" s="5"/>
      <c r="W412" s="6"/>
      <c r="Y412" s="7"/>
    </row>
    <row r="413">
      <c r="L413" s="1"/>
      <c r="M413" s="1"/>
      <c r="N413" s="3"/>
      <c r="T413" s="4"/>
      <c r="V413" s="5"/>
      <c r="W413" s="6"/>
      <c r="Y413" s="7"/>
    </row>
    <row r="414">
      <c r="L414" s="1"/>
      <c r="M414" s="1"/>
      <c r="N414" s="3"/>
      <c r="T414" s="4"/>
      <c r="V414" s="5"/>
      <c r="W414" s="6"/>
      <c r="Y414" s="7"/>
    </row>
    <row r="415">
      <c r="L415" s="1"/>
      <c r="M415" s="1"/>
      <c r="N415" s="3"/>
      <c r="T415" s="4"/>
      <c r="V415" s="5"/>
      <c r="W415" s="6"/>
      <c r="Y415" s="7"/>
    </row>
    <row r="416">
      <c r="L416" s="1"/>
      <c r="M416" s="1"/>
      <c r="N416" s="3"/>
      <c r="T416" s="4"/>
      <c r="V416" s="5"/>
      <c r="W416" s="6"/>
      <c r="Y416" s="7"/>
    </row>
    <row r="417">
      <c r="L417" s="1"/>
      <c r="M417" s="1"/>
      <c r="N417" s="3"/>
      <c r="T417" s="4"/>
      <c r="V417" s="5"/>
      <c r="W417" s="6"/>
      <c r="Y417" s="7"/>
    </row>
    <row r="418">
      <c r="L418" s="1"/>
      <c r="M418" s="1"/>
      <c r="N418" s="3"/>
      <c r="T418" s="4"/>
      <c r="V418" s="5"/>
      <c r="W418" s="6"/>
      <c r="Y418" s="7"/>
    </row>
    <row r="419">
      <c r="L419" s="1"/>
      <c r="M419" s="1"/>
      <c r="N419" s="3"/>
      <c r="T419" s="4"/>
      <c r="V419" s="5"/>
      <c r="W419" s="6"/>
      <c r="Y419" s="7"/>
    </row>
    <row r="420">
      <c r="L420" s="1"/>
      <c r="M420" s="1"/>
      <c r="N420" s="3"/>
      <c r="T420" s="4"/>
      <c r="V420" s="5"/>
      <c r="W420" s="6"/>
      <c r="Y420" s="7"/>
    </row>
    <row r="421">
      <c r="L421" s="1"/>
      <c r="M421" s="1"/>
      <c r="N421" s="3"/>
      <c r="T421" s="4"/>
      <c r="V421" s="5"/>
      <c r="W421" s="6"/>
      <c r="Y421" s="7"/>
    </row>
    <row r="422">
      <c r="L422" s="1"/>
      <c r="M422" s="1"/>
      <c r="N422" s="3"/>
      <c r="T422" s="4"/>
      <c r="V422" s="5"/>
      <c r="W422" s="6"/>
      <c r="Y422" s="7"/>
    </row>
    <row r="423">
      <c r="L423" s="1"/>
      <c r="M423" s="1"/>
      <c r="N423" s="3"/>
      <c r="T423" s="4"/>
      <c r="V423" s="5"/>
      <c r="W423" s="6"/>
      <c r="Y423" s="7"/>
    </row>
    <row r="424">
      <c r="L424" s="1"/>
      <c r="M424" s="1"/>
      <c r="N424" s="3"/>
      <c r="T424" s="4"/>
      <c r="V424" s="5"/>
      <c r="W424" s="6"/>
      <c r="Y424" s="7"/>
    </row>
    <row r="425">
      <c r="L425" s="1"/>
      <c r="M425" s="1"/>
      <c r="N425" s="3"/>
      <c r="T425" s="4"/>
      <c r="V425" s="5"/>
      <c r="W425" s="6"/>
      <c r="Y425" s="7"/>
    </row>
    <row r="426">
      <c r="L426" s="1"/>
      <c r="M426" s="1"/>
      <c r="N426" s="3"/>
      <c r="T426" s="4"/>
      <c r="V426" s="5"/>
      <c r="W426" s="6"/>
      <c r="Y426" s="7"/>
    </row>
    <row r="427">
      <c r="L427" s="1"/>
      <c r="M427" s="1"/>
      <c r="N427" s="3"/>
      <c r="T427" s="4"/>
      <c r="V427" s="5"/>
      <c r="W427" s="6"/>
      <c r="Y427" s="7"/>
    </row>
    <row r="428">
      <c r="L428" s="1"/>
      <c r="M428" s="1"/>
      <c r="N428" s="3"/>
      <c r="T428" s="4"/>
      <c r="V428" s="5"/>
      <c r="W428" s="6"/>
      <c r="Y428" s="7"/>
    </row>
    <row r="429">
      <c r="L429" s="1"/>
      <c r="M429" s="1"/>
      <c r="N429" s="3"/>
      <c r="T429" s="4"/>
      <c r="V429" s="5"/>
      <c r="W429" s="6"/>
      <c r="Y429" s="7"/>
    </row>
    <row r="430">
      <c r="L430" s="1"/>
      <c r="M430" s="1"/>
      <c r="N430" s="3"/>
      <c r="T430" s="4"/>
      <c r="V430" s="5"/>
      <c r="W430" s="6"/>
      <c r="Y430" s="7"/>
    </row>
    <row r="431">
      <c r="L431" s="1"/>
      <c r="M431" s="1"/>
      <c r="N431" s="3"/>
      <c r="T431" s="4"/>
      <c r="V431" s="5"/>
      <c r="W431" s="6"/>
      <c r="Y431" s="7"/>
    </row>
    <row r="432">
      <c r="L432" s="1"/>
      <c r="M432" s="1"/>
      <c r="N432" s="3"/>
      <c r="T432" s="4"/>
      <c r="V432" s="5"/>
      <c r="W432" s="6"/>
      <c r="Y432" s="7"/>
    </row>
    <row r="433">
      <c r="L433" s="1"/>
      <c r="M433" s="1"/>
      <c r="N433" s="3"/>
      <c r="T433" s="4"/>
      <c r="V433" s="5"/>
      <c r="W433" s="6"/>
      <c r="Y433" s="7"/>
    </row>
    <row r="434">
      <c r="L434" s="1"/>
      <c r="M434" s="1"/>
      <c r="N434" s="3"/>
      <c r="T434" s="4"/>
      <c r="V434" s="5"/>
      <c r="W434" s="6"/>
      <c r="Y434" s="7"/>
    </row>
    <row r="435">
      <c r="L435" s="1"/>
      <c r="M435" s="1"/>
      <c r="N435" s="3"/>
      <c r="T435" s="4"/>
      <c r="V435" s="5"/>
      <c r="W435" s="6"/>
      <c r="Y435" s="7"/>
    </row>
    <row r="436">
      <c r="L436" s="1"/>
      <c r="M436" s="1"/>
      <c r="N436" s="3"/>
      <c r="T436" s="4"/>
      <c r="V436" s="5"/>
      <c r="W436" s="6"/>
      <c r="Y436" s="7"/>
    </row>
    <row r="437">
      <c r="L437" s="1"/>
      <c r="M437" s="1"/>
      <c r="N437" s="3"/>
      <c r="T437" s="4"/>
      <c r="V437" s="5"/>
      <c r="W437" s="6"/>
      <c r="Y437" s="7"/>
    </row>
    <row r="438">
      <c r="L438" s="1"/>
      <c r="M438" s="1"/>
      <c r="N438" s="3"/>
      <c r="T438" s="4"/>
      <c r="V438" s="5"/>
      <c r="W438" s="6"/>
      <c r="Y438" s="7"/>
    </row>
    <row r="439">
      <c r="L439" s="1"/>
      <c r="M439" s="1"/>
      <c r="N439" s="3"/>
      <c r="T439" s="4"/>
      <c r="V439" s="5"/>
      <c r="W439" s="6"/>
      <c r="Y439" s="7"/>
    </row>
    <row r="440">
      <c r="L440" s="1"/>
      <c r="M440" s="1"/>
      <c r="N440" s="3"/>
      <c r="T440" s="4"/>
      <c r="V440" s="5"/>
      <c r="W440" s="6"/>
      <c r="Y440" s="7"/>
    </row>
    <row r="441">
      <c r="L441" s="1"/>
      <c r="M441" s="1"/>
      <c r="N441" s="3"/>
      <c r="T441" s="4"/>
      <c r="V441" s="5"/>
      <c r="W441" s="6"/>
      <c r="Y441" s="7"/>
    </row>
    <row r="442">
      <c r="L442" s="1"/>
      <c r="M442" s="1"/>
      <c r="N442" s="3"/>
      <c r="T442" s="4"/>
      <c r="V442" s="5"/>
      <c r="W442" s="6"/>
      <c r="Y442" s="7"/>
    </row>
    <row r="443">
      <c r="L443" s="1"/>
      <c r="M443" s="1"/>
      <c r="N443" s="3"/>
      <c r="T443" s="4"/>
      <c r="V443" s="5"/>
      <c r="W443" s="6"/>
      <c r="Y443" s="7"/>
    </row>
    <row r="444">
      <c r="L444" s="1"/>
      <c r="M444" s="1"/>
      <c r="N444" s="3"/>
      <c r="T444" s="4"/>
      <c r="V444" s="5"/>
      <c r="W444" s="6"/>
      <c r="Y444" s="7"/>
    </row>
    <row r="445">
      <c r="L445" s="1"/>
      <c r="M445" s="1"/>
      <c r="N445" s="3"/>
      <c r="T445" s="4"/>
      <c r="V445" s="5"/>
      <c r="W445" s="6"/>
      <c r="Y445" s="7"/>
    </row>
    <row r="446">
      <c r="L446" s="1"/>
      <c r="M446" s="1"/>
      <c r="N446" s="3"/>
      <c r="T446" s="4"/>
      <c r="V446" s="5"/>
      <c r="W446" s="6"/>
      <c r="Y446" s="7"/>
    </row>
    <row r="447">
      <c r="L447" s="1"/>
      <c r="M447" s="1"/>
      <c r="N447" s="3"/>
      <c r="T447" s="4"/>
      <c r="V447" s="5"/>
      <c r="W447" s="6"/>
      <c r="Y447" s="7"/>
    </row>
    <row r="448">
      <c r="L448" s="1"/>
      <c r="M448" s="1"/>
      <c r="N448" s="3"/>
      <c r="T448" s="4"/>
      <c r="V448" s="5"/>
      <c r="W448" s="6"/>
      <c r="Y448" s="7"/>
    </row>
    <row r="449">
      <c r="L449" s="1"/>
      <c r="M449" s="1"/>
      <c r="N449" s="3"/>
      <c r="T449" s="4"/>
      <c r="V449" s="5"/>
      <c r="W449" s="6"/>
      <c r="Y449" s="7"/>
    </row>
    <row r="450">
      <c r="L450" s="1"/>
      <c r="M450" s="1"/>
      <c r="N450" s="3"/>
      <c r="T450" s="4"/>
      <c r="V450" s="5"/>
      <c r="W450" s="6"/>
      <c r="Y450" s="7"/>
    </row>
    <row r="451">
      <c r="L451" s="1"/>
      <c r="M451" s="1"/>
      <c r="N451" s="3"/>
      <c r="T451" s="4"/>
      <c r="V451" s="5"/>
      <c r="W451" s="6"/>
      <c r="Y451" s="7"/>
    </row>
    <row r="452">
      <c r="L452" s="1"/>
      <c r="M452" s="1"/>
      <c r="N452" s="3"/>
      <c r="T452" s="4"/>
      <c r="V452" s="5"/>
      <c r="W452" s="6"/>
      <c r="Y452" s="7"/>
    </row>
    <row r="453">
      <c r="L453" s="1"/>
      <c r="M453" s="1"/>
      <c r="N453" s="3"/>
      <c r="T453" s="4"/>
      <c r="V453" s="5"/>
      <c r="W453" s="6"/>
      <c r="Y453" s="7"/>
    </row>
    <row r="454">
      <c r="L454" s="1"/>
      <c r="M454" s="1"/>
      <c r="N454" s="3"/>
      <c r="T454" s="4"/>
      <c r="V454" s="5"/>
      <c r="W454" s="6"/>
      <c r="Y454" s="7"/>
    </row>
    <row r="455">
      <c r="L455" s="1"/>
      <c r="M455" s="1"/>
      <c r="N455" s="3"/>
      <c r="T455" s="4"/>
      <c r="V455" s="5"/>
      <c r="W455" s="6"/>
      <c r="Y455" s="7"/>
    </row>
    <row r="456">
      <c r="L456" s="1"/>
      <c r="M456" s="1"/>
      <c r="N456" s="3"/>
      <c r="T456" s="4"/>
      <c r="V456" s="5"/>
      <c r="W456" s="6"/>
      <c r="Y456" s="7"/>
    </row>
    <row r="457">
      <c r="L457" s="1"/>
      <c r="M457" s="1"/>
      <c r="N457" s="3"/>
      <c r="T457" s="4"/>
      <c r="V457" s="5"/>
      <c r="W457" s="6"/>
      <c r="Y457" s="7"/>
    </row>
    <row r="458">
      <c r="L458" s="1"/>
      <c r="M458" s="1"/>
      <c r="N458" s="3"/>
      <c r="T458" s="4"/>
      <c r="V458" s="5"/>
      <c r="W458" s="6"/>
      <c r="Y458" s="7"/>
    </row>
    <row r="459">
      <c r="L459" s="1"/>
      <c r="M459" s="1"/>
      <c r="N459" s="3"/>
      <c r="T459" s="4"/>
      <c r="V459" s="5"/>
      <c r="W459" s="6"/>
      <c r="Y459" s="7"/>
    </row>
    <row r="460">
      <c r="L460" s="1"/>
      <c r="M460" s="1"/>
      <c r="N460" s="3"/>
      <c r="T460" s="4"/>
      <c r="V460" s="5"/>
      <c r="W460" s="6"/>
      <c r="Y460" s="7"/>
    </row>
    <row r="461">
      <c r="L461" s="1"/>
      <c r="M461" s="1"/>
      <c r="N461" s="3"/>
      <c r="T461" s="4"/>
      <c r="V461" s="5"/>
      <c r="W461" s="6"/>
      <c r="Y461" s="7"/>
    </row>
    <row r="462">
      <c r="L462" s="1"/>
      <c r="M462" s="1"/>
      <c r="N462" s="3"/>
      <c r="T462" s="4"/>
      <c r="V462" s="5"/>
      <c r="W462" s="6"/>
      <c r="Y462" s="7"/>
    </row>
    <row r="463">
      <c r="L463" s="1"/>
      <c r="M463" s="1"/>
      <c r="N463" s="3"/>
      <c r="T463" s="4"/>
      <c r="V463" s="5"/>
      <c r="W463" s="6"/>
      <c r="Y463" s="7"/>
    </row>
    <row r="464">
      <c r="L464" s="1"/>
      <c r="M464" s="1"/>
      <c r="N464" s="3"/>
      <c r="T464" s="4"/>
      <c r="V464" s="5"/>
      <c r="W464" s="6"/>
      <c r="Y464" s="7"/>
    </row>
    <row r="465">
      <c r="L465" s="1"/>
      <c r="M465" s="1"/>
      <c r="N465" s="3"/>
      <c r="T465" s="4"/>
      <c r="V465" s="5"/>
      <c r="W465" s="6"/>
      <c r="Y465" s="7"/>
    </row>
    <row r="466">
      <c r="L466" s="1"/>
      <c r="M466" s="1"/>
      <c r="N466" s="3"/>
      <c r="T466" s="4"/>
      <c r="V466" s="5"/>
      <c r="W466" s="6"/>
      <c r="Y466" s="7"/>
    </row>
    <row r="467">
      <c r="L467" s="1"/>
      <c r="M467" s="1"/>
      <c r="N467" s="3"/>
      <c r="T467" s="4"/>
      <c r="V467" s="5"/>
      <c r="W467" s="6"/>
      <c r="Y467" s="7"/>
    </row>
    <row r="468">
      <c r="L468" s="1"/>
      <c r="M468" s="1"/>
      <c r="N468" s="3"/>
      <c r="T468" s="4"/>
      <c r="V468" s="5"/>
      <c r="W468" s="6"/>
      <c r="Y468" s="7"/>
    </row>
    <row r="469">
      <c r="L469" s="1"/>
      <c r="M469" s="1"/>
      <c r="N469" s="3"/>
      <c r="T469" s="4"/>
      <c r="V469" s="5"/>
      <c r="W469" s="6"/>
      <c r="Y469" s="7"/>
    </row>
    <row r="470">
      <c r="L470" s="1"/>
      <c r="M470" s="1"/>
      <c r="N470" s="3"/>
      <c r="T470" s="4"/>
      <c r="V470" s="5"/>
      <c r="W470" s="6"/>
      <c r="Y470" s="7"/>
    </row>
    <row r="471">
      <c r="L471" s="1"/>
      <c r="M471" s="1"/>
      <c r="N471" s="3"/>
      <c r="T471" s="4"/>
      <c r="V471" s="5"/>
      <c r="W471" s="6"/>
      <c r="Y471" s="7"/>
    </row>
    <row r="472">
      <c r="L472" s="1"/>
      <c r="M472" s="1"/>
      <c r="N472" s="3"/>
      <c r="T472" s="4"/>
      <c r="V472" s="5"/>
      <c r="W472" s="6"/>
      <c r="Y472" s="7"/>
    </row>
    <row r="473">
      <c r="L473" s="1"/>
      <c r="M473" s="1"/>
      <c r="N473" s="3"/>
      <c r="T473" s="4"/>
      <c r="V473" s="5"/>
      <c r="W473" s="6"/>
      <c r="Y473" s="7"/>
    </row>
    <row r="474">
      <c r="L474" s="1"/>
      <c r="M474" s="1"/>
      <c r="N474" s="3"/>
      <c r="T474" s="4"/>
      <c r="V474" s="5"/>
      <c r="W474" s="6"/>
      <c r="Y474" s="7"/>
    </row>
    <row r="475">
      <c r="L475" s="1"/>
      <c r="M475" s="1"/>
      <c r="N475" s="3"/>
      <c r="T475" s="4"/>
      <c r="V475" s="5"/>
      <c r="W475" s="6"/>
      <c r="Y475" s="7"/>
    </row>
    <row r="476">
      <c r="L476" s="1"/>
      <c r="M476" s="1"/>
      <c r="N476" s="3"/>
      <c r="T476" s="4"/>
      <c r="V476" s="5"/>
      <c r="W476" s="6"/>
      <c r="Y476" s="7"/>
    </row>
    <row r="477">
      <c r="L477" s="1"/>
      <c r="M477" s="1"/>
      <c r="N477" s="3"/>
      <c r="T477" s="4"/>
      <c r="V477" s="5"/>
      <c r="W477" s="6"/>
      <c r="Y477" s="7"/>
    </row>
    <row r="478">
      <c r="L478" s="1"/>
      <c r="M478" s="1"/>
      <c r="N478" s="3"/>
      <c r="T478" s="4"/>
      <c r="V478" s="5"/>
      <c r="W478" s="6"/>
      <c r="Y478" s="7"/>
    </row>
    <row r="479">
      <c r="L479" s="1"/>
      <c r="M479" s="1"/>
      <c r="N479" s="3"/>
      <c r="T479" s="4"/>
      <c r="V479" s="5"/>
      <c r="W479" s="6"/>
      <c r="Y479" s="7"/>
    </row>
    <row r="480">
      <c r="L480" s="1"/>
      <c r="M480" s="1"/>
      <c r="N480" s="3"/>
      <c r="T480" s="4"/>
      <c r="V480" s="5"/>
      <c r="W480" s="6"/>
      <c r="Y480" s="7"/>
    </row>
    <row r="481">
      <c r="L481" s="1"/>
      <c r="M481" s="1"/>
      <c r="N481" s="3"/>
      <c r="T481" s="4"/>
      <c r="V481" s="5"/>
      <c r="W481" s="6"/>
      <c r="Y481" s="7"/>
    </row>
    <row r="482">
      <c r="L482" s="1"/>
      <c r="M482" s="1"/>
      <c r="N482" s="3"/>
      <c r="T482" s="4"/>
      <c r="V482" s="5"/>
      <c r="W482" s="6"/>
      <c r="Y482" s="7"/>
    </row>
    <row r="483">
      <c r="L483" s="1"/>
      <c r="M483" s="1"/>
      <c r="N483" s="3"/>
      <c r="T483" s="4"/>
      <c r="V483" s="5"/>
      <c r="W483" s="6"/>
      <c r="Y483" s="7"/>
    </row>
    <row r="484">
      <c r="L484" s="1"/>
      <c r="M484" s="1"/>
      <c r="N484" s="3"/>
      <c r="T484" s="4"/>
      <c r="V484" s="5"/>
      <c r="W484" s="6"/>
      <c r="Y484" s="7"/>
    </row>
    <row r="485">
      <c r="L485" s="1"/>
      <c r="M485" s="1"/>
      <c r="N485" s="3"/>
      <c r="T485" s="4"/>
      <c r="V485" s="5"/>
      <c r="W485" s="6"/>
      <c r="Y485" s="7"/>
    </row>
    <row r="486">
      <c r="L486" s="1"/>
      <c r="M486" s="1"/>
      <c r="N486" s="3"/>
      <c r="T486" s="4"/>
      <c r="V486" s="5"/>
      <c r="W486" s="6"/>
      <c r="Y486" s="7"/>
    </row>
    <row r="487">
      <c r="L487" s="1"/>
      <c r="M487" s="1"/>
      <c r="N487" s="3"/>
      <c r="T487" s="4"/>
      <c r="V487" s="5"/>
      <c r="W487" s="6"/>
      <c r="Y487" s="7"/>
    </row>
    <row r="488">
      <c r="L488" s="1"/>
      <c r="M488" s="1"/>
      <c r="N488" s="3"/>
      <c r="T488" s="4"/>
      <c r="V488" s="5"/>
      <c r="W488" s="6"/>
      <c r="Y488" s="7"/>
    </row>
    <row r="489">
      <c r="L489" s="1"/>
      <c r="M489" s="1"/>
      <c r="N489" s="3"/>
      <c r="T489" s="4"/>
      <c r="V489" s="5"/>
      <c r="W489" s="6"/>
      <c r="Y489" s="7"/>
    </row>
    <row r="490">
      <c r="L490" s="1"/>
      <c r="M490" s="1"/>
      <c r="N490" s="3"/>
      <c r="T490" s="4"/>
      <c r="V490" s="5"/>
      <c r="W490" s="6"/>
      <c r="Y490" s="7"/>
    </row>
    <row r="491">
      <c r="L491" s="1"/>
      <c r="M491" s="1"/>
      <c r="N491" s="3"/>
      <c r="T491" s="4"/>
      <c r="V491" s="5"/>
      <c r="W491" s="6"/>
      <c r="Y491" s="7"/>
    </row>
    <row r="492">
      <c r="L492" s="1"/>
      <c r="M492" s="1"/>
      <c r="N492" s="3"/>
      <c r="T492" s="4"/>
      <c r="V492" s="5"/>
      <c r="W492" s="6"/>
      <c r="Y492" s="7"/>
    </row>
    <row r="493">
      <c r="L493" s="1"/>
      <c r="M493" s="1"/>
      <c r="N493" s="3"/>
      <c r="T493" s="4"/>
      <c r="V493" s="5"/>
      <c r="W493" s="6"/>
      <c r="Y493" s="7"/>
    </row>
    <row r="494">
      <c r="L494" s="1"/>
      <c r="M494" s="1"/>
      <c r="N494" s="3"/>
      <c r="T494" s="4"/>
      <c r="V494" s="5"/>
      <c r="W494" s="6"/>
      <c r="Y494" s="7"/>
    </row>
    <row r="495">
      <c r="L495" s="1"/>
      <c r="M495" s="1"/>
      <c r="N495" s="3"/>
      <c r="T495" s="4"/>
      <c r="V495" s="5"/>
      <c r="W495" s="6"/>
      <c r="Y495" s="7"/>
    </row>
    <row r="496">
      <c r="L496" s="1"/>
      <c r="M496" s="1"/>
      <c r="N496" s="3"/>
      <c r="T496" s="4"/>
      <c r="V496" s="5"/>
      <c r="W496" s="6"/>
      <c r="Y496" s="7"/>
    </row>
    <row r="497">
      <c r="L497" s="1"/>
      <c r="M497" s="1"/>
      <c r="N497" s="3"/>
      <c r="T497" s="4"/>
      <c r="V497" s="5"/>
      <c r="W497" s="6"/>
      <c r="Y497" s="7"/>
    </row>
    <row r="498">
      <c r="L498" s="1"/>
      <c r="M498" s="1"/>
      <c r="N498" s="3"/>
      <c r="T498" s="4"/>
      <c r="V498" s="5"/>
      <c r="W498" s="6"/>
      <c r="Y498" s="7"/>
    </row>
    <row r="499">
      <c r="L499" s="1"/>
      <c r="M499" s="1"/>
      <c r="N499" s="3"/>
      <c r="T499" s="4"/>
      <c r="V499" s="5"/>
      <c r="W499" s="6"/>
      <c r="Y499" s="7"/>
    </row>
    <row r="500">
      <c r="L500" s="1"/>
      <c r="M500" s="1"/>
      <c r="N500" s="3"/>
      <c r="T500" s="4"/>
      <c r="V500" s="5"/>
      <c r="W500" s="6"/>
      <c r="Y500" s="7"/>
    </row>
    <row r="501">
      <c r="L501" s="1"/>
      <c r="M501" s="1"/>
      <c r="N501" s="3"/>
      <c r="T501" s="4"/>
      <c r="V501" s="5"/>
      <c r="W501" s="6"/>
      <c r="Y501" s="7"/>
    </row>
    <row r="502">
      <c r="L502" s="1"/>
      <c r="M502" s="1"/>
      <c r="N502" s="3"/>
      <c r="T502" s="4"/>
      <c r="V502" s="5"/>
      <c r="W502" s="6"/>
      <c r="Y502" s="7"/>
    </row>
    <row r="503">
      <c r="L503" s="1"/>
      <c r="M503" s="1"/>
      <c r="N503" s="3"/>
      <c r="T503" s="4"/>
      <c r="V503" s="5"/>
      <c r="W503" s="6"/>
      <c r="Y503" s="7"/>
    </row>
    <row r="504">
      <c r="L504" s="1"/>
      <c r="M504" s="1"/>
      <c r="N504" s="3"/>
      <c r="T504" s="4"/>
      <c r="V504" s="5"/>
      <c r="W504" s="6"/>
      <c r="Y504" s="7"/>
    </row>
    <row r="505">
      <c r="L505" s="1"/>
      <c r="M505" s="1"/>
      <c r="N505" s="3"/>
      <c r="T505" s="4"/>
      <c r="V505" s="5"/>
      <c r="W505" s="6"/>
      <c r="Y505" s="7"/>
    </row>
    <row r="506">
      <c r="L506" s="1"/>
      <c r="M506" s="1"/>
      <c r="N506" s="3"/>
      <c r="T506" s="4"/>
      <c r="V506" s="5"/>
      <c r="W506" s="6"/>
      <c r="Y506" s="7"/>
    </row>
    <row r="507">
      <c r="L507" s="1"/>
      <c r="M507" s="1"/>
      <c r="N507" s="3"/>
      <c r="T507" s="4"/>
      <c r="V507" s="5"/>
      <c r="W507" s="6"/>
      <c r="Y507" s="7"/>
    </row>
    <row r="508">
      <c r="L508" s="1"/>
      <c r="M508" s="1"/>
      <c r="N508" s="3"/>
      <c r="T508" s="4"/>
      <c r="V508" s="5"/>
      <c r="W508" s="6"/>
      <c r="Y508" s="7"/>
    </row>
    <row r="509">
      <c r="L509" s="1"/>
      <c r="M509" s="1"/>
      <c r="N509" s="3"/>
      <c r="T509" s="4"/>
      <c r="V509" s="5"/>
      <c r="W509" s="6"/>
      <c r="Y509" s="7"/>
    </row>
    <row r="510">
      <c r="L510" s="1"/>
      <c r="M510" s="1"/>
      <c r="N510" s="3"/>
      <c r="T510" s="4"/>
      <c r="V510" s="5"/>
      <c r="W510" s="6"/>
      <c r="Y510" s="7"/>
    </row>
    <row r="511">
      <c r="L511" s="1"/>
      <c r="M511" s="1"/>
      <c r="N511" s="3"/>
      <c r="T511" s="4"/>
      <c r="V511" s="5"/>
      <c r="W511" s="6"/>
      <c r="Y511" s="7"/>
    </row>
    <row r="512">
      <c r="L512" s="1"/>
      <c r="M512" s="1"/>
      <c r="N512" s="3"/>
      <c r="T512" s="4"/>
      <c r="V512" s="5"/>
      <c r="W512" s="6"/>
      <c r="Y512" s="7"/>
    </row>
    <row r="513">
      <c r="L513" s="1"/>
      <c r="M513" s="1"/>
      <c r="N513" s="3"/>
      <c r="T513" s="4"/>
      <c r="V513" s="5"/>
      <c r="W513" s="6"/>
      <c r="Y513" s="7"/>
    </row>
    <row r="514">
      <c r="L514" s="1"/>
      <c r="M514" s="1"/>
      <c r="N514" s="3"/>
      <c r="T514" s="4"/>
      <c r="V514" s="5"/>
      <c r="W514" s="6"/>
      <c r="Y514" s="7"/>
    </row>
    <row r="515">
      <c r="L515" s="1"/>
      <c r="M515" s="1"/>
      <c r="N515" s="3"/>
      <c r="T515" s="4"/>
      <c r="V515" s="5"/>
      <c r="W515" s="6"/>
      <c r="Y515" s="7"/>
    </row>
    <row r="516">
      <c r="L516" s="1"/>
      <c r="M516" s="1"/>
      <c r="N516" s="3"/>
      <c r="T516" s="4"/>
      <c r="V516" s="5"/>
      <c r="W516" s="6"/>
      <c r="Y516" s="7"/>
    </row>
    <row r="517">
      <c r="L517" s="1"/>
      <c r="M517" s="1"/>
      <c r="N517" s="3"/>
      <c r="T517" s="4"/>
      <c r="V517" s="5"/>
      <c r="W517" s="6"/>
      <c r="Y517" s="7"/>
    </row>
    <row r="518">
      <c r="L518" s="1"/>
      <c r="M518" s="1"/>
      <c r="N518" s="3"/>
      <c r="T518" s="4"/>
      <c r="V518" s="5"/>
      <c r="W518" s="6"/>
      <c r="Y518" s="7"/>
    </row>
    <row r="519">
      <c r="L519" s="1"/>
      <c r="M519" s="1"/>
      <c r="N519" s="3"/>
      <c r="T519" s="4"/>
      <c r="V519" s="5"/>
      <c r="W519" s="6"/>
      <c r="Y519" s="7"/>
    </row>
    <row r="520">
      <c r="L520" s="1"/>
      <c r="M520" s="1"/>
      <c r="N520" s="3"/>
      <c r="T520" s="4"/>
      <c r="V520" s="5"/>
      <c r="W520" s="6"/>
      <c r="Y520" s="7"/>
    </row>
    <row r="521">
      <c r="L521" s="1"/>
      <c r="M521" s="1"/>
      <c r="N521" s="3"/>
      <c r="T521" s="4"/>
      <c r="V521" s="5"/>
      <c r="W521" s="6"/>
      <c r="Y521" s="7"/>
    </row>
    <row r="522">
      <c r="L522" s="1"/>
      <c r="M522" s="1"/>
      <c r="N522" s="3"/>
      <c r="T522" s="4"/>
      <c r="V522" s="5"/>
      <c r="W522" s="6"/>
      <c r="Y522" s="7"/>
    </row>
    <row r="523">
      <c r="L523" s="1"/>
      <c r="M523" s="1"/>
      <c r="N523" s="3"/>
      <c r="T523" s="4"/>
      <c r="V523" s="5"/>
      <c r="W523" s="6"/>
      <c r="Y523" s="7"/>
    </row>
    <row r="524">
      <c r="L524" s="1"/>
      <c r="M524" s="1"/>
      <c r="N524" s="3"/>
      <c r="T524" s="4"/>
      <c r="V524" s="5"/>
      <c r="W524" s="6"/>
      <c r="Y524" s="7"/>
    </row>
    <row r="525">
      <c r="L525" s="1"/>
      <c r="M525" s="1"/>
      <c r="N525" s="3"/>
      <c r="T525" s="4"/>
      <c r="V525" s="5"/>
      <c r="W525" s="6"/>
      <c r="Y525" s="7"/>
    </row>
    <row r="526">
      <c r="L526" s="1"/>
      <c r="M526" s="1"/>
      <c r="N526" s="3"/>
      <c r="T526" s="4"/>
      <c r="V526" s="5"/>
      <c r="W526" s="6"/>
      <c r="Y526" s="7"/>
    </row>
    <row r="527">
      <c r="L527" s="1"/>
      <c r="M527" s="1"/>
      <c r="N527" s="3"/>
      <c r="T527" s="4"/>
      <c r="V527" s="5"/>
      <c r="W527" s="6"/>
      <c r="Y527" s="7"/>
    </row>
    <row r="528">
      <c r="L528" s="1"/>
      <c r="M528" s="1"/>
      <c r="N528" s="3"/>
      <c r="T528" s="4"/>
      <c r="V528" s="5"/>
      <c r="W528" s="6"/>
      <c r="Y528" s="7"/>
    </row>
    <row r="529">
      <c r="L529" s="1"/>
      <c r="M529" s="1"/>
      <c r="N529" s="3"/>
      <c r="T529" s="4"/>
      <c r="V529" s="5"/>
      <c r="W529" s="6"/>
      <c r="Y529" s="7"/>
    </row>
    <row r="530">
      <c r="L530" s="1"/>
      <c r="M530" s="1"/>
      <c r="N530" s="3"/>
      <c r="T530" s="4"/>
      <c r="V530" s="5"/>
      <c r="W530" s="6"/>
      <c r="Y530" s="7"/>
    </row>
    <row r="531">
      <c r="L531" s="1"/>
      <c r="M531" s="1"/>
      <c r="N531" s="3"/>
      <c r="T531" s="4"/>
      <c r="V531" s="5"/>
      <c r="W531" s="6"/>
      <c r="Y531" s="7"/>
    </row>
    <row r="532">
      <c r="L532" s="1"/>
      <c r="M532" s="1"/>
      <c r="N532" s="3"/>
      <c r="T532" s="4"/>
      <c r="V532" s="5"/>
      <c r="W532" s="6"/>
      <c r="Y532" s="7"/>
    </row>
    <row r="533">
      <c r="L533" s="1"/>
      <c r="M533" s="1"/>
      <c r="N533" s="3"/>
      <c r="T533" s="4"/>
      <c r="V533" s="5"/>
      <c r="W533" s="6"/>
      <c r="Y533" s="7"/>
    </row>
    <row r="534">
      <c r="L534" s="1"/>
      <c r="M534" s="1"/>
      <c r="N534" s="3"/>
      <c r="T534" s="4"/>
      <c r="V534" s="5"/>
      <c r="W534" s="6"/>
      <c r="Y534" s="7"/>
    </row>
    <row r="535">
      <c r="L535" s="1"/>
      <c r="M535" s="1"/>
      <c r="N535" s="3"/>
      <c r="T535" s="4"/>
      <c r="V535" s="5"/>
      <c r="W535" s="6"/>
      <c r="Y535" s="7"/>
    </row>
    <row r="536">
      <c r="L536" s="1"/>
      <c r="M536" s="1"/>
      <c r="N536" s="3"/>
      <c r="T536" s="4"/>
      <c r="V536" s="5"/>
      <c r="W536" s="6"/>
      <c r="Y536" s="7"/>
    </row>
    <row r="537">
      <c r="L537" s="1"/>
      <c r="M537" s="1"/>
      <c r="N537" s="3"/>
      <c r="T537" s="4"/>
      <c r="V537" s="5"/>
      <c r="W537" s="6"/>
      <c r="Y537" s="7"/>
    </row>
    <row r="538">
      <c r="L538" s="1"/>
      <c r="M538" s="1"/>
      <c r="N538" s="3"/>
      <c r="T538" s="4"/>
      <c r="V538" s="5"/>
      <c r="W538" s="6"/>
      <c r="Y538" s="7"/>
    </row>
    <row r="539">
      <c r="L539" s="1"/>
      <c r="M539" s="1"/>
      <c r="N539" s="3"/>
      <c r="T539" s="4"/>
      <c r="V539" s="5"/>
      <c r="W539" s="6"/>
      <c r="Y539" s="7"/>
    </row>
    <row r="540">
      <c r="L540" s="1"/>
      <c r="M540" s="1"/>
      <c r="N540" s="3"/>
      <c r="T540" s="4"/>
      <c r="V540" s="5"/>
      <c r="W540" s="6"/>
      <c r="Y540" s="7"/>
    </row>
    <row r="541">
      <c r="L541" s="1"/>
      <c r="M541" s="1"/>
      <c r="N541" s="3"/>
      <c r="T541" s="4"/>
      <c r="V541" s="5"/>
      <c r="W541" s="6"/>
      <c r="Y541" s="7"/>
    </row>
    <row r="542">
      <c r="L542" s="1"/>
      <c r="M542" s="1"/>
      <c r="N542" s="3"/>
      <c r="T542" s="4"/>
      <c r="V542" s="5"/>
      <c r="W542" s="6"/>
      <c r="Y542" s="7"/>
    </row>
    <row r="543">
      <c r="L543" s="1"/>
      <c r="M543" s="1"/>
      <c r="N543" s="3"/>
      <c r="T543" s="4"/>
      <c r="V543" s="5"/>
      <c r="W543" s="6"/>
      <c r="Y543" s="7"/>
    </row>
    <row r="544">
      <c r="L544" s="1"/>
      <c r="M544" s="1"/>
      <c r="N544" s="3"/>
      <c r="T544" s="4"/>
      <c r="V544" s="5"/>
      <c r="W544" s="6"/>
      <c r="Y544" s="7"/>
    </row>
    <row r="545">
      <c r="L545" s="1"/>
      <c r="M545" s="1"/>
      <c r="N545" s="3"/>
      <c r="T545" s="4"/>
      <c r="V545" s="5"/>
      <c r="W545" s="6"/>
      <c r="Y545" s="7"/>
    </row>
    <row r="546">
      <c r="L546" s="1"/>
      <c r="M546" s="1"/>
      <c r="N546" s="3"/>
      <c r="T546" s="4"/>
      <c r="V546" s="5"/>
      <c r="W546" s="6"/>
      <c r="Y546" s="7"/>
    </row>
    <row r="547">
      <c r="L547" s="1"/>
      <c r="M547" s="1"/>
      <c r="N547" s="3"/>
      <c r="T547" s="4"/>
      <c r="V547" s="5"/>
      <c r="W547" s="6"/>
      <c r="Y547" s="7"/>
    </row>
    <row r="548">
      <c r="L548" s="1"/>
      <c r="M548" s="1"/>
      <c r="N548" s="3"/>
      <c r="T548" s="4"/>
      <c r="V548" s="5"/>
      <c r="W548" s="6"/>
      <c r="Y548" s="7"/>
    </row>
    <row r="549">
      <c r="L549" s="1"/>
      <c r="M549" s="1"/>
      <c r="N549" s="3"/>
      <c r="T549" s="4"/>
      <c r="V549" s="5"/>
      <c r="W549" s="6"/>
      <c r="Y549" s="7"/>
    </row>
    <row r="550">
      <c r="L550" s="1"/>
      <c r="M550" s="1"/>
      <c r="N550" s="3"/>
      <c r="T550" s="4"/>
      <c r="V550" s="5"/>
      <c r="W550" s="6"/>
      <c r="Y550" s="7"/>
    </row>
    <row r="551">
      <c r="L551" s="1"/>
      <c r="M551" s="1"/>
      <c r="N551" s="3"/>
      <c r="T551" s="4"/>
      <c r="V551" s="5"/>
      <c r="W551" s="6"/>
      <c r="Y551" s="7"/>
    </row>
    <row r="552">
      <c r="L552" s="1"/>
      <c r="M552" s="1"/>
      <c r="N552" s="3"/>
      <c r="T552" s="4"/>
      <c r="V552" s="5"/>
      <c r="W552" s="6"/>
      <c r="Y552" s="7"/>
    </row>
    <row r="553">
      <c r="L553" s="1"/>
      <c r="M553" s="1"/>
      <c r="N553" s="3"/>
      <c r="T553" s="4"/>
      <c r="V553" s="5"/>
      <c r="W553" s="6"/>
      <c r="Y553" s="7"/>
    </row>
    <row r="554">
      <c r="L554" s="1"/>
      <c r="M554" s="1"/>
      <c r="N554" s="3"/>
      <c r="T554" s="4"/>
      <c r="V554" s="5"/>
      <c r="W554" s="6"/>
      <c r="Y554" s="7"/>
    </row>
    <row r="555">
      <c r="L555" s="1"/>
      <c r="M555" s="1"/>
      <c r="N555" s="3"/>
      <c r="T555" s="4"/>
      <c r="V555" s="5"/>
      <c r="W555" s="6"/>
      <c r="Y555" s="7"/>
    </row>
    <row r="556">
      <c r="L556" s="1"/>
      <c r="M556" s="1"/>
      <c r="N556" s="3"/>
      <c r="T556" s="4"/>
      <c r="V556" s="5"/>
      <c r="W556" s="6"/>
      <c r="Y556" s="7"/>
    </row>
    <row r="557">
      <c r="L557" s="1"/>
      <c r="M557" s="1"/>
      <c r="N557" s="3"/>
      <c r="T557" s="4"/>
      <c r="V557" s="5"/>
      <c r="W557" s="6"/>
      <c r="Y557" s="7"/>
    </row>
    <row r="558">
      <c r="L558" s="1"/>
      <c r="M558" s="1"/>
      <c r="N558" s="3"/>
      <c r="T558" s="4"/>
      <c r="V558" s="5"/>
      <c r="W558" s="6"/>
      <c r="Y558" s="7"/>
    </row>
    <row r="559">
      <c r="L559" s="1"/>
      <c r="M559" s="1"/>
      <c r="N559" s="3"/>
      <c r="T559" s="4"/>
      <c r="V559" s="5"/>
      <c r="W559" s="6"/>
      <c r="Y559" s="7"/>
    </row>
    <row r="560">
      <c r="L560" s="1"/>
      <c r="M560" s="1"/>
      <c r="N560" s="3"/>
      <c r="T560" s="4"/>
      <c r="V560" s="5"/>
      <c r="W560" s="6"/>
      <c r="Y560" s="7"/>
    </row>
    <row r="561">
      <c r="L561" s="1"/>
      <c r="M561" s="1"/>
      <c r="N561" s="3"/>
      <c r="T561" s="4"/>
      <c r="V561" s="5"/>
      <c r="W561" s="6"/>
      <c r="Y561" s="7"/>
    </row>
    <row r="562">
      <c r="L562" s="1"/>
      <c r="M562" s="1"/>
      <c r="N562" s="3"/>
      <c r="T562" s="4"/>
      <c r="V562" s="5"/>
      <c r="W562" s="6"/>
      <c r="Y562" s="7"/>
    </row>
    <row r="563">
      <c r="L563" s="1"/>
      <c r="M563" s="1"/>
      <c r="N563" s="3"/>
      <c r="T563" s="4"/>
      <c r="V563" s="5"/>
      <c r="W563" s="6"/>
      <c r="Y563" s="7"/>
    </row>
    <row r="564">
      <c r="L564" s="1"/>
      <c r="M564" s="1"/>
      <c r="N564" s="3"/>
      <c r="T564" s="4"/>
      <c r="V564" s="5"/>
      <c r="W564" s="6"/>
      <c r="Y564" s="7"/>
    </row>
    <row r="565">
      <c r="L565" s="1"/>
      <c r="M565" s="1"/>
      <c r="N565" s="3"/>
      <c r="T565" s="4"/>
      <c r="V565" s="5"/>
      <c r="W565" s="6"/>
      <c r="Y565" s="7"/>
    </row>
    <row r="566">
      <c r="L566" s="1"/>
      <c r="M566" s="1"/>
      <c r="N566" s="3"/>
      <c r="T566" s="4"/>
      <c r="V566" s="5"/>
      <c r="W566" s="6"/>
      <c r="Y566" s="7"/>
    </row>
    <row r="567">
      <c r="L567" s="1"/>
      <c r="M567" s="1"/>
      <c r="N567" s="3"/>
      <c r="T567" s="4"/>
      <c r="V567" s="5"/>
      <c r="W567" s="6"/>
      <c r="Y567" s="7"/>
    </row>
    <row r="568">
      <c r="L568" s="1"/>
      <c r="M568" s="1"/>
      <c r="N568" s="3"/>
      <c r="T568" s="4"/>
      <c r="V568" s="5"/>
      <c r="W568" s="6"/>
      <c r="Y568" s="7"/>
    </row>
    <row r="569">
      <c r="L569" s="1"/>
      <c r="M569" s="1"/>
      <c r="N569" s="3"/>
      <c r="T569" s="4"/>
      <c r="V569" s="5"/>
      <c r="W569" s="6"/>
      <c r="Y569" s="7"/>
    </row>
    <row r="570">
      <c r="L570" s="1"/>
      <c r="M570" s="1"/>
      <c r="N570" s="3"/>
      <c r="T570" s="4"/>
      <c r="V570" s="5"/>
      <c r="W570" s="6"/>
      <c r="Y570" s="7"/>
    </row>
    <row r="571">
      <c r="L571" s="1"/>
      <c r="M571" s="1"/>
      <c r="N571" s="3"/>
      <c r="T571" s="4"/>
      <c r="V571" s="5"/>
      <c r="W571" s="6"/>
      <c r="Y571" s="7"/>
    </row>
    <row r="572">
      <c r="L572" s="1"/>
      <c r="M572" s="1"/>
      <c r="N572" s="3"/>
      <c r="T572" s="4"/>
      <c r="V572" s="5"/>
      <c r="W572" s="6"/>
      <c r="Y572" s="7"/>
    </row>
    <row r="573">
      <c r="L573" s="1"/>
      <c r="M573" s="1"/>
      <c r="N573" s="3"/>
      <c r="T573" s="4"/>
      <c r="V573" s="5"/>
      <c r="W573" s="6"/>
      <c r="Y573" s="7"/>
    </row>
    <row r="574">
      <c r="L574" s="1"/>
      <c r="M574" s="1"/>
      <c r="N574" s="3"/>
      <c r="T574" s="4"/>
      <c r="V574" s="5"/>
      <c r="W574" s="6"/>
      <c r="Y574" s="7"/>
    </row>
    <row r="575">
      <c r="L575" s="1"/>
      <c r="M575" s="1"/>
      <c r="N575" s="3"/>
      <c r="T575" s="4"/>
      <c r="V575" s="5"/>
      <c r="W575" s="6"/>
      <c r="Y575" s="7"/>
    </row>
    <row r="576">
      <c r="L576" s="1"/>
      <c r="M576" s="1"/>
      <c r="N576" s="3"/>
      <c r="T576" s="4"/>
      <c r="V576" s="5"/>
      <c r="W576" s="6"/>
      <c r="Y576" s="7"/>
    </row>
    <row r="577">
      <c r="L577" s="1"/>
      <c r="M577" s="1"/>
      <c r="N577" s="3"/>
      <c r="T577" s="4"/>
      <c r="V577" s="5"/>
      <c r="W577" s="6"/>
      <c r="Y577" s="7"/>
    </row>
    <row r="578">
      <c r="L578" s="1"/>
      <c r="M578" s="1"/>
      <c r="N578" s="3"/>
      <c r="T578" s="4"/>
      <c r="V578" s="5"/>
      <c r="W578" s="6"/>
      <c r="Y578" s="7"/>
    </row>
    <row r="579">
      <c r="L579" s="1"/>
      <c r="M579" s="1"/>
      <c r="N579" s="3"/>
      <c r="T579" s="4"/>
      <c r="V579" s="5"/>
      <c r="W579" s="6"/>
      <c r="Y579" s="7"/>
    </row>
    <row r="580">
      <c r="L580" s="1"/>
      <c r="M580" s="1"/>
      <c r="N580" s="3"/>
      <c r="T580" s="4"/>
      <c r="V580" s="5"/>
      <c r="W580" s="6"/>
      <c r="Y580" s="7"/>
    </row>
    <row r="581">
      <c r="L581" s="1"/>
      <c r="M581" s="1"/>
      <c r="N581" s="3"/>
      <c r="T581" s="4"/>
      <c r="V581" s="5"/>
      <c r="W581" s="6"/>
      <c r="Y581" s="7"/>
    </row>
    <row r="582">
      <c r="L582" s="1"/>
      <c r="M582" s="1"/>
      <c r="N582" s="3"/>
      <c r="T582" s="4"/>
      <c r="V582" s="5"/>
      <c r="W582" s="6"/>
      <c r="Y582" s="7"/>
    </row>
    <row r="583">
      <c r="L583" s="1"/>
      <c r="M583" s="1"/>
      <c r="N583" s="3"/>
      <c r="T583" s="4"/>
      <c r="V583" s="5"/>
      <c r="W583" s="6"/>
      <c r="Y583" s="7"/>
    </row>
    <row r="584">
      <c r="L584" s="1"/>
      <c r="M584" s="1"/>
      <c r="N584" s="3"/>
      <c r="T584" s="4"/>
      <c r="V584" s="5"/>
      <c r="W584" s="6"/>
      <c r="Y584" s="7"/>
    </row>
    <row r="585">
      <c r="L585" s="1"/>
      <c r="M585" s="1"/>
      <c r="N585" s="3"/>
      <c r="T585" s="4"/>
      <c r="V585" s="5"/>
      <c r="W585" s="6"/>
      <c r="Y585" s="7"/>
    </row>
    <row r="586">
      <c r="L586" s="1"/>
      <c r="M586" s="1"/>
      <c r="N586" s="3"/>
      <c r="T586" s="4"/>
      <c r="V586" s="5"/>
      <c r="W586" s="6"/>
      <c r="Y586" s="7"/>
    </row>
    <row r="587">
      <c r="L587" s="1"/>
      <c r="M587" s="1"/>
      <c r="N587" s="3"/>
      <c r="T587" s="4"/>
      <c r="V587" s="5"/>
      <c r="W587" s="6"/>
      <c r="Y587" s="7"/>
    </row>
    <row r="588">
      <c r="L588" s="1"/>
      <c r="M588" s="1"/>
      <c r="N588" s="3"/>
      <c r="T588" s="4"/>
      <c r="V588" s="5"/>
      <c r="W588" s="6"/>
      <c r="Y588" s="7"/>
    </row>
    <row r="589">
      <c r="L589" s="1"/>
      <c r="M589" s="1"/>
      <c r="N589" s="3"/>
      <c r="T589" s="4"/>
      <c r="V589" s="5"/>
      <c r="W589" s="6"/>
      <c r="Y589" s="7"/>
    </row>
    <row r="590">
      <c r="L590" s="1"/>
      <c r="M590" s="1"/>
      <c r="N590" s="3"/>
      <c r="T590" s="4"/>
      <c r="V590" s="5"/>
      <c r="W590" s="6"/>
      <c r="Y590" s="7"/>
    </row>
    <row r="591">
      <c r="L591" s="1"/>
      <c r="M591" s="1"/>
      <c r="N591" s="3"/>
      <c r="T591" s="4"/>
      <c r="V591" s="5"/>
      <c r="W591" s="6"/>
      <c r="Y591" s="7"/>
    </row>
    <row r="592">
      <c r="L592" s="1"/>
      <c r="M592" s="1"/>
      <c r="N592" s="3"/>
      <c r="T592" s="4"/>
      <c r="V592" s="5"/>
      <c r="W592" s="6"/>
      <c r="Y592" s="7"/>
    </row>
    <row r="593">
      <c r="L593" s="1"/>
      <c r="M593" s="1"/>
      <c r="N593" s="3"/>
      <c r="T593" s="4"/>
      <c r="V593" s="5"/>
      <c r="W593" s="6"/>
      <c r="Y593" s="7"/>
    </row>
    <row r="594">
      <c r="L594" s="1"/>
      <c r="M594" s="1"/>
      <c r="N594" s="3"/>
      <c r="T594" s="4"/>
      <c r="V594" s="5"/>
      <c r="W594" s="6"/>
      <c r="Y594" s="7"/>
    </row>
    <row r="595">
      <c r="L595" s="1"/>
      <c r="M595" s="1"/>
      <c r="N595" s="3"/>
      <c r="T595" s="4"/>
      <c r="V595" s="5"/>
      <c r="W595" s="6"/>
      <c r="Y595" s="7"/>
    </row>
    <row r="596">
      <c r="L596" s="1"/>
      <c r="M596" s="1"/>
      <c r="N596" s="3"/>
      <c r="T596" s="4"/>
      <c r="V596" s="5"/>
      <c r="W596" s="6"/>
      <c r="Y596" s="7"/>
    </row>
    <row r="597">
      <c r="L597" s="1"/>
      <c r="M597" s="1"/>
      <c r="N597" s="3"/>
      <c r="T597" s="4"/>
      <c r="V597" s="5"/>
      <c r="W597" s="6"/>
      <c r="Y597" s="7"/>
    </row>
    <row r="598">
      <c r="L598" s="1"/>
      <c r="M598" s="1"/>
      <c r="N598" s="3"/>
      <c r="T598" s="4"/>
      <c r="V598" s="5"/>
      <c r="W598" s="6"/>
      <c r="Y598" s="7"/>
    </row>
    <row r="599">
      <c r="L599" s="1"/>
      <c r="M599" s="1"/>
      <c r="N599" s="3"/>
      <c r="T599" s="4"/>
      <c r="V599" s="5"/>
      <c r="W599" s="6"/>
      <c r="Y599" s="7"/>
    </row>
    <row r="600">
      <c r="L600" s="1"/>
      <c r="M600" s="1"/>
      <c r="N600" s="3"/>
      <c r="T600" s="4"/>
      <c r="V600" s="5"/>
      <c r="W600" s="6"/>
      <c r="Y600" s="7"/>
    </row>
    <row r="601">
      <c r="L601" s="1"/>
      <c r="M601" s="1"/>
      <c r="N601" s="3"/>
      <c r="T601" s="4"/>
      <c r="V601" s="5"/>
      <c r="W601" s="6"/>
      <c r="Y601" s="7"/>
    </row>
    <row r="602">
      <c r="L602" s="1"/>
      <c r="M602" s="1"/>
      <c r="N602" s="3"/>
      <c r="T602" s="4"/>
      <c r="V602" s="5"/>
      <c r="W602" s="6"/>
      <c r="Y602" s="7"/>
    </row>
    <row r="603">
      <c r="L603" s="1"/>
      <c r="M603" s="1"/>
      <c r="N603" s="3"/>
      <c r="T603" s="4"/>
      <c r="V603" s="5"/>
      <c r="W603" s="6"/>
      <c r="Y603" s="7"/>
    </row>
    <row r="604">
      <c r="L604" s="1"/>
      <c r="M604" s="1"/>
      <c r="N604" s="3"/>
      <c r="T604" s="4"/>
      <c r="V604" s="5"/>
      <c r="W604" s="6"/>
      <c r="Y604" s="7"/>
    </row>
    <row r="605">
      <c r="L605" s="1"/>
      <c r="M605" s="1"/>
      <c r="N605" s="3"/>
      <c r="T605" s="4"/>
      <c r="V605" s="5"/>
      <c r="W605" s="6"/>
      <c r="Y605" s="7"/>
    </row>
    <row r="606">
      <c r="L606" s="1"/>
      <c r="M606" s="1"/>
      <c r="N606" s="3"/>
      <c r="T606" s="4"/>
      <c r="V606" s="5"/>
      <c r="W606" s="6"/>
      <c r="Y606" s="7"/>
    </row>
    <row r="607">
      <c r="L607" s="1"/>
      <c r="M607" s="1"/>
      <c r="N607" s="3"/>
      <c r="T607" s="4"/>
      <c r="V607" s="5"/>
      <c r="W607" s="6"/>
      <c r="Y607" s="7"/>
    </row>
    <row r="608">
      <c r="L608" s="1"/>
      <c r="M608" s="1"/>
      <c r="N608" s="3"/>
      <c r="T608" s="4"/>
      <c r="V608" s="5"/>
      <c r="W608" s="6"/>
      <c r="Y608" s="7"/>
    </row>
    <row r="609">
      <c r="L609" s="1"/>
      <c r="M609" s="1"/>
      <c r="N609" s="3"/>
      <c r="T609" s="4"/>
      <c r="V609" s="5"/>
      <c r="W609" s="6"/>
      <c r="Y609" s="7"/>
    </row>
    <row r="610">
      <c r="L610" s="1"/>
      <c r="M610" s="1"/>
      <c r="N610" s="3"/>
      <c r="T610" s="4"/>
      <c r="V610" s="5"/>
      <c r="W610" s="6"/>
      <c r="Y610" s="7"/>
    </row>
    <row r="611">
      <c r="L611" s="1"/>
      <c r="M611" s="1"/>
      <c r="N611" s="3"/>
      <c r="T611" s="4"/>
      <c r="V611" s="5"/>
      <c r="W611" s="6"/>
      <c r="Y611" s="7"/>
    </row>
    <row r="612">
      <c r="L612" s="1"/>
      <c r="M612" s="1"/>
      <c r="N612" s="3"/>
      <c r="T612" s="4"/>
      <c r="V612" s="5"/>
      <c r="W612" s="6"/>
      <c r="Y612" s="7"/>
    </row>
    <row r="613">
      <c r="L613" s="1"/>
      <c r="M613" s="1"/>
      <c r="N613" s="3"/>
      <c r="T613" s="4"/>
      <c r="V613" s="5"/>
      <c r="W613" s="6"/>
      <c r="Y613" s="7"/>
    </row>
    <row r="614">
      <c r="L614" s="1"/>
      <c r="M614" s="1"/>
      <c r="N614" s="3"/>
      <c r="T614" s="4"/>
      <c r="V614" s="5"/>
      <c r="W614" s="6"/>
      <c r="Y614" s="7"/>
    </row>
    <row r="615">
      <c r="L615" s="1"/>
      <c r="M615" s="1"/>
      <c r="N615" s="3"/>
      <c r="T615" s="4"/>
      <c r="V615" s="5"/>
      <c r="W615" s="6"/>
      <c r="Y615" s="7"/>
    </row>
    <row r="616">
      <c r="L616" s="1"/>
      <c r="M616" s="1"/>
      <c r="N616" s="3"/>
      <c r="T616" s="4"/>
      <c r="V616" s="5"/>
      <c r="W616" s="6"/>
      <c r="Y616" s="7"/>
    </row>
    <row r="617">
      <c r="L617" s="1"/>
      <c r="M617" s="1"/>
      <c r="N617" s="3"/>
      <c r="T617" s="4"/>
      <c r="V617" s="5"/>
      <c r="W617" s="6"/>
      <c r="Y617" s="7"/>
    </row>
    <row r="618">
      <c r="L618" s="1"/>
      <c r="M618" s="1"/>
      <c r="N618" s="3"/>
      <c r="T618" s="4"/>
      <c r="V618" s="5"/>
      <c r="W618" s="6"/>
      <c r="Y618" s="7"/>
    </row>
    <row r="619">
      <c r="L619" s="1"/>
      <c r="M619" s="1"/>
      <c r="N619" s="3"/>
      <c r="T619" s="4"/>
      <c r="V619" s="5"/>
      <c r="W619" s="6"/>
      <c r="Y619" s="7"/>
    </row>
    <row r="620">
      <c r="L620" s="1"/>
      <c r="M620" s="1"/>
      <c r="N620" s="3"/>
      <c r="T620" s="4"/>
      <c r="V620" s="5"/>
      <c r="W620" s="6"/>
      <c r="Y620" s="7"/>
    </row>
    <row r="621">
      <c r="L621" s="1"/>
      <c r="M621" s="1"/>
      <c r="N621" s="3"/>
      <c r="T621" s="4"/>
      <c r="V621" s="5"/>
      <c r="W621" s="6"/>
      <c r="Y621" s="7"/>
    </row>
    <row r="622">
      <c r="L622" s="1"/>
      <c r="M622" s="1"/>
      <c r="N622" s="3"/>
      <c r="T622" s="4"/>
      <c r="V622" s="5"/>
      <c r="W622" s="6"/>
      <c r="Y622" s="7"/>
    </row>
    <row r="623">
      <c r="L623" s="1"/>
      <c r="M623" s="1"/>
      <c r="N623" s="3"/>
      <c r="T623" s="4"/>
      <c r="V623" s="5"/>
      <c r="W623" s="6"/>
      <c r="Y623" s="7"/>
    </row>
    <row r="624">
      <c r="L624" s="1"/>
      <c r="M624" s="1"/>
      <c r="N624" s="3"/>
      <c r="T624" s="4"/>
      <c r="V624" s="5"/>
      <c r="W624" s="6"/>
      <c r="Y624" s="7"/>
    </row>
    <row r="625">
      <c r="L625" s="1"/>
      <c r="M625" s="1"/>
      <c r="N625" s="3"/>
      <c r="T625" s="4"/>
      <c r="V625" s="5"/>
      <c r="W625" s="6"/>
      <c r="Y625" s="7"/>
    </row>
    <row r="626">
      <c r="L626" s="1"/>
      <c r="M626" s="1"/>
      <c r="N626" s="3"/>
      <c r="T626" s="4"/>
      <c r="V626" s="5"/>
      <c r="W626" s="6"/>
      <c r="Y626" s="7"/>
    </row>
    <row r="627">
      <c r="L627" s="1"/>
      <c r="M627" s="1"/>
      <c r="N627" s="3"/>
      <c r="T627" s="4"/>
      <c r="V627" s="5"/>
      <c r="W627" s="6"/>
      <c r="Y627" s="7"/>
    </row>
    <row r="628">
      <c r="L628" s="1"/>
      <c r="M628" s="1"/>
      <c r="N628" s="3"/>
      <c r="T628" s="4"/>
      <c r="V628" s="5"/>
      <c r="W628" s="6"/>
      <c r="Y628" s="7"/>
    </row>
    <row r="629">
      <c r="L629" s="1"/>
      <c r="M629" s="1"/>
      <c r="N629" s="3"/>
      <c r="T629" s="4"/>
      <c r="V629" s="5"/>
      <c r="W629" s="6"/>
      <c r="Y629" s="7"/>
    </row>
    <row r="630">
      <c r="L630" s="1"/>
      <c r="M630" s="1"/>
      <c r="N630" s="3"/>
      <c r="T630" s="4"/>
      <c r="V630" s="5"/>
      <c r="W630" s="6"/>
      <c r="Y630" s="7"/>
    </row>
    <row r="631">
      <c r="L631" s="1"/>
      <c r="M631" s="1"/>
      <c r="N631" s="3"/>
      <c r="T631" s="4"/>
      <c r="V631" s="5"/>
      <c r="W631" s="6"/>
      <c r="Y631" s="7"/>
    </row>
    <row r="632">
      <c r="L632" s="1"/>
      <c r="M632" s="1"/>
      <c r="N632" s="3"/>
      <c r="T632" s="4"/>
      <c r="V632" s="5"/>
      <c r="W632" s="6"/>
      <c r="Y632" s="7"/>
    </row>
    <row r="633">
      <c r="L633" s="1"/>
      <c r="M633" s="1"/>
      <c r="N633" s="3"/>
      <c r="T633" s="4"/>
      <c r="V633" s="5"/>
      <c r="W633" s="6"/>
      <c r="Y633" s="7"/>
    </row>
    <row r="634">
      <c r="L634" s="1"/>
      <c r="M634" s="1"/>
      <c r="N634" s="3"/>
      <c r="T634" s="4"/>
      <c r="V634" s="5"/>
      <c r="W634" s="6"/>
      <c r="Y634" s="7"/>
    </row>
    <row r="635">
      <c r="L635" s="1"/>
      <c r="M635" s="1"/>
      <c r="N635" s="3"/>
      <c r="T635" s="4"/>
      <c r="V635" s="5"/>
      <c r="W635" s="6"/>
      <c r="Y635" s="7"/>
    </row>
    <row r="636">
      <c r="L636" s="1"/>
      <c r="M636" s="1"/>
      <c r="N636" s="3"/>
      <c r="T636" s="4"/>
      <c r="V636" s="5"/>
      <c r="W636" s="6"/>
      <c r="Y636" s="7"/>
    </row>
    <row r="637">
      <c r="L637" s="1"/>
      <c r="M637" s="1"/>
      <c r="N637" s="3"/>
      <c r="T637" s="4"/>
      <c r="V637" s="5"/>
      <c r="W637" s="6"/>
      <c r="Y637" s="7"/>
    </row>
    <row r="638">
      <c r="L638" s="1"/>
      <c r="M638" s="1"/>
      <c r="N638" s="3"/>
      <c r="T638" s="4"/>
      <c r="V638" s="5"/>
      <c r="W638" s="6"/>
      <c r="Y638" s="7"/>
    </row>
    <row r="639">
      <c r="L639" s="1"/>
      <c r="M639" s="1"/>
      <c r="N639" s="3"/>
      <c r="T639" s="4"/>
      <c r="V639" s="5"/>
      <c r="W639" s="6"/>
      <c r="Y639" s="7"/>
    </row>
    <row r="640">
      <c r="L640" s="1"/>
      <c r="M640" s="1"/>
      <c r="N640" s="3"/>
      <c r="T640" s="4"/>
      <c r="V640" s="5"/>
      <c r="W640" s="6"/>
      <c r="Y640" s="7"/>
    </row>
    <row r="641">
      <c r="L641" s="1"/>
      <c r="M641" s="1"/>
      <c r="N641" s="3"/>
      <c r="T641" s="4"/>
      <c r="V641" s="5"/>
      <c r="W641" s="6"/>
      <c r="Y641" s="7"/>
    </row>
    <row r="642">
      <c r="L642" s="1"/>
      <c r="M642" s="1"/>
      <c r="N642" s="3"/>
      <c r="T642" s="4"/>
      <c r="V642" s="5"/>
      <c r="W642" s="6"/>
      <c r="Y642" s="7"/>
    </row>
    <row r="643">
      <c r="L643" s="1"/>
      <c r="M643" s="1"/>
      <c r="N643" s="3"/>
      <c r="T643" s="4"/>
      <c r="V643" s="5"/>
      <c r="W643" s="6"/>
      <c r="Y643" s="7"/>
    </row>
    <row r="644">
      <c r="L644" s="1"/>
      <c r="M644" s="1"/>
      <c r="N644" s="3"/>
      <c r="T644" s="4"/>
      <c r="V644" s="5"/>
      <c r="W644" s="6"/>
      <c r="Y644" s="7"/>
    </row>
    <row r="645">
      <c r="L645" s="1"/>
      <c r="M645" s="1"/>
      <c r="N645" s="3"/>
      <c r="T645" s="4"/>
      <c r="V645" s="5"/>
      <c r="W645" s="6"/>
      <c r="Y645" s="7"/>
    </row>
    <row r="646">
      <c r="L646" s="1"/>
      <c r="M646" s="1"/>
      <c r="N646" s="3"/>
      <c r="T646" s="4"/>
      <c r="V646" s="5"/>
      <c r="W646" s="6"/>
      <c r="Y646" s="7"/>
    </row>
    <row r="647">
      <c r="L647" s="1"/>
      <c r="M647" s="1"/>
      <c r="N647" s="3"/>
      <c r="T647" s="4"/>
      <c r="V647" s="5"/>
      <c r="W647" s="6"/>
      <c r="Y647" s="7"/>
    </row>
    <row r="648">
      <c r="L648" s="1"/>
      <c r="M648" s="1"/>
      <c r="N648" s="3"/>
      <c r="T648" s="4"/>
      <c r="V648" s="5"/>
      <c r="W648" s="6"/>
      <c r="Y648" s="7"/>
    </row>
    <row r="649">
      <c r="L649" s="1"/>
      <c r="M649" s="1"/>
      <c r="N649" s="3"/>
      <c r="T649" s="4"/>
      <c r="V649" s="5"/>
      <c r="W649" s="6"/>
      <c r="Y649" s="7"/>
    </row>
    <row r="650">
      <c r="L650" s="1"/>
      <c r="M650" s="1"/>
      <c r="N650" s="3"/>
      <c r="T650" s="4"/>
      <c r="V650" s="5"/>
      <c r="W650" s="6"/>
      <c r="Y650" s="7"/>
    </row>
    <row r="651">
      <c r="L651" s="1"/>
      <c r="M651" s="1"/>
      <c r="N651" s="3"/>
      <c r="T651" s="4"/>
      <c r="V651" s="5"/>
      <c r="W651" s="6"/>
      <c r="Y651" s="7"/>
    </row>
    <row r="652">
      <c r="L652" s="1"/>
      <c r="M652" s="1"/>
      <c r="N652" s="3"/>
      <c r="T652" s="4"/>
      <c r="V652" s="5"/>
      <c r="W652" s="6"/>
      <c r="Y652" s="7"/>
    </row>
    <row r="653">
      <c r="L653" s="1"/>
      <c r="M653" s="1"/>
      <c r="N653" s="3"/>
      <c r="T653" s="4"/>
      <c r="V653" s="5"/>
      <c r="W653" s="6"/>
      <c r="Y653" s="7"/>
    </row>
    <row r="654">
      <c r="L654" s="1"/>
      <c r="M654" s="1"/>
      <c r="N654" s="3"/>
      <c r="T654" s="4"/>
      <c r="V654" s="5"/>
      <c r="W654" s="6"/>
      <c r="Y654" s="7"/>
    </row>
    <row r="655">
      <c r="L655" s="1"/>
      <c r="M655" s="1"/>
      <c r="N655" s="3"/>
      <c r="T655" s="4"/>
      <c r="V655" s="5"/>
      <c r="W655" s="6"/>
      <c r="Y655" s="7"/>
    </row>
    <row r="656">
      <c r="L656" s="1"/>
      <c r="M656" s="1"/>
      <c r="N656" s="3"/>
      <c r="T656" s="4"/>
      <c r="V656" s="5"/>
      <c r="W656" s="6"/>
      <c r="Y656" s="7"/>
    </row>
    <row r="657">
      <c r="L657" s="1"/>
      <c r="M657" s="1"/>
      <c r="N657" s="3"/>
      <c r="T657" s="4"/>
      <c r="V657" s="5"/>
      <c r="W657" s="6"/>
      <c r="Y657" s="7"/>
    </row>
    <row r="658">
      <c r="L658" s="1"/>
      <c r="M658" s="1"/>
      <c r="N658" s="3"/>
      <c r="T658" s="4"/>
      <c r="V658" s="5"/>
      <c r="W658" s="6"/>
      <c r="Y658" s="7"/>
    </row>
    <row r="659">
      <c r="L659" s="1"/>
      <c r="M659" s="1"/>
      <c r="N659" s="3"/>
      <c r="T659" s="4"/>
      <c r="V659" s="5"/>
      <c r="W659" s="6"/>
      <c r="Y659" s="7"/>
    </row>
    <row r="660">
      <c r="L660" s="1"/>
      <c r="M660" s="1"/>
      <c r="N660" s="3"/>
      <c r="T660" s="4"/>
      <c r="V660" s="5"/>
      <c r="W660" s="6"/>
      <c r="Y660" s="7"/>
    </row>
    <row r="661">
      <c r="L661" s="1"/>
      <c r="M661" s="1"/>
      <c r="N661" s="3"/>
      <c r="T661" s="4"/>
      <c r="V661" s="5"/>
      <c r="W661" s="6"/>
      <c r="Y661" s="7"/>
    </row>
    <row r="662">
      <c r="L662" s="1"/>
      <c r="M662" s="1"/>
      <c r="N662" s="3"/>
      <c r="T662" s="4"/>
      <c r="V662" s="5"/>
      <c r="W662" s="6"/>
      <c r="Y662" s="7"/>
    </row>
    <row r="663">
      <c r="L663" s="1"/>
      <c r="M663" s="1"/>
      <c r="N663" s="3"/>
      <c r="T663" s="4"/>
      <c r="V663" s="5"/>
      <c r="W663" s="6"/>
      <c r="Y663" s="7"/>
    </row>
    <row r="664">
      <c r="L664" s="1"/>
      <c r="M664" s="1"/>
      <c r="N664" s="3"/>
      <c r="T664" s="4"/>
      <c r="V664" s="5"/>
      <c r="W664" s="6"/>
      <c r="Y664" s="7"/>
    </row>
    <row r="665">
      <c r="L665" s="1"/>
      <c r="M665" s="1"/>
      <c r="N665" s="3"/>
      <c r="T665" s="4"/>
      <c r="V665" s="5"/>
      <c r="W665" s="6"/>
      <c r="Y665" s="7"/>
    </row>
    <row r="666">
      <c r="L666" s="1"/>
      <c r="M666" s="1"/>
      <c r="N666" s="3"/>
      <c r="T666" s="4"/>
      <c r="V666" s="5"/>
      <c r="W666" s="6"/>
      <c r="Y666" s="7"/>
    </row>
    <row r="667">
      <c r="L667" s="1"/>
      <c r="M667" s="1"/>
      <c r="N667" s="3"/>
      <c r="T667" s="4"/>
      <c r="V667" s="5"/>
      <c r="W667" s="6"/>
      <c r="Y667" s="7"/>
    </row>
    <row r="668">
      <c r="L668" s="1"/>
      <c r="M668" s="1"/>
      <c r="N668" s="3"/>
      <c r="T668" s="4"/>
      <c r="V668" s="5"/>
      <c r="W668" s="6"/>
      <c r="Y668" s="7"/>
    </row>
    <row r="669">
      <c r="L669" s="1"/>
      <c r="M669" s="1"/>
      <c r="N669" s="3"/>
      <c r="T669" s="4"/>
      <c r="V669" s="5"/>
      <c r="W669" s="6"/>
      <c r="Y669" s="7"/>
    </row>
    <row r="670">
      <c r="L670" s="1"/>
      <c r="M670" s="1"/>
      <c r="N670" s="3"/>
      <c r="T670" s="4"/>
      <c r="V670" s="5"/>
      <c r="W670" s="6"/>
      <c r="Y670" s="7"/>
    </row>
    <row r="671">
      <c r="L671" s="1"/>
      <c r="M671" s="1"/>
      <c r="N671" s="3"/>
      <c r="T671" s="4"/>
      <c r="V671" s="5"/>
      <c r="W671" s="6"/>
      <c r="Y671" s="7"/>
    </row>
    <row r="672">
      <c r="L672" s="1"/>
      <c r="M672" s="1"/>
      <c r="N672" s="3"/>
      <c r="T672" s="4"/>
      <c r="V672" s="5"/>
      <c r="W672" s="6"/>
      <c r="Y672" s="7"/>
    </row>
    <row r="673">
      <c r="L673" s="1"/>
      <c r="M673" s="1"/>
      <c r="N673" s="3"/>
      <c r="T673" s="4"/>
      <c r="V673" s="5"/>
      <c r="W673" s="6"/>
      <c r="Y673" s="7"/>
    </row>
    <row r="674">
      <c r="L674" s="1"/>
      <c r="M674" s="1"/>
      <c r="N674" s="3"/>
      <c r="T674" s="4"/>
      <c r="V674" s="5"/>
      <c r="W674" s="6"/>
      <c r="Y674" s="7"/>
    </row>
    <row r="675">
      <c r="L675" s="1"/>
      <c r="M675" s="1"/>
      <c r="N675" s="3"/>
      <c r="T675" s="4"/>
      <c r="V675" s="5"/>
      <c r="W675" s="6"/>
      <c r="Y675" s="7"/>
    </row>
    <row r="676">
      <c r="L676" s="1"/>
      <c r="M676" s="1"/>
      <c r="N676" s="3"/>
      <c r="T676" s="4"/>
      <c r="V676" s="5"/>
      <c r="W676" s="6"/>
      <c r="Y676" s="7"/>
    </row>
    <row r="677">
      <c r="L677" s="1"/>
      <c r="M677" s="1"/>
      <c r="N677" s="3"/>
      <c r="T677" s="4"/>
      <c r="V677" s="5"/>
      <c r="W677" s="6"/>
      <c r="Y677" s="7"/>
    </row>
    <row r="678">
      <c r="L678" s="1"/>
      <c r="M678" s="1"/>
      <c r="N678" s="3"/>
      <c r="T678" s="4"/>
      <c r="V678" s="5"/>
      <c r="W678" s="6"/>
      <c r="Y678" s="7"/>
    </row>
    <row r="679">
      <c r="L679" s="1"/>
      <c r="M679" s="1"/>
      <c r="N679" s="3"/>
      <c r="T679" s="4"/>
      <c r="V679" s="5"/>
      <c r="W679" s="6"/>
      <c r="Y679" s="7"/>
    </row>
    <row r="680">
      <c r="L680" s="1"/>
      <c r="M680" s="1"/>
      <c r="N680" s="3"/>
      <c r="T680" s="4"/>
      <c r="V680" s="5"/>
      <c r="W680" s="6"/>
      <c r="Y680" s="7"/>
    </row>
    <row r="681">
      <c r="L681" s="1"/>
      <c r="M681" s="1"/>
      <c r="N681" s="3"/>
      <c r="T681" s="4"/>
      <c r="V681" s="5"/>
      <c r="W681" s="6"/>
      <c r="Y681" s="7"/>
    </row>
    <row r="682">
      <c r="L682" s="1"/>
      <c r="M682" s="1"/>
      <c r="N682" s="3"/>
      <c r="T682" s="4"/>
      <c r="V682" s="5"/>
      <c r="W682" s="6"/>
      <c r="Y682" s="7"/>
    </row>
    <row r="683">
      <c r="L683" s="1"/>
      <c r="M683" s="1"/>
      <c r="N683" s="3"/>
      <c r="T683" s="4"/>
      <c r="V683" s="5"/>
      <c r="W683" s="6"/>
      <c r="Y683" s="7"/>
    </row>
    <row r="684">
      <c r="L684" s="1"/>
      <c r="M684" s="1"/>
      <c r="N684" s="3"/>
      <c r="T684" s="4"/>
      <c r="V684" s="5"/>
      <c r="W684" s="6"/>
      <c r="Y684" s="7"/>
    </row>
    <row r="685">
      <c r="L685" s="1"/>
      <c r="M685" s="1"/>
      <c r="N685" s="3"/>
      <c r="T685" s="4"/>
      <c r="V685" s="5"/>
      <c r="W685" s="6"/>
      <c r="Y685" s="7"/>
    </row>
    <row r="686">
      <c r="L686" s="1"/>
      <c r="M686" s="1"/>
      <c r="N686" s="3"/>
      <c r="T686" s="4"/>
      <c r="V686" s="5"/>
      <c r="W686" s="6"/>
      <c r="Y686" s="7"/>
    </row>
    <row r="687">
      <c r="L687" s="1"/>
      <c r="M687" s="1"/>
      <c r="N687" s="3"/>
      <c r="T687" s="4"/>
      <c r="V687" s="5"/>
      <c r="W687" s="6"/>
      <c r="Y687" s="7"/>
    </row>
    <row r="688">
      <c r="L688" s="1"/>
      <c r="M688" s="1"/>
      <c r="N688" s="3"/>
      <c r="T688" s="4"/>
      <c r="V688" s="5"/>
      <c r="W688" s="6"/>
      <c r="Y688" s="7"/>
    </row>
    <row r="689">
      <c r="L689" s="1"/>
      <c r="M689" s="1"/>
      <c r="N689" s="3"/>
      <c r="T689" s="4"/>
      <c r="V689" s="5"/>
      <c r="W689" s="6"/>
      <c r="Y689" s="7"/>
    </row>
    <row r="690">
      <c r="L690" s="1"/>
      <c r="M690" s="1"/>
      <c r="N690" s="3"/>
      <c r="T690" s="4"/>
      <c r="V690" s="5"/>
      <c r="W690" s="6"/>
      <c r="Y690" s="7"/>
    </row>
    <row r="691">
      <c r="L691" s="1"/>
      <c r="M691" s="1"/>
      <c r="N691" s="3"/>
      <c r="T691" s="4"/>
      <c r="V691" s="5"/>
      <c r="W691" s="6"/>
      <c r="Y691" s="7"/>
    </row>
    <row r="692">
      <c r="L692" s="1"/>
      <c r="M692" s="1"/>
      <c r="N692" s="3"/>
      <c r="T692" s="4"/>
      <c r="V692" s="5"/>
      <c r="W692" s="6"/>
      <c r="Y692" s="7"/>
    </row>
    <row r="693">
      <c r="L693" s="1"/>
      <c r="M693" s="1"/>
      <c r="N693" s="3"/>
      <c r="T693" s="4"/>
      <c r="V693" s="5"/>
      <c r="W693" s="6"/>
      <c r="Y693" s="7"/>
    </row>
    <row r="694">
      <c r="L694" s="1"/>
      <c r="M694" s="1"/>
      <c r="N694" s="3"/>
      <c r="T694" s="4"/>
      <c r="V694" s="5"/>
      <c r="W694" s="6"/>
      <c r="Y694" s="7"/>
    </row>
    <row r="695">
      <c r="L695" s="1"/>
      <c r="M695" s="1"/>
      <c r="N695" s="3"/>
      <c r="T695" s="4"/>
      <c r="V695" s="5"/>
      <c r="W695" s="6"/>
      <c r="Y695" s="7"/>
    </row>
    <row r="696">
      <c r="L696" s="1"/>
      <c r="M696" s="1"/>
      <c r="N696" s="3"/>
      <c r="T696" s="4"/>
      <c r="V696" s="5"/>
      <c r="W696" s="6"/>
      <c r="Y696" s="7"/>
    </row>
    <row r="697">
      <c r="L697" s="1"/>
      <c r="M697" s="1"/>
      <c r="N697" s="3"/>
      <c r="T697" s="4"/>
      <c r="V697" s="5"/>
      <c r="W697" s="6"/>
      <c r="Y697" s="7"/>
    </row>
    <row r="698">
      <c r="L698" s="1"/>
      <c r="M698" s="1"/>
      <c r="N698" s="3"/>
      <c r="T698" s="4"/>
      <c r="V698" s="5"/>
      <c r="W698" s="6"/>
      <c r="Y698" s="7"/>
    </row>
    <row r="699">
      <c r="L699" s="1"/>
      <c r="M699" s="1"/>
      <c r="N699" s="3"/>
      <c r="T699" s="4"/>
      <c r="V699" s="5"/>
      <c r="W699" s="6"/>
      <c r="Y699" s="7"/>
    </row>
    <row r="700">
      <c r="L700" s="1"/>
      <c r="M700" s="1"/>
      <c r="N700" s="3"/>
      <c r="T700" s="4"/>
      <c r="V700" s="5"/>
      <c r="W700" s="6"/>
      <c r="Y700" s="7"/>
    </row>
    <row r="701">
      <c r="L701" s="1"/>
      <c r="M701" s="1"/>
      <c r="N701" s="3"/>
      <c r="T701" s="4"/>
      <c r="V701" s="5"/>
      <c r="W701" s="6"/>
      <c r="Y701" s="7"/>
    </row>
    <row r="702">
      <c r="L702" s="1"/>
      <c r="M702" s="1"/>
      <c r="N702" s="3"/>
      <c r="T702" s="4"/>
      <c r="V702" s="5"/>
      <c r="W702" s="6"/>
      <c r="Y702" s="7"/>
    </row>
    <row r="703">
      <c r="L703" s="1"/>
      <c r="M703" s="1"/>
      <c r="N703" s="3"/>
      <c r="T703" s="4"/>
      <c r="V703" s="5"/>
      <c r="W703" s="6"/>
      <c r="Y703" s="7"/>
    </row>
    <row r="704">
      <c r="L704" s="1"/>
      <c r="M704" s="1"/>
      <c r="N704" s="3"/>
      <c r="T704" s="4"/>
      <c r="V704" s="5"/>
      <c r="W704" s="6"/>
      <c r="Y704" s="7"/>
    </row>
    <row r="705">
      <c r="L705" s="1"/>
      <c r="M705" s="1"/>
      <c r="N705" s="3"/>
      <c r="T705" s="4"/>
      <c r="V705" s="5"/>
      <c r="W705" s="6"/>
      <c r="Y705" s="7"/>
    </row>
    <row r="706">
      <c r="L706" s="1"/>
      <c r="M706" s="1"/>
      <c r="N706" s="3"/>
      <c r="T706" s="4"/>
      <c r="V706" s="5"/>
      <c r="W706" s="6"/>
      <c r="Y706" s="7"/>
    </row>
    <row r="707">
      <c r="L707" s="1"/>
      <c r="M707" s="1"/>
      <c r="N707" s="3"/>
      <c r="T707" s="4"/>
      <c r="V707" s="5"/>
      <c r="W707" s="6"/>
      <c r="Y707" s="7"/>
    </row>
    <row r="708">
      <c r="L708" s="1"/>
      <c r="M708" s="1"/>
      <c r="N708" s="3"/>
      <c r="T708" s="4"/>
      <c r="V708" s="5"/>
      <c r="W708" s="6"/>
      <c r="Y708" s="7"/>
    </row>
    <row r="709">
      <c r="L709" s="1"/>
      <c r="M709" s="1"/>
      <c r="N709" s="3"/>
      <c r="T709" s="4"/>
      <c r="V709" s="5"/>
      <c r="W709" s="6"/>
      <c r="Y709" s="7"/>
    </row>
    <row r="710">
      <c r="L710" s="1"/>
      <c r="M710" s="1"/>
      <c r="N710" s="3"/>
      <c r="T710" s="4"/>
      <c r="V710" s="5"/>
      <c r="W710" s="6"/>
      <c r="Y710" s="7"/>
    </row>
    <row r="711">
      <c r="L711" s="1"/>
      <c r="M711" s="1"/>
      <c r="N711" s="3"/>
      <c r="T711" s="4"/>
      <c r="V711" s="5"/>
      <c r="W711" s="6"/>
      <c r="Y711" s="7"/>
    </row>
    <row r="712">
      <c r="L712" s="1"/>
      <c r="M712" s="1"/>
      <c r="N712" s="3"/>
      <c r="T712" s="4"/>
      <c r="V712" s="5"/>
      <c r="W712" s="6"/>
      <c r="Y712" s="7"/>
    </row>
    <row r="713">
      <c r="L713" s="1"/>
      <c r="M713" s="1"/>
      <c r="N713" s="3"/>
      <c r="T713" s="4"/>
      <c r="V713" s="5"/>
      <c r="W713" s="6"/>
      <c r="Y713" s="7"/>
    </row>
    <row r="714">
      <c r="L714" s="1"/>
      <c r="M714" s="1"/>
      <c r="N714" s="3"/>
      <c r="T714" s="4"/>
      <c r="V714" s="5"/>
      <c r="W714" s="6"/>
      <c r="Y714" s="7"/>
    </row>
    <row r="715">
      <c r="L715" s="1"/>
      <c r="M715" s="1"/>
      <c r="N715" s="3"/>
      <c r="T715" s="4"/>
      <c r="V715" s="5"/>
      <c r="W715" s="6"/>
      <c r="Y715" s="7"/>
    </row>
    <row r="716">
      <c r="L716" s="1"/>
      <c r="M716" s="1"/>
      <c r="N716" s="3"/>
      <c r="T716" s="4"/>
      <c r="V716" s="5"/>
      <c r="W716" s="6"/>
      <c r="Y716" s="7"/>
    </row>
    <row r="717">
      <c r="L717" s="1"/>
      <c r="M717" s="1"/>
      <c r="N717" s="3"/>
      <c r="T717" s="4"/>
      <c r="V717" s="5"/>
      <c r="W717" s="6"/>
      <c r="Y717" s="7"/>
    </row>
    <row r="718">
      <c r="L718" s="1"/>
      <c r="M718" s="1"/>
      <c r="N718" s="3"/>
      <c r="T718" s="4"/>
      <c r="V718" s="5"/>
      <c r="W718" s="6"/>
      <c r="Y718" s="7"/>
    </row>
    <row r="719">
      <c r="L719" s="1"/>
      <c r="M719" s="1"/>
      <c r="N719" s="3"/>
      <c r="T719" s="4"/>
      <c r="V719" s="5"/>
      <c r="W719" s="6"/>
      <c r="Y719" s="7"/>
    </row>
    <row r="720">
      <c r="L720" s="1"/>
      <c r="M720" s="1"/>
      <c r="N720" s="3"/>
      <c r="T720" s="4"/>
      <c r="V720" s="5"/>
      <c r="W720" s="6"/>
      <c r="Y720" s="7"/>
    </row>
    <row r="721">
      <c r="L721" s="1"/>
      <c r="M721" s="1"/>
      <c r="N721" s="3"/>
      <c r="T721" s="4"/>
      <c r="V721" s="5"/>
      <c r="W721" s="6"/>
      <c r="Y721" s="7"/>
    </row>
    <row r="722">
      <c r="L722" s="1"/>
      <c r="M722" s="1"/>
      <c r="N722" s="3"/>
      <c r="T722" s="4"/>
      <c r="V722" s="5"/>
      <c r="W722" s="6"/>
      <c r="Y722" s="7"/>
    </row>
    <row r="723">
      <c r="L723" s="1"/>
      <c r="M723" s="1"/>
      <c r="N723" s="3"/>
      <c r="T723" s="4"/>
      <c r="V723" s="5"/>
      <c r="W723" s="6"/>
      <c r="Y723" s="7"/>
    </row>
    <row r="724">
      <c r="L724" s="1"/>
      <c r="M724" s="1"/>
      <c r="N724" s="3"/>
      <c r="T724" s="4"/>
      <c r="V724" s="5"/>
      <c r="W724" s="6"/>
      <c r="Y724" s="7"/>
    </row>
    <row r="725">
      <c r="L725" s="1"/>
      <c r="M725" s="1"/>
      <c r="N725" s="3"/>
      <c r="T725" s="4"/>
      <c r="V725" s="5"/>
      <c r="W725" s="6"/>
      <c r="Y725" s="7"/>
    </row>
    <row r="726">
      <c r="L726" s="1"/>
      <c r="M726" s="1"/>
      <c r="N726" s="3"/>
      <c r="T726" s="4"/>
      <c r="V726" s="5"/>
      <c r="W726" s="6"/>
      <c r="Y726" s="7"/>
    </row>
    <row r="727">
      <c r="L727" s="1"/>
      <c r="M727" s="1"/>
      <c r="N727" s="3"/>
      <c r="T727" s="4"/>
      <c r="V727" s="5"/>
      <c r="W727" s="6"/>
      <c r="Y727" s="7"/>
    </row>
    <row r="728">
      <c r="L728" s="1"/>
      <c r="M728" s="1"/>
      <c r="N728" s="3"/>
      <c r="T728" s="4"/>
      <c r="V728" s="5"/>
      <c r="W728" s="6"/>
      <c r="Y728" s="7"/>
    </row>
    <row r="729">
      <c r="L729" s="1"/>
      <c r="M729" s="1"/>
      <c r="N729" s="3"/>
      <c r="T729" s="4"/>
      <c r="V729" s="5"/>
      <c r="W729" s="6"/>
      <c r="Y729" s="7"/>
    </row>
    <row r="730">
      <c r="L730" s="1"/>
      <c r="M730" s="1"/>
      <c r="N730" s="3"/>
      <c r="T730" s="4"/>
      <c r="V730" s="5"/>
      <c r="W730" s="6"/>
      <c r="Y730" s="7"/>
    </row>
    <row r="731">
      <c r="L731" s="1"/>
      <c r="M731" s="1"/>
      <c r="N731" s="3"/>
      <c r="T731" s="4"/>
      <c r="V731" s="5"/>
      <c r="W731" s="6"/>
      <c r="Y731" s="7"/>
    </row>
    <row r="732">
      <c r="L732" s="1"/>
      <c r="M732" s="1"/>
      <c r="N732" s="3"/>
      <c r="T732" s="4"/>
      <c r="V732" s="5"/>
      <c r="W732" s="6"/>
      <c r="Y732" s="7"/>
    </row>
    <row r="733">
      <c r="L733" s="1"/>
      <c r="M733" s="1"/>
      <c r="N733" s="3"/>
      <c r="T733" s="4"/>
      <c r="V733" s="5"/>
      <c r="W733" s="6"/>
      <c r="Y733" s="7"/>
    </row>
    <row r="734">
      <c r="L734" s="1"/>
      <c r="M734" s="1"/>
      <c r="N734" s="3"/>
      <c r="T734" s="4"/>
      <c r="V734" s="5"/>
      <c r="W734" s="6"/>
      <c r="Y734" s="7"/>
    </row>
    <row r="735">
      <c r="L735" s="1"/>
      <c r="M735" s="1"/>
      <c r="N735" s="3"/>
      <c r="T735" s="4"/>
      <c r="V735" s="5"/>
      <c r="W735" s="6"/>
      <c r="Y735" s="7"/>
    </row>
    <row r="736">
      <c r="L736" s="1"/>
      <c r="M736" s="1"/>
      <c r="N736" s="3"/>
      <c r="T736" s="4"/>
      <c r="V736" s="5"/>
      <c r="W736" s="6"/>
      <c r="Y736" s="7"/>
    </row>
    <row r="737">
      <c r="L737" s="1"/>
      <c r="M737" s="1"/>
      <c r="N737" s="3"/>
      <c r="T737" s="4"/>
      <c r="V737" s="5"/>
      <c r="W737" s="6"/>
      <c r="Y737" s="7"/>
    </row>
    <row r="738">
      <c r="L738" s="1"/>
      <c r="M738" s="1"/>
      <c r="N738" s="3"/>
      <c r="T738" s="4"/>
      <c r="V738" s="5"/>
      <c r="W738" s="6"/>
      <c r="Y738" s="7"/>
    </row>
    <row r="739">
      <c r="L739" s="1"/>
      <c r="M739" s="1"/>
      <c r="N739" s="3"/>
      <c r="T739" s="4"/>
      <c r="V739" s="5"/>
      <c r="W739" s="6"/>
      <c r="Y739" s="7"/>
    </row>
    <row r="740">
      <c r="L740" s="1"/>
      <c r="M740" s="1"/>
      <c r="N740" s="3"/>
      <c r="T740" s="4"/>
      <c r="V740" s="5"/>
      <c r="W740" s="6"/>
      <c r="Y740" s="7"/>
    </row>
    <row r="741">
      <c r="L741" s="1"/>
      <c r="M741" s="1"/>
      <c r="N741" s="3"/>
      <c r="T741" s="4"/>
      <c r="V741" s="5"/>
      <c r="W741" s="6"/>
      <c r="Y741" s="7"/>
    </row>
    <row r="742">
      <c r="L742" s="1"/>
      <c r="M742" s="1"/>
      <c r="N742" s="3"/>
      <c r="T742" s="4"/>
      <c r="V742" s="5"/>
      <c r="W742" s="6"/>
      <c r="Y742" s="7"/>
    </row>
    <row r="743">
      <c r="L743" s="1"/>
      <c r="M743" s="1"/>
      <c r="N743" s="3"/>
      <c r="T743" s="4"/>
      <c r="V743" s="5"/>
      <c r="W743" s="6"/>
      <c r="Y743" s="7"/>
    </row>
    <row r="744">
      <c r="L744" s="1"/>
      <c r="M744" s="1"/>
      <c r="N744" s="3"/>
      <c r="T744" s="4"/>
      <c r="V744" s="5"/>
      <c r="W744" s="6"/>
      <c r="Y744" s="7"/>
    </row>
    <row r="745">
      <c r="L745" s="1"/>
      <c r="M745" s="1"/>
      <c r="N745" s="3"/>
      <c r="T745" s="4"/>
      <c r="V745" s="5"/>
      <c r="W745" s="6"/>
      <c r="Y745" s="7"/>
    </row>
    <row r="746">
      <c r="L746" s="1"/>
      <c r="M746" s="1"/>
      <c r="N746" s="3"/>
      <c r="T746" s="4"/>
      <c r="V746" s="5"/>
      <c r="W746" s="6"/>
      <c r="Y746" s="7"/>
    </row>
    <row r="747">
      <c r="L747" s="1"/>
      <c r="M747" s="1"/>
      <c r="N747" s="3"/>
      <c r="T747" s="4"/>
      <c r="V747" s="5"/>
      <c r="W747" s="6"/>
      <c r="Y747" s="7"/>
    </row>
    <row r="748">
      <c r="L748" s="1"/>
      <c r="M748" s="1"/>
      <c r="N748" s="3"/>
      <c r="T748" s="4"/>
      <c r="V748" s="5"/>
      <c r="W748" s="6"/>
      <c r="Y748" s="7"/>
    </row>
    <row r="749">
      <c r="L749" s="1"/>
      <c r="M749" s="1"/>
      <c r="N749" s="3"/>
      <c r="T749" s="4"/>
      <c r="V749" s="5"/>
      <c r="W749" s="6"/>
      <c r="Y749" s="7"/>
    </row>
    <row r="750">
      <c r="L750" s="1"/>
      <c r="M750" s="1"/>
      <c r="N750" s="3"/>
      <c r="T750" s="4"/>
      <c r="V750" s="5"/>
      <c r="W750" s="6"/>
      <c r="Y750" s="7"/>
    </row>
    <row r="751">
      <c r="L751" s="1"/>
      <c r="M751" s="1"/>
      <c r="N751" s="3"/>
      <c r="T751" s="4"/>
      <c r="V751" s="5"/>
      <c r="W751" s="6"/>
      <c r="Y751" s="7"/>
    </row>
    <row r="752">
      <c r="L752" s="1"/>
      <c r="M752" s="1"/>
      <c r="N752" s="3"/>
      <c r="T752" s="4"/>
      <c r="V752" s="5"/>
      <c r="W752" s="6"/>
      <c r="Y752" s="7"/>
    </row>
    <row r="753">
      <c r="L753" s="1"/>
      <c r="M753" s="1"/>
      <c r="N753" s="3"/>
      <c r="T753" s="4"/>
      <c r="V753" s="5"/>
      <c r="W753" s="6"/>
      <c r="Y753" s="7"/>
    </row>
    <row r="754">
      <c r="L754" s="1"/>
      <c r="M754" s="1"/>
      <c r="N754" s="3"/>
      <c r="T754" s="4"/>
      <c r="V754" s="5"/>
      <c r="W754" s="6"/>
      <c r="Y754" s="7"/>
    </row>
    <row r="755">
      <c r="L755" s="1"/>
      <c r="M755" s="1"/>
      <c r="N755" s="3"/>
      <c r="T755" s="4"/>
      <c r="V755" s="5"/>
      <c r="W755" s="6"/>
      <c r="Y755" s="7"/>
    </row>
    <row r="756">
      <c r="L756" s="1"/>
      <c r="M756" s="1"/>
      <c r="N756" s="3"/>
      <c r="T756" s="4"/>
      <c r="V756" s="5"/>
      <c r="W756" s="6"/>
      <c r="Y756" s="7"/>
    </row>
    <row r="757">
      <c r="L757" s="1"/>
      <c r="M757" s="1"/>
      <c r="N757" s="3"/>
      <c r="T757" s="4"/>
      <c r="V757" s="5"/>
      <c r="W757" s="6"/>
      <c r="Y757" s="7"/>
    </row>
    <row r="758">
      <c r="L758" s="1"/>
      <c r="M758" s="1"/>
      <c r="N758" s="3"/>
      <c r="T758" s="4"/>
      <c r="V758" s="5"/>
      <c r="W758" s="6"/>
      <c r="Y758" s="7"/>
    </row>
    <row r="759">
      <c r="L759" s="1"/>
      <c r="M759" s="1"/>
      <c r="N759" s="3"/>
      <c r="T759" s="4"/>
      <c r="V759" s="5"/>
      <c r="W759" s="6"/>
      <c r="Y759" s="7"/>
    </row>
    <row r="760">
      <c r="L760" s="1"/>
      <c r="M760" s="1"/>
      <c r="N760" s="3"/>
      <c r="T760" s="4"/>
      <c r="V760" s="5"/>
      <c r="W760" s="6"/>
      <c r="Y760" s="7"/>
    </row>
    <row r="761">
      <c r="L761" s="1"/>
      <c r="M761" s="1"/>
      <c r="N761" s="3"/>
      <c r="T761" s="4"/>
      <c r="V761" s="5"/>
      <c r="W761" s="6"/>
      <c r="Y761" s="7"/>
    </row>
    <row r="762">
      <c r="L762" s="1"/>
      <c r="M762" s="1"/>
      <c r="N762" s="3"/>
      <c r="T762" s="4"/>
      <c r="V762" s="5"/>
      <c r="W762" s="6"/>
      <c r="Y762" s="7"/>
    </row>
    <row r="763">
      <c r="L763" s="1"/>
      <c r="M763" s="1"/>
      <c r="N763" s="3"/>
      <c r="T763" s="4"/>
      <c r="V763" s="5"/>
      <c r="W763" s="6"/>
      <c r="Y763" s="7"/>
    </row>
    <row r="764">
      <c r="L764" s="1"/>
      <c r="M764" s="1"/>
      <c r="N764" s="3"/>
      <c r="T764" s="4"/>
      <c r="V764" s="5"/>
      <c r="W764" s="6"/>
      <c r="Y764" s="7"/>
    </row>
    <row r="765">
      <c r="L765" s="1"/>
      <c r="M765" s="1"/>
      <c r="N765" s="3"/>
      <c r="T765" s="4"/>
      <c r="V765" s="5"/>
      <c r="W765" s="6"/>
      <c r="Y765" s="7"/>
    </row>
    <row r="766">
      <c r="L766" s="1"/>
      <c r="M766" s="1"/>
      <c r="N766" s="3"/>
      <c r="T766" s="4"/>
      <c r="V766" s="5"/>
      <c r="W766" s="6"/>
      <c r="Y766" s="7"/>
    </row>
    <row r="767">
      <c r="L767" s="1"/>
      <c r="M767" s="1"/>
      <c r="N767" s="3"/>
      <c r="T767" s="4"/>
      <c r="V767" s="5"/>
      <c r="W767" s="6"/>
      <c r="Y767" s="7"/>
    </row>
    <row r="768">
      <c r="L768" s="1"/>
      <c r="M768" s="1"/>
      <c r="N768" s="3"/>
      <c r="T768" s="4"/>
      <c r="V768" s="5"/>
      <c r="W768" s="6"/>
      <c r="Y768" s="7"/>
    </row>
    <row r="769">
      <c r="L769" s="1"/>
      <c r="M769" s="1"/>
      <c r="N769" s="3"/>
      <c r="T769" s="4"/>
      <c r="V769" s="5"/>
      <c r="W769" s="6"/>
      <c r="Y769" s="7"/>
    </row>
    <row r="770">
      <c r="L770" s="1"/>
      <c r="M770" s="1"/>
      <c r="N770" s="3"/>
      <c r="T770" s="4"/>
      <c r="V770" s="5"/>
      <c r="W770" s="6"/>
      <c r="Y770" s="7"/>
    </row>
    <row r="771">
      <c r="L771" s="1"/>
      <c r="M771" s="1"/>
      <c r="N771" s="3"/>
      <c r="T771" s="4"/>
      <c r="V771" s="5"/>
      <c r="W771" s="6"/>
      <c r="Y771" s="7"/>
    </row>
    <row r="772">
      <c r="L772" s="1"/>
      <c r="M772" s="1"/>
      <c r="N772" s="3"/>
      <c r="T772" s="4"/>
      <c r="V772" s="5"/>
      <c r="W772" s="6"/>
      <c r="Y772" s="7"/>
    </row>
    <row r="773">
      <c r="L773" s="1"/>
      <c r="M773" s="1"/>
      <c r="N773" s="3"/>
      <c r="T773" s="4"/>
      <c r="V773" s="5"/>
      <c r="W773" s="6"/>
      <c r="Y773" s="7"/>
    </row>
    <row r="774">
      <c r="L774" s="1"/>
      <c r="M774" s="1"/>
      <c r="N774" s="3"/>
      <c r="T774" s="4"/>
      <c r="V774" s="5"/>
      <c r="W774" s="6"/>
      <c r="Y774" s="7"/>
    </row>
    <row r="775">
      <c r="L775" s="1"/>
      <c r="M775" s="1"/>
      <c r="N775" s="3"/>
      <c r="T775" s="4"/>
      <c r="V775" s="5"/>
      <c r="W775" s="6"/>
      <c r="Y775" s="7"/>
    </row>
    <row r="776">
      <c r="L776" s="1"/>
      <c r="M776" s="1"/>
      <c r="N776" s="3"/>
      <c r="T776" s="4"/>
      <c r="V776" s="5"/>
      <c r="W776" s="6"/>
      <c r="Y776" s="7"/>
    </row>
    <row r="777">
      <c r="L777" s="1"/>
      <c r="M777" s="1"/>
      <c r="N777" s="3"/>
      <c r="T777" s="4"/>
      <c r="V777" s="5"/>
      <c r="W777" s="6"/>
      <c r="Y777" s="7"/>
    </row>
    <row r="778">
      <c r="L778" s="1"/>
      <c r="M778" s="1"/>
      <c r="N778" s="3"/>
      <c r="T778" s="4"/>
      <c r="V778" s="5"/>
      <c r="W778" s="6"/>
      <c r="Y778" s="7"/>
    </row>
    <row r="779">
      <c r="L779" s="1"/>
      <c r="M779" s="1"/>
      <c r="N779" s="3"/>
      <c r="T779" s="4"/>
      <c r="V779" s="5"/>
      <c r="W779" s="6"/>
      <c r="Y779" s="7"/>
    </row>
    <row r="780">
      <c r="L780" s="1"/>
      <c r="M780" s="1"/>
      <c r="N780" s="3"/>
      <c r="T780" s="4"/>
      <c r="V780" s="5"/>
      <c r="W780" s="6"/>
      <c r="Y780" s="7"/>
    </row>
    <row r="781">
      <c r="L781" s="1"/>
      <c r="M781" s="1"/>
      <c r="N781" s="3"/>
      <c r="T781" s="4"/>
      <c r="V781" s="5"/>
      <c r="W781" s="6"/>
      <c r="Y781" s="7"/>
    </row>
    <row r="782">
      <c r="L782" s="1"/>
      <c r="M782" s="1"/>
      <c r="N782" s="3"/>
      <c r="T782" s="4"/>
      <c r="V782" s="5"/>
      <c r="W782" s="6"/>
      <c r="Y782" s="7"/>
    </row>
    <row r="783">
      <c r="L783" s="1"/>
      <c r="M783" s="1"/>
      <c r="N783" s="3"/>
      <c r="T783" s="4"/>
      <c r="V783" s="5"/>
      <c r="W783" s="6"/>
      <c r="Y783" s="7"/>
    </row>
    <row r="784">
      <c r="L784" s="1"/>
      <c r="M784" s="1"/>
      <c r="N784" s="3"/>
      <c r="T784" s="4"/>
      <c r="V784" s="5"/>
      <c r="W784" s="6"/>
      <c r="Y784" s="7"/>
    </row>
    <row r="785">
      <c r="L785" s="1"/>
      <c r="M785" s="1"/>
      <c r="N785" s="3"/>
      <c r="T785" s="4"/>
      <c r="V785" s="5"/>
      <c r="W785" s="6"/>
      <c r="Y785" s="7"/>
    </row>
    <row r="786">
      <c r="L786" s="1"/>
      <c r="M786" s="1"/>
      <c r="N786" s="3"/>
      <c r="T786" s="4"/>
      <c r="V786" s="5"/>
      <c r="W786" s="6"/>
      <c r="Y786" s="7"/>
    </row>
    <row r="787">
      <c r="L787" s="1"/>
      <c r="M787" s="1"/>
      <c r="N787" s="3"/>
      <c r="T787" s="4"/>
      <c r="V787" s="5"/>
      <c r="W787" s="6"/>
      <c r="Y787" s="7"/>
    </row>
    <row r="788">
      <c r="L788" s="1"/>
      <c r="M788" s="1"/>
      <c r="N788" s="3"/>
      <c r="T788" s="4"/>
      <c r="V788" s="5"/>
      <c r="W788" s="6"/>
      <c r="Y788" s="7"/>
    </row>
    <row r="789">
      <c r="L789" s="1"/>
      <c r="M789" s="1"/>
      <c r="N789" s="3"/>
      <c r="T789" s="4"/>
      <c r="V789" s="5"/>
      <c r="W789" s="6"/>
      <c r="Y789" s="7"/>
    </row>
    <row r="790">
      <c r="L790" s="1"/>
      <c r="M790" s="1"/>
      <c r="N790" s="3"/>
      <c r="T790" s="4"/>
      <c r="V790" s="5"/>
      <c r="W790" s="6"/>
      <c r="Y790" s="7"/>
    </row>
    <row r="791">
      <c r="L791" s="1"/>
      <c r="M791" s="1"/>
      <c r="N791" s="3"/>
      <c r="T791" s="4"/>
      <c r="V791" s="5"/>
      <c r="W791" s="6"/>
      <c r="Y791" s="7"/>
    </row>
    <row r="792">
      <c r="L792" s="1"/>
      <c r="M792" s="1"/>
      <c r="N792" s="3"/>
      <c r="T792" s="4"/>
      <c r="V792" s="5"/>
      <c r="W792" s="6"/>
      <c r="Y792" s="7"/>
    </row>
    <row r="793">
      <c r="L793" s="1"/>
      <c r="M793" s="1"/>
      <c r="N793" s="3"/>
      <c r="T793" s="4"/>
      <c r="V793" s="5"/>
      <c r="W793" s="6"/>
      <c r="Y793" s="7"/>
    </row>
    <row r="794">
      <c r="L794" s="1"/>
      <c r="M794" s="1"/>
      <c r="N794" s="3"/>
      <c r="T794" s="4"/>
      <c r="V794" s="5"/>
      <c r="W794" s="6"/>
      <c r="Y794" s="7"/>
    </row>
    <row r="795">
      <c r="L795" s="1"/>
      <c r="M795" s="1"/>
      <c r="N795" s="3"/>
      <c r="T795" s="4"/>
      <c r="V795" s="5"/>
      <c r="W795" s="6"/>
      <c r="Y795" s="7"/>
    </row>
    <row r="796">
      <c r="L796" s="1"/>
      <c r="M796" s="1"/>
      <c r="N796" s="3"/>
      <c r="T796" s="4"/>
      <c r="V796" s="5"/>
      <c r="W796" s="6"/>
      <c r="Y796" s="7"/>
    </row>
    <row r="797">
      <c r="L797" s="1"/>
      <c r="M797" s="1"/>
      <c r="N797" s="3"/>
      <c r="T797" s="4"/>
      <c r="V797" s="5"/>
      <c r="W797" s="6"/>
      <c r="Y797" s="7"/>
    </row>
    <row r="798">
      <c r="L798" s="1"/>
      <c r="M798" s="1"/>
      <c r="N798" s="3"/>
      <c r="T798" s="4"/>
      <c r="V798" s="5"/>
      <c r="W798" s="6"/>
      <c r="Y798" s="7"/>
    </row>
    <row r="799">
      <c r="L799" s="1"/>
      <c r="M799" s="1"/>
      <c r="N799" s="3"/>
      <c r="T799" s="4"/>
      <c r="V799" s="5"/>
      <c r="W799" s="6"/>
      <c r="Y799" s="7"/>
    </row>
    <row r="800">
      <c r="L800" s="1"/>
      <c r="M800" s="1"/>
      <c r="N800" s="3"/>
      <c r="T800" s="4"/>
      <c r="V800" s="5"/>
      <c r="W800" s="6"/>
      <c r="Y800" s="7"/>
    </row>
    <row r="801">
      <c r="L801" s="1"/>
      <c r="M801" s="1"/>
      <c r="N801" s="3"/>
      <c r="T801" s="4"/>
      <c r="V801" s="5"/>
      <c r="W801" s="6"/>
      <c r="Y801" s="7"/>
    </row>
    <row r="802">
      <c r="L802" s="1"/>
      <c r="M802" s="1"/>
      <c r="N802" s="3"/>
      <c r="T802" s="4"/>
      <c r="V802" s="5"/>
      <c r="W802" s="6"/>
      <c r="Y802" s="7"/>
    </row>
    <row r="803">
      <c r="L803" s="1"/>
      <c r="M803" s="1"/>
      <c r="N803" s="3"/>
      <c r="T803" s="4"/>
      <c r="V803" s="5"/>
      <c r="W803" s="6"/>
      <c r="Y803" s="7"/>
    </row>
    <row r="804">
      <c r="L804" s="1"/>
      <c r="M804" s="1"/>
      <c r="N804" s="3"/>
      <c r="T804" s="4"/>
      <c r="V804" s="5"/>
      <c r="W804" s="6"/>
      <c r="Y804" s="7"/>
    </row>
    <row r="805">
      <c r="L805" s="1"/>
      <c r="M805" s="1"/>
      <c r="N805" s="3"/>
      <c r="T805" s="4"/>
      <c r="V805" s="5"/>
      <c r="W805" s="6"/>
      <c r="Y805" s="7"/>
    </row>
    <row r="806">
      <c r="L806" s="1"/>
      <c r="M806" s="1"/>
      <c r="N806" s="3"/>
      <c r="T806" s="4"/>
      <c r="V806" s="5"/>
      <c r="W806" s="6"/>
      <c r="Y806" s="7"/>
    </row>
    <row r="807">
      <c r="L807" s="1"/>
      <c r="M807" s="1"/>
      <c r="N807" s="3"/>
      <c r="T807" s="4"/>
      <c r="V807" s="5"/>
      <c r="W807" s="6"/>
      <c r="Y807" s="7"/>
    </row>
    <row r="808">
      <c r="L808" s="1"/>
      <c r="M808" s="1"/>
      <c r="N808" s="3"/>
      <c r="T808" s="4"/>
      <c r="V808" s="5"/>
      <c r="W808" s="6"/>
      <c r="Y808" s="7"/>
    </row>
    <row r="809">
      <c r="L809" s="1"/>
      <c r="M809" s="1"/>
      <c r="N809" s="3"/>
      <c r="T809" s="4"/>
      <c r="V809" s="5"/>
      <c r="W809" s="6"/>
      <c r="Y809" s="7"/>
    </row>
    <row r="810">
      <c r="L810" s="1"/>
      <c r="M810" s="1"/>
      <c r="N810" s="3"/>
      <c r="T810" s="4"/>
      <c r="V810" s="5"/>
      <c r="W810" s="6"/>
      <c r="Y810" s="7"/>
    </row>
    <row r="811">
      <c r="L811" s="1"/>
      <c r="M811" s="1"/>
      <c r="N811" s="3"/>
      <c r="T811" s="4"/>
      <c r="V811" s="5"/>
      <c r="W811" s="6"/>
      <c r="Y811" s="7"/>
    </row>
    <row r="812">
      <c r="L812" s="1"/>
      <c r="M812" s="1"/>
      <c r="N812" s="3"/>
      <c r="T812" s="4"/>
      <c r="V812" s="5"/>
      <c r="W812" s="6"/>
      <c r="Y812" s="7"/>
    </row>
    <row r="813">
      <c r="L813" s="1"/>
      <c r="M813" s="1"/>
      <c r="N813" s="3"/>
      <c r="T813" s="4"/>
      <c r="V813" s="5"/>
      <c r="W813" s="6"/>
      <c r="Y813" s="7"/>
    </row>
    <row r="814">
      <c r="L814" s="1"/>
      <c r="M814" s="1"/>
      <c r="N814" s="3"/>
      <c r="T814" s="4"/>
      <c r="V814" s="5"/>
      <c r="W814" s="6"/>
      <c r="Y814" s="7"/>
    </row>
    <row r="815">
      <c r="L815" s="1"/>
      <c r="M815" s="1"/>
      <c r="N815" s="3"/>
      <c r="T815" s="4"/>
      <c r="V815" s="5"/>
      <c r="W815" s="6"/>
      <c r="Y815" s="7"/>
    </row>
    <row r="816">
      <c r="L816" s="1"/>
      <c r="M816" s="1"/>
      <c r="N816" s="3"/>
      <c r="T816" s="4"/>
      <c r="V816" s="5"/>
      <c r="W816" s="6"/>
      <c r="Y816" s="7"/>
    </row>
    <row r="817">
      <c r="L817" s="1"/>
      <c r="M817" s="1"/>
      <c r="N817" s="3"/>
      <c r="T817" s="4"/>
      <c r="V817" s="5"/>
      <c r="W817" s="6"/>
      <c r="Y817" s="7"/>
    </row>
    <row r="818">
      <c r="L818" s="1"/>
      <c r="M818" s="1"/>
      <c r="N818" s="3"/>
      <c r="T818" s="4"/>
      <c r="V818" s="5"/>
      <c r="W818" s="6"/>
      <c r="Y818" s="7"/>
    </row>
    <row r="819">
      <c r="L819" s="1"/>
      <c r="M819" s="1"/>
      <c r="N819" s="3"/>
      <c r="T819" s="4"/>
      <c r="V819" s="5"/>
      <c r="W819" s="6"/>
      <c r="Y819" s="7"/>
    </row>
    <row r="820">
      <c r="L820" s="1"/>
      <c r="M820" s="1"/>
      <c r="N820" s="3"/>
      <c r="T820" s="4"/>
      <c r="V820" s="5"/>
      <c r="W820" s="6"/>
      <c r="Y820" s="7"/>
    </row>
    <row r="821">
      <c r="L821" s="1"/>
      <c r="M821" s="1"/>
      <c r="N821" s="3"/>
      <c r="T821" s="4"/>
      <c r="V821" s="5"/>
      <c r="W821" s="6"/>
      <c r="Y821" s="7"/>
    </row>
    <row r="822">
      <c r="L822" s="1"/>
      <c r="M822" s="1"/>
      <c r="N822" s="3"/>
      <c r="T822" s="4"/>
      <c r="V822" s="5"/>
      <c r="W822" s="6"/>
      <c r="Y822" s="7"/>
    </row>
    <row r="823">
      <c r="L823" s="1"/>
      <c r="M823" s="1"/>
      <c r="N823" s="3"/>
      <c r="T823" s="4"/>
      <c r="V823" s="5"/>
      <c r="W823" s="6"/>
      <c r="Y823" s="7"/>
    </row>
    <row r="824">
      <c r="L824" s="1"/>
      <c r="M824" s="1"/>
      <c r="N824" s="3"/>
      <c r="T824" s="4"/>
      <c r="V824" s="5"/>
      <c r="W824" s="6"/>
      <c r="Y824" s="7"/>
    </row>
    <row r="825">
      <c r="L825" s="1"/>
      <c r="M825" s="1"/>
      <c r="N825" s="3"/>
      <c r="T825" s="4"/>
      <c r="V825" s="5"/>
      <c r="W825" s="6"/>
      <c r="Y825" s="7"/>
    </row>
    <row r="826">
      <c r="L826" s="1"/>
      <c r="M826" s="1"/>
      <c r="N826" s="3"/>
      <c r="T826" s="4"/>
      <c r="V826" s="5"/>
      <c r="W826" s="6"/>
      <c r="Y826" s="7"/>
    </row>
    <row r="827">
      <c r="L827" s="1"/>
      <c r="M827" s="1"/>
      <c r="N827" s="3"/>
      <c r="T827" s="4"/>
      <c r="V827" s="5"/>
      <c r="W827" s="6"/>
      <c r="Y827" s="7"/>
    </row>
    <row r="828">
      <c r="L828" s="1"/>
      <c r="M828" s="1"/>
      <c r="N828" s="3"/>
      <c r="T828" s="4"/>
      <c r="V828" s="5"/>
      <c r="W828" s="6"/>
      <c r="Y828" s="7"/>
    </row>
    <row r="829">
      <c r="L829" s="1"/>
      <c r="M829" s="1"/>
      <c r="N829" s="3"/>
      <c r="T829" s="4"/>
      <c r="V829" s="5"/>
      <c r="W829" s="6"/>
      <c r="Y829" s="7"/>
    </row>
    <row r="830">
      <c r="L830" s="1"/>
      <c r="M830" s="1"/>
      <c r="N830" s="3"/>
      <c r="T830" s="4"/>
      <c r="V830" s="5"/>
      <c r="W830" s="6"/>
      <c r="Y830" s="7"/>
    </row>
    <row r="831">
      <c r="L831" s="1"/>
      <c r="M831" s="1"/>
      <c r="N831" s="3"/>
      <c r="T831" s="4"/>
      <c r="V831" s="5"/>
      <c r="W831" s="6"/>
      <c r="Y831" s="7"/>
    </row>
    <row r="832">
      <c r="L832" s="1"/>
      <c r="M832" s="1"/>
      <c r="N832" s="3"/>
      <c r="T832" s="4"/>
      <c r="V832" s="5"/>
      <c r="W832" s="6"/>
      <c r="Y832" s="7"/>
    </row>
    <row r="833">
      <c r="L833" s="1"/>
      <c r="M833" s="1"/>
      <c r="N833" s="3"/>
      <c r="T833" s="4"/>
      <c r="V833" s="5"/>
      <c r="W833" s="6"/>
      <c r="Y833" s="7"/>
    </row>
    <row r="834">
      <c r="L834" s="1"/>
      <c r="M834" s="1"/>
      <c r="N834" s="3"/>
      <c r="T834" s="4"/>
      <c r="V834" s="5"/>
      <c r="W834" s="6"/>
      <c r="Y834" s="7"/>
    </row>
    <row r="835">
      <c r="L835" s="1"/>
      <c r="M835" s="1"/>
      <c r="N835" s="3"/>
      <c r="T835" s="4"/>
      <c r="V835" s="5"/>
      <c r="W835" s="6"/>
      <c r="Y835" s="7"/>
    </row>
    <row r="836">
      <c r="L836" s="1"/>
      <c r="M836" s="1"/>
      <c r="N836" s="3"/>
      <c r="T836" s="4"/>
      <c r="V836" s="5"/>
      <c r="W836" s="6"/>
      <c r="Y836" s="7"/>
    </row>
    <row r="837">
      <c r="L837" s="1"/>
      <c r="M837" s="1"/>
      <c r="N837" s="3"/>
      <c r="T837" s="4"/>
      <c r="V837" s="5"/>
      <c r="W837" s="6"/>
      <c r="Y837" s="7"/>
    </row>
    <row r="838">
      <c r="L838" s="1"/>
      <c r="M838" s="1"/>
      <c r="N838" s="3"/>
      <c r="T838" s="4"/>
      <c r="V838" s="5"/>
      <c r="W838" s="6"/>
      <c r="Y838" s="7"/>
    </row>
    <row r="839">
      <c r="L839" s="1"/>
      <c r="M839" s="1"/>
      <c r="N839" s="3"/>
      <c r="T839" s="4"/>
      <c r="V839" s="5"/>
      <c r="W839" s="6"/>
      <c r="Y839" s="7"/>
    </row>
    <row r="840">
      <c r="L840" s="1"/>
      <c r="M840" s="1"/>
      <c r="N840" s="3"/>
      <c r="T840" s="4"/>
      <c r="V840" s="5"/>
      <c r="W840" s="6"/>
      <c r="Y840" s="7"/>
    </row>
    <row r="841">
      <c r="L841" s="1"/>
      <c r="M841" s="1"/>
      <c r="N841" s="3"/>
      <c r="T841" s="4"/>
      <c r="V841" s="5"/>
      <c r="W841" s="6"/>
      <c r="Y841" s="7"/>
    </row>
    <row r="842">
      <c r="L842" s="1"/>
      <c r="M842" s="1"/>
      <c r="N842" s="3"/>
      <c r="T842" s="4"/>
      <c r="V842" s="5"/>
      <c r="W842" s="6"/>
      <c r="Y842" s="7"/>
    </row>
    <row r="843">
      <c r="L843" s="1"/>
      <c r="M843" s="1"/>
      <c r="N843" s="3"/>
      <c r="T843" s="4"/>
      <c r="V843" s="5"/>
      <c r="W843" s="6"/>
      <c r="Y843" s="7"/>
    </row>
    <row r="844">
      <c r="L844" s="1"/>
      <c r="M844" s="1"/>
      <c r="N844" s="3"/>
      <c r="T844" s="4"/>
      <c r="V844" s="5"/>
      <c r="W844" s="6"/>
      <c r="Y844" s="7"/>
    </row>
    <row r="845">
      <c r="L845" s="1"/>
      <c r="M845" s="1"/>
      <c r="N845" s="3"/>
      <c r="T845" s="4"/>
      <c r="V845" s="5"/>
      <c r="W845" s="6"/>
      <c r="Y845" s="7"/>
    </row>
    <row r="846">
      <c r="L846" s="1"/>
      <c r="M846" s="1"/>
      <c r="N846" s="3"/>
      <c r="T846" s="4"/>
      <c r="V846" s="5"/>
      <c r="W846" s="6"/>
      <c r="Y846" s="7"/>
    </row>
    <row r="847">
      <c r="L847" s="1"/>
      <c r="M847" s="1"/>
      <c r="N847" s="3"/>
      <c r="T847" s="4"/>
      <c r="V847" s="5"/>
      <c r="W847" s="6"/>
      <c r="Y847" s="7"/>
    </row>
    <row r="848">
      <c r="L848" s="1"/>
      <c r="M848" s="1"/>
      <c r="N848" s="3"/>
      <c r="T848" s="4"/>
      <c r="V848" s="5"/>
      <c r="W848" s="6"/>
      <c r="Y848" s="7"/>
    </row>
    <row r="849">
      <c r="L849" s="1"/>
      <c r="M849" s="1"/>
      <c r="N849" s="3"/>
      <c r="T849" s="4"/>
      <c r="V849" s="5"/>
      <c r="W849" s="6"/>
      <c r="Y849" s="7"/>
    </row>
    <row r="850">
      <c r="L850" s="1"/>
      <c r="M850" s="1"/>
      <c r="N850" s="3"/>
      <c r="T850" s="4"/>
      <c r="V850" s="5"/>
      <c r="W850" s="6"/>
      <c r="Y850" s="7"/>
    </row>
    <row r="851">
      <c r="L851" s="1"/>
      <c r="M851" s="1"/>
      <c r="N851" s="3"/>
      <c r="T851" s="4"/>
      <c r="V851" s="5"/>
      <c r="W851" s="6"/>
      <c r="Y851" s="7"/>
    </row>
    <row r="852">
      <c r="L852" s="1"/>
      <c r="M852" s="1"/>
      <c r="N852" s="3"/>
      <c r="T852" s="4"/>
      <c r="V852" s="5"/>
      <c r="W852" s="6"/>
      <c r="Y852" s="7"/>
    </row>
    <row r="853">
      <c r="L853" s="1"/>
      <c r="M853" s="1"/>
      <c r="N853" s="3"/>
      <c r="T853" s="4"/>
      <c r="V853" s="5"/>
      <c r="W853" s="6"/>
      <c r="Y853" s="7"/>
    </row>
    <row r="854">
      <c r="L854" s="1"/>
      <c r="M854" s="1"/>
      <c r="N854" s="3"/>
      <c r="T854" s="4"/>
      <c r="V854" s="5"/>
      <c r="W854" s="6"/>
      <c r="Y854" s="7"/>
    </row>
    <row r="855">
      <c r="L855" s="1"/>
      <c r="M855" s="1"/>
      <c r="N855" s="3"/>
      <c r="T855" s="4"/>
      <c r="V855" s="5"/>
      <c r="W855" s="6"/>
      <c r="Y855" s="7"/>
    </row>
    <row r="856">
      <c r="L856" s="1"/>
      <c r="M856" s="1"/>
      <c r="N856" s="3"/>
      <c r="T856" s="4"/>
      <c r="V856" s="5"/>
      <c r="W856" s="6"/>
      <c r="Y856" s="7"/>
    </row>
    <row r="857">
      <c r="L857" s="1"/>
      <c r="M857" s="1"/>
      <c r="N857" s="3"/>
      <c r="T857" s="4"/>
      <c r="V857" s="5"/>
      <c r="W857" s="6"/>
      <c r="Y857" s="7"/>
    </row>
    <row r="858">
      <c r="L858" s="1"/>
      <c r="M858" s="1"/>
      <c r="N858" s="3"/>
      <c r="T858" s="4"/>
      <c r="V858" s="5"/>
      <c r="W858" s="6"/>
      <c r="Y858" s="7"/>
    </row>
    <row r="859">
      <c r="L859" s="1"/>
      <c r="M859" s="1"/>
      <c r="N859" s="3"/>
      <c r="T859" s="4"/>
      <c r="V859" s="5"/>
      <c r="W859" s="6"/>
      <c r="Y859" s="7"/>
    </row>
    <row r="860">
      <c r="L860" s="1"/>
      <c r="M860" s="1"/>
      <c r="N860" s="3"/>
      <c r="T860" s="4"/>
      <c r="V860" s="5"/>
      <c r="W860" s="6"/>
      <c r="Y860" s="7"/>
    </row>
    <row r="861">
      <c r="L861" s="1"/>
      <c r="M861" s="1"/>
      <c r="N861" s="3"/>
      <c r="T861" s="4"/>
      <c r="V861" s="5"/>
      <c r="W861" s="6"/>
      <c r="Y861" s="7"/>
    </row>
    <row r="862">
      <c r="L862" s="1"/>
      <c r="M862" s="1"/>
      <c r="N862" s="3"/>
      <c r="T862" s="4"/>
      <c r="V862" s="5"/>
      <c r="W862" s="6"/>
      <c r="Y862" s="7"/>
    </row>
    <row r="863">
      <c r="L863" s="1"/>
      <c r="M863" s="1"/>
      <c r="N863" s="3"/>
      <c r="T863" s="4"/>
      <c r="V863" s="5"/>
      <c r="W863" s="6"/>
      <c r="Y863" s="7"/>
    </row>
    <row r="864">
      <c r="L864" s="1"/>
      <c r="M864" s="1"/>
      <c r="N864" s="3"/>
      <c r="T864" s="4"/>
      <c r="V864" s="5"/>
      <c r="W864" s="6"/>
      <c r="Y864" s="7"/>
    </row>
    <row r="865">
      <c r="L865" s="1"/>
      <c r="M865" s="1"/>
      <c r="N865" s="3"/>
      <c r="T865" s="4"/>
      <c r="V865" s="5"/>
      <c r="W865" s="6"/>
      <c r="Y865" s="7"/>
    </row>
    <row r="866">
      <c r="L866" s="1"/>
      <c r="M866" s="1"/>
      <c r="N866" s="3"/>
      <c r="T866" s="4"/>
      <c r="V866" s="5"/>
      <c r="W866" s="6"/>
      <c r="Y866" s="7"/>
    </row>
    <row r="867">
      <c r="L867" s="1"/>
      <c r="M867" s="1"/>
      <c r="N867" s="3"/>
      <c r="T867" s="4"/>
      <c r="V867" s="5"/>
      <c r="W867" s="6"/>
      <c r="Y867" s="7"/>
    </row>
    <row r="868">
      <c r="L868" s="1"/>
      <c r="M868" s="1"/>
      <c r="N868" s="3"/>
      <c r="T868" s="4"/>
      <c r="V868" s="5"/>
      <c r="W868" s="6"/>
      <c r="Y868" s="7"/>
    </row>
    <row r="869">
      <c r="L869" s="1"/>
      <c r="M869" s="1"/>
      <c r="N869" s="3"/>
      <c r="T869" s="4"/>
      <c r="V869" s="5"/>
      <c r="W869" s="6"/>
      <c r="Y869" s="7"/>
    </row>
    <row r="870">
      <c r="L870" s="1"/>
      <c r="M870" s="1"/>
      <c r="N870" s="3"/>
      <c r="T870" s="4"/>
      <c r="V870" s="5"/>
      <c r="W870" s="6"/>
      <c r="Y870" s="7"/>
    </row>
    <row r="871">
      <c r="L871" s="1"/>
      <c r="M871" s="1"/>
      <c r="N871" s="3"/>
      <c r="T871" s="4"/>
      <c r="V871" s="5"/>
      <c r="W871" s="6"/>
      <c r="Y871" s="7"/>
    </row>
    <row r="872">
      <c r="L872" s="1"/>
      <c r="M872" s="1"/>
      <c r="N872" s="3"/>
      <c r="T872" s="4"/>
      <c r="V872" s="5"/>
      <c r="W872" s="6"/>
      <c r="Y872" s="7"/>
    </row>
    <row r="873">
      <c r="L873" s="1"/>
      <c r="M873" s="1"/>
      <c r="N873" s="3"/>
      <c r="T873" s="4"/>
      <c r="V873" s="5"/>
      <c r="W873" s="6"/>
      <c r="Y873" s="7"/>
    </row>
    <row r="874">
      <c r="L874" s="1"/>
      <c r="M874" s="1"/>
      <c r="N874" s="3"/>
      <c r="T874" s="4"/>
      <c r="V874" s="5"/>
      <c r="W874" s="6"/>
      <c r="Y874" s="7"/>
    </row>
    <row r="875">
      <c r="L875" s="1"/>
      <c r="M875" s="1"/>
      <c r="N875" s="3"/>
      <c r="T875" s="4"/>
      <c r="V875" s="5"/>
      <c r="W875" s="6"/>
      <c r="Y875" s="7"/>
    </row>
    <row r="876">
      <c r="L876" s="1"/>
      <c r="M876" s="1"/>
      <c r="N876" s="3"/>
      <c r="T876" s="4"/>
      <c r="V876" s="5"/>
      <c r="W876" s="6"/>
      <c r="Y876" s="7"/>
    </row>
    <row r="877">
      <c r="L877" s="1"/>
      <c r="M877" s="1"/>
      <c r="N877" s="3"/>
      <c r="T877" s="4"/>
      <c r="V877" s="5"/>
      <c r="W877" s="6"/>
      <c r="Y877" s="7"/>
    </row>
    <row r="878">
      <c r="L878" s="1"/>
      <c r="M878" s="1"/>
      <c r="N878" s="3"/>
      <c r="T878" s="4"/>
      <c r="V878" s="5"/>
      <c r="W878" s="6"/>
      <c r="Y878" s="7"/>
    </row>
    <row r="879">
      <c r="L879" s="1"/>
      <c r="M879" s="1"/>
      <c r="N879" s="3"/>
      <c r="T879" s="4"/>
      <c r="V879" s="5"/>
      <c r="W879" s="6"/>
      <c r="Y879" s="7"/>
    </row>
    <row r="880">
      <c r="L880" s="1"/>
      <c r="M880" s="1"/>
      <c r="N880" s="3"/>
      <c r="T880" s="4"/>
      <c r="V880" s="5"/>
      <c r="W880" s="6"/>
      <c r="Y880" s="7"/>
    </row>
    <row r="881">
      <c r="L881" s="1"/>
      <c r="M881" s="1"/>
      <c r="N881" s="3"/>
      <c r="T881" s="4"/>
      <c r="V881" s="5"/>
      <c r="W881" s="6"/>
      <c r="Y881" s="7"/>
    </row>
    <row r="882">
      <c r="L882" s="1"/>
      <c r="M882" s="1"/>
      <c r="N882" s="3"/>
      <c r="T882" s="4"/>
      <c r="V882" s="5"/>
      <c r="W882" s="6"/>
      <c r="Y882" s="7"/>
    </row>
    <row r="883">
      <c r="L883" s="1"/>
      <c r="M883" s="1"/>
      <c r="N883" s="3"/>
      <c r="T883" s="4"/>
      <c r="V883" s="5"/>
      <c r="W883" s="6"/>
      <c r="Y883" s="7"/>
    </row>
    <row r="884">
      <c r="L884" s="1"/>
      <c r="M884" s="1"/>
      <c r="N884" s="3"/>
      <c r="T884" s="4"/>
      <c r="V884" s="5"/>
      <c r="W884" s="6"/>
      <c r="Y884" s="7"/>
    </row>
    <row r="885">
      <c r="L885" s="1"/>
      <c r="M885" s="1"/>
      <c r="N885" s="3"/>
      <c r="T885" s="4"/>
      <c r="V885" s="5"/>
      <c r="W885" s="6"/>
      <c r="Y885" s="7"/>
    </row>
    <row r="886">
      <c r="L886" s="1"/>
      <c r="M886" s="1"/>
      <c r="N886" s="3"/>
      <c r="T886" s="4"/>
      <c r="V886" s="5"/>
      <c r="W886" s="6"/>
      <c r="Y886" s="7"/>
    </row>
    <row r="887">
      <c r="L887" s="1"/>
      <c r="M887" s="1"/>
      <c r="N887" s="3"/>
      <c r="T887" s="4"/>
      <c r="V887" s="5"/>
      <c r="W887" s="6"/>
      <c r="Y887" s="7"/>
    </row>
    <row r="888">
      <c r="L888" s="1"/>
      <c r="M888" s="1"/>
      <c r="N888" s="3"/>
      <c r="T888" s="4"/>
      <c r="V888" s="5"/>
      <c r="W888" s="6"/>
      <c r="Y888" s="7"/>
    </row>
    <row r="889">
      <c r="L889" s="1"/>
      <c r="M889" s="1"/>
      <c r="N889" s="3"/>
      <c r="T889" s="4"/>
      <c r="V889" s="5"/>
      <c r="W889" s="6"/>
      <c r="Y889" s="7"/>
    </row>
    <row r="890">
      <c r="L890" s="1"/>
      <c r="M890" s="1"/>
      <c r="N890" s="3"/>
      <c r="T890" s="4"/>
      <c r="V890" s="5"/>
      <c r="W890" s="6"/>
      <c r="Y890" s="7"/>
    </row>
    <row r="891">
      <c r="L891" s="1"/>
      <c r="M891" s="1"/>
      <c r="N891" s="3"/>
      <c r="T891" s="4"/>
      <c r="V891" s="5"/>
      <c r="W891" s="6"/>
      <c r="Y891" s="7"/>
    </row>
    <row r="892">
      <c r="L892" s="1"/>
      <c r="M892" s="1"/>
      <c r="N892" s="3"/>
      <c r="T892" s="4"/>
      <c r="V892" s="5"/>
      <c r="W892" s="6"/>
      <c r="Y892" s="7"/>
    </row>
    <row r="893">
      <c r="L893" s="1"/>
      <c r="M893" s="1"/>
      <c r="N893" s="3"/>
      <c r="T893" s="4"/>
      <c r="V893" s="5"/>
      <c r="W893" s="6"/>
      <c r="Y893" s="7"/>
    </row>
    <row r="894">
      <c r="L894" s="1"/>
      <c r="M894" s="1"/>
      <c r="N894" s="3"/>
      <c r="T894" s="4"/>
      <c r="V894" s="5"/>
      <c r="W894" s="6"/>
      <c r="Y894" s="7"/>
    </row>
    <row r="895">
      <c r="L895" s="1"/>
      <c r="M895" s="1"/>
      <c r="N895" s="3"/>
      <c r="T895" s="4"/>
      <c r="V895" s="5"/>
      <c r="W895" s="6"/>
      <c r="Y895" s="7"/>
    </row>
    <row r="896">
      <c r="L896" s="1"/>
      <c r="M896" s="1"/>
      <c r="N896" s="3"/>
      <c r="T896" s="4"/>
      <c r="V896" s="5"/>
      <c r="W896" s="6"/>
      <c r="Y896" s="7"/>
    </row>
    <row r="897">
      <c r="L897" s="1"/>
      <c r="M897" s="1"/>
      <c r="N897" s="3"/>
      <c r="T897" s="4"/>
      <c r="V897" s="5"/>
      <c r="W897" s="6"/>
      <c r="Y897" s="7"/>
    </row>
    <row r="898">
      <c r="L898" s="1"/>
      <c r="M898" s="1"/>
      <c r="N898" s="3"/>
      <c r="T898" s="4"/>
      <c r="V898" s="5"/>
      <c r="W898" s="6"/>
      <c r="Y898" s="7"/>
    </row>
    <row r="899">
      <c r="L899" s="1"/>
      <c r="M899" s="1"/>
      <c r="N899" s="3"/>
      <c r="T899" s="4"/>
      <c r="V899" s="5"/>
      <c r="W899" s="6"/>
      <c r="Y899" s="7"/>
    </row>
    <row r="900">
      <c r="L900" s="1"/>
      <c r="M900" s="1"/>
      <c r="N900" s="3"/>
      <c r="T900" s="4"/>
      <c r="V900" s="5"/>
      <c r="W900" s="6"/>
      <c r="Y900" s="7"/>
    </row>
    <row r="901">
      <c r="L901" s="1"/>
      <c r="M901" s="1"/>
      <c r="N901" s="3"/>
      <c r="T901" s="4"/>
      <c r="V901" s="5"/>
      <c r="W901" s="6"/>
      <c r="Y901" s="7"/>
    </row>
    <row r="902">
      <c r="L902" s="1"/>
      <c r="M902" s="1"/>
      <c r="N902" s="3"/>
      <c r="T902" s="4"/>
      <c r="V902" s="5"/>
      <c r="W902" s="6"/>
      <c r="Y902" s="7"/>
    </row>
    <row r="903">
      <c r="L903" s="1"/>
      <c r="M903" s="1"/>
      <c r="N903" s="3"/>
      <c r="T903" s="4"/>
      <c r="V903" s="5"/>
      <c r="W903" s="6"/>
      <c r="Y903" s="7"/>
    </row>
    <row r="904">
      <c r="L904" s="1"/>
      <c r="M904" s="1"/>
      <c r="N904" s="3"/>
      <c r="T904" s="4"/>
      <c r="V904" s="5"/>
      <c r="W904" s="6"/>
      <c r="Y904" s="7"/>
    </row>
    <row r="905">
      <c r="L905" s="1"/>
      <c r="M905" s="1"/>
      <c r="N905" s="3"/>
      <c r="T905" s="4"/>
      <c r="V905" s="5"/>
      <c r="W905" s="6"/>
      <c r="Y905" s="7"/>
    </row>
    <row r="906">
      <c r="L906" s="1"/>
      <c r="M906" s="1"/>
      <c r="N906" s="3"/>
      <c r="T906" s="4"/>
      <c r="V906" s="5"/>
      <c r="W906" s="6"/>
      <c r="Y906" s="7"/>
    </row>
    <row r="907">
      <c r="L907" s="1"/>
      <c r="M907" s="1"/>
      <c r="N907" s="3"/>
      <c r="T907" s="4"/>
      <c r="V907" s="5"/>
      <c r="W907" s="6"/>
      <c r="Y907" s="7"/>
    </row>
    <row r="908">
      <c r="L908" s="1"/>
      <c r="M908" s="1"/>
      <c r="N908" s="3"/>
      <c r="T908" s="4"/>
      <c r="V908" s="5"/>
      <c r="W908" s="6"/>
      <c r="Y908" s="7"/>
    </row>
    <row r="909">
      <c r="L909" s="1"/>
      <c r="M909" s="1"/>
      <c r="N909" s="3"/>
      <c r="T909" s="4"/>
      <c r="V909" s="5"/>
      <c r="W909" s="6"/>
      <c r="Y909" s="7"/>
    </row>
    <row r="910">
      <c r="L910" s="1"/>
      <c r="M910" s="1"/>
      <c r="N910" s="3"/>
      <c r="T910" s="4"/>
      <c r="V910" s="5"/>
      <c r="W910" s="6"/>
      <c r="Y910" s="7"/>
    </row>
    <row r="911">
      <c r="L911" s="1"/>
      <c r="M911" s="1"/>
      <c r="N911" s="3"/>
      <c r="T911" s="4"/>
      <c r="V911" s="5"/>
      <c r="W911" s="6"/>
      <c r="Y911" s="7"/>
    </row>
    <row r="912">
      <c r="L912" s="1"/>
      <c r="M912" s="1"/>
      <c r="N912" s="3"/>
      <c r="T912" s="4"/>
      <c r="V912" s="5"/>
      <c r="W912" s="6"/>
      <c r="Y912" s="7"/>
    </row>
    <row r="913">
      <c r="L913" s="1"/>
      <c r="M913" s="1"/>
      <c r="N913" s="3"/>
      <c r="T913" s="4"/>
      <c r="V913" s="5"/>
      <c r="W913" s="6"/>
      <c r="Y913" s="7"/>
    </row>
    <row r="914">
      <c r="L914" s="1"/>
      <c r="M914" s="1"/>
      <c r="N914" s="3"/>
      <c r="T914" s="4"/>
      <c r="V914" s="5"/>
      <c r="W914" s="6"/>
      <c r="Y914" s="7"/>
    </row>
    <row r="915">
      <c r="L915" s="1"/>
      <c r="M915" s="1"/>
      <c r="N915" s="3"/>
      <c r="T915" s="4"/>
      <c r="V915" s="5"/>
      <c r="W915" s="6"/>
      <c r="Y915" s="7"/>
    </row>
    <row r="916">
      <c r="L916" s="1"/>
      <c r="M916" s="1"/>
      <c r="N916" s="3"/>
      <c r="T916" s="4"/>
      <c r="V916" s="5"/>
      <c r="W916" s="6"/>
      <c r="Y916" s="7"/>
    </row>
    <row r="917">
      <c r="L917" s="1"/>
      <c r="M917" s="1"/>
      <c r="N917" s="3"/>
      <c r="T917" s="4"/>
      <c r="V917" s="5"/>
      <c r="W917" s="6"/>
      <c r="Y917" s="7"/>
    </row>
    <row r="918">
      <c r="L918" s="1"/>
      <c r="M918" s="1"/>
      <c r="N918" s="3"/>
      <c r="T918" s="4"/>
      <c r="V918" s="5"/>
      <c r="W918" s="6"/>
      <c r="Y918" s="7"/>
    </row>
    <row r="919">
      <c r="L919" s="1"/>
      <c r="M919" s="1"/>
      <c r="N919" s="3"/>
      <c r="T919" s="4"/>
      <c r="V919" s="5"/>
      <c r="W919" s="6"/>
      <c r="Y919" s="7"/>
    </row>
    <row r="920">
      <c r="L920" s="1"/>
      <c r="M920" s="1"/>
      <c r="N920" s="3"/>
      <c r="T920" s="4"/>
      <c r="V920" s="5"/>
      <c r="W920" s="6"/>
      <c r="Y920" s="7"/>
    </row>
    <row r="921">
      <c r="L921" s="1"/>
      <c r="M921" s="1"/>
      <c r="N921" s="3"/>
      <c r="T921" s="4"/>
      <c r="V921" s="5"/>
      <c r="W921" s="6"/>
      <c r="Y921" s="7"/>
    </row>
    <row r="922">
      <c r="L922" s="1"/>
      <c r="M922" s="1"/>
      <c r="N922" s="3"/>
      <c r="T922" s="4"/>
      <c r="V922" s="5"/>
      <c r="W922" s="6"/>
      <c r="Y922" s="7"/>
    </row>
    <row r="923">
      <c r="L923" s="1"/>
      <c r="M923" s="1"/>
      <c r="N923" s="3"/>
      <c r="T923" s="4"/>
      <c r="V923" s="5"/>
      <c r="W923" s="6"/>
      <c r="Y923" s="7"/>
    </row>
    <row r="924">
      <c r="L924" s="1"/>
      <c r="M924" s="1"/>
      <c r="N924" s="3"/>
      <c r="T924" s="4"/>
      <c r="V924" s="5"/>
      <c r="W924" s="6"/>
      <c r="Y924" s="7"/>
    </row>
    <row r="925">
      <c r="L925" s="1"/>
      <c r="M925" s="1"/>
      <c r="N925" s="3"/>
      <c r="T925" s="4"/>
      <c r="V925" s="5"/>
      <c r="W925" s="6"/>
      <c r="Y925" s="7"/>
    </row>
    <row r="926">
      <c r="L926" s="1"/>
      <c r="M926" s="1"/>
      <c r="N926" s="3"/>
      <c r="T926" s="4"/>
      <c r="V926" s="5"/>
      <c r="W926" s="6"/>
      <c r="Y926" s="7"/>
    </row>
    <row r="927">
      <c r="L927" s="1"/>
      <c r="M927" s="1"/>
      <c r="N927" s="3"/>
      <c r="T927" s="4"/>
      <c r="V927" s="5"/>
      <c r="W927" s="6"/>
      <c r="Y927" s="7"/>
    </row>
    <row r="928">
      <c r="L928" s="1"/>
      <c r="M928" s="1"/>
      <c r="N928" s="3"/>
      <c r="T928" s="4"/>
      <c r="V928" s="5"/>
      <c r="W928" s="6"/>
      <c r="Y928" s="7"/>
    </row>
    <row r="929">
      <c r="L929" s="1"/>
      <c r="M929" s="1"/>
      <c r="N929" s="3"/>
      <c r="T929" s="4"/>
      <c r="V929" s="5"/>
      <c r="W929" s="6"/>
      <c r="Y929" s="7"/>
    </row>
    <row r="930">
      <c r="L930" s="1"/>
      <c r="M930" s="1"/>
      <c r="N930" s="3"/>
      <c r="T930" s="4"/>
      <c r="V930" s="5"/>
      <c r="W930" s="6"/>
      <c r="Y930" s="7"/>
    </row>
    <row r="931">
      <c r="L931" s="1"/>
      <c r="M931" s="1"/>
      <c r="N931" s="3"/>
      <c r="T931" s="4"/>
      <c r="V931" s="5"/>
      <c r="W931" s="6"/>
      <c r="Y931" s="7"/>
    </row>
    <row r="932">
      <c r="L932" s="1"/>
      <c r="M932" s="1"/>
      <c r="N932" s="3"/>
      <c r="T932" s="4"/>
      <c r="V932" s="5"/>
      <c r="W932" s="6"/>
      <c r="Y932" s="7"/>
    </row>
    <row r="933">
      <c r="L933" s="1"/>
      <c r="M933" s="1"/>
      <c r="N933" s="3"/>
      <c r="T933" s="4"/>
      <c r="V933" s="5"/>
      <c r="W933" s="6"/>
      <c r="Y933" s="7"/>
    </row>
    <row r="934">
      <c r="L934" s="1"/>
      <c r="M934" s="1"/>
      <c r="N934" s="3"/>
      <c r="T934" s="4"/>
      <c r="V934" s="5"/>
      <c r="W934" s="6"/>
      <c r="Y934" s="7"/>
    </row>
    <row r="935">
      <c r="L935" s="1"/>
      <c r="M935" s="1"/>
      <c r="N935" s="3"/>
      <c r="T935" s="4"/>
      <c r="V935" s="5"/>
      <c r="W935" s="6"/>
      <c r="Y935" s="7"/>
    </row>
    <row r="936">
      <c r="L936" s="1"/>
      <c r="M936" s="1"/>
      <c r="N936" s="3"/>
      <c r="T936" s="4"/>
      <c r="V936" s="5"/>
      <c r="W936" s="6"/>
      <c r="Y936" s="7"/>
    </row>
    <row r="937">
      <c r="L937" s="1"/>
      <c r="M937" s="1"/>
      <c r="N937" s="3"/>
      <c r="T937" s="4"/>
      <c r="V937" s="5"/>
      <c r="W937" s="6"/>
      <c r="Y937" s="7"/>
    </row>
    <row r="938">
      <c r="L938" s="1"/>
      <c r="M938" s="1"/>
      <c r="N938" s="3"/>
      <c r="T938" s="4"/>
      <c r="V938" s="5"/>
      <c r="W938" s="6"/>
      <c r="Y938" s="7"/>
    </row>
    <row r="939">
      <c r="L939" s="1"/>
      <c r="M939" s="1"/>
      <c r="N939" s="3"/>
      <c r="T939" s="4"/>
      <c r="V939" s="5"/>
      <c r="W939" s="6"/>
      <c r="Y939" s="7"/>
    </row>
    <row r="940">
      <c r="L940" s="1"/>
      <c r="M940" s="1"/>
      <c r="N940" s="3"/>
      <c r="T940" s="4"/>
      <c r="V940" s="5"/>
      <c r="W940" s="6"/>
      <c r="Y940" s="7"/>
    </row>
    <row r="941">
      <c r="L941" s="1"/>
      <c r="M941" s="1"/>
      <c r="N941" s="3"/>
      <c r="T941" s="4"/>
      <c r="V941" s="5"/>
      <c r="W941" s="6"/>
      <c r="Y941" s="7"/>
    </row>
    <row r="942">
      <c r="L942" s="1"/>
      <c r="M942" s="1"/>
      <c r="N942" s="3"/>
      <c r="T942" s="4"/>
      <c r="V942" s="5"/>
      <c r="W942" s="6"/>
      <c r="Y942" s="7"/>
    </row>
    <row r="943">
      <c r="L943" s="1"/>
      <c r="M943" s="1"/>
      <c r="N943" s="3"/>
      <c r="T943" s="4"/>
      <c r="V943" s="5"/>
      <c r="W943" s="6"/>
      <c r="Y943" s="7"/>
    </row>
    <row r="944">
      <c r="L944" s="1"/>
      <c r="M944" s="1"/>
      <c r="N944" s="3"/>
      <c r="T944" s="4"/>
      <c r="V944" s="5"/>
      <c r="W944" s="6"/>
      <c r="Y944" s="7"/>
    </row>
    <row r="945">
      <c r="L945" s="1"/>
      <c r="M945" s="1"/>
      <c r="N945" s="3"/>
      <c r="T945" s="4"/>
      <c r="V945" s="5"/>
      <c r="W945" s="6"/>
      <c r="Y945" s="7"/>
    </row>
    <row r="946">
      <c r="L946" s="1"/>
      <c r="M946" s="1"/>
      <c r="N946" s="3"/>
      <c r="T946" s="4"/>
      <c r="V946" s="5"/>
      <c r="W946" s="6"/>
      <c r="Y946" s="7"/>
    </row>
    <row r="947">
      <c r="L947" s="1"/>
      <c r="M947" s="1"/>
      <c r="N947" s="3"/>
      <c r="T947" s="4"/>
      <c r="V947" s="5"/>
      <c r="W947" s="6"/>
      <c r="Y947" s="7"/>
    </row>
    <row r="948">
      <c r="L948" s="1"/>
      <c r="M948" s="1"/>
      <c r="N948" s="3"/>
      <c r="T948" s="4"/>
      <c r="V948" s="5"/>
      <c r="W948" s="6"/>
      <c r="Y948" s="7"/>
    </row>
    <row r="949">
      <c r="L949" s="1"/>
      <c r="M949" s="1"/>
      <c r="N949" s="3"/>
      <c r="T949" s="4"/>
      <c r="V949" s="5"/>
      <c r="W949" s="6"/>
      <c r="Y949" s="7"/>
    </row>
    <row r="950">
      <c r="L950" s="1"/>
      <c r="M950" s="1"/>
      <c r="N950" s="3"/>
      <c r="T950" s="4"/>
      <c r="V950" s="5"/>
      <c r="W950" s="6"/>
      <c r="Y950" s="7"/>
    </row>
    <row r="951">
      <c r="L951" s="1"/>
      <c r="M951" s="1"/>
      <c r="N951" s="3"/>
      <c r="T951" s="4"/>
      <c r="V951" s="5"/>
      <c r="W951" s="6"/>
      <c r="Y951" s="7"/>
    </row>
    <row r="952">
      <c r="L952" s="1"/>
      <c r="M952" s="1"/>
      <c r="N952" s="3"/>
      <c r="T952" s="4"/>
      <c r="V952" s="5"/>
      <c r="W952" s="6"/>
      <c r="Y952" s="7"/>
    </row>
    <row r="953">
      <c r="L953" s="1"/>
      <c r="M953" s="1"/>
      <c r="N953" s="3"/>
      <c r="T953" s="4"/>
      <c r="V953" s="5"/>
      <c r="W953" s="6"/>
      <c r="Y953" s="7"/>
    </row>
    <row r="954">
      <c r="L954" s="1"/>
      <c r="M954" s="1"/>
      <c r="N954" s="3"/>
      <c r="T954" s="4"/>
      <c r="V954" s="5"/>
      <c r="W954" s="6"/>
      <c r="Y954" s="7"/>
    </row>
    <row r="955">
      <c r="L955" s="1"/>
      <c r="M955" s="1"/>
      <c r="N955" s="3"/>
      <c r="T955" s="4"/>
      <c r="V955" s="5"/>
      <c r="W955" s="6"/>
      <c r="Y955" s="7"/>
    </row>
    <row r="956">
      <c r="L956" s="1"/>
      <c r="M956" s="1"/>
      <c r="N956" s="3"/>
      <c r="T956" s="4"/>
      <c r="V956" s="5"/>
      <c r="W956" s="6"/>
      <c r="Y956" s="7"/>
    </row>
    <row r="957">
      <c r="L957" s="1"/>
      <c r="M957" s="1"/>
      <c r="N957" s="3"/>
      <c r="T957" s="4"/>
      <c r="V957" s="5"/>
      <c r="W957" s="6"/>
      <c r="Y957" s="7"/>
    </row>
    <row r="958">
      <c r="L958" s="1"/>
      <c r="M958" s="1"/>
      <c r="N958" s="3"/>
      <c r="T958" s="4"/>
      <c r="V958" s="5"/>
      <c r="W958" s="6"/>
      <c r="Y958" s="7"/>
    </row>
    <row r="959">
      <c r="L959" s="1"/>
      <c r="M959" s="1"/>
      <c r="N959" s="3"/>
      <c r="T959" s="4"/>
      <c r="V959" s="5"/>
      <c r="W959" s="6"/>
      <c r="Y959" s="7"/>
    </row>
    <row r="960">
      <c r="L960" s="1"/>
      <c r="M960" s="1"/>
      <c r="N960" s="3"/>
      <c r="T960" s="4"/>
      <c r="V960" s="5"/>
      <c r="W960" s="6"/>
      <c r="Y960" s="7"/>
    </row>
    <row r="961">
      <c r="L961" s="1"/>
      <c r="M961" s="1"/>
      <c r="N961" s="3"/>
      <c r="T961" s="4"/>
      <c r="V961" s="5"/>
      <c r="W961" s="6"/>
      <c r="Y961" s="7"/>
    </row>
    <row r="962">
      <c r="L962" s="1"/>
      <c r="M962" s="1"/>
      <c r="N962" s="3"/>
      <c r="T962" s="4"/>
      <c r="V962" s="5"/>
      <c r="W962" s="6"/>
      <c r="Y962" s="7"/>
    </row>
    <row r="963">
      <c r="L963" s="1"/>
      <c r="M963" s="1"/>
      <c r="N963" s="3"/>
      <c r="T963" s="4"/>
      <c r="V963" s="5"/>
      <c r="W963" s="6"/>
      <c r="Y963" s="7"/>
    </row>
    <row r="964">
      <c r="L964" s="1"/>
      <c r="M964" s="1"/>
      <c r="N964" s="3"/>
      <c r="T964" s="4"/>
      <c r="V964" s="5"/>
      <c r="W964" s="6"/>
      <c r="Y964" s="7"/>
    </row>
    <row r="965">
      <c r="L965" s="1"/>
      <c r="M965" s="1"/>
      <c r="N965" s="3"/>
      <c r="T965" s="4"/>
      <c r="V965" s="5"/>
      <c r="W965" s="6"/>
      <c r="Y965" s="7"/>
    </row>
    <row r="966">
      <c r="L966" s="1"/>
      <c r="M966" s="1"/>
      <c r="N966" s="3"/>
      <c r="T966" s="4"/>
      <c r="V966" s="5"/>
      <c r="W966" s="6"/>
      <c r="Y966" s="7"/>
    </row>
    <row r="967">
      <c r="L967" s="1"/>
      <c r="M967" s="1"/>
      <c r="N967" s="3"/>
      <c r="T967" s="4"/>
      <c r="V967" s="5"/>
      <c r="W967" s="6"/>
      <c r="Y967" s="7"/>
    </row>
    <row r="968">
      <c r="L968" s="1"/>
      <c r="M968" s="1"/>
      <c r="N968" s="3"/>
      <c r="T968" s="4"/>
      <c r="V968" s="5"/>
      <c r="W968" s="6"/>
      <c r="Y968" s="7"/>
    </row>
    <row r="969">
      <c r="L969" s="1"/>
      <c r="M969" s="1"/>
      <c r="N969" s="3"/>
      <c r="T969" s="4"/>
      <c r="V969" s="5"/>
      <c r="W969" s="6"/>
      <c r="Y969" s="7"/>
    </row>
    <row r="970">
      <c r="L970" s="1"/>
      <c r="M970" s="1"/>
      <c r="N970" s="3"/>
      <c r="T970" s="4"/>
      <c r="V970" s="5"/>
      <c r="W970" s="6"/>
      <c r="Y970" s="7"/>
    </row>
    <row r="971">
      <c r="L971" s="1"/>
      <c r="M971" s="1"/>
      <c r="N971" s="3"/>
      <c r="T971" s="4"/>
      <c r="V971" s="5"/>
      <c r="W971" s="6"/>
      <c r="Y971" s="7"/>
    </row>
    <row r="972">
      <c r="L972" s="1"/>
      <c r="M972" s="1"/>
      <c r="N972" s="3"/>
      <c r="T972" s="4"/>
      <c r="V972" s="5"/>
      <c r="W972" s="6"/>
      <c r="Y972" s="7"/>
    </row>
    <row r="973">
      <c r="L973" s="1"/>
      <c r="M973" s="1"/>
      <c r="N973" s="3"/>
      <c r="T973" s="4"/>
      <c r="V973" s="5"/>
      <c r="W973" s="6"/>
      <c r="Y973" s="7"/>
    </row>
    <row r="974">
      <c r="L974" s="1"/>
      <c r="M974" s="1"/>
      <c r="N974" s="3"/>
      <c r="T974" s="4"/>
      <c r="V974" s="5"/>
      <c r="W974" s="6"/>
      <c r="Y974" s="7"/>
    </row>
    <row r="975">
      <c r="L975" s="1"/>
      <c r="M975" s="1"/>
      <c r="N975" s="3"/>
      <c r="T975" s="4"/>
      <c r="V975" s="5"/>
      <c r="W975" s="6"/>
      <c r="Y975" s="7"/>
    </row>
    <row r="976">
      <c r="L976" s="1"/>
      <c r="M976" s="1"/>
      <c r="N976" s="3"/>
      <c r="T976" s="4"/>
      <c r="V976" s="5"/>
      <c r="W976" s="6"/>
      <c r="Y976" s="7"/>
    </row>
    <row r="977">
      <c r="L977" s="1"/>
      <c r="M977" s="1"/>
      <c r="N977" s="3"/>
      <c r="T977" s="4"/>
      <c r="V977" s="5"/>
      <c r="W977" s="6"/>
      <c r="Y977" s="7"/>
    </row>
    <row r="978">
      <c r="L978" s="1"/>
      <c r="M978" s="1"/>
      <c r="N978" s="3"/>
      <c r="T978" s="4"/>
      <c r="V978" s="5"/>
      <c r="W978" s="6"/>
      <c r="Y978" s="7"/>
    </row>
    <row r="979">
      <c r="L979" s="1"/>
      <c r="M979" s="1"/>
      <c r="N979" s="3"/>
      <c r="T979" s="4"/>
      <c r="V979" s="5"/>
      <c r="W979" s="6"/>
      <c r="Y979" s="7"/>
    </row>
    <row r="980">
      <c r="L980" s="1"/>
      <c r="M980" s="1"/>
      <c r="N980" s="3"/>
      <c r="T980" s="4"/>
      <c r="V980" s="5"/>
      <c r="W980" s="6"/>
      <c r="Y980" s="7"/>
    </row>
    <row r="981">
      <c r="L981" s="1"/>
      <c r="M981" s="1"/>
      <c r="N981" s="3"/>
      <c r="T981" s="4"/>
      <c r="V981" s="5"/>
      <c r="W981" s="6"/>
      <c r="Y981" s="7"/>
    </row>
    <row r="982">
      <c r="L982" s="1"/>
      <c r="M982" s="1"/>
      <c r="N982" s="3"/>
      <c r="T982" s="4"/>
      <c r="V982" s="5"/>
      <c r="W982" s="6"/>
      <c r="Y982" s="7"/>
    </row>
    <row r="983">
      <c r="L983" s="1"/>
      <c r="M983" s="1"/>
      <c r="N983" s="3"/>
      <c r="T983" s="4"/>
      <c r="V983" s="5"/>
      <c r="W983" s="6"/>
      <c r="Y983" s="7"/>
    </row>
    <row r="984">
      <c r="L984" s="1"/>
      <c r="M984" s="1"/>
      <c r="N984" s="3"/>
      <c r="T984" s="4"/>
      <c r="V984" s="5"/>
      <c r="W984" s="6"/>
      <c r="Y984" s="7"/>
    </row>
    <row r="985">
      <c r="L985" s="1"/>
      <c r="M985" s="1"/>
      <c r="N985" s="3"/>
      <c r="T985" s="4"/>
      <c r="V985" s="5"/>
      <c r="W985" s="6"/>
      <c r="Y985" s="7"/>
    </row>
    <row r="986">
      <c r="L986" s="1"/>
      <c r="M986" s="1"/>
      <c r="N986" s="3"/>
      <c r="T986" s="4"/>
      <c r="V986" s="5"/>
      <c r="W986" s="6"/>
      <c r="Y986" s="7"/>
    </row>
    <row r="987">
      <c r="L987" s="1"/>
      <c r="M987" s="1"/>
      <c r="N987" s="3"/>
      <c r="T987" s="4"/>
      <c r="V987" s="5"/>
      <c r="W987" s="6"/>
      <c r="Y987" s="7"/>
    </row>
    <row r="988">
      <c r="L988" s="1"/>
      <c r="M988" s="1"/>
      <c r="N988" s="3"/>
      <c r="T988" s="4"/>
      <c r="V988" s="5"/>
      <c r="W988" s="6"/>
      <c r="Y988" s="7"/>
    </row>
    <row r="989">
      <c r="L989" s="1"/>
      <c r="M989" s="1"/>
      <c r="N989" s="3"/>
      <c r="T989" s="4"/>
      <c r="V989" s="5"/>
      <c r="W989" s="6"/>
      <c r="Y989" s="7"/>
    </row>
    <row r="990">
      <c r="L990" s="1"/>
      <c r="M990" s="1"/>
      <c r="N990" s="3"/>
      <c r="T990" s="4"/>
      <c r="V990" s="5"/>
      <c r="W990" s="6"/>
      <c r="Y990" s="7"/>
    </row>
    <row r="991">
      <c r="L991" s="1"/>
      <c r="M991" s="1"/>
      <c r="N991" s="3"/>
      <c r="T991" s="4"/>
      <c r="V991" s="5"/>
      <c r="W991" s="6"/>
      <c r="Y991" s="7"/>
    </row>
    <row r="992">
      <c r="L992" s="1"/>
      <c r="M992" s="1"/>
      <c r="N992" s="3"/>
      <c r="T992" s="4"/>
      <c r="V992" s="5"/>
      <c r="W992" s="6"/>
      <c r="Y992" s="7"/>
    </row>
    <row r="993">
      <c r="L993" s="1"/>
      <c r="M993" s="1"/>
      <c r="N993" s="3"/>
      <c r="T993" s="4"/>
      <c r="V993" s="5"/>
      <c r="W993" s="6"/>
      <c r="Y993" s="7"/>
    </row>
    <row r="994">
      <c r="L994" s="1"/>
      <c r="M994" s="1"/>
      <c r="N994" s="3"/>
      <c r="T994" s="4"/>
      <c r="V994" s="5"/>
      <c r="W994" s="6"/>
      <c r="Y994" s="7"/>
    </row>
    <row r="995">
      <c r="L995" s="1"/>
      <c r="M995" s="1"/>
      <c r="N995" s="3"/>
      <c r="T995" s="4"/>
      <c r="V995" s="5"/>
      <c r="W995" s="6"/>
      <c r="Y995" s="7"/>
    </row>
    <row r="996">
      <c r="L996" s="1"/>
      <c r="M996" s="1"/>
      <c r="N996" s="3"/>
      <c r="T996" s="4"/>
      <c r="V996" s="5"/>
      <c r="W996" s="6"/>
      <c r="Y996" s="7"/>
    </row>
    <row r="997">
      <c r="L997" s="1"/>
      <c r="M997" s="1"/>
      <c r="N997" s="3"/>
      <c r="T997" s="4"/>
      <c r="V997" s="5"/>
      <c r="W997" s="6"/>
      <c r="Y997" s="7"/>
    </row>
    <row r="998">
      <c r="L998" s="1"/>
      <c r="M998" s="1"/>
      <c r="N998" s="3"/>
      <c r="T998" s="4"/>
      <c r="V998" s="5"/>
      <c r="W998" s="6"/>
      <c r="Y998" s="7"/>
    </row>
    <row r="999">
      <c r="L999" s="1"/>
      <c r="M999" s="1"/>
      <c r="N999" s="3"/>
      <c r="T999" s="4"/>
      <c r="V999" s="5"/>
      <c r="W999" s="6"/>
      <c r="Y999" s="7"/>
    </row>
    <row r="1000">
      <c r="L1000" s="1"/>
      <c r="M1000" s="1"/>
      <c r="N1000" s="3"/>
      <c r="T1000" s="4"/>
      <c r="V1000" s="5"/>
      <c r="W1000" s="6"/>
      <c r="Y1000" s="7"/>
    </row>
    <row r="1001">
      <c r="L1001" s="1"/>
      <c r="M1001" s="1"/>
      <c r="N1001" s="3"/>
      <c r="T1001" s="4"/>
      <c r="V1001" s="5"/>
      <c r="W1001" s="6"/>
      <c r="Y1001" s="7"/>
    </row>
    <row r="1002">
      <c r="L1002" s="1"/>
      <c r="M1002" s="1"/>
      <c r="N1002" s="3"/>
      <c r="T1002" s="4"/>
      <c r="V1002" s="5"/>
      <c r="W1002" s="6"/>
      <c r="Y1002" s="7"/>
    </row>
    <row r="1003">
      <c r="L1003" s="1"/>
      <c r="M1003" s="1"/>
      <c r="N1003" s="3"/>
      <c r="T1003" s="4"/>
      <c r="V1003" s="5"/>
      <c r="W1003" s="6"/>
      <c r="Y1003" s="7"/>
    </row>
    <row r="1004">
      <c r="L1004" s="1"/>
      <c r="M1004" s="1"/>
      <c r="N1004" s="3"/>
      <c r="T1004" s="4"/>
      <c r="V1004" s="5"/>
      <c r="W1004" s="6"/>
      <c r="Y1004" s="7"/>
    </row>
    <row r="1005">
      <c r="L1005" s="1"/>
      <c r="M1005" s="1"/>
      <c r="N1005" s="3"/>
      <c r="T1005" s="4"/>
      <c r="V1005" s="5"/>
      <c r="W1005" s="6"/>
      <c r="Y1005" s="7"/>
    </row>
    <row r="1006">
      <c r="L1006" s="1"/>
      <c r="M1006" s="1"/>
      <c r="N1006" s="3"/>
      <c r="T1006" s="4"/>
      <c r="V1006" s="5"/>
      <c r="W1006" s="6"/>
      <c r="Y1006" s="7"/>
    </row>
    <row r="1007">
      <c r="L1007" s="1"/>
      <c r="M1007" s="1"/>
      <c r="N1007" s="3"/>
      <c r="T1007" s="4"/>
      <c r="V1007" s="5"/>
      <c r="W1007" s="6"/>
      <c r="Y1007" s="7"/>
    </row>
    <row r="1008">
      <c r="L1008" s="1"/>
      <c r="M1008" s="1"/>
      <c r="N1008" s="3"/>
      <c r="T1008" s="4"/>
      <c r="V1008" s="5"/>
      <c r="W1008" s="6"/>
      <c r="Y1008" s="7"/>
    </row>
    <row r="1009">
      <c r="L1009" s="1"/>
      <c r="M1009" s="1"/>
      <c r="N1009" s="3"/>
      <c r="T1009" s="4"/>
      <c r="V1009" s="5"/>
      <c r="W1009" s="6"/>
      <c r="Y1009" s="7"/>
    </row>
    <row r="1010">
      <c r="L1010" s="1"/>
      <c r="M1010" s="1"/>
      <c r="N1010" s="3"/>
      <c r="T1010" s="4"/>
      <c r="V1010" s="5"/>
      <c r="W1010" s="6"/>
      <c r="Y1010" s="7"/>
    </row>
    <row r="1011">
      <c r="L1011" s="1"/>
      <c r="M1011" s="1"/>
      <c r="N1011" s="3"/>
      <c r="T1011" s="4"/>
      <c r="V1011" s="5"/>
      <c r="W1011" s="6"/>
      <c r="Y1011" s="7"/>
    </row>
    <row r="1012">
      <c r="L1012" s="1"/>
      <c r="M1012" s="1"/>
      <c r="N1012" s="3"/>
      <c r="T1012" s="4"/>
      <c r="V1012" s="5"/>
      <c r="W1012" s="6"/>
      <c r="Y1012" s="7"/>
    </row>
    <row r="1013">
      <c r="L1013" s="1"/>
      <c r="M1013" s="1"/>
      <c r="N1013" s="3"/>
      <c r="T1013" s="4"/>
      <c r="V1013" s="5"/>
      <c r="W1013" s="6"/>
      <c r="Y1013" s="7"/>
    </row>
    <row r="1014">
      <c r="L1014" s="1"/>
      <c r="M1014" s="1"/>
      <c r="N1014" s="3"/>
      <c r="T1014" s="4"/>
      <c r="V1014" s="5"/>
      <c r="W1014" s="6"/>
      <c r="Y1014" s="7"/>
    </row>
    <row r="1015">
      <c r="L1015" s="1"/>
      <c r="M1015" s="1"/>
      <c r="N1015" s="3"/>
      <c r="T1015" s="4"/>
      <c r="V1015" s="5"/>
      <c r="W1015" s="6"/>
      <c r="Y1015" s="7"/>
    </row>
    <row r="1016">
      <c r="L1016" s="1"/>
      <c r="M1016" s="1"/>
      <c r="N1016" s="3"/>
      <c r="T1016" s="4"/>
      <c r="V1016" s="5"/>
      <c r="W1016" s="6"/>
      <c r="Y1016" s="7"/>
    </row>
    <row r="1017">
      <c r="L1017" s="1"/>
      <c r="M1017" s="1"/>
      <c r="N1017" s="3"/>
      <c r="T1017" s="4"/>
      <c r="V1017" s="5"/>
      <c r="W1017" s="6"/>
      <c r="Y1017" s="7"/>
    </row>
    <row r="1018">
      <c r="L1018" s="1"/>
      <c r="M1018" s="1"/>
      <c r="N1018" s="3"/>
      <c r="T1018" s="4"/>
      <c r="V1018" s="5"/>
      <c r="W1018" s="6"/>
      <c r="Y1018" s="7"/>
    </row>
    <row r="1019">
      <c r="L1019" s="1"/>
      <c r="M1019" s="1"/>
      <c r="N1019" s="3"/>
      <c r="T1019" s="4"/>
      <c r="V1019" s="5"/>
      <c r="W1019" s="6"/>
      <c r="Y1019" s="7"/>
    </row>
    <row r="1020">
      <c r="L1020" s="1"/>
      <c r="M1020" s="1"/>
      <c r="N1020" s="3"/>
      <c r="T1020" s="4"/>
      <c r="V1020" s="5"/>
      <c r="W1020" s="6"/>
      <c r="Y1020" s="7"/>
    </row>
    <row r="1021">
      <c r="L1021" s="1"/>
      <c r="M1021" s="1"/>
      <c r="N1021" s="3"/>
      <c r="T1021" s="4"/>
      <c r="V1021" s="5"/>
      <c r="W1021" s="6"/>
      <c r="Y1021" s="7"/>
    </row>
    <row r="1022">
      <c r="L1022" s="1"/>
      <c r="M1022" s="1"/>
      <c r="N1022" s="3"/>
      <c r="T1022" s="4"/>
      <c r="V1022" s="5"/>
      <c r="W1022" s="6"/>
      <c r="Y1022" s="7"/>
    </row>
    <row r="1023">
      <c r="L1023" s="1"/>
      <c r="M1023" s="1"/>
      <c r="N1023" s="3"/>
      <c r="T1023" s="4"/>
      <c r="V1023" s="5"/>
      <c r="W1023" s="6"/>
      <c r="Y1023" s="7"/>
    </row>
    <row r="1024">
      <c r="L1024" s="1"/>
      <c r="M1024" s="1"/>
      <c r="N1024" s="3"/>
      <c r="T1024" s="4"/>
      <c r="V1024" s="5"/>
      <c r="W1024" s="6"/>
      <c r="Y1024" s="7"/>
    </row>
    <row r="1025">
      <c r="L1025" s="1"/>
      <c r="M1025" s="1"/>
      <c r="N1025" s="3"/>
      <c r="T1025" s="4"/>
      <c r="V1025" s="5"/>
      <c r="W1025" s="6"/>
      <c r="Y1025" s="7"/>
    </row>
    <row r="1026">
      <c r="L1026" s="1"/>
      <c r="M1026" s="1"/>
      <c r="N1026" s="3"/>
      <c r="T1026" s="4"/>
      <c r="V1026" s="5"/>
      <c r="W1026" s="6"/>
      <c r="Y1026" s="7"/>
    </row>
    <row r="1027">
      <c r="L1027" s="1"/>
      <c r="M1027" s="1"/>
      <c r="N1027" s="3"/>
      <c r="T1027" s="4"/>
      <c r="V1027" s="5"/>
      <c r="W1027" s="6"/>
      <c r="Y1027" s="7"/>
    </row>
    <row r="1028">
      <c r="L1028" s="1"/>
      <c r="M1028" s="1"/>
      <c r="N1028" s="3"/>
      <c r="T1028" s="4"/>
      <c r="V1028" s="5"/>
      <c r="W1028" s="6"/>
      <c r="Y1028" s="7"/>
    </row>
    <row r="1029">
      <c r="L1029" s="1"/>
      <c r="M1029" s="1"/>
      <c r="N1029" s="3"/>
      <c r="T1029" s="4"/>
      <c r="V1029" s="5"/>
      <c r="W1029" s="6"/>
      <c r="Y1029" s="7"/>
    </row>
    <row r="1030">
      <c r="L1030" s="1"/>
      <c r="M1030" s="1"/>
      <c r="N1030" s="3"/>
      <c r="T1030" s="4"/>
      <c r="V1030" s="5"/>
      <c r="W1030" s="6"/>
      <c r="Y1030" s="7"/>
    </row>
    <row r="1031">
      <c r="L1031" s="1"/>
      <c r="M1031" s="1"/>
      <c r="N1031" s="3"/>
      <c r="T1031" s="4"/>
      <c r="V1031" s="5"/>
      <c r="W1031" s="6"/>
      <c r="Y1031" s="7"/>
    </row>
    <row r="1032">
      <c r="L1032" s="1"/>
      <c r="M1032" s="1"/>
      <c r="N1032" s="3"/>
      <c r="T1032" s="4"/>
      <c r="V1032" s="5"/>
      <c r="W1032" s="6"/>
      <c r="Y1032" s="7"/>
    </row>
    <row r="1033">
      <c r="L1033" s="1"/>
      <c r="M1033" s="1"/>
      <c r="N1033" s="3"/>
      <c r="T1033" s="4"/>
      <c r="V1033" s="5"/>
      <c r="W1033" s="6"/>
      <c r="Y1033" s="7"/>
    </row>
  </sheetData>
  <drawing r:id="rId2"/>
  <legacyDrawing r:id="rId3"/>
</worksheet>
</file>