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BRP data\"/>
    </mc:Choice>
  </mc:AlternateContent>
  <xr:revisionPtr revIDLastSave="0" documentId="8_{872B6E04-7959-4E91-89CB-E9FCFD309DF1}" xr6:coauthVersionLast="47" xr6:coauthVersionMax="47" xr10:uidLastSave="{00000000-0000-0000-0000-000000000000}"/>
  <bookViews>
    <workbookView xWindow="-103" yWindow="-103" windowWidth="33120" windowHeight="18120"/>
  </bookViews>
  <sheets>
    <sheet name="Sheet1" sheetId="2" r:id="rId1"/>
    <sheet name="fate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M20" i="2" l="1"/>
  <c r="N20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5" i="2"/>
</calcChain>
</file>

<file path=xl/sharedStrings.xml><?xml version="1.0" encoding="utf-8"?>
<sst xmlns="http://schemas.openxmlformats.org/spreadsheetml/2006/main" count="75" uniqueCount="14">
  <si>
    <t>yy</t>
  </si>
  <si>
    <t>fate_code</t>
  </si>
  <si>
    <t>val</t>
  </si>
  <si>
    <t>DIS</t>
  </si>
  <si>
    <t>ESC</t>
  </si>
  <si>
    <t>RET</t>
  </si>
  <si>
    <t>CUT</t>
  </si>
  <si>
    <t>Row Labels</t>
  </si>
  <si>
    <t>Grand Total</t>
  </si>
  <si>
    <t>Sum of val</t>
  </si>
  <si>
    <t>Column Labels</t>
  </si>
  <si>
    <t>Discarded</t>
  </si>
  <si>
    <t>Landed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</si>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</sst>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of caught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Sheet1!$N$4</c:f>
              <c:strCache>
                <c:ptCount val="1"/>
                <c:pt idx="0">
                  <c:v>Landed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(Sheet1!$G$5:$G$19,Sheet1!$L$20)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Mean</c:v>
                </c:pt>
              </c:strCache>
            </c:strRef>
          </c:cat>
          <c:val>
            <c:numRef>
              <c:f>Sheet1!$N$5:$N$20</c:f>
              <c:numCache>
                <c:formatCode>0%</c:formatCode>
                <c:ptCount val="16"/>
                <c:pt idx="0">
                  <c:v>0.9856459330143541</c:v>
                </c:pt>
                <c:pt idx="1">
                  <c:v>0.96739130434782605</c:v>
                </c:pt>
                <c:pt idx="2">
                  <c:v>0.88932806324110669</c:v>
                </c:pt>
                <c:pt idx="3">
                  <c:v>0.9622980251346499</c:v>
                </c:pt>
                <c:pt idx="4">
                  <c:v>0.95756560580681183</c:v>
                </c:pt>
                <c:pt idx="5">
                  <c:v>0.95248302965344767</c:v>
                </c:pt>
                <c:pt idx="6">
                  <c:v>0.93279954246496999</c:v>
                </c:pt>
                <c:pt idx="7">
                  <c:v>0.96129032258064517</c:v>
                </c:pt>
                <c:pt idx="8">
                  <c:v>0.93677717810331529</c:v>
                </c:pt>
                <c:pt idx="9">
                  <c:v>0.94057724957555178</c:v>
                </c:pt>
                <c:pt idx="10">
                  <c:v>0.9377699254024342</c:v>
                </c:pt>
                <c:pt idx="11">
                  <c:v>0.9193190229459659</c:v>
                </c:pt>
                <c:pt idx="12">
                  <c:v>0.94554191137213028</c:v>
                </c:pt>
                <c:pt idx="13">
                  <c:v>0.94358197652404396</c:v>
                </c:pt>
                <c:pt idx="14">
                  <c:v>0.95463917525773201</c:v>
                </c:pt>
                <c:pt idx="15">
                  <c:v>0.94580055102833249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1-4D77-A7FA-179C48DDE2D8}"/>
            </c:ext>
          </c:extLst>
        </c:ser>
        <c:ser>
          <c:idx val="0"/>
          <c:order val="1"/>
          <c:tx>
            <c:strRef>
              <c:f>Sheet1!$M$4</c:f>
              <c:strCache>
                <c:ptCount val="1"/>
                <c:pt idx="0">
                  <c:v>Discarded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(Sheet1!$G$5:$G$19,Sheet1!$L$20)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Mean</c:v>
                </c:pt>
              </c:strCache>
            </c:strRef>
          </c:cat>
          <c:val>
            <c:numRef>
              <c:f>Sheet1!$M$5:$M$20</c:f>
              <c:numCache>
                <c:formatCode>0%</c:formatCode>
                <c:ptCount val="16"/>
                <c:pt idx="0">
                  <c:v>1.4354066985645933E-2</c:v>
                </c:pt>
                <c:pt idx="1">
                  <c:v>3.2608695652173912E-2</c:v>
                </c:pt>
                <c:pt idx="2">
                  <c:v>0.11067193675889328</c:v>
                </c:pt>
                <c:pt idx="3">
                  <c:v>3.7701974865350089E-2</c:v>
                </c:pt>
                <c:pt idx="4">
                  <c:v>4.243439419318816E-2</c:v>
                </c:pt>
                <c:pt idx="5">
                  <c:v>4.7516970346552341E-2</c:v>
                </c:pt>
                <c:pt idx="6">
                  <c:v>6.7200457535030025E-2</c:v>
                </c:pt>
                <c:pt idx="7">
                  <c:v>3.870967741935484E-2</c:v>
                </c:pt>
                <c:pt idx="8">
                  <c:v>6.3222821896684656E-2</c:v>
                </c:pt>
                <c:pt idx="9">
                  <c:v>5.9422750424448216E-2</c:v>
                </c:pt>
                <c:pt idx="10">
                  <c:v>6.2230074597565764E-2</c:v>
                </c:pt>
                <c:pt idx="11">
                  <c:v>8.0680977054034042E-2</c:v>
                </c:pt>
                <c:pt idx="12">
                  <c:v>5.445808862786973E-2</c:v>
                </c:pt>
                <c:pt idx="13">
                  <c:v>5.6418023475956078E-2</c:v>
                </c:pt>
                <c:pt idx="14">
                  <c:v>4.536082474226804E-2</c:v>
                </c:pt>
                <c:pt idx="15">
                  <c:v>5.419944897166766E-2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1-4D77-A7FA-179C48DD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0049104"/>
        <c:axId val="960041616"/>
      </c:barChart>
      <c:catAx>
        <c:axId val="9600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1616"/>
        <c:crosses val="autoZero"/>
        <c:auto val="1"/>
        <c:lblAlgn val="ctr"/>
        <c:lblOffset val="100"/>
        <c:noMultiLvlLbl val="0"/>
      </c:catAx>
      <c:valAx>
        <c:axId val="960041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519791</xdr:colOff>
      <xdr:row>24</xdr:row>
      <xdr:rowOff>157842</xdr:rowOff>
    </xdr:from>
    <xdr:to>
      <xdr:col>15</xdr:col>
      <xdr:colOff>179613</xdr:colOff>
      <xdr:row>41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AA2A5-A22B-4E10-B917-4905E85F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Sculley" refreshedDate="45394.466084143518" createdVersion="7" refreshedVersion="7" minRefreshableVersion="3" recordCount="54">
  <cacheSource type="worksheet">
    <worksheetSource ref="A1:C55" sheet="fate"/>
  </cacheSource>
  <cacheFields count="3">
    <cacheField name="yy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fate_code" numFmtId="0">
      <sharedItems count="4">
        <s v="DIS"/>
        <s v="ESC"/>
        <s v="RET"/>
        <s v="CUT"/>
      </sharedItems>
    </cacheField>
    <cacheField name="val" numFmtId="0">
      <sharedItems containsSemiMixedTypes="0" containsString="0" containsNumber="1" containsInteger="1" minValue="1" maxValue="6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5"/>
  </r>
  <r>
    <x v="0"/>
    <x v="1"/>
    <n v="1"/>
  </r>
  <r>
    <x v="0"/>
    <x v="2"/>
    <n v="412"/>
  </r>
  <r>
    <x v="1"/>
    <x v="0"/>
    <n v="9"/>
  </r>
  <r>
    <x v="1"/>
    <x v="1"/>
    <n v="3"/>
  </r>
  <r>
    <x v="1"/>
    <x v="2"/>
    <n v="356"/>
  </r>
  <r>
    <x v="2"/>
    <x v="0"/>
    <n v="25"/>
  </r>
  <r>
    <x v="2"/>
    <x v="1"/>
    <n v="3"/>
  </r>
  <r>
    <x v="2"/>
    <x v="2"/>
    <n v="225"/>
  </r>
  <r>
    <x v="3"/>
    <x v="0"/>
    <n v="17"/>
  </r>
  <r>
    <x v="3"/>
    <x v="1"/>
    <n v="4"/>
  </r>
  <r>
    <x v="3"/>
    <x v="2"/>
    <n v="536"/>
  </r>
  <r>
    <x v="4"/>
    <x v="3"/>
    <n v="32"/>
  </r>
  <r>
    <x v="4"/>
    <x v="0"/>
    <n v="42"/>
  </r>
  <r>
    <x v="4"/>
    <x v="1"/>
    <n v="2"/>
  </r>
  <r>
    <x v="4"/>
    <x v="2"/>
    <n v="1715"/>
  </r>
  <r>
    <x v="5"/>
    <x v="3"/>
    <n v="38"/>
  </r>
  <r>
    <x v="5"/>
    <x v="0"/>
    <n v="87"/>
  </r>
  <r>
    <x v="5"/>
    <x v="1"/>
    <n v="8"/>
  </r>
  <r>
    <x v="5"/>
    <x v="2"/>
    <n v="2666"/>
  </r>
  <r>
    <x v="6"/>
    <x v="3"/>
    <n v="72"/>
  </r>
  <r>
    <x v="6"/>
    <x v="0"/>
    <n v="156"/>
  </r>
  <r>
    <x v="6"/>
    <x v="1"/>
    <n v="7"/>
  </r>
  <r>
    <x v="6"/>
    <x v="2"/>
    <n v="3262"/>
  </r>
  <r>
    <x v="7"/>
    <x v="3"/>
    <n v="3"/>
  </r>
  <r>
    <x v="7"/>
    <x v="0"/>
    <n v="107"/>
  </r>
  <r>
    <x v="7"/>
    <x v="1"/>
    <n v="4"/>
  </r>
  <r>
    <x v="7"/>
    <x v="2"/>
    <n v="2831"/>
  </r>
  <r>
    <x v="8"/>
    <x v="3"/>
    <n v="75"/>
  </r>
  <r>
    <x v="8"/>
    <x v="0"/>
    <n v="162"/>
  </r>
  <r>
    <x v="8"/>
    <x v="1"/>
    <n v="9"/>
  </r>
  <r>
    <x v="8"/>
    <x v="2"/>
    <n v="3645"/>
  </r>
  <r>
    <x v="9"/>
    <x v="3"/>
    <n v="4"/>
  </r>
  <r>
    <x v="9"/>
    <x v="0"/>
    <n v="235"/>
  </r>
  <r>
    <x v="9"/>
    <x v="1"/>
    <n v="6"/>
  </r>
  <r>
    <x v="9"/>
    <x v="2"/>
    <n v="3878"/>
  </r>
  <r>
    <x v="10"/>
    <x v="3"/>
    <n v="2"/>
  </r>
  <r>
    <x v="10"/>
    <x v="0"/>
    <n v="305"/>
  </r>
  <r>
    <x v="10"/>
    <x v="1"/>
    <n v="10"/>
  </r>
  <r>
    <x v="10"/>
    <x v="2"/>
    <n v="4777"/>
  </r>
  <r>
    <x v="11"/>
    <x v="3"/>
    <n v="4"/>
  </r>
  <r>
    <x v="11"/>
    <x v="0"/>
    <n v="532"/>
  </r>
  <r>
    <x v="11"/>
    <x v="1"/>
    <n v="9"/>
  </r>
  <r>
    <x v="11"/>
    <x v="2"/>
    <n v="6210"/>
  </r>
  <r>
    <x v="12"/>
    <x v="3"/>
    <n v="4"/>
  </r>
  <r>
    <x v="12"/>
    <x v="0"/>
    <n v="197"/>
  </r>
  <r>
    <x v="12"/>
    <x v="1"/>
    <n v="3"/>
  </r>
  <r>
    <x v="12"/>
    <x v="2"/>
    <n v="3542"/>
  </r>
  <r>
    <x v="13"/>
    <x v="0"/>
    <n v="146"/>
  </r>
  <r>
    <x v="13"/>
    <x v="1"/>
    <n v="3"/>
  </r>
  <r>
    <x v="13"/>
    <x v="2"/>
    <n v="2492"/>
  </r>
  <r>
    <x v="14"/>
    <x v="0"/>
    <n v="63"/>
  </r>
  <r>
    <x v="14"/>
    <x v="1"/>
    <n v="3"/>
  </r>
  <r>
    <x v="14"/>
    <x v="2"/>
    <n v="1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0" firstHeaderRow="1" firstDataRow="2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0"/>
  <sheetViews>
    <sheetView tabSelected="1" workbookViewId="0">
      <selection activeCell="D23" sqref="D23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3.84375" bestFit="1" customWidth="1"/>
    <col min="5" max="5" width="5.84375" bestFit="1" customWidth="1"/>
    <col min="6" max="6" width="10.69140625" bestFit="1" customWidth="1"/>
    <col min="7" max="8" width="15.15234375" bestFit="1" customWidth="1"/>
    <col min="9" max="9" width="13.69140625" bestFit="1" customWidth="1"/>
    <col min="10" max="10" width="14.23046875" bestFit="1" customWidth="1"/>
  </cols>
  <sheetData>
    <row r="3" spans="1:14" x14ac:dyDescent="0.4">
      <c r="A3" s="2" t="s">
        <v>9</v>
      </c>
      <c r="B3" s="2" t="s">
        <v>10</v>
      </c>
    </row>
    <row r="4" spans="1:14" x14ac:dyDescent="0.4">
      <c r="A4" s="2" t="s">
        <v>7</v>
      </c>
      <c r="B4" t="s">
        <v>6</v>
      </c>
      <c r="C4" t="s">
        <v>3</v>
      </c>
      <c r="D4" t="s">
        <v>4</v>
      </c>
      <c r="E4" t="s">
        <v>5</v>
      </c>
      <c r="F4" t="s">
        <v>8</v>
      </c>
      <c r="G4" t="s">
        <v>7</v>
      </c>
      <c r="H4" t="s">
        <v>6</v>
      </c>
      <c r="I4" t="s">
        <v>3</v>
      </c>
      <c r="J4" t="s">
        <v>4</v>
      </c>
      <c r="K4" t="s">
        <v>5</v>
      </c>
      <c r="L4" t="s">
        <v>8</v>
      </c>
      <c r="M4" t="s">
        <v>11</v>
      </c>
      <c r="N4" t="s">
        <v>12</v>
      </c>
    </row>
    <row r="5" spans="1:14" x14ac:dyDescent="0.4">
      <c r="A5" s="3">
        <v>2008</v>
      </c>
      <c r="B5" s="1"/>
      <c r="C5" s="1">
        <v>5</v>
      </c>
      <c r="D5" s="1">
        <v>1</v>
      </c>
      <c r="E5" s="1">
        <v>412</v>
      </c>
      <c r="F5" s="1">
        <v>418</v>
      </c>
      <c r="G5">
        <v>2008</v>
      </c>
      <c r="I5">
        <v>5</v>
      </c>
      <c r="J5">
        <v>1</v>
      </c>
      <c r="K5">
        <v>412</v>
      </c>
      <c r="L5">
        <v>418</v>
      </c>
      <c r="M5" s="4">
        <f>SUM(H5:J5)/L5</f>
        <v>1.4354066985645933E-2</v>
      </c>
      <c r="N5" s="4">
        <f>K5/L5</f>
        <v>0.9856459330143541</v>
      </c>
    </row>
    <row r="6" spans="1:14" x14ac:dyDescent="0.4">
      <c r="A6" s="3">
        <v>2009</v>
      </c>
      <c r="B6" s="1"/>
      <c r="C6" s="1">
        <v>9</v>
      </c>
      <c r="D6" s="1">
        <v>3</v>
      </c>
      <c r="E6" s="1">
        <v>356</v>
      </c>
      <c r="F6" s="1">
        <v>368</v>
      </c>
      <c r="G6">
        <v>2009</v>
      </c>
      <c r="I6">
        <v>9</v>
      </c>
      <c r="J6">
        <v>3</v>
      </c>
      <c r="K6">
        <v>356</v>
      </c>
      <c r="L6">
        <v>368</v>
      </c>
      <c r="M6" s="4">
        <f t="shared" ref="M6:M20" si="0">SUM(H6:J6)/L6</f>
        <v>3.2608695652173912E-2</v>
      </c>
      <c r="N6" s="4">
        <f t="shared" ref="N6:N20" si="1">K6/L6</f>
        <v>0.96739130434782605</v>
      </c>
    </row>
    <row r="7" spans="1:14" x14ac:dyDescent="0.4">
      <c r="A7" s="3">
        <v>2010</v>
      </c>
      <c r="B7" s="1"/>
      <c r="C7" s="1">
        <v>25</v>
      </c>
      <c r="D7" s="1">
        <v>3</v>
      </c>
      <c r="E7" s="1">
        <v>225</v>
      </c>
      <c r="F7" s="1">
        <v>253</v>
      </c>
      <c r="G7">
        <v>2010</v>
      </c>
      <c r="I7">
        <v>25</v>
      </c>
      <c r="J7">
        <v>3</v>
      </c>
      <c r="K7">
        <v>225</v>
      </c>
      <c r="L7">
        <v>253</v>
      </c>
      <c r="M7" s="4">
        <f t="shared" si="0"/>
        <v>0.11067193675889328</v>
      </c>
      <c r="N7" s="4">
        <f t="shared" si="1"/>
        <v>0.88932806324110669</v>
      </c>
    </row>
    <row r="8" spans="1:14" x14ac:dyDescent="0.4">
      <c r="A8" s="3">
        <v>2011</v>
      </c>
      <c r="B8" s="1"/>
      <c r="C8" s="1">
        <v>17</v>
      </c>
      <c r="D8" s="1">
        <v>4</v>
      </c>
      <c r="E8" s="1">
        <v>536</v>
      </c>
      <c r="F8" s="1">
        <v>557</v>
      </c>
      <c r="G8">
        <v>2011</v>
      </c>
      <c r="I8">
        <v>17</v>
      </c>
      <c r="J8">
        <v>4</v>
      </c>
      <c r="K8">
        <v>536</v>
      </c>
      <c r="L8">
        <v>557</v>
      </c>
      <c r="M8" s="4">
        <f t="shared" si="0"/>
        <v>3.7701974865350089E-2</v>
      </c>
      <c r="N8" s="4">
        <f t="shared" si="1"/>
        <v>0.9622980251346499</v>
      </c>
    </row>
    <row r="9" spans="1:14" x14ac:dyDescent="0.4">
      <c r="A9" s="3">
        <v>2012</v>
      </c>
      <c r="B9" s="1">
        <v>32</v>
      </c>
      <c r="C9" s="1">
        <v>42</v>
      </c>
      <c r="D9" s="1">
        <v>2</v>
      </c>
      <c r="E9" s="1">
        <v>1715</v>
      </c>
      <c r="F9" s="1">
        <v>1791</v>
      </c>
      <c r="G9">
        <v>2012</v>
      </c>
      <c r="H9">
        <v>32</v>
      </c>
      <c r="I9">
        <v>42</v>
      </c>
      <c r="J9">
        <v>2</v>
      </c>
      <c r="K9">
        <v>1715</v>
      </c>
      <c r="L9">
        <v>1791</v>
      </c>
      <c r="M9" s="4">
        <f t="shared" si="0"/>
        <v>4.243439419318816E-2</v>
      </c>
      <c r="N9" s="4">
        <f t="shared" si="1"/>
        <v>0.95756560580681183</v>
      </c>
    </row>
    <row r="10" spans="1:14" x14ac:dyDescent="0.4">
      <c r="A10" s="3">
        <v>2013</v>
      </c>
      <c r="B10" s="1">
        <v>38</v>
      </c>
      <c r="C10" s="1">
        <v>87</v>
      </c>
      <c r="D10" s="1">
        <v>8</v>
      </c>
      <c r="E10" s="1">
        <v>2666</v>
      </c>
      <c r="F10" s="1">
        <v>2799</v>
      </c>
      <c r="G10">
        <v>2013</v>
      </c>
      <c r="H10">
        <v>38</v>
      </c>
      <c r="I10">
        <v>87</v>
      </c>
      <c r="J10">
        <v>8</v>
      </c>
      <c r="K10">
        <v>2666</v>
      </c>
      <c r="L10">
        <v>2799</v>
      </c>
      <c r="M10" s="4">
        <f t="shared" si="0"/>
        <v>4.7516970346552341E-2</v>
      </c>
      <c r="N10" s="4">
        <f t="shared" si="1"/>
        <v>0.95248302965344767</v>
      </c>
    </row>
    <row r="11" spans="1:14" x14ac:dyDescent="0.4">
      <c r="A11" s="3">
        <v>2014</v>
      </c>
      <c r="B11" s="1">
        <v>72</v>
      </c>
      <c r="C11" s="1">
        <v>156</v>
      </c>
      <c r="D11" s="1">
        <v>7</v>
      </c>
      <c r="E11" s="1">
        <v>3262</v>
      </c>
      <c r="F11" s="1">
        <v>3497</v>
      </c>
      <c r="G11">
        <v>2014</v>
      </c>
      <c r="H11">
        <v>72</v>
      </c>
      <c r="I11">
        <v>156</v>
      </c>
      <c r="J11">
        <v>7</v>
      </c>
      <c r="K11">
        <v>3262</v>
      </c>
      <c r="L11">
        <v>3497</v>
      </c>
      <c r="M11" s="4">
        <f t="shared" si="0"/>
        <v>6.7200457535030025E-2</v>
      </c>
      <c r="N11" s="4">
        <f t="shared" si="1"/>
        <v>0.93279954246496999</v>
      </c>
    </row>
    <row r="12" spans="1:14" x14ac:dyDescent="0.4">
      <c r="A12" s="3">
        <v>2015</v>
      </c>
      <c r="B12" s="1">
        <v>3</v>
      </c>
      <c r="C12" s="1">
        <v>107</v>
      </c>
      <c r="D12" s="1">
        <v>4</v>
      </c>
      <c r="E12" s="1">
        <v>2831</v>
      </c>
      <c r="F12" s="1">
        <v>2945</v>
      </c>
      <c r="G12">
        <v>2015</v>
      </c>
      <c r="H12">
        <v>3</v>
      </c>
      <c r="I12">
        <v>107</v>
      </c>
      <c r="J12">
        <v>4</v>
      </c>
      <c r="K12">
        <v>2831</v>
      </c>
      <c r="L12">
        <v>2945</v>
      </c>
      <c r="M12" s="4">
        <f t="shared" si="0"/>
        <v>3.870967741935484E-2</v>
      </c>
      <c r="N12" s="4">
        <f t="shared" si="1"/>
        <v>0.96129032258064517</v>
      </c>
    </row>
    <row r="13" spans="1:14" x14ac:dyDescent="0.4">
      <c r="A13" s="3">
        <v>2016</v>
      </c>
      <c r="B13" s="1">
        <v>75</v>
      </c>
      <c r="C13" s="1">
        <v>162</v>
      </c>
      <c r="D13" s="1">
        <v>9</v>
      </c>
      <c r="E13" s="1">
        <v>3645</v>
      </c>
      <c r="F13" s="1">
        <v>3891</v>
      </c>
      <c r="G13">
        <v>2016</v>
      </c>
      <c r="H13">
        <v>75</v>
      </c>
      <c r="I13">
        <v>162</v>
      </c>
      <c r="J13">
        <v>9</v>
      </c>
      <c r="K13">
        <v>3645</v>
      </c>
      <c r="L13">
        <v>3891</v>
      </c>
      <c r="M13" s="4">
        <f t="shared" si="0"/>
        <v>6.3222821896684656E-2</v>
      </c>
      <c r="N13" s="4">
        <f t="shared" si="1"/>
        <v>0.93677717810331529</v>
      </c>
    </row>
    <row r="14" spans="1:14" x14ac:dyDescent="0.4">
      <c r="A14" s="3">
        <v>2017</v>
      </c>
      <c r="B14" s="1">
        <v>4</v>
      </c>
      <c r="C14" s="1">
        <v>235</v>
      </c>
      <c r="D14" s="1">
        <v>6</v>
      </c>
      <c r="E14" s="1">
        <v>3878</v>
      </c>
      <c r="F14" s="1">
        <v>4123</v>
      </c>
      <c r="G14">
        <v>2017</v>
      </c>
      <c r="H14">
        <v>4</v>
      </c>
      <c r="I14">
        <v>235</v>
      </c>
      <c r="J14">
        <v>6</v>
      </c>
      <c r="K14">
        <v>3878</v>
      </c>
      <c r="L14">
        <v>4123</v>
      </c>
      <c r="M14" s="4">
        <f t="shared" si="0"/>
        <v>5.9422750424448216E-2</v>
      </c>
      <c r="N14" s="4">
        <f t="shared" si="1"/>
        <v>0.94057724957555178</v>
      </c>
    </row>
    <row r="15" spans="1:14" x14ac:dyDescent="0.4">
      <c r="A15" s="3">
        <v>2018</v>
      </c>
      <c r="B15" s="1">
        <v>2</v>
      </c>
      <c r="C15" s="1">
        <v>305</v>
      </c>
      <c r="D15" s="1">
        <v>10</v>
      </c>
      <c r="E15" s="1">
        <v>4777</v>
      </c>
      <c r="F15" s="1">
        <v>5094</v>
      </c>
      <c r="G15">
        <v>2018</v>
      </c>
      <c r="H15">
        <v>2</v>
      </c>
      <c r="I15">
        <v>305</v>
      </c>
      <c r="J15">
        <v>10</v>
      </c>
      <c r="K15">
        <v>4777</v>
      </c>
      <c r="L15">
        <v>5094</v>
      </c>
      <c r="M15" s="4">
        <f t="shared" si="0"/>
        <v>6.2230074597565764E-2</v>
      </c>
      <c r="N15" s="4">
        <f t="shared" si="1"/>
        <v>0.9377699254024342</v>
      </c>
    </row>
    <row r="16" spans="1:14" x14ac:dyDescent="0.4">
      <c r="A16" s="3">
        <v>2019</v>
      </c>
      <c r="B16" s="1">
        <v>4</v>
      </c>
      <c r="C16" s="1">
        <v>532</v>
      </c>
      <c r="D16" s="1">
        <v>9</v>
      </c>
      <c r="E16" s="1">
        <v>6210</v>
      </c>
      <c r="F16" s="1">
        <v>6755</v>
      </c>
      <c r="G16">
        <v>2019</v>
      </c>
      <c r="H16">
        <v>4</v>
      </c>
      <c r="I16">
        <v>532</v>
      </c>
      <c r="J16">
        <v>9</v>
      </c>
      <c r="K16">
        <v>6210</v>
      </c>
      <c r="L16">
        <v>6755</v>
      </c>
      <c r="M16" s="4">
        <f t="shared" si="0"/>
        <v>8.0680977054034042E-2</v>
      </c>
      <c r="N16" s="4">
        <f t="shared" si="1"/>
        <v>0.9193190229459659</v>
      </c>
    </row>
    <row r="17" spans="1:14" x14ac:dyDescent="0.4">
      <c r="A17" s="3">
        <v>2020</v>
      </c>
      <c r="B17" s="1">
        <v>4</v>
      </c>
      <c r="C17" s="1">
        <v>197</v>
      </c>
      <c r="D17" s="1">
        <v>3</v>
      </c>
      <c r="E17" s="1">
        <v>3542</v>
      </c>
      <c r="F17" s="1">
        <v>3746</v>
      </c>
      <c r="G17">
        <v>2020</v>
      </c>
      <c r="H17">
        <v>4</v>
      </c>
      <c r="I17">
        <v>197</v>
      </c>
      <c r="J17">
        <v>3</v>
      </c>
      <c r="K17">
        <v>3542</v>
      </c>
      <c r="L17">
        <v>3746</v>
      </c>
      <c r="M17" s="4">
        <f t="shared" si="0"/>
        <v>5.445808862786973E-2</v>
      </c>
      <c r="N17" s="4">
        <f t="shared" si="1"/>
        <v>0.94554191137213028</v>
      </c>
    </row>
    <row r="18" spans="1:14" x14ac:dyDescent="0.4">
      <c r="A18" s="3">
        <v>2021</v>
      </c>
      <c r="B18" s="1"/>
      <c r="C18" s="1">
        <v>146</v>
      </c>
      <c r="D18" s="1">
        <v>3</v>
      </c>
      <c r="E18" s="1">
        <v>2492</v>
      </c>
      <c r="F18" s="1">
        <v>2641</v>
      </c>
      <c r="G18">
        <v>2021</v>
      </c>
      <c r="I18">
        <v>146</v>
      </c>
      <c r="J18">
        <v>3</v>
      </c>
      <c r="K18">
        <v>2492</v>
      </c>
      <c r="L18">
        <v>2641</v>
      </c>
      <c r="M18" s="4">
        <f t="shared" si="0"/>
        <v>5.6418023475956078E-2</v>
      </c>
      <c r="N18" s="4">
        <f t="shared" si="1"/>
        <v>0.94358197652404396</v>
      </c>
    </row>
    <row r="19" spans="1:14" x14ac:dyDescent="0.4">
      <c r="A19" s="3">
        <v>2022</v>
      </c>
      <c r="B19" s="1"/>
      <c r="C19" s="1">
        <v>63</v>
      </c>
      <c r="D19" s="1">
        <v>3</v>
      </c>
      <c r="E19" s="1">
        <v>1389</v>
      </c>
      <c r="F19" s="1">
        <v>1455</v>
      </c>
      <c r="G19">
        <v>2022</v>
      </c>
      <c r="I19">
        <v>63</v>
      </c>
      <c r="J19">
        <v>3</v>
      </c>
      <c r="K19">
        <v>1389</v>
      </c>
      <c r="L19">
        <v>1455</v>
      </c>
      <c r="M19" s="4">
        <f t="shared" si="0"/>
        <v>4.536082474226804E-2</v>
      </c>
      <c r="N19" s="4">
        <f t="shared" si="1"/>
        <v>0.95463917525773201</v>
      </c>
    </row>
    <row r="20" spans="1:14" x14ac:dyDescent="0.4">
      <c r="A20" s="3" t="s">
        <v>8</v>
      </c>
      <c r="B20" s="1">
        <v>234</v>
      </c>
      <c r="C20" s="1">
        <v>2088</v>
      </c>
      <c r="D20" s="1">
        <v>75</v>
      </c>
      <c r="E20" s="1">
        <v>37936</v>
      </c>
      <c r="F20" s="1">
        <v>40333</v>
      </c>
      <c r="L20" t="s">
        <v>13</v>
      </c>
      <c r="M20" s="5">
        <f>AVERAGE(M5:M19)</f>
        <v>5.419944897166766E-2</v>
      </c>
      <c r="N20" s="5">
        <f>AVERAGE(N5:N19)</f>
        <v>0.94580055102833249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/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2008</v>
      </c>
      <c r="B2" t="s">
        <v>3</v>
      </c>
      <c r="C2">
        <v>5</v>
      </c>
    </row>
    <row r="3" spans="1:3" x14ac:dyDescent="0.4">
      <c r="A3">
        <v>2008</v>
      </c>
      <c r="B3" t="s">
        <v>4</v>
      </c>
      <c r="C3">
        <v>1</v>
      </c>
    </row>
    <row r="4" spans="1:3" x14ac:dyDescent="0.4">
      <c r="A4">
        <v>2008</v>
      </c>
      <c r="B4" t="s">
        <v>5</v>
      </c>
      <c r="C4">
        <v>412</v>
      </c>
    </row>
    <row r="5" spans="1:3" x14ac:dyDescent="0.4">
      <c r="A5">
        <v>2009</v>
      </c>
      <c r="B5" t="s">
        <v>3</v>
      </c>
      <c r="C5">
        <v>9</v>
      </c>
    </row>
    <row r="6" spans="1:3" x14ac:dyDescent="0.4">
      <c r="A6">
        <v>2009</v>
      </c>
      <c r="B6" t="s">
        <v>4</v>
      </c>
      <c r="C6">
        <v>3</v>
      </c>
    </row>
    <row r="7" spans="1:3" x14ac:dyDescent="0.4">
      <c r="A7">
        <v>2009</v>
      </c>
      <c r="B7" t="s">
        <v>5</v>
      </c>
      <c r="C7">
        <v>356</v>
      </c>
    </row>
    <row r="8" spans="1:3" x14ac:dyDescent="0.4">
      <c r="A8">
        <v>2010</v>
      </c>
      <c r="B8" t="s">
        <v>3</v>
      </c>
      <c r="C8">
        <v>25</v>
      </c>
    </row>
    <row r="9" spans="1:3" x14ac:dyDescent="0.4">
      <c r="A9">
        <v>2010</v>
      </c>
      <c r="B9" t="s">
        <v>4</v>
      </c>
      <c r="C9">
        <v>3</v>
      </c>
    </row>
    <row r="10" spans="1:3" x14ac:dyDescent="0.4">
      <c r="A10">
        <v>2010</v>
      </c>
      <c r="B10" t="s">
        <v>5</v>
      </c>
      <c r="C10">
        <v>225</v>
      </c>
    </row>
    <row r="11" spans="1:3" x14ac:dyDescent="0.4">
      <c r="A11">
        <v>2011</v>
      </c>
      <c r="B11" t="s">
        <v>3</v>
      </c>
      <c r="C11">
        <v>17</v>
      </c>
    </row>
    <row r="12" spans="1:3" x14ac:dyDescent="0.4">
      <c r="A12">
        <v>2011</v>
      </c>
      <c r="B12" t="s">
        <v>4</v>
      </c>
      <c r="C12">
        <v>4</v>
      </c>
    </row>
    <row r="13" spans="1:3" x14ac:dyDescent="0.4">
      <c r="A13">
        <v>2011</v>
      </c>
      <c r="B13" t="s">
        <v>5</v>
      </c>
      <c r="C13">
        <v>536</v>
      </c>
    </row>
    <row r="14" spans="1:3" x14ac:dyDescent="0.4">
      <c r="A14">
        <v>2012</v>
      </c>
      <c r="B14" t="s">
        <v>6</v>
      </c>
      <c r="C14">
        <v>32</v>
      </c>
    </row>
    <row r="15" spans="1:3" x14ac:dyDescent="0.4">
      <c r="A15">
        <v>2012</v>
      </c>
      <c r="B15" t="s">
        <v>3</v>
      </c>
      <c r="C15">
        <v>42</v>
      </c>
    </row>
    <row r="16" spans="1:3" x14ac:dyDescent="0.4">
      <c r="A16">
        <v>2012</v>
      </c>
      <c r="B16" t="s">
        <v>4</v>
      </c>
      <c r="C16">
        <v>2</v>
      </c>
    </row>
    <row r="17" spans="1:3" x14ac:dyDescent="0.4">
      <c r="A17">
        <v>2012</v>
      </c>
      <c r="B17" t="s">
        <v>5</v>
      </c>
      <c r="C17">
        <v>1715</v>
      </c>
    </row>
    <row r="18" spans="1:3" x14ac:dyDescent="0.4">
      <c r="A18">
        <v>2013</v>
      </c>
      <c r="B18" t="s">
        <v>6</v>
      </c>
      <c r="C18">
        <v>38</v>
      </c>
    </row>
    <row r="19" spans="1:3" x14ac:dyDescent="0.4">
      <c r="A19">
        <v>2013</v>
      </c>
      <c r="B19" t="s">
        <v>3</v>
      </c>
      <c r="C19">
        <v>87</v>
      </c>
    </row>
    <row r="20" spans="1:3" x14ac:dyDescent="0.4">
      <c r="A20">
        <v>2013</v>
      </c>
      <c r="B20" t="s">
        <v>4</v>
      </c>
      <c r="C20">
        <v>8</v>
      </c>
    </row>
    <row r="21" spans="1:3" x14ac:dyDescent="0.4">
      <c r="A21">
        <v>2013</v>
      </c>
      <c r="B21" t="s">
        <v>5</v>
      </c>
      <c r="C21">
        <v>2666</v>
      </c>
    </row>
    <row r="22" spans="1:3" x14ac:dyDescent="0.4">
      <c r="A22">
        <v>2014</v>
      </c>
      <c r="B22" t="s">
        <v>6</v>
      </c>
      <c r="C22">
        <v>72</v>
      </c>
    </row>
    <row r="23" spans="1:3" x14ac:dyDescent="0.4">
      <c r="A23">
        <v>2014</v>
      </c>
      <c r="B23" t="s">
        <v>3</v>
      </c>
      <c r="C23">
        <v>156</v>
      </c>
    </row>
    <row r="24" spans="1:3" x14ac:dyDescent="0.4">
      <c r="A24">
        <v>2014</v>
      </c>
      <c r="B24" t="s">
        <v>4</v>
      </c>
      <c r="C24">
        <v>7</v>
      </c>
    </row>
    <row r="25" spans="1:3" x14ac:dyDescent="0.4">
      <c r="A25">
        <v>2014</v>
      </c>
      <c r="B25" t="s">
        <v>5</v>
      </c>
      <c r="C25">
        <v>3262</v>
      </c>
    </row>
    <row r="26" spans="1:3" x14ac:dyDescent="0.4">
      <c r="A26">
        <v>2015</v>
      </c>
      <c r="B26" t="s">
        <v>6</v>
      </c>
      <c r="C26">
        <v>3</v>
      </c>
    </row>
    <row r="27" spans="1:3" x14ac:dyDescent="0.4">
      <c r="A27">
        <v>2015</v>
      </c>
      <c r="B27" t="s">
        <v>3</v>
      </c>
      <c r="C27">
        <v>107</v>
      </c>
    </row>
    <row r="28" spans="1:3" x14ac:dyDescent="0.4">
      <c r="A28">
        <v>2015</v>
      </c>
      <c r="B28" t="s">
        <v>4</v>
      </c>
      <c r="C28">
        <v>4</v>
      </c>
    </row>
    <row r="29" spans="1:3" x14ac:dyDescent="0.4">
      <c r="A29">
        <v>2015</v>
      </c>
      <c r="B29" t="s">
        <v>5</v>
      </c>
      <c r="C29">
        <v>2831</v>
      </c>
    </row>
    <row r="30" spans="1:3" x14ac:dyDescent="0.4">
      <c r="A30">
        <v>2016</v>
      </c>
      <c r="B30" t="s">
        <v>6</v>
      </c>
      <c r="C30">
        <v>75</v>
      </c>
    </row>
    <row r="31" spans="1:3" x14ac:dyDescent="0.4">
      <c r="A31">
        <v>2016</v>
      </c>
      <c r="B31" t="s">
        <v>3</v>
      </c>
      <c r="C31">
        <v>162</v>
      </c>
    </row>
    <row r="32" spans="1:3" x14ac:dyDescent="0.4">
      <c r="A32">
        <v>2016</v>
      </c>
      <c r="B32" t="s">
        <v>4</v>
      </c>
      <c r="C32">
        <v>9</v>
      </c>
    </row>
    <row r="33" spans="1:3" x14ac:dyDescent="0.4">
      <c r="A33">
        <v>2016</v>
      </c>
      <c r="B33" t="s">
        <v>5</v>
      </c>
      <c r="C33">
        <v>3645</v>
      </c>
    </row>
    <row r="34" spans="1:3" x14ac:dyDescent="0.4">
      <c r="A34">
        <v>2017</v>
      </c>
      <c r="B34" t="s">
        <v>6</v>
      </c>
      <c r="C34">
        <v>4</v>
      </c>
    </row>
    <row r="35" spans="1:3" x14ac:dyDescent="0.4">
      <c r="A35">
        <v>2017</v>
      </c>
      <c r="B35" t="s">
        <v>3</v>
      </c>
      <c r="C35">
        <v>235</v>
      </c>
    </row>
    <row r="36" spans="1:3" x14ac:dyDescent="0.4">
      <c r="A36">
        <v>2017</v>
      </c>
      <c r="B36" t="s">
        <v>4</v>
      </c>
      <c r="C36">
        <v>6</v>
      </c>
    </row>
    <row r="37" spans="1:3" x14ac:dyDescent="0.4">
      <c r="A37">
        <v>2017</v>
      </c>
      <c r="B37" t="s">
        <v>5</v>
      </c>
      <c r="C37">
        <v>3878</v>
      </c>
    </row>
    <row r="38" spans="1:3" x14ac:dyDescent="0.4">
      <c r="A38">
        <v>2018</v>
      </c>
      <c r="B38" t="s">
        <v>6</v>
      </c>
      <c r="C38">
        <v>2</v>
      </c>
    </row>
    <row r="39" spans="1:3" x14ac:dyDescent="0.4">
      <c r="A39">
        <v>2018</v>
      </c>
      <c r="B39" t="s">
        <v>3</v>
      </c>
      <c r="C39">
        <v>305</v>
      </c>
    </row>
    <row r="40" spans="1:3" x14ac:dyDescent="0.4">
      <c r="A40">
        <v>2018</v>
      </c>
      <c r="B40" t="s">
        <v>4</v>
      </c>
      <c r="C40">
        <v>10</v>
      </c>
    </row>
    <row r="41" spans="1:3" x14ac:dyDescent="0.4">
      <c r="A41">
        <v>2018</v>
      </c>
      <c r="B41" t="s">
        <v>5</v>
      </c>
      <c r="C41">
        <v>4777</v>
      </c>
    </row>
    <row r="42" spans="1:3" x14ac:dyDescent="0.4">
      <c r="A42">
        <v>2019</v>
      </c>
      <c r="B42" t="s">
        <v>6</v>
      </c>
      <c r="C42">
        <v>4</v>
      </c>
    </row>
    <row r="43" spans="1:3" x14ac:dyDescent="0.4">
      <c r="A43">
        <v>2019</v>
      </c>
      <c r="B43" t="s">
        <v>3</v>
      </c>
      <c r="C43">
        <v>532</v>
      </c>
    </row>
    <row r="44" spans="1:3" x14ac:dyDescent="0.4">
      <c r="A44">
        <v>2019</v>
      </c>
      <c r="B44" t="s">
        <v>4</v>
      </c>
      <c r="C44">
        <v>9</v>
      </c>
    </row>
    <row r="45" spans="1:3" x14ac:dyDescent="0.4">
      <c r="A45">
        <v>2019</v>
      </c>
      <c r="B45" t="s">
        <v>5</v>
      </c>
      <c r="C45">
        <v>6210</v>
      </c>
    </row>
    <row r="46" spans="1:3" x14ac:dyDescent="0.4">
      <c r="A46">
        <v>2020</v>
      </c>
      <c r="B46" t="s">
        <v>6</v>
      </c>
      <c r="C46">
        <v>4</v>
      </c>
    </row>
    <row r="47" spans="1:3" x14ac:dyDescent="0.4">
      <c r="A47">
        <v>2020</v>
      </c>
      <c r="B47" t="s">
        <v>3</v>
      </c>
      <c r="C47">
        <v>197</v>
      </c>
    </row>
    <row r="48" spans="1:3" x14ac:dyDescent="0.4">
      <c r="A48">
        <v>2020</v>
      </c>
      <c r="B48" t="s">
        <v>4</v>
      </c>
      <c r="C48">
        <v>3</v>
      </c>
    </row>
    <row r="49" spans="1:3" x14ac:dyDescent="0.4">
      <c r="A49">
        <v>2020</v>
      </c>
      <c r="B49" t="s">
        <v>5</v>
      </c>
      <c r="C49">
        <v>3542</v>
      </c>
    </row>
    <row r="50" spans="1:3" x14ac:dyDescent="0.4">
      <c r="A50">
        <v>2021</v>
      </c>
      <c r="B50" t="s">
        <v>3</v>
      </c>
      <c r="C50">
        <v>146</v>
      </c>
    </row>
    <row r="51" spans="1:3" x14ac:dyDescent="0.4">
      <c r="A51">
        <v>2021</v>
      </c>
      <c r="B51" t="s">
        <v>4</v>
      </c>
      <c r="C51">
        <v>3</v>
      </c>
    </row>
    <row r="52" spans="1:3" x14ac:dyDescent="0.4">
      <c r="A52">
        <v>2021</v>
      </c>
      <c r="B52" t="s">
        <v>5</v>
      </c>
      <c r="C52">
        <v>2492</v>
      </c>
    </row>
    <row r="53" spans="1:3" x14ac:dyDescent="0.4">
      <c r="A53">
        <v>2022</v>
      </c>
      <c r="B53" t="s">
        <v>3</v>
      </c>
      <c r="C53">
        <v>63</v>
      </c>
    </row>
    <row r="54" spans="1:3" x14ac:dyDescent="0.4">
      <c r="A54">
        <v>2022</v>
      </c>
      <c r="B54" t="s">
        <v>4</v>
      </c>
      <c r="C54">
        <v>3</v>
      </c>
    </row>
    <row r="55" spans="1:3" x14ac:dyDescent="0.4">
      <c r="A55">
        <v>2022</v>
      </c>
      <c r="B55" t="s">
        <v>5</v>
      </c>
      <c r="C55">
        <v>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2024-04-12T21:32:25Z</dcterms:created>
  <dcterms:modified xsi:type="dcterms:W3CDTF">2024-04-12T21:32:25Z</dcterms:modified>
</cp:coreProperties>
</file>