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Data\Catch\"/>
    </mc:Choice>
  </mc:AlternateContent>
  <xr:revisionPtr revIDLastSave="0" documentId="13_ncr:1_{D4168359-2861-4BEC-877A-781A76FD7750}" xr6:coauthVersionLast="47" xr6:coauthVersionMax="47" xr10:uidLastSave="{00000000-0000-0000-0000-000000000000}"/>
  <bookViews>
    <workbookView xWindow="-38510" yWindow="-110" windowWidth="38620" windowHeight="21220" activeTab="1" xr2:uid="{B4B33200-6750-432C-BBCD-D2B5FE70F721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D62" i="1"/>
  <c r="C63" i="1"/>
  <c r="D63" i="1"/>
  <c r="D61" i="1"/>
  <c r="C61" i="1"/>
  <c r="L58" i="1"/>
  <c r="L57" i="1"/>
  <c r="L56" i="1"/>
  <c r="C59" i="1"/>
  <c r="D59" i="1"/>
  <c r="C60" i="1"/>
  <c r="D60" i="1"/>
  <c r="D58" i="1"/>
  <c r="C58" i="1"/>
</calcChain>
</file>

<file path=xl/sharedStrings.xml><?xml version="1.0" encoding="utf-8"?>
<sst xmlns="http://schemas.openxmlformats.org/spreadsheetml/2006/main" count="35" uniqueCount="19">
  <si>
    <t>WCNPO Other</t>
  </si>
  <si>
    <t>Fleet</t>
  </si>
  <si>
    <t>Year</t>
  </si>
  <si>
    <t>Catch</t>
  </si>
  <si>
    <t>JPN LL</t>
  </si>
  <si>
    <t>mt</t>
  </si>
  <si>
    <t>numbers of fish</t>
  </si>
  <si>
    <t>JPN Catch by fleet</t>
  </si>
  <si>
    <t>Numbers</t>
  </si>
  <si>
    <t>Biomass</t>
  </si>
  <si>
    <t>Row Labels</t>
  </si>
  <si>
    <t>Grand Total</t>
  </si>
  <si>
    <t>Sum of retain(B):_15</t>
  </si>
  <si>
    <t>Sum of retain(N):_15</t>
  </si>
  <si>
    <t>Numbers = 1000s of fish</t>
  </si>
  <si>
    <t>Biomass = mt</t>
  </si>
  <si>
    <t>All LL</t>
  </si>
  <si>
    <t>Input Catch</t>
  </si>
  <si>
    <t>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</si>
</sst>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culley" refreshedDate="45383.479117708332" createdVersion="7" refreshedVersion="7" minRefreshableVersion="3" recordCount="12" xr:uid="{84255461-3D3A-488A-8FEB-E7F7CA2A0FC4}">
  <cacheSource type="worksheet">
    <worksheetSource ref="O8:AT20" sheet="Sheet1"/>
  </cacheSource>
  <cacheFields count="32">
    <cacheField name="Yr" numFmtId="0">
      <sharedItems containsSemiMixedTypes="0" containsString="0" containsNumber="1" containsInteger="1" minValue="2018" maxValue="2020" count="3">
        <n v="2019"/>
        <n v="2020"/>
        <n v="2018"/>
      </sharedItems>
    </cacheField>
    <cacheField name="Seas" numFmtId="0">
      <sharedItems containsSemiMixedTypes="0" containsString="0" containsNumber="1" containsInteger="1" minValue="1" maxValue="4"/>
    </cacheField>
    <cacheField name="retain(B):_1" numFmtId="0">
      <sharedItems containsSemiMixedTypes="0" containsString="0" containsNumber="1" minValue="0" maxValue="346.17200000000003" count="4">
        <n v="161.22900000000001"/>
        <n v="0"/>
        <n v="346.17200000000003"/>
        <n v="118.229"/>
      </sharedItems>
    </cacheField>
    <cacheField name="retain(N):_1" numFmtId="0">
      <sharedItems containsSemiMixedTypes="0" containsString="0" containsNumber="1" minValue="0" maxValue="7.4199299999999999" count="4">
        <n v="3.3699599999999998"/>
        <n v="0"/>
        <n v="7.4199299999999999"/>
        <n v="2.4199700000000002"/>
      </sharedItems>
    </cacheField>
    <cacheField name="retain(B):_2" numFmtId="0">
      <sharedItems containsSemiMixedTypes="0" containsString="0" containsNumber="1" minValue="0" maxValue="114.67100000000001" count="4">
        <n v="107.56"/>
        <n v="0"/>
        <n v="114.67100000000001"/>
        <n v="81.043499999999995"/>
      </sharedItems>
    </cacheField>
    <cacheField name="retain(N):_2" numFmtId="0">
      <sharedItems containsSemiMixedTypes="0" containsString="0" containsNumber="1" minValue="0" maxValue="2.8999799999999998" count="4">
        <n v="2.7099799999999998"/>
        <n v="0"/>
        <n v="2.8999799999999998"/>
        <n v="1.9499899999999999"/>
      </sharedItems>
    </cacheField>
    <cacheField name="retain(B):_3" numFmtId="0">
      <sharedItems containsSemiMixedTypes="0" containsString="0" containsNumber="1" minValue="0" maxValue="43.223199999999999" count="4">
        <n v="42.468499999999999"/>
        <n v="0"/>
        <n v="22.538900000000002"/>
        <n v="43.223199999999999"/>
      </sharedItems>
    </cacheField>
    <cacheField name="retain(N):_3" numFmtId="0">
      <sharedItems containsSemiMixedTypes="0" containsString="0" containsNumber="1" minValue="0" maxValue="1.06999" count="4">
        <n v="1.06999"/>
        <n v="0"/>
        <n v="0.56999699999999998"/>
        <n v="1.03999"/>
      </sharedItems>
    </cacheField>
    <cacheField name="retain(B):_4" numFmtId="0">
      <sharedItems containsSemiMixedTypes="0" containsString="0" containsNumber="1" minValue="0" maxValue="359.81200000000001" count="4">
        <n v="0"/>
        <n v="359.81200000000001"/>
        <n v="243.37700000000001"/>
        <n v="178.54499999999999"/>
      </sharedItems>
    </cacheField>
    <cacheField name="retain(N):_4" numFmtId="0">
      <sharedItems containsSemiMixedTypes="0" containsString="0" containsNumber="1" minValue="0" maxValue="8.3599300000000003" count="4">
        <n v="0"/>
        <n v="8.3599300000000003"/>
        <n v="5.5799599999999998"/>
        <n v="3.8699699999999999"/>
      </sharedItems>
    </cacheField>
    <cacheField name="retain(B):_5" numFmtId="0">
      <sharedItems containsSemiMixedTypes="0" containsString="0" containsNumber="1" minValue="0" maxValue="121.593"/>
    </cacheField>
    <cacheField name="retain(N):_5" numFmtId="0">
      <sharedItems containsSemiMixedTypes="0" containsString="0" containsNumber="1" minValue="0" maxValue="3.8999899999999998"/>
    </cacheField>
    <cacheField name="retain(B):_6" numFmtId="0">
      <sharedItems containsSemiMixedTypes="0" containsString="0" containsNumber="1" minValue="0" maxValue="216.60599999999999"/>
    </cacheField>
    <cacheField name="retain(N):_6" numFmtId="0">
      <sharedItems containsSemiMixedTypes="0" containsString="0" containsNumber="1" minValue="0" maxValue="5.7299699999999998"/>
    </cacheField>
    <cacheField name="retain(B):_7" numFmtId="0">
      <sharedItems containsSemiMixedTypes="0" containsString="0" containsNumber="1" minValue="0" maxValue="0.41560799999999998"/>
    </cacheField>
    <cacheField name="retain(N):_7" numFmtId="0">
      <sharedItems containsSemiMixedTypes="0" containsString="0" containsNumber="1" minValue="0" maxValue="9.9999300000000006E-3"/>
    </cacheField>
    <cacheField name="retain(B):_8" numFmtId="0">
      <sharedItems containsSemiMixedTypes="0" containsString="0" containsNumber="1" minValue="0" maxValue="4.3039800000000001"/>
    </cacheField>
    <cacheField name="retain(N):_8" numFmtId="0">
      <sharedItems containsSemiMixedTypes="0" containsString="0" containsNumber="1" minValue="0" maxValue="9.9999199999999996E-2"/>
    </cacheField>
    <cacheField name="retain(B):_9" numFmtId="0">
      <sharedItems containsSemiMixedTypes="0" containsString="0" containsNumber="1" minValue="0" maxValue="1.6473500000000001"/>
    </cacheField>
    <cacheField name="retain(N):_9" numFmtId="0">
      <sharedItems containsSemiMixedTypes="0" containsString="0" containsNumber="1" minValue="0" maxValue="4.9999799999999997E-2"/>
    </cacheField>
    <cacheField name="retain(B):_10" numFmtId="0">
      <sharedItems containsSemiMixedTypes="0" containsString="0" containsNumber="1" minValue="0" maxValue="1.1911400000000001"/>
    </cacheField>
    <cacheField name="retain(N):_10" numFmtId="0">
      <sharedItems containsSemiMixedTypes="0" containsString="0" containsNumber="1" minValue="0" maxValue="2.99998E-2"/>
    </cacheField>
    <cacheField name="retain(B):_11" numFmtId="0">
      <sharedItems containsSemiMixedTypes="0" containsString="0" containsNumber="1" minValue="0" maxValue="1.18136"/>
    </cacheField>
    <cacheField name="retain(N):_11" numFmtId="0">
      <sharedItems containsSemiMixedTypes="0" containsString="0" containsNumber="1" minValue="0" maxValue="2.9999899999999999E-2"/>
    </cacheField>
    <cacheField name="retain(B):_12" numFmtId="0">
      <sharedItems containsSemiMixedTypes="0" containsString="0" containsNumber="1" minValue="55.4" maxValue="66.95"/>
    </cacheField>
    <cacheField name="retain(N):_12" numFmtId="0">
      <sharedItems containsSemiMixedTypes="0" containsString="0" containsNumber="1" minValue="1.20391" maxValue="1.45841"/>
    </cacheField>
    <cacheField name="retain(B):_13" numFmtId="0">
      <sharedItems containsSemiMixedTypes="0" containsString="0" containsNumber="1" minValue="0" maxValue="63.04"/>
    </cacheField>
    <cacheField name="retain(N):_13" numFmtId="0">
      <sharedItems containsSemiMixedTypes="0" containsString="0" containsNumber="1" minValue="0" maxValue="1.0613600000000001"/>
    </cacheField>
    <cacheField name="retain(B):_14" numFmtId="0">
      <sharedItems containsSemiMixedTypes="0" containsString="0" containsNumber="1" minValue="0" maxValue="150.97999999999999"/>
    </cacheField>
    <cacheField name="retain(N):_14" numFmtId="0">
      <sharedItems containsSemiMixedTypes="0" containsString="0" containsNumber="1" minValue="0" maxValue="3.1258300000000001"/>
    </cacheField>
    <cacheField name="retain(B):_15" numFmtId="0">
      <sharedItems containsSemiMixedTypes="0" containsString="0" containsNumber="1" minValue="29" maxValue="32.25"/>
    </cacheField>
    <cacheField name="retain(N):_15" numFmtId="0">
      <sharedItems containsSemiMixedTypes="0" containsString="0" containsNumber="1" minValue="0.61377400000000004" maxValue="0.750828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  <x v="0"/>
    <x v="0"/>
    <x v="0"/>
    <x v="0"/>
    <x v="0"/>
    <x v="0"/>
    <x v="0"/>
    <x v="0"/>
    <n v="0"/>
    <n v="0"/>
    <n v="0"/>
    <n v="0"/>
    <n v="0.39690199999999998"/>
    <n v="9.9999300000000006E-3"/>
    <n v="0"/>
    <n v="0"/>
    <n v="0"/>
    <n v="0"/>
    <n v="0"/>
    <n v="0"/>
    <n v="0"/>
    <n v="0"/>
    <n v="62.77"/>
    <n v="1.4407799999999999"/>
    <n v="39.03"/>
    <n v="0.66240600000000005"/>
    <n v="0"/>
    <n v="0"/>
    <n v="32.25"/>
    <n v="0.74024400000000001"/>
  </r>
  <r>
    <x v="0"/>
    <n v="2"/>
    <x v="1"/>
    <x v="1"/>
    <x v="1"/>
    <x v="1"/>
    <x v="1"/>
    <x v="1"/>
    <x v="1"/>
    <x v="1"/>
    <n v="0"/>
    <n v="0"/>
    <n v="0"/>
    <n v="0"/>
    <n v="0"/>
    <n v="0"/>
    <n v="4.3039800000000001"/>
    <n v="9.9999199999999996E-2"/>
    <n v="0"/>
    <n v="0"/>
    <n v="0"/>
    <n v="0"/>
    <n v="0"/>
    <n v="0"/>
    <n v="62.77"/>
    <n v="1.45841"/>
    <n v="0"/>
    <n v="0"/>
    <n v="16.440000000000001"/>
    <n v="0.371091"/>
    <n v="32.25"/>
    <n v="0.74930099999999999"/>
  </r>
  <r>
    <x v="0"/>
    <n v="3"/>
    <x v="1"/>
    <x v="1"/>
    <x v="1"/>
    <x v="1"/>
    <x v="1"/>
    <x v="1"/>
    <x v="0"/>
    <x v="0"/>
    <n v="121.593"/>
    <n v="3.8999899999999998"/>
    <n v="0"/>
    <n v="0"/>
    <n v="0"/>
    <n v="0"/>
    <n v="0"/>
    <n v="0"/>
    <n v="1.2471099999999999"/>
    <n v="3.9999899999999998E-2"/>
    <n v="0"/>
    <n v="0"/>
    <n v="0"/>
    <n v="0"/>
    <n v="62.77"/>
    <n v="1.45072"/>
    <n v="0"/>
    <n v="0"/>
    <n v="130.88999999999999"/>
    <n v="2.93927"/>
    <n v="32.25"/>
    <n v="0.74535399999999996"/>
  </r>
  <r>
    <x v="0"/>
    <n v="4"/>
    <x v="1"/>
    <x v="1"/>
    <x v="1"/>
    <x v="1"/>
    <x v="1"/>
    <x v="1"/>
    <x v="0"/>
    <x v="0"/>
    <n v="0"/>
    <n v="0"/>
    <n v="216.60599999999999"/>
    <n v="5.7299699999999998"/>
    <n v="0"/>
    <n v="0"/>
    <n v="0"/>
    <n v="0"/>
    <n v="0"/>
    <n v="0"/>
    <n v="0.75604099999999996"/>
    <n v="1.9999900000000001E-2"/>
    <n v="1.1340600000000001"/>
    <n v="2.99998E-2"/>
    <n v="62.77"/>
    <n v="1.4233499999999999"/>
    <n v="54.65"/>
    <n v="0.95653600000000005"/>
    <n v="0"/>
    <n v="0"/>
    <n v="32.25"/>
    <n v="0.73128899999999997"/>
  </r>
  <r>
    <x v="1"/>
    <n v="1"/>
    <x v="2"/>
    <x v="2"/>
    <x v="2"/>
    <x v="2"/>
    <x v="2"/>
    <x v="2"/>
    <x v="0"/>
    <x v="0"/>
    <n v="0"/>
    <n v="0"/>
    <n v="0"/>
    <n v="0"/>
    <n v="0"/>
    <n v="0"/>
    <n v="0"/>
    <n v="0"/>
    <n v="0"/>
    <n v="0"/>
    <n v="0"/>
    <n v="0"/>
    <n v="0"/>
    <n v="0"/>
    <n v="55.4"/>
    <n v="1.2898000000000001"/>
    <n v="39.03"/>
    <n v="0.68902600000000003"/>
    <n v="0"/>
    <n v="0"/>
    <n v="32.25"/>
    <n v="0.75082800000000005"/>
  </r>
  <r>
    <x v="1"/>
    <n v="2"/>
    <x v="1"/>
    <x v="1"/>
    <x v="1"/>
    <x v="1"/>
    <x v="1"/>
    <x v="1"/>
    <x v="2"/>
    <x v="2"/>
    <n v="0"/>
    <n v="0"/>
    <n v="0"/>
    <n v="0"/>
    <n v="0"/>
    <n v="0"/>
    <n v="3.92544"/>
    <n v="8.9999399999999993E-2"/>
    <n v="0"/>
    <n v="0"/>
    <n v="0"/>
    <n v="0"/>
    <n v="0"/>
    <n v="0"/>
    <n v="55.4"/>
    <n v="1.27017"/>
    <n v="0"/>
    <n v="0"/>
    <n v="16.440000000000001"/>
    <n v="0.36830499999999999"/>
    <n v="32.25"/>
    <n v="0.739402"/>
  </r>
  <r>
    <x v="1"/>
    <n v="3"/>
    <x v="1"/>
    <x v="1"/>
    <x v="1"/>
    <x v="1"/>
    <x v="1"/>
    <x v="1"/>
    <x v="0"/>
    <x v="0"/>
    <n v="62.1096"/>
    <n v="1.8999900000000001"/>
    <n v="0"/>
    <n v="0"/>
    <n v="0"/>
    <n v="0"/>
    <n v="0"/>
    <n v="0"/>
    <n v="1.63446"/>
    <n v="4.9999799999999997E-2"/>
    <n v="0"/>
    <n v="0"/>
    <n v="0"/>
    <n v="0"/>
    <n v="55.4"/>
    <n v="1.2384200000000001"/>
    <n v="0"/>
    <n v="0"/>
    <n v="130.88999999999999"/>
    <n v="2.85521"/>
    <n v="32.25"/>
    <n v="0.72092000000000001"/>
  </r>
  <r>
    <x v="1"/>
    <n v="4"/>
    <x v="1"/>
    <x v="1"/>
    <x v="1"/>
    <x v="1"/>
    <x v="1"/>
    <x v="1"/>
    <x v="0"/>
    <x v="0"/>
    <n v="0"/>
    <n v="0"/>
    <n v="208.31200000000001"/>
    <n v="5.2899799999999999"/>
    <n v="0"/>
    <n v="0"/>
    <n v="0"/>
    <n v="0"/>
    <n v="0"/>
    <n v="0"/>
    <n v="0"/>
    <n v="0"/>
    <n v="1.18136"/>
    <n v="2.9999899999999999E-2"/>
    <n v="55.4"/>
    <n v="1.20391"/>
    <n v="54.65"/>
    <n v="0.95412200000000003"/>
    <n v="0"/>
    <n v="0"/>
    <n v="32.25"/>
    <n v="0.70082999999999995"/>
  </r>
  <r>
    <x v="2"/>
    <n v="1"/>
    <x v="3"/>
    <x v="3"/>
    <x v="3"/>
    <x v="3"/>
    <x v="3"/>
    <x v="3"/>
    <x v="0"/>
    <x v="0"/>
    <n v="0"/>
    <n v="0"/>
    <n v="0"/>
    <n v="0"/>
    <n v="0.41560799999999998"/>
    <n v="9.9999300000000006E-3"/>
    <n v="0"/>
    <n v="0"/>
    <n v="0"/>
    <n v="0"/>
    <n v="0"/>
    <n v="0"/>
    <n v="0"/>
    <n v="0"/>
    <n v="66.95"/>
    <n v="1.4570799999999999"/>
    <n v="45.02"/>
    <n v="0.76187400000000005"/>
    <n v="0"/>
    <n v="0"/>
    <n v="29"/>
    <n v="0.63114899999999996"/>
  </r>
  <r>
    <x v="2"/>
    <n v="2"/>
    <x v="1"/>
    <x v="1"/>
    <x v="1"/>
    <x v="1"/>
    <x v="1"/>
    <x v="1"/>
    <x v="3"/>
    <x v="3"/>
    <n v="0"/>
    <n v="0"/>
    <n v="0"/>
    <n v="0"/>
    <n v="0"/>
    <n v="0"/>
    <n v="0.92271499999999995"/>
    <n v="1.9999800000000002E-2"/>
    <n v="0"/>
    <n v="0"/>
    <n v="0"/>
    <n v="0"/>
    <n v="0"/>
    <n v="0"/>
    <n v="66.95"/>
    <n v="1.4511400000000001"/>
    <n v="0"/>
    <n v="0"/>
    <n v="18.96"/>
    <n v="0.39740500000000001"/>
    <n v="29"/>
    <n v="0.62857399999999997"/>
  </r>
  <r>
    <x v="2"/>
    <n v="3"/>
    <x v="1"/>
    <x v="1"/>
    <x v="1"/>
    <x v="1"/>
    <x v="1"/>
    <x v="1"/>
    <x v="0"/>
    <x v="0"/>
    <n v="44.148899999999998"/>
    <n v="1.33999"/>
    <n v="0"/>
    <n v="0"/>
    <n v="0"/>
    <n v="0"/>
    <n v="0"/>
    <n v="0"/>
    <n v="1.6473500000000001"/>
    <n v="4.9999700000000001E-2"/>
    <n v="0"/>
    <n v="0"/>
    <n v="0"/>
    <n v="0"/>
    <n v="66.95"/>
    <n v="1.4357"/>
    <n v="0"/>
    <n v="0"/>
    <n v="150.97999999999999"/>
    <n v="3.1258300000000001"/>
    <n v="29"/>
    <n v="0.62188500000000002"/>
  </r>
  <r>
    <x v="2"/>
    <n v="4"/>
    <x v="1"/>
    <x v="1"/>
    <x v="1"/>
    <x v="1"/>
    <x v="1"/>
    <x v="1"/>
    <x v="0"/>
    <x v="0"/>
    <n v="0"/>
    <n v="0"/>
    <n v="111.967"/>
    <n v="2.8199800000000002"/>
    <n v="0"/>
    <n v="0"/>
    <n v="0"/>
    <n v="0"/>
    <n v="0"/>
    <n v="0"/>
    <n v="1.1911400000000001"/>
    <n v="2.99998E-2"/>
    <n v="0.79409099999999999"/>
    <n v="1.9999900000000001E-2"/>
    <n v="66.95"/>
    <n v="1.4169700000000001"/>
    <n v="63.04"/>
    <n v="1.0613600000000001"/>
    <n v="0"/>
    <n v="0"/>
    <n v="29"/>
    <n v="0.613774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150EB-8172-425C-8500-BCC5222506F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32">
    <pivotField axis="axisRow"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tain(B):_15" fld="30" baseField="0" baseItem="0"/>
    <dataField name="Sum of retain(N):_15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3515-ED1E-4DCC-9C4B-06C02623EEEA}">
  <dimension ref="A3:C7"/>
  <sheetViews>
    <sheetView workbookViewId="0">
      <selection activeCell="B4" sqref="B4:C6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19.5703125" bestFit="1" customWidth="1"/>
    <col min="4" max="6" width="18.5703125" bestFit="1" customWidth="1"/>
    <col min="7" max="7" width="23.28515625" bestFit="1" customWidth="1"/>
    <col min="8" max="8" width="23.5703125" bestFit="1" customWidth="1"/>
    <col min="9" max="9" width="23.28515625" bestFit="1" customWidth="1"/>
    <col min="10" max="10" width="18.28515625" bestFit="1" customWidth="1"/>
    <col min="11" max="11" width="23.28515625" bestFit="1" customWidth="1"/>
    <col min="12" max="12" width="23.5703125" bestFit="1" customWidth="1"/>
    <col min="13" max="13" width="23.28515625" bestFit="1" customWidth="1"/>
    <col min="14" max="14" width="23.5703125" bestFit="1" customWidth="1"/>
    <col min="15" max="15" width="23.28515625" bestFit="1" customWidth="1"/>
    <col min="16" max="16" width="23.5703125" bestFit="1" customWidth="1"/>
    <col min="17" max="17" width="23.28515625" bestFit="1" customWidth="1"/>
    <col min="18" max="18" width="23.5703125" bestFit="1" customWidth="1"/>
    <col min="19" max="19" width="23.28515625" bestFit="1" customWidth="1"/>
    <col min="20" max="20" width="23.5703125" bestFit="1" customWidth="1"/>
    <col min="21" max="22" width="23.28515625" bestFit="1" customWidth="1"/>
    <col min="23" max="23" width="23.5703125" bestFit="1" customWidth="1"/>
    <col min="24" max="24" width="23.28515625" bestFit="1" customWidth="1"/>
    <col min="25" max="26" width="23.5703125" bestFit="1" customWidth="1"/>
    <col min="27" max="27" width="23.28515625" bestFit="1" customWidth="1"/>
    <col min="28" max="28" width="23.5703125" bestFit="1" customWidth="1"/>
    <col min="29" max="30" width="23.28515625" bestFit="1" customWidth="1"/>
    <col min="31" max="31" width="23.5703125" bestFit="1" customWidth="1"/>
    <col min="32" max="32" width="23.28515625" bestFit="1" customWidth="1"/>
    <col min="33" max="34" width="23.5703125" bestFit="1" customWidth="1"/>
    <col min="35" max="35" width="23.28515625" bestFit="1" customWidth="1"/>
    <col min="36" max="36" width="23.5703125" bestFit="1" customWidth="1"/>
    <col min="37" max="37" width="23.28515625" bestFit="1" customWidth="1"/>
    <col min="38" max="38" width="23.5703125" bestFit="1" customWidth="1"/>
    <col min="39" max="39" width="23.28515625" bestFit="1" customWidth="1"/>
    <col min="40" max="40" width="23.5703125" bestFit="1" customWidth="1"/>
    <col min="41" max="42" width="23.28515625" bestFit="1" customWidth="1"/>
    <col min="43" max="43" width="23.5703125" bestFit="1" customWidth="1"/>
    <col min="44" max="44" width="23.28515625" bestFit="1" customWidth="1"/>
    <col min="45" max="46" width="23.5703125" bestFit="1" customWidth="1"/>
    <col min="47" max="47" width="23.28515625" bestFit="1" customWidth="1"/>
    <col min="48" max="48" width="23.5703125" bestFit="1" customWidth="1"/>
    <col min="49" max="49" width="24.28515625" bestFit="1" customWidth="1"/>
    <col min="50" max="50" width="23.28515625" bestFit="1" customWidth="1"/>
    <col min="51" max="51" width="23.5703125" bestFit="1" customWidth="1"/>
    <col min="52" max="52" width="24.28515625" bestFit="1" customWidth="1"/>
    <col min="53" max="53" width="24.5703125" bestFit="1" customWidth="1"/>
    <col min="54" max="54" width="23.5703125" bestFit="1" customWidth="1"/>
    <col min="55" max="55" width="24.28515625" bestFit="1" customWidth="1"/>
    <col min="56" max="56" width="24.5703125" bestFit="1" customWidth="1"/>
    <col min="57" max="58" width="24.28515625" bestFit="1" customWidth="1"/>
    <col min="59" max="59" width="24.5703125" bestFit="1" customWidth="1"/>
    <col min="60" max="60" width="24.28515625" bestFit="1" customWidth="1"/>
    <col min="61" max="62" width="24.5703125" bestFit="1" customWidth="1"/>
    <col min="63" max="63" width="24.28515625" bestFit="1" customWidth="1"/>
    <col min="64" max="64" width="24.5703125" bestFit="1" customWidth="1"/>
    <col min="65" max="66" width="24.28515625" bestFit="1" customWidth="1"/>
    <col min="67" max="67" width="24.5703125" bestFit="1" customWidth="1"/>
    <col min="68" max="68" width="24.28515625" bestFit="1" customWidth="1"/>
    <col min="69" max="70" width="24.5703125" bestFit="1" customWidth="1"/>
    <col min="71" max="71" width="24.28515625" bestFit="1" customWidth="1"/>
    <col min="72" max="72" width="24.5703125" bestFit="1" customWidth="1"/>
    <col min="73" max="74" width="24.28515625" bestFit="1" customWidth="1"/>
    <col min="75" max="75" width="24.5703125" bestFit="1" customWidth="1"/>
    <col min="76" max="76" width="24.28515625" bestFit="1" customWidth="1"/>
    <col min="77" max="78" width="24.5703125" bestFit="1" customWidth="1"/>
    <col min="79" max="79" width="24.28515625" bestFit="1" customWidth="1"/>
    <col min="80" max="80" width="24.5703125" bestFit="1" customWidth="1"/>
    <col min="81" max="82" width="24.28515625" bestFit="1" customWidth="1"/>
    <col min="83" max="83" width="24.5703125" bestFit="1" customWidth="1"/>
    <col min="84" max="84" width="24.28515625" bestFit="1" customWidth="1"/>
    <col min="85" max="86" width="24.5703125" bestFit="1" customWidth="1"/>
    <col min="87" max="87" width="24.28515625" bestFit="1" customWidth="1"/>
    <col min="88" max="88" width="24.5703125" bestFit="1" customWidth="1"/>
    <col min="89" max="90" width="24.28515625" bestFit="1" customWidth="1"/>
    <col min="91" max="91" width="24.5703125" bestFit="1" customWidth="1"/>
    <col min="92" max="92" width="24.28515625" bestFit="1" customWidth="1"/>
    <col min="93" max="93" width="24.5703125" bestFit="1" customWidth="1"/>
    <col min="94" max="94" width="24.28515625" bestFit="1" customWidth="1"/>
    <col min="95" max="95" width="24.5703125" bestFit="1" customWidth="1"/>
    <col min="96" max="96" width="24.28515625" bestFit="1" customWidth="1"/>
    <col min="97" max="97" width="24.5703125" bestFit="1" customWidth="1"/>
    <col min="98" max="98" width="24.28515625" bestFit="1" customWidth="1"/>
    <col min="99" max="99" width="24.5703125" bestFit="1" customWidth="1"/>
    <col min="100" max="100" width="24.28515625" bestFit="1" customWidth="1"/>
    <col min="101" max="101" width="24.5703125" bestFit="1" customWidth="1"/>
    <col min="102" max="102" width="24.28515625" bestFit="1" customWidth="1"/>
    <col min="103" max="103" width="24.5703125" bestFit="1" customWidth="1"/>
    <col min="104" max="104" width="24.28515625" bestFit="1" customWidth="1"/>
    <col min="105" max="105" width="24.5703125" bestFit="1" customWidth="1"/>
    <col min="106" max="106" width="24.28515625" bestFit="1" customWidth="1"/>
    <col min="107" max="107" width="24.5703125" bestFit="1" customWidth="1"/>
    <col min="108" max="108" width="24.28515625" bestFit="1" customWidth="1"/>
    <col min="109" max="109" width="24.5703125" bestFit="1" customWidth="1"/>
    <col min="110" max="110" width="24.28515625" bestFit="1" customWidth="1"/>
    <col min="111" max="111" width="24.5703125" bestFit="1" customWidth="1"/>
    <col min="112" max="112" width="24.28515625" bestFit="1" customWidth="1"/>
    <col min="113" max="113" width="24.5703125" bestFit="1" customWidth="1"/>
    <col min="114" max="114" width="24.28515625" bestFit="1" customWidth="1"/>
    <col min="115" max="115" width="24.5703125" bestFit="1" customWidth="1"/>
    <col min="116" max="116" width="24.28515625" bestFit="1" customWidth="1"/>
    <col min="117" max="118" width="24.5703125" bestFit="1" customWidth="1"/>
    <col min="119" max="119" width="24.28515625" bestFit="1" customWidth="1"/>
    <col min="120" max="120" width="24.5703125" bestFit="1" customWidth="1"/>
  </cols>
  <sheetData>
    <row r="3" spans="1:3" x14ac:dyDescent="0.25">
      <c r="A3" s="4" t="s">
        <v>10</v>
      </c>
      <c r="B3" t="s">
        <v>12</v>
      </c>
      <c r="C3" t="s">
        <v>13</v>
      </c>
    </row>
    <row r="4" spans="1:3" x14ac:dyDescent="0.25">
      <c r="A4" s="5">
        <v>2018</v>
      </c>
      <c r="B4" s="3">
        <v>116</v>
      </c>
      <c r="C4" s="3">
        <v>2.4953820000000002</v>
      </c>
    </row>
    <row r="5" spans="1:3" x14ac:dyDescent="0.25">
      <c r="A5" s="5">
        <v>2019</v>
      </c>
      <c r="B5" s="3">
        <v>129</v>
      </c>
      <c r="C5" s="3">
        <v>2.9661879999999998</v>
      </c>
    </row>
    <row r="6" spans="1:3" x14ac:dyDescent="0.25">
      <c r="A6" s="5">
        <v>2020</v>
      </c>
      <c r="B6" s="3">
        <v>129</v>
      </c>
      <c r="C6" s="3">
        <v>2.9119799999999998</v>
      </c>
    </row>
    <row r="7" spans="1:3" x14ac:dyDescent="0.25">
      <c r="A7" s="5" t="s">
        <v>11</v>
      </c>
      <c r="B7" s="3">
        <v>374</v>
      </c>
      <c r="C7" s="3">
        <v>8.3735499999999998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7702-C3A8-49D6-AAE7-CBD1ADAF67ED}">
  <dimension ref="A2:N63"/>
  <sheetViews>
    <sheetView tabSelected="1" workbookViewId="0">
      <selection activeCell="H13" sqref="H13"/>
    </sheetView>
  </sheetViews>
  <sheetFormatPr defaultRowHeight="15" x14ac:dyDescent="0.25"/>
  <cols>
    <col min="1" max="1" width="17" bestFit="1" customWidth="1"/>
    <col min="3" max="3" width="11" bestFit="1" customWidth="1"/>
  </cols>
  <sheetData>
    <row r="2" spans="1:14" x14ac:dyDescent="0.25">
      <c r="A2" t="s">
        <v>1</v>
      </c>
      <c r="B2" t="s">
        <v>2</v>
      </c>
      <c r="C2" t="s">
        <v>3</v>
      </c>
    </row>
    <row r="3" spans="1:14" x14ac:dyDescent="0.25">
      <c r="A3" t="s">
        <v>0</v>
      </c>
      <c r="B3">
        <v>2021</v>
      </c>
      <c r="C3">
        <v>1250</v>
      </c>
      <c r="D3" t="s">
        <v>5</v>
      </c>
    </row>
    <row r="4" spans="1:14" x14ac:dyDescent="0.25">
      <c r="A4" t="s">
        <v>4</v>
      </c>
      <c r="B4">
        <v>2021</v>
      </c>
      <c r="C4">
        <v>85.5</v>
      </c>
      <c r="D4" t="s">
        <v>5</v>
      </c>
    </row>
    <row r="5" spans="1:14" x14ac:dyDescent="0.25">
      <c r="A5" t="s">
        <v>4</v>
      </c>
      <c r="B5">
        <v>2021</v>
      </c>
      <c r="C5">
        <v>2587</v>
      </c>
      <c r="D5" t="s">
        <v>6</v>
      </c>
    </row>
    <row r="8" spans="1:14" x14ac:dyDescent="0.25">
      <c r="N8" s="1"/>
    </row>
    <row r="9" spans="1:14" x14ac:dyDescent="0.25">
      <c r="A9" t="s">
        <v>7</v>
      </c>
      <c r="N9" s="1"/>
    </row>
    <row r="10" spans="1:14" x14ac:dyDescent="0.25">
      <c r="A10" t="s">
        <v>2</v>
      </c>
      <c r="B10" t="s">
        <v>1</v>
      </c>
      <c r="C10" t="s">
        <v>9</v>
      </c>
      <c r="D10" t="s">
        <v>8</v>
      </c>
      <c r="E10" t="s">
        <v>14</v>
      </c>
      <c r="I10" t="s">
        <v>17</v>
      </c>
      <c r="N10" s="1"/>
    </row>
    <row r="11" spans="1:14" ht="15.75" x14ac:dyDescent="0.25">
      <c r="A11">
        <v>2018</v>
      </c>
      <c r="B11">
        <v>1</v>
      </c>
      <c r="C11">
        <v>118.229</v>
      </c>
      <c r="D11">
        <v>2.4199700000000002</v>
      </c>
      <c r="E11" t="s">
        <v>15</v>
      </c>
      <c r="I11" s="6">
        <v>2018</v>
      </c>
      <c r="J11" s="6">
        <v>1</v>
      </c>
      <c r="K11" s="6">
        <v>12</v>
      </c>
      <c r="L11" s="7">
        <v>66.947000000000003</v>
      </c>
      <c r="M11" s="6">
        <v>0.05</v>
      </c>
      <c r="N11" s="1" t="s">
        <v>9</v>
      </c>
    </row>
    <row r="12" spans="1:14" ht="15.75" x14ac:dyDescent="0.25">
      <c r="A12">
        <v>2019</v>
      </c>
      <c r="B12">
        <v>1</v>
      </c>
      <c r="C12">
        <v>161.22900000000001</v>
      </c>
      <c r="D12">
        <v>3.3699599999999998</v>
      </c>
      <c r="I12" s="6">
        <v>2018</v>
      </c>
      <c r="J12" s="6">
        <v>2</v>
      </c>
      <c r="K12" s="6">
        <v>12</v>
      </c>
      <c r="L12" s="7">
        <v>66.947000000000003</v>
      </c>
      <c r="M12" s="6">
        <v>0.05</v>
      </c>
      <c r="N12" s="1"/>
    </row>
    <row r="13" spans="1:14" ht="15.75" x14ac:dyDescent="0.25">
      <c r="A13">
        <v>2020</v>
      </c>
      <c r="B13">
        <v>1</v>
      </c>
      <c r="C13">
        <v>346.17200000000003</v>
      </c>
      <c r="D13">
        <v>7.4199299999999999</v>
      </c>
      <c r="I13" s="6">
        <v>2018</v>
      </c>
      <c r="J13" s="6">
        <v>3</v>
      </c>
      <c r="K13" s="6">
        <v>12</v>
      </c>
      <c r="L13" s="7">
        <v>66.947000000000003</v>
      </c>
      <c r="M13" s="6">
        <v>0.05</v>
      </c>
      <c r="N13" s="1"/>
    </row>
    <row r="14" spans="1:14" ht="15.75" x14ac:dyDescent="0.25">
      <c r="A14">
        <v>2018</v>
      </c>
      <c r="B14">
        <v>2</v>
      </c>
      <c r="C14">
        <v>81.043499999999995</v>
      </c>
      <c r="D14">
        <v>1.9499899999999999</v>
      </c>
      <c r="I14" s="6">
        <v>2018</v>
      </c>
      <c r="J14" s="6">
        <v>4</v>
      </c>
      <c r="K14" s="6">
        <v>12</v>
      </c>
      <c r="L14" s="7">
        <v>66.947000000000003</v>
      </c>
      <c r="M14" s="6">
        <v>0.05</v>
      </c>
      <c r="N14" s="1"/>
    </row>
    <row r="15" spans="1:14" ht="15.75" x14ac:dyDescent="0.25">
      <c r="A15">
        <v>2019</v>
      </c>
      <c r="B15">
        <v>2</v>
      </c>
      <c r="C15">
        <v>107.56</v>
      </c>
      <c r="D15">
        <v>2.7099799999999998</v>
      </c>
      <c r="I15" s="6">
        <v>2019</v>
      </c>
      <c r="J15" s="6">
        <v>1</v>
      </c>
      <c r="K15" s="6">
        <v>12</v>
      </c>
      <c r="L15" s="7">
        <v>62.773499999999999</v>
      </c>
      <c r="M15" s="6">
        <v>0.05</v>
      </c>
      <c r="N15" s="1"/>
    </row>
    <row r="16" spans="1:14" ht="15.75" x14ac:dyDescent="0.25">
      <c r="A16">
        <v>2020</v>
      </c>
      <c r="B16">
        <v>2</v>
      </c>
      <c r="C16">
        <v>114.67100000000001</v>
      </c>
      <c r="D16">
        <v>2.8999799999999998</v>
      </c>
      <c r="I16" s="6">
        <v>2019</v>
      </c>
      <c r="J16" s="6">
        <v>2</v>
      </c>
      <c r="K16" s="6">
        <v>12</v>
      </c>
      <c r="L16" s="7">
        <v>62.773499999999999</v>
      </c>
      <c r="M16" s="6">
        <v>0.05</v>
      </c>
      <c r="N16" s="1"/>
    </row>
    <row r="17" spans="1:14" ht="15.75" x14ac:dyDescent="0.25">
      <c r="A17">
        <v>2018</v>
      </c>
      <c r="B17">
        <v>3</v>
      </c>
      <c r="C17">
        <v>43.223199999999999</v>
      </c>
      <c r="D17">
        <v>1.03999</v>
      </c>
      <c r="I17" s="6">
        <v>2019</v>
      </c>
      <c r="J17" s="6">
        <v>3</v>
      </c>
      <c r="K17" s="6">
        <v>12</v>
      </c>
      <c r="L17" s="7">
        <v>62.773499999999999</v>
      </c>
      <c r="M17" s="6">
        <v>0.05</v>
      </c>
      <c r="N17" s="1"/>
    </row>
    <row r="18" spans="1:14" ht="15.75" x14ac:dyDescent="0.25">
      <c r="A18">
        <v>2019</v>
      </c>
      <c r="B18">
        <v>3</v>
      </c>
      <c r="C18">
        <v>42.468499999999999</v>
      </c>
      <c r="D18">
        <v>1.06999</v>
      </c>
      <c r="I18" s="6">
        <v>2019</v>
      </c>
      <c r="J18" s="6">
        <v>4</v>
      </c>
      <c r="K18" s="6">
        <v>12</v>
      </c>
      <c r="L18" s="7">
        <v>62.773499999999999</v>
      </c>
      <c r="M18" s="6">
        <v>0.05</v>
      </c>
      <c r="N18" s="1"/>
    </row>
    <row r="19" spans="1:14" ht="15.75" x14ac:dyDescent="0.25">
      <c r="A19">
        <v>2020</v>
      </c>
      <c r="B19">
        <v>3</v>
      </c>
      <c r="C19">
        <v>22.538900000000002</v>
      </c>
      <c r="D19">
        <v>0.56999699999999998</v>
      </c>
      <c r="I19" s="6">
        <v>2020</v>
      </c>
      <c r="J19" s="6">
        <v>1</v>
      </c>
      <c r="K19" s="6">
        <v>12</v>
      </c>
      <c r="L19" s="7">
        <v>55.402250000000002</v>
      </c>
      <c r="M19" s="6">
        <v>0.05</v>
      </c>
      <c r="N19" s="1"/>
    </row>
    <row r="20" spans="1:14" ht="15.75" x14ac:dyDescent="0.25">
      <c r="A20">
        <v>2018</v>
      </c>
      <c r="B20">
        <v>4</v>
      </c>
      <c r="C20">
        <v>178.54499999999999</v>
      </c>
      <c r="D20">
        <v>3.8699699999999999</v>
      </c>
      <c r="I20" s="6">
        <v>2020</v>
      </c>
      <c r="J20" s="6">
        <v>2</v>
      </c>
      <c r="K20" s="6">
        <v>12</v>
      </c>
      <c r="L20" s="7">
        <v>55.402250000000002</v>
      </c>
      <c r="M20" s="6">
        <v>0.05</v>
      </c>
      <c r="N20" s="1"/>
    </row>
    <row r="21" spans="1:14" ht="15.75" x14ac:dyDescent="0.25">
      <c r="A21">
        <v>2019</v>
      </c>
      <c r="B21">
        <v>4</v>
      </c>
      <c r="C21">
        <v>359.81200000000001</v>
      </c>
      <c r="D21">
        <v>8.3599300000000003</v>
      </c>
      <c r="I21" s="6">
        <v>2020</v>
      </c>
      <c r="J21" s="6">
        <v>3</v>
      </c>
      <c r="K21" s="6">
        <v>12</v>
      </c>
      <c r="L21" s="7">
        <v>55.402250000000002</v>
      </c>
      <c r="M21" s="6">
        <v>0.05</v>
      </c>
      <c r="N21" s="1"/>
    </row>
    <row r="22" spans="1:14" ht="15.75" x14ac:dyDescent="0.25">
      <c r="A22">
        <v>2020</v>
      </c>
      <c r="B22">
        <v>4</v>
      </c>
      <c r="C22">
        <v>243.37700000000001</v>
      </c>
      <c r="D22">
        <v>5.5799599999999998</v>
      </c>
      <c r="I22" s="6">
        <v>2020</v>
      </c>
      <c r="J22" s="6">
        <v>4</v>
      </c>
      <c r="K22" s="6">
        <v>12</v>
      </c>
      <c r="L22" s="7">
        <v>55.402250000000002</v>
      </c>
      <c r="M22" s="6">
        <v>0.05</v>
      </c>
      <c r="N22" s="1"/>
    </row>
    <row r="23" spans="1:14" ht="15.75" x14ac:dyDescent="0.25">
      <c r="A23">
        <v>2018</v>
      </c>
      <c r="B23">
        <v>5</v>
      </c>
      <c r="C23">
        <v>44.148899999999998</v>
      </c>
      <c r="D23">
        <v>1.33999</v>
      </c>
      <c r="I23" s="6">
        <v>2018</v>
      </c>
      <c r="J23" s="6">
        <v>4</v>
      </c>
      <c r="K23" s="6">
        <v>11</v>
      </c>
      <c r="L23" s="8">
        <v>23</v>
      </c>
      <c r="M23" s="6">
        <v>0.05</v>
      </c>
      <c r="N23" s="1" t="s">
        <v>8</v>
      </c>
    </row>
    <row r="24" spans="1:14" ht="15.75" x14ac:dyDescent="0.25">
      <c r="A24">
        <v>2019</v>
      </c>
      <c r="B24">
        <v>5</v>
      </c>
      <c r="C24">
        <v>121.593</v>
      </c>
      <c r="D24">
        <v>3.8999899999999998</v>
      </c>
      <c r="I24" s="6">
        <v>2019</v>
      </c>
      <c r="J24" s="6">
        <v>4</v>
      </c>
      <c r="K24" s="6">
        <v>11</v>
      </c>
      <c r="L24" s="8">
        <v>29</v>
      </c>
      <c r="M24" s="6">
        <v>0.05</v>
      </c>
      <c r="N24" s="1"/>
    </row>
    <row r="25" spans="1:14" ht="15.75" x14ac:dyDescent="0.25">
      <c r="A25">
        <v>2020</v>
      </c>
      <c r="B25">
        <v>5</v>
      </c>
      <c r="C25">
        <v>62.1096</v>
      </c>
      <c r="D25">
        <v>1.8999900000000001</v>
      </c>
      <c r="I25" s="6">
        <v>2020</v>
      </c>
      <c r="J25" s="6">
        <v>4</v>
      </c>
      <c r="K25" s="6">
        <v>11</v>
      </c>
      <c r="L25" s="8">
        <v>29</v>
      </c>
      <c r="M25" s="6">
        <v>0.05</v>
      </c>
      <c r="N25" s="1"/>
    </row>
    <row r="26" spans="1:14" ht="15.75" x14ac:dyDescent="0.25">
      <c r="A26">
        <v>2018</v>
      </c>
      <c r="B26">
        <v>6</v>
      </c>
      <c r="C26">
        <v>111.967</v>
      </c>
      <c r="D26">
        <v>2.8199800000000002</v>
      </c>
      <c r="I26" s="6">
        <v>2018</v>
      </c>
      <c r="J26" s="6">
        <v>4</v>
      </c>
      <c r="K26" s="6">
        <v>10</v>
      </c>
      <c r="L26" s="8">
        <v>25</v>
      </c>
      <c r="M26" s="6">
        <v>0.05</v>
      </c>
      <c r="N26" s="1"/>
    </row>
    <row r="27" spans="1:14" ht="15.75" x14ac:dyDescent="0.25">
      <c r="A27">
        <v>2019</v>
      </c>
      <c r="B27">
        <v>6</v>
      </c>
      <c r="C27">
        <v>216.60599999999999</v>
      </c>
      <c r="D27">
        <v>5.7299699999999998</v>
      </c>
      <c r="I27" s="6">
        <v>2019</v>
      </c>
      <c r="J27" s="6">
        <v>4</v>
      </c>
      <c r="K27" s="6">
        <v>10</v>
      </c>
      <c r="L27" s="8">
        <v>22</v>
      </c>
      <c r="M27" s="6">
        <v>0.05</v>
      </c>
      <c r="N27" s="1"/>
    </row>
    <row r="28" spans="1:14" ht="15.75" x14ac:dyDescent="0.25">
      <c r="A28">
        <v>2020</v>
      </c>
      <c r="B28">
        <v>6</v>
      </c>
      <c r="C28">
        <v>208.31200000000001</v>
      </c>
      <c r="D28">
        <v>5.2899799999999999</v>
      </c>
      <c r="I28" s="6">
        <v>2020</v>
      </c>
      <c r="J28" s="6">
        <v>4</v>
      </c>
      <c r="K28" s="6">
        <v>10</v>
      </c>
      <c r="L28" s="8">
        <v>0</v>
      </c>
      <c r="M28" s="6">
        <v>0.05</v>
      </c>
      <c r="N28" s="1"/>
    </row>
    <row r="29" spans="1:14" ht="15.75" x14ac:dyDescent="0.25">
      <c r="A29">
        <v>2018</v>
      </c>
      <c r="B29">
        <v>7</v>
      </c>
      <c r="C29">
        <v>0.41560799999999998</v>
      </c>
      <c r="D29">
        <v>9.9999300000000006E-3</v>
      </c>
      <c r="I29" s="6">
        <v>2018</v>
      </c>
      <c r="J29" s="6">
        <v>3</v>
      </c>
      <c r="K29" s="6">
        <v>9</v>
      </c>
      <c r="L29" s="8">
        <v>54</v>
      </c>
      <c r="M29" s="6">
        <v>0.05</v>
      </c>
      <c r="N29" s="1"/>
    </row>
    <row r="30" spans="1:14" ht="15.75" x14ac:dyDescent="0.25">
      <c r="A30">
        <v>2019</v>
      </c>
      <c r="B30">
        <v>7</v>
      </c>
      <c r="C30">
        <v>0.39690199999999998</v>
      </c>
      <c r="D30">
        <v>9.9999300000000006E-3</v>
      </c>
      <c r="I30" s="6">
        <v>2019</v>
      </c>
      <c r="J30" s="6">
        <v>3</v>
      </c>
      <c r="K30" s="6">
        <v>9</v>
      </c>
      <c r="L30" s="8">
        <v>37</v>
      </c>
      <c r="M30" s="6">
        <v>0.05</v>
      </c>
      <c r="N30" s="1"/>
    </row>
    <row r="31" spans="1:14" ht="15.75" x14ac:dyDescent="0.25">
      <c r="A31">
        <v>2020</v>
      </c>
      <c r="B31">
        <v>7</v>
      </c>
      <c r="C31">
        <v>0</v>
      </c>
      <c r="D31">
        <v>0</v>
      </c>
      <c r="I31" s="6">
        <v>2020</v>
      </c>
      <c r="J31" s="6">
        <v>3</v>
      </c>
      <c r="K31" s="6">
        <v>9</v>
      </c>
      <c r="L31" s="8">
        <v>52</v>
      </c>
      <c r="M31" s="6">
        <v>0.05</v>
      </c>
      <c r="N31" s="1"/>
    </row>
    <row r="32" spans="1:14" ht="15.75" x14ac:dyDescent="0.25">
      <c r="A32">
        <v>2018</v>
      </c>
      <c r="B32">
        <v>8</v>
      </c>
      <c r="C32">
        <v>0.92271499999999995</v>
      </c>
      <c r="D32">
        <v>1.9999800000000002E-2</v>
      </c>
      <c r="I32" s="6">
        <v>2018</v>
      </c>
      <c r="J32" s="6">
        <v>2</v>
      </c>
      <c r="K32" s="6">
        <v>8</v>
      </c>
      <c r="L32" s="8">
        <v>21</v>
      </c>
      <c r="M32" s="6">
        <v>0.05</v>
      </c>
      <c r="N32" s="1"/>
    </row>
    <row r="33" spans="1:14" ht="15.75" x14ac:dyDescent="0.25">
      <c r="A33">
        <v>2019</v>
      </c>
      <c r="B33">
        <v>8</v>
      </c>
      <c r="C33">
        <v>4.3039800000000001</v>
      </c>
      <c r="D33">
        <v>9.9999199999999996E-2</v>
      </c>
      <c r="I33" s="6">
        <v>2019</v>
      </c>
      <c r="J33" s="6">
        <v>2</v>
      </c>
      <c r="K33" s="6">
        <v>8</v>
      </c>
      <c r="L33" s="8">
        <v>97</v>
      </c>
      <c r="M33" s="6">
        <v>0.05</v>
      </c>
      <c r="N33" s="1"/>
    </row>
    <row r="34" spans="1:14" ht="15.75" x14ac:dyDescent="0.25">
      <c r="A34">
        <v>2020</v>
      </c>
      <c r="B34">
        <v>8</v>
      </c>
      <c r="C34">
        <v>3.92544</v>
      </c>
      <c r="D34">
        <v>8.9999399999999993E-2</v>
      </c>
      <c r="I34" s="6">
        <v>2020</v>
      </c>
      <c r="J34" s="6">
        <v>2</v>
      </c>
      <c r="K34" s="6">
        <v>8</v>
      </c>
      <c r="L34" s="8">
        <v>88</v>
      </c>
      <c r="M34" s="6">
        <v>0.05</v>
      </c>
      <c r="N34" s="1"/>
    </row>
    <row r="35" spans="1:14" ht="15.75" x14ac:dyDescent="0.25">
      <c r="A35">
        <v>2018</v>
      </c>
      <c r="B35">
        <v>9</v>
      </c>
      <c r="C35">
        <v>1.6473500000000001</v>
      </c>
      <c r="D35">
        <v>4.9999700000000001E-2</v>
      </c>
      <c r="I35" s="6">
        <v>2018</v>
      </c>
      <c r="J35" s="6">
        <v>1</v>
      </c>
      <c r="K35" s="6">
        <v>7</v>
      </c>
      <c r="L35" s="8">
        <v>8</v>
      </c>
      <c r="M35" s="6">
        <v>0.05</v>
      </c>
      <c r="N35" s="1"/>
    </row>
    <row r="36" spans="1:14" ht="15.75" x14ac:dyDescent="0.25">
      <c r="A36">
        <v>2019</v>
      </c>
      <c r="B36">
        <v>9</v>
      </c>
      <c r="C36">
        <v>1.2471099999999999</v>
      </c>
      <c r="D36">
        <v>3.9999899999999998E-2</v>
      </c>
      <c r="I36" s="6">
        <v>2019</v>
      </c>
      <c r="J36" s="6">
        <v>1</v>
      </c>
      <c r="K36" s="6">
        <v>7</v>
      </c>
      <c r="L36" s="8">
        <v>5</v>
      </c>
      <c r="M36" s="6">
        <v>0.05</v>
      </c>
      <c r="N36" s="1"/>
    </row>
    <row r="37" spans="1:14" ht="15.75" x14ac:dyDescent="0.25">
      <c r="A37">
        <v>2020</v>
      </c>
      <c r="B37">
        <v>9</v>
      </c>
      <c r="C37">
        <v>1.63446</v>
      </c>
      <c r="D37">
        <v>4.9999799999999997E-2</v>
      </c>
      <c r="I37" s="6">
        <v>2020</v>
      </c>
      <c r="J37" s="6">
        <v>1</v>
      </c>
      <c r="K37" s="6">
        <v>7</v>
      </c>
      <c r="L37" s="8">
        <v>4</v>
      </c>
      <c r="M37" s="6">
        <v>0.05</v>
      </c>
      <c r="N37" s="1"/>
    </row>
    <row r="38" spans="1:14" ht="15.75" x14ac:dyDescent="0.25">
      <c r="A38">
        <v>2018</v>
      </c>
      <c r="B38">
        <v>10</v>
      </c>
      <c r="C38">
        <v>1.1911400000000001</v>
      </c>
      <c r="D38">
        <v>2.99998E-2</v>
      </c>
      <c r="I38" s="6">
        <v>2018</v>
      </c>
      <c r="J38" s="6">
        <v>4</v>
      </c>
      <c r="K38" s="6">
        <v>6</v>
      </c>
      <c r="L38" s="8">
        <v>2819</v>
      </c>
      <c r="M38" s="6">
        <v>0.05</v>
      </c>
      <c r="N38" s="1"/>
    </row>
    <row r="39" spans="1:14" ht="15.75" x14ac:dyDescent="0.25">
      <c r="A39">
        <v>2019</v>
      </c>
      <c r="B39">
        <v>10</v>
      </c>
      <c r="C39">
        <v>0.75604099999999996</v>
      </c>
      <c r="D39">
        <v>1.9999900000000001E-2</v>
      </c>
      <c r="I39" s="6">
        <v>2019</v>
      </c>
      <c r="J39" s="6">
        <v>4</v>
      </c>
      <c r="K39" s="6">
        <v>6</v>
      </c>
      <c r="L39" s="8">
        <v>5729</v>
      </c>
      <c r="M39" s="6">
        <v>0.05</v>
      </c>
      <c r="N39" s="1"/>
    </row>
    <row r="40" spans="1:14" ht="15.75" x14ac:dyDescent="0.25">
      <c r="A40">
        <v>2020</v>
      </c>
      <c r="B40">
        <v>10</v>
      </c>
      <c r="C40">
        <v>0</v>
      </c>
      <c r="D40">
        <v>0</v>
      </c>
      <c r="I40" s="6">
        <v>2020</v>
      </c>
      <c r="J40" s="6">
        <v>4</v>
      </c>
      <c r="K40" s="6">
        <v>6</v>
      </c>
      <c r="L40" s="8">
        <v>5288</v>
      </c>
      <c r="M40" s="6">
        <v>0.05</v>
      </c>
      <c r="N40" s="1"/>
    </row>
    <row r="41" spans="1:14" ht="15.75" x14ac:dyDescent="0.25">
      <c r="A41">
        <v>2018</v>
      </c>
      <c r="B41">
        <v>11</v>
      </c>
      <c r="C41">
        <v>0.79409099999999999</v>
      </c>
      <c r="D41">
        <v>1.9999900000000001E-2</v>
      </c>
      <c r="I41" s="6">
        <v>2018</v>
      </c>
      <c r="J41" s="6">
        <v>3</v>
      </c>
      <c r="K41" s="6">
        <v>5</v>
      </c>
      <c r="L41" s="8">
        <v>1342</v>
      </c>
      <c r="M41" s="6">
        <v>0.05</v>
      </c>
      <c r="N41" s="1"/>
    </row>
    <row r="42" spans="1:14" ht="15.75" x14ac:dyDescent="0.25">
      <c r="A42">
        <v>2019</v>
      </c>
      <c r="B42">
        <v>11</v>
      </c>
      <c r="C42">
        <v>1.1340600000000001</v>
      </c>
      <c r="D42">
        <v>2.99998E-2</v>
      </c>
      <c r="I42" s="6">
        <v>2019</v>
      </c>
      <c r="J42" s="6">
        <v>3</v>
      </c>
      <c r="K42" s="6">
        <v>5</v>
      </c>
      <c r="L42" s="8">
        <v>3901</v>
      </c>
      <c r="M42" s="6">
        <v>0.05</v>
      </c>
      <c r="N42" s="1"/>
    </row>
    <row r="43" spans="1:14" ht="15.75" x14ac:dyDescent="0.25">
      <c r="A43">
        <v>2020</v>
      </c>
      <c r="B43">
        <v>11</v>
      </c>
      <c r="C43">
        <v>1.18136</v>
      </c>
      <c r="D43">
        <v>2.9999899999999999E-2</v>
      </c>
      <c r="I43" s="6">
        <v>2020</v>
      </c>
      <c r="J43" s="6">
        <v>3</v>
      </c>
      <c r="K43" s="6">
        <v>5</v>
      </c>
      <c r="L43" s="8">
        <v>1898</v>
      </c>
      <c r="M43" s="6">
        <v>0.05</v>
      </c>
      <c r="N43" s="1"/>
    </row>
    <row r="44" spans="1:14" ht="15.75" x14ac:dyDescent="0.25">
      <c r="A44">
        <v>2018</v>
      </c>
      <c r="B44">
        <v>12</v>
      </c>
      <c r="C44">
        <v>267.8</v>
      </c>
      <c r="D44">
        <v>5.7608899999999998</v>
      </c>
      <c r="I44" s="6">
        <v>2018</v>
      </c>
      <c r="J44" s="6">
        <v>2</v>
      </c>
      <c r="K44" s="6">
        <v>4</v>
      </c>
      <c r="L44" s="8">
        <v>3874</v>
      </c>
      <c r="M44" s="6">
        <v>0.05</v>
      </c>
      <c r="N44" s="1"/>
    </row>
    <row r="45" spans="1:14" ht="15.75" x14ac:dyDescent="0.25">
      <c r="A45">
        <v>2019</v>
      </c>
      <c r="B45">
        <v>12</v>
      </c>
      <c r="C45">
        <v>251.08</v>
      </c>
      <c r="D45">
        <v>5.7732599999999996</v>
      </c>
      <c r="I45" s="6">
        <v>2019</v>
      </c>
      <c r="J45" s="6">
        <v>2</v>
      </c>
      <c r="K45" s="6">
        <v>4</v>
      </c>
      <c r="L45" s="8">
        <v>8363</v>
      </c>
      <c r="M45" s="6">
        <v>0.05</v>
      </c>
      <c r="N45" s="1"/>
    </row>
    <row r="46" spans="1:14" ht="15.75" x14ac:dyDescent="0.25">
      <c r="A46">
        <v>2020</v>
      </c>
      <c r="B46">
        <v>12</v>
      </c>
      <c r="C46">
        <v>221.6</v>
      </c>
      <c r="D46">
        <v>5.0023</v>
      </c>
      <c r="I46" s="6">
        <v>2020</v>
      </c>
      <c r="J46" s="6">
        <v>2</v>
      </c>
      <c r="K46" s="6">
        <v>4</v>
      </c>
      <c r="L46" s="8">
        <v>5577</v>
      </c>
      <c r="M46" s="6">
        <v>0.05</v>
      </c>
      <c r="N46" s="2"/>
    </row>
    <row r="47" spans="1:14" ht="15.75" x14ac:dyDescent="0.25">
      <c r="A47">
        <v>2018</v>
      </c>
      <c r="B47">
        <v>13</v>
      </c>
      <c r="C47">
        <v>108.06</v>
      </c>
      <c r="D47">
        <v>1.8232340000000002</v>
      </c>
      <c r="I47" s="6">
        <v>2018</v>
      </c>
      <c r="J47" s="6">
        <v>1</v>
      </c>
      <c r="K47" s="6">
        <v>3</v>
      </c>
      <c r="L47" s="8">
        <v>1036</v>
      </c>
      <c r="M47" s="6">
        <v>0.05</v>
      </c>
    </row>
    <row r="48" spans="1:14" ht="15.75" x14ac:dyDescent="0.25">
      <c r="A48">
        <v>2019</v>
      </c>
      <c r="B48">
        <v>13</v>
      </c>
      <c r="C48">
        <v>93.68</v>
      </c>
      <c r="D48">
        <v>1.6189420000000001</v>
      </c>
      <c r="I48" s="6">
        <v>2019</v>
      </c>
      <c r="J48" s="6">
        <v>1</v>
      </c>
      <c r="K48" s="6">
        <v>3</v>
      </c>
      <c r="L48" s="8">
        <v>1073</v>
      </c>
      <c r="M48" s="6">
        <v>0.05</v>
      </c>
    </row>
    <row r="49" spans="1:13" ht="15.75" x14ac:dyDescent="0.25">
      <c r="A49">
        <v>2020</v>
      </c>
      <c r="B49">
        <v>13</v>
      </c>
      <c r="C49">
        <v>93.68</v>
      </c>
      <c r="D49">
        <v>1.6431480000000001</v>
      </c>
      <c r="I49" s="6">
        <v>2020</v>
      </c>
      <c r="J49" s="6">
        <v>1</v>
      </c>
      <c r="K49" s="6">
        <v>3</v>
      </c>
      <c r="L49" s="8">
        <v>566</v>
      </c>
      <c r="M49" s="6">
        <v>0.05</v>
      </c>
    </row>
    <row r="50" spans="1:13" ht="15.75" x14ac:dyDescent="0.25">
      <c r="A50">
        <v>2018</v>
      </c>
      <c r="B50">
        <v>14</v>
      </c>
      <c r="C50">
        <v>169.94</v>
      </c>
      <c r="D50">
        <v>3.5232350000000001</v>
      </c>
      <c r="I50" s="6">
        <v>2018</v>
      </c>
      <c r="J50" s="6">
        <v>1</v>
      </c>
      <c r="K50" s="6">
        <v>2</v>
      </c>
      <c r="L50" s="8">
        <v>1949</v>
      </c>
      <c r="M50" s="6">
        <v>0.05</v>
      </c>
    </row>
    <row r="51" spans="1:13" ht="15.75" x14ac:dyDescent="0.25">
      <c r="A51">
        <v>2019</v>
      </c>
      <c r="B51">
        <v>14</v>
      </c>
      <c r="C51">
        <v>147.32999999999998</v>
      </c>
      <c r="D51">
        <v>3.3103609999999999</v>
      </c>
      <c r="I51" s="6">
        <v>2019</v>
      </c>
      <c r="J51" s="6">
        <v>1</v>
      </c>
      <c r="K51" s="6">
        <v>2</v>
      </c>
      <c r="L51" s="8">
        <v>2713</v>
      </c>
      <c r="M51" s="6">
        <v>0.05</v>
      </c>
    </row>
    <row r="52" spans="1:13" ht="15.75" x14ac:dyDescent="0.25">
      <c r="A52">
        <v>2020</v>
      </c>
      <c r="B52">
        <v>14</v>
      </c>
      <c r="C52">
        <v>147.32999999999998</v>
      </c>
      <c r="D52">
        <v>3.2235149999999999</v>
      </c>
      <c r="I52" s="6">
        <v>2020</v>
      </c>
      <c r="J52" s="6">
        <v>1</v>
      </c>
      <c r="K52" s="6">
        <v>2</v>
      </c>
      <c r="L52" s="8">
        <v>2896</v>
      </c>
      <c r="M52" s="6">
        <v>0.05</v>
      </c>
    </row>
    <row r="53" spans="1:13" ht="15.75" x14ac:dyDescent="0.25">
      <c r="A53">
        <v>2018</v>
      </c>
      <c r="B53">
        <v>15</v>
      </c>
      <c r="C53">
        <v>116</v>
      </c>
      <c r="D53">
        <v>2.4953820000000002</v>
      </c>
      <c r="I53" s="6">
        <v>2018</v>
      </c>
      <c r="J53" s="6">
        <v>1</v>
      </c>
      <c r="K53" s="6">
        <v>1</v>
      </c>
      <c r="L53" s="8">
        <v>2421</v>
      </c>
      <c r="M53" s="6">
        <v>0.05</v>
      </c>
    </row>
    <row r="54" spans="1:13" ht="15.75" x14ac:dyDescent="0.25">
      <c r="A54">
        <v>2019</v>
      </c>
      <c r="B54">
        <v>15</v>
      </c>
      <c r="C54">
        <v>129</v>
      </c>
      <c r="D54">
        <v>2.9661879999999998</v>
      </c>
      <c r="I54" s="6">
        <v>2019</v>
      </c>
      <c r="J54" s="6">
        <v>1</v>
      </c>
      <c r="K54" s="6">
        <v>1</v>
      </c>
      <c r="L54" s="8">
        <v>3369</v>
      </c>
      <c r="M54" s="6">
        <v>0.05</v>
      </c>
    </row>
    <row r="55" spans="1:13" ht="15.75" x14ac:dyDescent="0.25">
      <c r="A55">
        <v>2020</v>
      </c>
      <c r="B55">
        <v>15</v>
      </c>
      <c r="C55">
        <v>129</v>
      </c>
      <c r="D55">
        <v>2.9119799999999998</v>
      </c>
      <c r="I55" s="6">
        <v>2020</v>
      </c>
      <c r="J55" s="6">
        <v>1</v>
      </c>
      <c r="K55" s="6">
        <v>1</v>
      </c>
      <c r="L55" s="8">
        <v>7419</v>
      </c>
      <c r="M55" s="6">
        <v>0.05</v>
      </c>
    </row>
    <row r="56" spans="1:13" ht="15.75" x14ac:dyDescent="0.25">
      <c r="I56" s="6">
        <v>2018</v>
      </c>
      <c r="J56" s="10" t="s">
        <v>18</v>
      </c>
      <c r="K56" t="s">
        <v>8</v>
      </c>
      <c r="L56" s="9">
        <f>SUM(L53,L50,L47,L44,L41,L38,L35,L32,L29,L26,L23)</f>
        <v>13572</v>
      </c>
    </row>
    <row r="57" spans="1:13" ht="15.75" x14ac:dyDescent="0.25">
      <c r="I57" s="6">
        <v>2019</v>
      </c>
      <c r="J57" s="10" t="s">
        <v>18</v>
      </c>
      <c r="K57" t="s">
        <v>8</v>
      </c>
      <c r="L57" s="9">
        <f>SUM(L54,L51,L48,L45,L42,L39,L36,L33,L30,L27,L24)</f>
        <v>25338</v>
      </c>
    </row>
    <row r="58" spans="1:13" ht="15.75" x14ac:dyDescent="0.25">
      <c r="A58">
        <v>2018</v>
      </c>
      <c r="B58" t="s">
        <v>16</v>
      </c>
      <c r="C58">
        <f>SUM(C44,C41,C38,C35,C32,C29,C26,C23,C20,C17,C14,C11)</f>
        <v>849.927504</v>
      </c>
      <c r="D58">
        <f>SUM(D44,D41,D38,D35,D32,D29,D26,D23,D20,D17,D14,D11)</f>
        <v>19.33077913</v>
      </c>
      <c r="I58" s="6">
        <v>2020</v>
      </c>
      <c r="J58" s="10" t="s">
        <v>18</v>
      </c>
      <c r="K58" t="s">
        <v>8</v>
      </c>
      <c r="L58" s="9">
        <f>SUM(L55,L52,L49,L46,L43,L40,L37,L34,L31,L28,L25)</f>
        <v>23817</v>
      </c>
    </row>
    <row r="59" spans="1:13" x14ac:dyDescent="0.25">
      <c r="A59">
        <v>2019</v>
      </c>
      <c r="B59" t="s">
        <v>16</v>
      </c>
      <c r="C59">
        <f t="shared" ref="C59:D59" si="0">SUM(C45,C42,C39,C36,C33,C30,C27,C24,C21,C18,C15,C12)</f>
        <v>1268.1865930000001</v>
      </c>
      <c r="D59">
        <f t="shared" si="0"/>
        <v>31.113078729999998</v>
      </c>
    </row>
    <row r="60" spans="1:13" x14ac:dyDescent="0.25">
      <c r="A60">
        <v>2020</v>
      </c>
      <c r="B60" t="s">
        <v>16</v>
      </c>
      <c r="C60">
        <f t="shared" ref="C60:D60" si="1">SUM(C46,C43,C40,C37,C34,C31,C28,C25,C22,C19,C16,C13)</f>
        <v>1225.5217600000001</v>
      </c>
      <c r="D60">
        <f t="shared" si="1"/>
        <v>28.8321361</v>
      </c>
    </row>
    <row r="61" spans="1:13" x14ac:dyDescent="0.25">
      <c r="A61">
        <v>2018</v>
      </c>
      <c r="B61" s="10" t="s">
        <v>18</v>
      </c>
      <c r="C61">
        <f>SUM(C41,C38,C35,C32,C29,C26,C23,C20,C17,C14,C11)</f>
        <v>582.12750400000004</v>
      </c>
      <c r="D61">
        <f>SUM(D41,D38,D35,D32,D29,D26,D23,D20,D17,D14,D11)</f>
        <v>13.56988913</v>
      </c>
    </row>
    <row r="62" spans="1:13" x14ac:dyDescent="0.25">
      <c r="A62">
        <v>2019</v>
      </c>
      <c r="B62" s="10" t="s">
        <v>18</v>
      </c>
      <c r="C62">
        <f t="shared" ref="C62:D62" si="2">SUM(C42,C39,C36,C33,C30,C27,C24,C21,C18,C15,C12)</f>
        <v>1017.106593</v>
      </c>
      <c r="D62">
        <f t="shared" si="2"/>
        <v>25.339818729999998</v>
      </c>
    </row>
    <row r="63" spans="1:13" x14ac:dyDescent="0.25">
      <c r="A63">
        <v>2020</v>
      </c>
      <c r="B63" s="10" t="s">
        <v>18</v>
      </c>
      <c r="C63">
        <f t="shared" ref="C63:D63" si="3">SUM(C43,C40,C37,C34,C31,C28,C25,C22,C19,C16,C13)</f>
        <v>1003.9217600000002</v>
      </c>
      <c r="D63">
        <f t="shared" si="3"/>
        <v>23.829836100000001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2024-03-29T01:49:40Z</dcterms:created>
  <dcterms:modified xsi:type="dcterms:W3CDTF">2024-04-06T01:17:28Z</dcterms:modified>
</cp:coreProperties>
</file>