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n.Bohaboy\Documents\Swordfish\"/>
    </mc:Choice>
  </mc:AlternateContent>
  <bookViews>
    <workbookView xWindow="0" yWindow="0" windowWidth="18380" windowHeight="5020"/>
  </bookViews>
  <sheets>
    <sheet name="Deep Set" sheetId="1" r:id="rId1"/>
    <sheet name="Shallow Set" sheetId="2" r:id="rId2"/>
    <sheet name="Table for report" sheetId="3" r:id="rId3"/>
  </sheets>
  <calcPr calcId="162913"/>
</workbook>
</file>

<file path=xl/calcChain.xml><?xml version="1.0" encoding="utf-8"?>
<calcChain xmlns="http://schemas.openxmlformats.org/spreadsheetml/2006/main"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E3" i="3"/>
  <c r="D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C13" i="3"/>
  <c r="B13" i="3"/>
  <c r="B4" i="3"/>
  <c r="C4" i="3"/>
  <c r="B5" i="3"/>
  <c r="C5" i="3"/>
  <c r="B6" i="3"/>
  <c r="C6" i="3"/>
  <c r="B7" i="3"/>
  <c r="C7" i="3"/>
  <c r="B8" i="3"/>
  <c r="C8" i="3"/>
  <c r="C3" i="3"/>
  <c r="B3" i="3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5" i="2"/>
  <c r="K3" i="2"/>
  <c r="K4" i="2"/>
  <c r="K5" i="2"/>
  <c r="K6" i="2"/>
  <c r="K7" i="2"/>
  <c r="K2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<sst xmlns="http://schemas.openxmlformats.org/spreadsheetml/2006/main" count="36" uniqueCount="16">
  <si>
    <t>year</t>
  </si>
  <si>
    <t>pa_raw</t>
  </si>
  <si>
    <t>pa_se</t>
  </si>
  <si>
    <t>pos_se</t>
  </si>
  <si>
    <t>delta_fit</t>
  </si>
  <si>
    <t>delta_var</t>
  </si>
  <si>
    <t>delta_se</t>
  </si>
  <si>
    <t>pos_LogSpace</t>
  </si>
  <si>
    <t>pos_se_LogSpace</t>
  </si>
  <si>
    <t>pos</t>
  </si>
  <si>
    <t>No presence/absence model for 2005-2021</t>
  </si>
  <si>
    <t>CV</t>
  </si>
  <si>
    <t>Year</t>
  </si>
  <si>
    <t>Shallow Set</t>
  </si>
  <si>
    <t>Deep Set</t>
  </si>
  <si>
    <t>CPUE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</si>
</sst>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A2" sqref="A2"/>
    </sheetView>
  </sheetViews>
  <sheetFormatPr defaultRowHeight="14.5" x14ac:dyDescent="0.35"/>
  <cols>
    <col min="1" max="5" width="17" customWidth="1"/>
    <col min="6" max="6" width="20.08984375" customWidth="1"/>
    <col min="7" max="7" width="23.81640625" customWidth="1"/>
    <col min="8" max="10" width="17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3</v>
      </c>
      <c r="H2" t="s">
        <v>4</v>
      </c>
      <c r="I2" t="s">
        <v>5</v>
      </c>
      <c r="J2" t="s">
        <v>6</v>
      </c>
      <c r="K2" t="s">
        <v>11</v>
      </c>
    </row>
    <row r="3" spans="1:11" x14ac:dyDescent="0.35">
      <c r="A3">
        <v>1995</v>
      </c>
      <c r="B3">
        <v>0.15720523480135401</v>
      </c>
      <c r="C3">
        <v>1.17275858217347E-2</v>
      </c>
      <c r="D3">
        <v>0.55488100588442801</v>
      </c>
      <c r="E3">
        <v>9.4592347740375601E-2</v>
      </c>
      <c r="F3">
        <v>1.89762722072972</v>
      </c>
      <c r="G3">
        <v>0.16801207477074401</v>
      </c>
      <c r="H3">
        <v>0.29831693280025701</v>
      </c>
      <c r="I3">
        <v>1.19676267752112E-3</v>
      </c>
      <c r="J3">
        <v>3.4594257869206099E-2</v>
      </c>
      <c r="K3">
        <f>J3/H3</f>
        <v>0.11596478129643835</v>
      </c>
    </row>
    <row r="4" spans="1:11" x14ac:dyDescent="0.35">
      <c r="A4">
        <v>1996</v>
      </c>
      <c r="B4">
        <v>9.8516592273039702E-2</v>
      </c>
      <c r="C4">
        <v>7.26228951383571E-3</v>
      </c>
      <c r="D4">
        <v>0.549541743217277</v>
      </c>
      <c r="E4">
        <v>9.3332882670358303E-2</v>
      </c>
      <c r="F4">
        <v>1.88751962293251</v>
      </c>
      <c r="G4">
        <v>0.165035967756998</v>
      </c>
      <c r="H4">
        <v>0.185952001099804</v>
      </c>
      <c r="I4">
        <v>4.5368588217253598E-4</v>
      </c>
      <c r="J4">
        <v>2.1299903337164101E-2</v>
      </c>
      <c r="K4">
        <f t="shared" ref="K4:K29" si="0">J4/H4</f>
        <v>0.11454516870583197</v>
      </c>
    </row>
    <row r="5" spans="1:11" x14ac:dyDescent="0.35">
      <c r="A5">
        <v>1997</v>
      </c>
      <c r="B5">
        <v>7.8129496079821295E-2</v>
      </c>
      <c r="C5">
        <v>6.0582300087089098E-3</v>
      </c>
      <c r="D5">
        <v>0.306404718934701</v>
      </c>
      <c r="E5">
        <v>9.3825295478935505E-2</v>
      </c>
      <c r="F5">
        <v>1.4801271371825899</v>
      </c>
      <c r="G5">
        <v>0.13007939903133001</v>
      </c>
      <c r="H5">
        <v>0.115641587362145</v>
      </c>
      <c r="I5">
        <v>1.84314567305499E-4</v>
      </c>
      <c r="J5">
        <v>1.35762501194365E-2</v>
      </c>
      <c r="K5">
        <f t="shared" si="0"/>
        <v>0.11739937533822416</v>
      </c>
    </row>
    <row r="6" spans="1:11" x14ac:dyDescent="0.35">
      <c r="A6">
        <v>1998</v>
      </c>
      <c r="B6">
        <v>0.122910182205937</v>
      </c>
      <c r="C6">
        <v>8.3115970867281494E-3</v>
      </c>
      <c r="D6">
        <v>0.210525771183976</v>
      </c>
      <c r="E6">
        <v>9.2710030158873705E-2</v>
      </c>
      <c r="F6">
        <v>1.3448050251575601</v>
      </c>
      <c r="G6">
        <v>0.116801691098602</v>
      </c>
      <c r="H6">
        <v>0.16529023067357501</v>
      </c>
      <c r="I6">
        <v>3.3197657243810798E-4</v>
      </c>
      <c r="J6">
        <v>1.82202242696985E-2</v>
      </c>
      <c r="K6">
        <f t="shared" si="0"/>
        <v>0.110231706952366</v>
      </c>
    </row>
    <row r="7" spans="1:11" x14ac:dyDescent="0.35">
      <c r="A7">
        <v>1999</v>
      </c>
      <c r="B7">
        <v>0.111718953508139</v>
      </c>
      <c r="C7">
        <v>7.5745302561445998E-3</v>
      </c>
      <c r="D7">
        <v>0.22682230269238299</v>
      </c>
      <c r="E7">
        <v>9.2427074212872495E-2</v>
      </c>
      <c r="F7">
        <v>1.3669002312378</v>
      </c>
      <c r="G7">
        <v>0.11835438944914201</v>
      </c>
      <c r="H7">
        <v>0.152708663383921</v>
      </c>
      <c r="I7">
        <v>2.82833886058358E-4</v>
      </c>
      <c r="J7">
        <v>1.68176658921016E-2</v>
      </c>
      <c r="K7">
        <f t="shared" si="0"/>
        <v>0.11012908841864938</v>
      </c>
    </row>
    <row r="8" spans="1:11" x14ac:dyDescent="0.35">
      <c r="A8">
        <v>2000</v>
      </c>
      <c r="B8">
        <v>0.100041515243898</v>
      </c>
      <c r="C8">
        <v>7.0803513724777599E-3</v>
      </c>
      <c r="D8">
        <v>0.198196429411897</v>
      </c>
      <c r="E8">
        <v>9.2700061029587499E-2</v>
      </c>
      <c r="F8">
        <v>1.32832438167626</v>
      </c>
      <c r="G8">
        <v>0.115367684781713</v>
      </c>
      <c r="H8">
        <v>0.13288758387830699</v>
      </c>
      <c r="I8">
        <v>2.2232888285417401E-4</v>
      </c>
      <c r="J8">
        <v>1.4910696927178601E-2</v>
      </c>
      <c r="K8">
        <f t="shared" si="0"/>
        <v>0.11220534298248064</v>
      </c>
    </row>
    <row r="9" spans="1:11" x14ac:dyDescent="0.35">
      <c r="A9">
        <v>2001</v>
      </c>
      <c r="B9">
        <v>0.105368671856069</v>
      </c>
      <c r="C9">
        <v>7.0665232928461197E-3</v>
      </c>
      <c r="D9">
        <v>0.20770349325727</v>
      </c>
      <c r="E9">
        <v>9.20784933086259E-2</v>
      </c>
      <c r="F9">
        <v>1.3410149624402401</v>
      </c>
      <c r="G9">
        <v>0.11565787518074699</v>
      </c>
      <c r="H9">
        <v>0.141300965531444</v>
      </c>
      <c r="I9">
        <v>2.3898455857945699E-4</v>
      </c>
      <c r="J9">
        <v>1.5459125414442301E-2</v>
      </c>
      <c r="K9">
        <f t="shared" si="0"/>
        <v>0.10940566015454543</v>
      </c>
    </row>
    <row r="10" spans="1:11" x14ac:dyDescent="0.35">
      <c r="A10">
        <v>2002</v>
      </c>
      <c r="B10">
        <v>0.13755043061929301</v>
      </c>
      <c r="C10">
        <v>8.5714168586636993E-3</v>
      </c>
      <c r="D10">
        <v>0.16818887087734499</v>
      </c>
      <c r="E10">
        <v>9.1668306122567406E-2</v>
      </c>
      <c r="F10">
        <v>1.2890585420040801</v>
      </c>
      <c r="G10">
        <v>0.110725638115148</v>
      </c>
      <c r="H10">
        <v>0.177310557546139</v>
      </c>
      <c r="I10">
        <v>3.5494627127069799E-4</v>
      </c>
      <c r="J10">
        <v>1.88400178150313E-2</v>
      </c>
      <c r="K10">
        <f t="shared" si="0"/>
        <v>0.10625434873007396</v>
      </c>
    </row>
    <row r="11" spans="1:11" x14ac:dyDescent="0.35">
      <c r="A11">
        <v>2003</v>
      </c>
      <c r="B11">
        <v>0.13648169607872401</v>
      </c>
      <c r="C11">
        <v>8.4653787534309504E-3</v>
      </c>
      <c r="D11">
        <v>9.6246207920400798E-2</v>
      </c>
      <c r="E11">
        <v>9.1645757810062095E-2</v>
      </c>
      <c r="F11">
        <v>1.19957757810359</v>
      </c>
      <c r="G11">
        <v>0.103021476279461</v>
      </c>
      <c r="H11">
        <v>0.16372038243758699</v>
      </c>
      <c r="I11">
        <v>3.01581092835778E-4</v>
      </c>
      <c r="J11">
        <v>1.7366090315202701E-2</v>
      </c>
      <c r="K11">
        <f t="shared" si="0"/>
        <v>0.10607164518335371</v>
      </c>
    </row>
    <row r="12" spans="1:11" x14ac:dyDescent="0.35">
      <c r="A12">
        <v>2004</v>
      </c>
      <c r="B12">
        <v>0.16743145723070199</v>
      </c>
      <c r="C12">
        <v>9.9141372954793701E-3</v>
      </c>
      <c r="D12">
        <v>0.130056858383025</v>
      </c>
      <c r="E12">
        <v>9.1570277940610706E-2</v>
      </c>
      <c r="F12">
        <v>1.2408277701942201</v>
      </c>
      <c r="G12">
        <v>0.10647626371764</v>
      </c>
      <c r="H12">
        <v>0.20775360173594001</v>
      </c>
      <c r="I12">
        <v>4.7026596466532298E-4</v>
      </c>
      <c r="J12">
        <v>2.1685616538741102E-2</v>
      </c>
      <c r="K12">
        <f t="shared" si="0"/>
        <v>0.10438142278902129</v>
      </c>
    </row>
    <row r="13" spans="1:11" x14ac:dyDescent="0.35">
      <c r="A13">
        <v>2005</v>
      </c>
      <c r="B13">
        <v>0.124327502787152</v>
      </c>
      <c r="C13">
        <v>7.7712115418192796E-3</v>
      </c>
      <c r="D13">
        <v>0.110537822220524</v>
      </c>
      <c r="E13">
        <v>9.1529896884741502E-2</v>
      </c>
      <c r="F13">
        <v>1.2168445708753901</v>
      </c>
      <c r="G13">
        <v>0.104365621162818</v>
      </c>
      <c r="H13">
        <v>0.151287246777041</v>
      </c>
      <c r="I13">
        <v>2.5844452027610403E-4</v>
      </c>
      <c r="J13">
        <v>1.6076209760888999E-2</v>
      </c>
      <c r="K13">
        <f t="shared" si="0"/>
        <v>0.10626282190580975</v>
      </c>
    </row>
    <row r="14" spans="1:11" x14ac:dyDescent="0.35">
      <c r="A14">
        <v>2006</v>
      </c>
      <c r="B14">
        <v>0.13101588099960099</v>
      </c>
      <c r="C14">
        <v>8.1056349733064307E-3</v>
      </c>
      <c r="D14">
        <v>0.110021929514639</v>
      </c>
      <c r="E14">
        <v>9.1445848742587196E-2</v>
      </c>
      <c r="F14">
        <v>1.2162169715379501</v>
      </c>
      <c r="G14">
        <v>0.10422171768859601</v>
      </c>
      <c r="H14">
        <v>0.15934373801271201</v>
      </c>
      <c r="I14">
        <v>2.8434881574030801E-4</v>
      </c>
      <c r="J14">
        <v>1.6862645573583902E-2</v>
      </c>
      <c r="K14">
        <f t="shared" si="0"/>
        <v>0.10582559304739447</v>
      </c>
    </row>
    <row r="15" spans="1:11" x14ac:dyDescent="0.35">
      <c r="A15">
        <v>2007</v>
      </c>
      <c r="B15">
        <v>0.12998392012785601</v>
      </c>
      <c r="C15">
        <v>8.0336681505090105E-3</v>
      </c>
      <c r="D15">
        <v>6.9763940930340204E-2</v>
      </c>
      <c r="E15">
        <v>9.14488208506814E-2</v>
      </c>
      <c r="F15">
        <v>1.1682269938623699</v>
      </c>
      <c r="G15">
        <v>0.100114896804051</v>
      </c>
      <c r="H15">
        <v>0.151850724261411</v>
      </c>
      <c r="I15">
        <v>2.5807455812559799E-4</v>
      </c>
      <c r="J15">
        <v>1.6064699129631901E-2</v>
      </c>
      <c r="K15">
        <f t="shared" si="0"/>
        <v>0.10579270667143163</v>
      </c>
    </row>
    <row r="16" spans="1:11" x14ac:dyDescent="0.35">
      <c r="A16">
        <v>2008</v>
      </c>
      <c r="B16">
        <v>0.12213165762671301</v>
      </c>
      <c r="C16">
        <v>7.6424227140122897E-3</v>
      </c>
      <c r="D16">
        <v>5.0231250917152401E-2</v>
      </c>
      <c r="E16">
        <v>9.1482958927803004E-2</v>
      </c>
      <c r="F16">
        <v>1.14562816929653</v>
      </c>
      <c r="G16">
        <v>9.8212715903651798E-2</v>
      </c>
      <c r="H16">
        <v>0.13991746734004201</v>
      </c>
      <c r="I16">
        <v>2.2109715109993499E-4</v>
      </c>
      <c r="J16">
        <v>1.48693359333877E-2</v>
      </c>
      <c r="K16">
        <f t="shared" si="0"/>
        <v>0.10627219185758051</v>
      </c>
    </row>
    <row r="17" spans="1:11" x14ac:dyDescent="0.35">
      <c r="A17">
        <v>2009</v>
      </c>
      <c r="B17">
        <v>0.12664817127002101</v>
      </c>
      <c r="C17">
        <v>7.8934064204683706E-3</v>
      </c>
      <c r="D17">
        <v>7.3701353563375496E-2</v>
      </c>
      <c r="E17">
        <v>9.1528408264827193E-2</v>
      </c>
      <c r="F17">
        <v>1.17283585312225</v>
      </c>
      <c r="G17">
        <v>0.10058911822293</v>
      </c>
      <c r="H17">
        <v>0.14853751599784701</v>
      </c>
      <c r="I17">
        <v>2.48627898712032E-4</v>
      </c>
      <c r="J17">
        <v>1.57679389494008E-2</v>
      </c>
      <c r="K17">
        <f t="shared" si="0"/>
        <v>0.10615458891630684</v>
      </c>
    </row>
    <row r="18" spans="1:11" x14ac:dyDescent="0.35">
      <c r="A18">
        <v>2010</v>
      </c>
      <c r="B18">
        <v>0.117624328915528</v>
      </c>
      <c r="C18">
        <v>7.4349290247234896E-3</v>
      </c>
      <c r="D18">
        <v>3.3263657059879999E-2</v>
      </c>
      <c r="E18">
        <v>9.15748072877106E-2</v>
      </c>
      <c r="F18">
        <v>1.12635519190156</v>
      </c>
      <c r="G18">
        <v>9.6653627447423202E-2</v>
      </c>
      <c r="H18">
        <v>0.132486773567942</v>
      </c>
      <c r="I18">
        <v>1.99896516766602E-4</v>
      </c>
      <c r="J18">
        <v>1.4138476465539101E-2</v>
      </c>
      <c r="K18">
        <f t="shared" si="0"/>
        <v>0.10671613539059122</v>
      </c>
    </row>
    <row r="19" spans="1:11" x14ac:dyDescent="0.35">
      <c r="A19">
        <v>2011</v>
      </c>
      <c r="B19">
        <v>0.106068875950477</v>
      </c>
      <c r="C19">
        <v>6.7899207640918597E-3</v>
      </c>
      <c r="D19">
        <v>-3.18745899227093E-2</v>
      </c>
      <c r="E19">
        <v>9.1595144646883203E-2</v>
      </c>
      <c r="F19">
        <v>1.0553248969692399</v>
      </c>
      <c r="G19">
        <v>9.0571567075462905E-2</v>
      </c>
      <c r="H19">
        <v>0.11193712558408001</v>
      </c>
      <c r="I19">
        <v>1.4401469436765699E-4</v>
      </c>
      <c r="J19">
        <v>1.2000612249700299E-2</v>
      </c>
      <c r="K19">
        <f t="shared" si="0"/>
        <v>0.10720850823247384</v>
      </c>
    </row>
    <row r="20" spans="1:11" x14ac:dyDescent="0.35">
      <c r="A20">
        <v>2012</v>
      </c>
      <c r="B20">
        <v>0.11785429904813401</v>
      </c>
      <c r="C20">
        <v>7.3879716847069597E-3</v>
      </c>
      <c r="D20">
        <v>-2.0496474887079799E-2</v>
      </c>
      <c r="E20">
        <v>9.1535950912328107E-2</v>
      </c>
      <c r="F20">
        <v>1.0673995680452699</v>
      </c>
      <c r="G20">
        <v>9.1554055732145506E-2</v>
      </c>
      <c r="H20">
        <v>0.12579762789625601</v>
      </c>
      <c r="I20">
        <v>1.79070157597578E-4</v>
      </c>
      <c r="J20">
        <v>1.33817098159233E-2</v>
      </c>
      <c r="K20">
        <f t="shared" si="0"/>
        <v>0.10637489783956067</v>
      </c>
    </row>
    <row r="21" spans="1:11" x14ac:dyDescent="0.35">
      <c r="A21">
        <v>2013</v>
      </c>
      <c r="B21">
        <v>0.124809836153794</v>
      </c>
      <c r="C21">
        <v>7.6953451691738296E-3</v>
      </c>
      <c r="D21">
        <v>-5.8498827632393703E-2</v>
      </c>
      <c r="E21">
        <v>9.1486495832154097E-2</v>
      </c>
      <c r="F21">
        <v>1.02759841212041</v>
      </c>
      <c r="G21">
        <v>8.8097228511094305E-2</v>
      </c>
      <c r="H21">
        <v>0.128254389448647</v>
      </c>
      <c r="I21">
        <v>1.8389054270552801E-4</v>
      </c>
      <c r="J21">
        <v>1.35606247166393E-2</v>
      </c>
      <c r="K21">
        <f t="shared" si="0"/>
        <v>0.1057322464746438</v>
      </c>
    </row>
    <row r="22" spans="1:11" x14ac:dyDescent="0.35">
      <c r="A22">
        <v>2014</v>
      </c>
      <c r="B22">
        <v>0.15673700512893099</v>
      </c>
      <c r="C22">
        <v>9.2203730978694092E-3</v>
      </c>
      <c r="D22">
        <v>-3.2901371190878201E-2</v>
      </c>
      <c r="E22">
        <v>9.1439143604341105E-2</v>
      </c>
      <c r="F22">
        <v>1.0542418652466901</v>
      </c>
      <c r="G22">
        <v>9.0333312427485199E-2</v>
      </c>
      <c r="H22">
        <v>0.16523871264030399</v>
      </c>
      <c r="I22">
        <v>2.9564710409768198E-4</v>
      </c>
      <c r="J22">
        <v>1.71943916466295E-2</v>
      </c>
      <c r="K22">
        <f t="shared" si="0"/>
        <v>0.10405788917067339</v>
      </c>
    </row>
    <row r="23" spans="1:11" x14ac:dyDescent="0.35">
      <c r="A23">
        <v>2015</v>
      </c>
      <c r="B23">
        <v>0.16762112446462901</v>
      </c>
      <c r="C23">
        <v>9.6915684114730807E-3</v>
      </c>
      <c r="D23">
        <v>-3.7053423274714899E-2</v>
      </c>
      <c r="E23">
        <v>9.1396549077645398E-2</v>
      </c>
      <c r="F23">
        <v>1.0498736728698199</v>
      </c>
      <c r="G23">
        <v>8.9919720226343702E-2</v>
      </c>
      <c r="H23">
        <v>0.17598100559224999</v>
      </c>
      <c r="I23">
        <v>3.31467083038485E-4</v>
      </c>
      <c r="J23">
        <v>1.8206237476164198E-2</v>
      </c>
      <c r="K23">
        <f t="shared" si="0"/>
        <v>0.1034556963400258</v>
      </c>
    </row>
    <row r="24" spans="1:11" x14ac:dyDescent="0.35">
      <c r="A24">
        <v>2016</v>
      </c>
      <c r="B24">
        <v>0.147496427296338</v>
      </c>
      <c r="C24">
        <v>8.8386595207222297E-3</v>
      </c>
      <c r="D24">
        <v>-6.0605870047734399E-2</v>
      </c>
      <c r="E24">
        <v>9.1431684116537695E-2</v>
      </c>
      <c r="F24">
        <v>1.0254340486750899</v>
      </c>
      <c r="G24">
        <v>8.7860514268811904E-2</v>
      </c>
      <c r="H24">
        <v>0.15124785860759399</v>
      </c>
      <c r="I24">
        <v>2.50687993329156E-4</v>
      </c>
      <c r="J24">
        <v>1.58331296125926E-2</v>
      </c>
      <c r="K24">
        <f t="shared" si="0"/>
        <v>0.10468333078136972</v>
      </c>
    </row>
    <row r="25" spans="1:11" x14ac:dyDescent="0.35">
      <c r="A25">
        <v>2017</v>
      </c>
      <c r="B25">
        <v>0.16017380023524999</v>
      </c>
      <c r="C25">
        <v>9.3931980138677405E-3</v>
      </c>
      <c r="D25">
        <v>-9.6379833067579301E-2</v>
      </c>
      <c r="E25">
        <v>9.1378622183885205E-2</v>
      </c>
      <c r="F25">
        <v>0.98940001560732105</v>
      </c>
      <c r="G25">
        <v>8.4721757586884994E-2</v>
      </c>
      <c r="H25">
        <v>0.15847596045264001</v>
      </c>
      <c r="I25">
        <v>2.7115536169891998E-4</v>
      </c>
      <c r="J25">
        <v>1.6466795732592299E-2</v>
      </c>
      <c r="K25">
        <f t="shared" si="0"/>
        <v>0.10390721523668155</v>
      </c>
    </row>
    <row r="26" spans="1:11" x14ac:dyDescent="0.35">
      <c r="A26">
        <v>2018</v>
      </c>
      <c r="B26">
        <v>0.161337107989076</v>
      </c>
      <c r="C26">
        <v>9.3780323154743703E-3</v>
      </c>
      <c r="D26">
        <v>-0.106739610646055</v>
      </c>
      <c r="E26">
        <v>9.1339352237128593E-2</v>
      </c>
      <c r="F26">
        <v>0.97920296231126502</v>
      </c>
      <c r="G26">
        <v>8.3814687720429798E-2</v>
      </c>
      <c r="H26">
        <v>0.15798177407363601</v>
      </c>
      <c r="I26">
        <v>2.6780108119979501E-4</v>
      </c>
      <c r="J26">
        <v>1.63646289661512E-2</v>
      </c>
      <c r="K26">
        <f t="shared" si="0"/>
        <v>0.10358555005543597</v>
      </c>
    </row>
    <row r="27" spans="1:11" x14ac:dyDescent="0.35">
      <c r="A27">
        <v>2019</v>
      </c>
      <c r="B27">
        <v>0.134661137480966</v>
      </c>
      <c r="C27">
        <v>8.2284688971030594E-3</v>
      </c>
      <c r="D27">
        <v>-0.12839235045140501</v>
      </c>
      <c r="E27">
        <v>9.1599610201870393E-2</v>
      </c>
      <c r="F27">
        <v>0.95822843283679404</v>
      </c>
      <c r="G27">
        <v>8.2247460200741099E-2</v>
      </c>
      <c r="H27">
        <v>0.129036130732406</v>
      </c>
      <c r="I27">
        <v>1.8529485590799901E-4</v>
      </c>
      <c r="J27">
        <v>1.3612305312032899E-2</v>
      </c>
      <c r="K27">
        <f t="shared" si="0"/>
        <v>0.10549220001227393</v>
      </c>
    </row>
    <row r="28" spans="1:11" x14ac:dyDescent="0.35">
      <c r="A28">
        <v>2020</v>
      </c>
      <c r="B28">
        <v>0.105172222189447</v>
      </c>
      <c r="C28">
        <v>6.9621463301813499E-3</v>
      </c>
      <c r="D28">
        <v>-0.16085210066713199</v>
      </c>
      <c r="E28">
        <v>9.1998279727710103E-2</v>
      </c>
      <c r="F28">
        <v>0.92762265974428304</v>
      </c>
      <c r="G28">
        <v>7.9964416865488303E-2</v>
      </c>
      <c r="H28">
        <v>9.7560136478591603E-2</v>
      </c>
      <c r="I28">
        <v>1.12747561867156E-4</v>
      </c>
      <c r="J28">
        <v>1.06182654829852E-2</v>
      </c>
      <c r="K28">
        <f t="shared" si="0"/>
        <v>0.10883815732786772</v>
      </c>
    </row>
    <row r="29" spans="1:11" x14ac:dyDescent="0.35">
      <c r="A29">
        <v>2021</v>
      </c>
      <c r="B29">
        <v>0.116929219177046</v>
      </c>
      <c r="C29">
        <v>7.8266560669873805E-3</v>
      </c>
      <c r="D29">
        <v>-0.190802562131624</v>
      </c>
      <c r="E29">
        <v>9.2725639115641398E-2</v>
      </c>
      <c r="F29">
        <v>0.90025313555380304</v>
      </c>
      <c r="G29">
        <v>7.8241042608749506E-2</v>
      </c>
      <c r="H29">
        <v>0.105265896201993</v>
      </c>
      <c r="I29">
        <v>1.3371876184307499E-4</v>
      </c>
      <c r="J29">
        <v>1.1563682884058801E-2</v>
      </c>
      <c r="K29">
        <f t="shared" si="0"/>
        <v>0.10985212971416154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15" sqref="F15"/>
    </sheetView>
  </sheetViews>
  <sheetFormatPr defaultRowHeight="14.5" x14ac:dyDescent="0.35"/>
  <cols>
    <col min="1" max="10" width="17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11</v>
      </c>
    </row>
    <row r="2" spans="1:11" x14ac:dyDescent="0.35">
      <c r="A2">
        <v>1995</v>
      </c>
      <c r="B2">
        <v>0.86647104706354705</v>
      </c>
      <c r="C2">
        <v>4.6895819160490002E-2</v>
      </c>
      <c r="D2">
        <v>1.7726730192703599</v>
      </c>
      <c r="E2">
        <v>8.3938392742543194E-2</v>
      </c>
      <c r="F2">
        <v>7.3393890608186902</v>
      </c>
      <c r="G2">
        <v>0.52479197872148697</v>
      </c>
      <c r="H2">
        <v>6.3593681243343099</v>
      </c>
      <c r="I2">
        <v>0.32583773793098703</v>
      </c>
      <c r="J2">
        <v>0.57082198444960697</v>
      </c>
      <c r="K2">
        <f>J2/H2</f>
        <v>8.9760802219538097E-2</v>
      </c>
    </row>
    <row r="3" spans="1:11" x14ac:dyDescent="0.35">
      <c r="A3">
        <v>1996</v>
      </c>
      <c r="B3">
        <v>0.84276484578052202</v>
      </c>
      <c r="C3">
        <v>5.2342859003629602E-2</v>
      </c>
      <c r="D3">
        <v>1.8752165460180701</v>
      </c>
      <c r="E3">
        <v>8.3019781029868997E-2</v>
      </c>
      <c r="F3">
        <v>8.1309920291776692</v>
      </c>
      <c r="G3">
        <v>0.57395383750678897</v>
      </c>
      <c r="H3">
        <v>6.8525142435125703</v>
      </c>
      <c r="I3">
        <v>0.41601091086078201</v>
      </c>
      <c r="J3">
        <v>0.64498907809418105</v>
      </c>
      <c r="K3">
        <f t="shared" ref="K3:K7" si="0">J3/H3</f>
        <v>9.4124441799563821E-2</v>
      </c>
    </row>
    <row r="4" spans="1:11" x14ac:dyDescent="0.35">
      <c r="A4">
        <v>1997</v>
      </c>
      <c r="B4">
        <v>0.829127824521255</v>
      </c>
      <c r="C4">
        <v>5.52584012046567E-2</v>
      </c>
      <c r="D4">
        <v>2.0209402149918798</v>
      </c>
      <c r="E4">
        <v>8.3009888072773402E-2</v>
      </c>
      <c r="F4">
        <v>9.4076463552852196</v>
      </c>
      <c r="G4">
        <v>0.66372958781223801</v>
      </c>
      <c r="H4">
        <v>7.8001413564229498</v>
      </c>
      <c r="I4">
        <v>0.57443919064426097</v>
      </c>
      <c r="J4">
        <v>0.75791766745752898</v>
      </c>
      <c r="K4">
        <f t="shared" si="0"/>
        <v>9.7167170801773881E-2</v>
      </c>
    </row>
    <row r="5" spans="1:11" x14ac:dyDescent="0.35">
      <c r="A5">
        <v>1998</v>
      </c>
      <c r="B5">
        <v>0.83272506595802798</v>
      </c>
      <c r="C5">
        <v>5.4341733374203102E-2</v>
      </c>
      <c r="D5">
        <v>2.0226243506114399</v>
      </c>
      <c r="E5">
        <v>8.3456957874570706E-2</v>
      </c>
      <c r="F5">
        <v>9.4235034566149594</v>
      </c>
      <c r="G5">
        <v>0.66891990853426497</v>
      </c>
      <c r="H5">
        <v>7.8471875374653903</v>
      </c>
      <c r="I5">
        <v>0.57383539292709995</v>
      </c>
      <c r="J5">
        <v>0.75751923601127102</v>
      </c>
      <c r="K5">
        <f t="shared" si="0"/>
        <v>9.6533851446087227E-2</v>
      </c>
    </row>
    <row r="6" spans="1:11" x14ac:dyDescent="0.35">
      <c r="A6">
        <v>1999</v>
      </c>
      <c r="B6">
        <v>0.88959112164574305</v>
      </c>
      <c r="C6">
        <v>4.0879306426172601E-2</v>
      </c>
      <c r="D6">
        <v>1.9366244094603999</v>
      </c>
      <c r="E6">
        <v>8.35025996720586E-2</v>
      </c>
      <c r="F6">
        <v>8.6469529185372203</v>
      </c>
      <c r="G6">
        <v>0.61409455154319803</v>
      </c>
      <c r="H6">
        <v>7.6922525456194499</v>
      </c>
      <c r="I6">
        <v>0.42401543414237602</v>
      </c>
      <c r="J6">
        <v>0.651164675134006</v>
      </c>
      <c r="K6">
        <f t="shared" si="0"/>
        <v>8.4652014643594661E-2</v>
      </c>
    </row>
    <row r="7" spans="1:11" x14ac:dyDescent="0.35">
      <c r="A7">
        <v>2000</v>
      </c>
      <c r="B7">
        <v>0.892155898806683</v>
      </c>
      <c r="C7">
        <v>4.0213371081040103E-2</v>
      </c>
      <c r="D7">
        <v>1.98130956733425</v>
      </c>
      <c r="E7">
        <v>8.37810986434116E-2</v>
      </c>
      <c r="F7">
        <v>9.0410557875342707</v>
      </c>
      <c r="G7">
        <v>0.64408821605234601</v>
      </c>
      <c r="H7">
        <v>8.0660312522889992</v>
      </c>
      <c r="I7">
        <v>0.46305127817854402</v>
      </c>
      <c r="J7">
        <v>0.68047871250946901</v>
      </c>
      <c r="K7">
        <f t="shared" si="0"/>
        <v>8.4363510532687438E-2</v>
      </c>
    </row>
    <row r="13" spans="1:11" x14ac:dyDescent="0.35">
      <c r="A13" t="s">
        <v>10</v>
      </c>
    </row>
    <row r="14" spans="1:11" x14ac:dyDescent="0.35">
      <c r="A14" t="s">
        <v>0</v>
      </c>
      <c r="B14" t="s">
        <v>7</v>
      </c>
      <c r="C14" t="s">
        <v>8</v>
      </c>
      <c r="D14" t="s">
        <v>9</v>
      </c>
      <c r="E14" t="s">
        <v>3</v>
      </c>
      <c r="F14" t="s">
        <v>11</v>
      </c>
    </row>
    <row r="15" spans="1:11" x14ac:dyDescent="0.35">
      <c r="A15">
        <v>2005</v>
      </c>
      <c r="B15">
        <v>2.5612188578902999</v>
      </c>
      <c r="C15">
        <v>9.80225670045268E-2</v>
      </c>
      <c r="D15">
        <v>15.2477923837035</v>
      </c>
      <c r="E15">
        <v>1.29884085830832</v>
      </c>
      <c r="F15">
        <f>E15/D15</f>
        <v>8.5182223473641475E-2</v>
      </c>
    </row>
    <row r="16" spans="1:11" x14ac:dyDescent="0.35">
      <c r="A16">
        <v>2006</v>
      </c>
      <c r="B16">
        <v>2.6623154517763199</v>
      </c>
      <c r="C16">
        <v>9.6580273601147806E-2</v>
      </c>
      <c r="D16">
        <v>16.8699060036285</v>
      </c>
      <c r="E16">
        <v>1.4152028033216799</v>
      </c>
      <c r="F16">
        <f t="shared" ref="F16:F31" si="1">E16/D16</f>
        <v>8.3889193159540298E-2</v>
      </c>
    </row>
    <row r="17" spans="1:6" x14ac:dyDescent="0.35">
      <c r="A17">
        <v>2007</v>
      </c>
      <c r="B17">
        <v>2.4869439188968601</v>
      </c>
      <c r="C17">
        <v>9.7952294441332299E-2</v>
      </c>
      <c r="D17">
        <v>14.1563005262001</v>
      </c>
      <c r="E17">
        <v>1.2050800818492799</v>
      </c>
      <c r="F17">
        <f t="shared" si="1"/>
        <v>8.5126765966782786E-2</v>
      </c>
    </row>
    <row r="18" spans="1:6" x14ac:dyDescent="0.35">
      <c r="A18">
        <v>2008</v>
      </c>
      <c r="B18">
        <v>2.4174051742793301</v>
      </c>
      <c r="C18">
        <v>9.82372993828865E-2</v>
      </c>
      <c r="D18">
        <v>13.202152750496699</v>
      </c>
      <c r="E18">
        <v>1.1272152774464801</v>
      </c>
      <c r="F18">
        <f t="shared" si="1"/>
        <v>8.5381172203455327E-2</v>
      </c>
    </row>
    <row r="19" spans="1:6" x14ac:dyDescent="0.35">
      <c r="A19">
        <v>2009</v>
      </c>
      <c r="B19">
        <v>2.2062439094186401</v>
      </c>
      <c r="C19">
        <v>9.8171371104968902E-2</v>
      </c>
      <c r="D19">
        <v>10.691614924950199</v>
      </c>
      <c r="E19">
        <v>0.91220327026798198</v>
      </c>
      <c r="F19">
        <f t="shared" si="1"/>
        <v>8.5319502869416239E-2</v>
      </c>
    </row>
    <row r="20" spans="1:6" x14ac:dyDescent="0.35">
      <c r="A20">
        <v>2010</v>
      </c>
      <c r="B20">
        <v>2.1127275973027899</v>
      </c>
      <c r="C20">
        <v>9.77800961751433E-2</v>
      </c>
      <c r="D20">
        <v>9.7371013458129294</v>
      </c>
      <c r="E20">
        <v>0.82796150036026905</v>
      </c>
      <c r="F20">
        <f t="shared" si="1"/>
        <v>8.5031619878979947E-2</v>
      </c>
    </row>
    <row r="21" spans="1:6" x14ac:dyDescent="0.35">
      <c r="A21">
        <v>2011</v>
      </c>
      <c r="B21">
        <v>2.20618868616002</v>
      </c>
      <c r="C21">
        <v>9.8166932726196601E-2</v>
      </c>
      <c r="D21">
        <v>10.691024515436499</v>
      </c>
      <c r="E21">
        <v>0.91239943367792398</v>
      </c>
      <c r="F21">
        <f t="shared" si="1"/>
        <v>8.5342563040664024E-2</v>
      </c>
    </row>
    <row r="22" spans="1:6" x14ac:dyDescent="0.35">
      <c r="A22">
        <v>2012</v>
      </c>
      <c r="B22">
        <v>2.0649083362771501</v>
      </c>
      <c r="C22">
        <v>9.8520409183996502E-2</v>
      </c>
      <c r="D22">
        <v>9.2801996952541099</v>
      </c>
      <c r="E22">
        <v>0.79478758883716005</v>
      </c>
      <c r="F22">
        <f t="shared" si="1"/>
        <v>8.5643371364477652E-2</v>
      </c>
    </row>
    <row r="23" spans="1:6" x14ac:dyDescent="0.35">
      <c r="A23">
        <v>2013</v>
      </c>
      <c r="B23">
        <v>2.0677504534810098</v>
      </c>
      <c r="C23">
        <v>9.9029464222575497E-2</v>
      </c>
      <c r="D23">
        <v>9.3088571294169693</v>
      </c>
      <c r="E23">
        <v>0.80128347181838</v>
      </c>
      <c r="F23">
        <f t="shared" si="1"/>
        <v>8.6077534618749257E-2</v>
      </c>
    </row>
    <row r="24" spans="1:6" x14ac:dyDescent="0.35">
      <c r="A24">
        <v>2014</v>
      </c>
      <c r="B24">
        <v>2.0889573877593501</v>
      </c>
      <c r="C24">
        <v>9.8712154964766097E-2</v>
      </c>
      <c r="D24">
        <v>9.5083775817879896</v>
      </c>
      <c r="E24">
        <v>0.81566645635693702</v>
      </c>
      <c r="F24">
        <f t="shared" si="1"/>
        <v>8.5783978322362342E-2</v>
      </c>
    </row>
    <row r="25" spans="1:6" x14ac:dyDescent="0.35">
      <c r="A25">
        <v>2015</v>
      </c>
      <c r="B25">
        <v>2.1988261622004299</v>
      </c>
      <c r="C25">
        <v>9.9107722100073806E-2</v>
      </c>
      <c r="D25">
        <v>10.612600644362301</v>
      </c>
      <c r="E25">
        <v>0.91427031150610605</v>
      </c>
      <c r="F25">
        <f t="shared" si="1"/>
        <v>8.6149506812148918E-2</v>
      </c>
    </row>
    <row r="26" spans="1:6" x14ac:dyDescent="0.35">
      <c r="A26">
        <v>2016</v>
      </c>
      <c r="B26">
        <v>2.3457292423823199</v>
      </c>
      <c r="C26">
        <v>9.9537936356525802E-2</v>
      </c>
      <c r="D26">
        <v>12.2889928509308</v>
      </c>
      <c r="E26">
        <v>1.0641300451542499</v>
      </c>
      <c r="F26">
        <f t="shared" si="1"/>
        <v>8.6592128261645945E-2</v>
      </c>
    </row>
    <row r="27" spans="1:6" x14ac:dyDescent="0.35">
      <c r="A27">
        <v>2017</v>
      </c>
      <c r="B27">
        <v>2.3372327123761498</v>
      </c>
      <c r="C27">
        <v>9.8834512758414497E-2</v>
      </c>
      <c r="D27">
        <v>12.187960074766901</v>
      </c>
      <c r="E27">
        <v>1.0474680179550899</v>
      </c>
      <c r="F27">
        <f t="shared" si="1"/>
        <v>8.5942849462043641E-2</v>
      </c>
    </row>
    <row r="28" spans="1:6" x14ac:dyDescent="0.35">
      <c r="A28">
        <v>2018</v>
      </c>
      <c r="B28">
        <v>2.16151215678279</v>
      </c>
      <c r="C28">
        <v>0.10163281096228</v>
      </c>
      <c r="D28">
        <v>10.2238991111637</v>
      </c>
      <c r="E28">
        <v>0.90374287019799704</v>
      </c>
      <c r="F28">
        <f t="shared" si="1"/>
        <v>8.83951279616189E-2</v>
      </c>
    </row>
    <row r="29" spans="1:6" x14ac:dyDescent="0.35">
      <c r="A29">
        <v>2019</v>
      </c>
      <c r="B29">
        <v>2.0183541881888001</v>
      </c>
      <c r="C29">
        <v>0.102012354929716</v>
      </c>
      <c r="D29">
        <v>8.8602064096741397</v>
      </c>
      <c r="E29">
        <v>0.78612062578470698</v>
      </c>
      <c r="F29">
        <f t="shared" si="1"/>
        <v>8.8724865927092875E-2</v>
      </c>
    </row>
    <row r="30" spans="1:6" x14ac:dyDescent="0.35">
      <c r="A30">
        <v>2020</v>
      </c>
      <c r="B30">
        <v>2.0494199139759099</v>
      </c>
      <c r="C30">
        <v>0.10269091453821901</v>
      </c>
      <c r="D30">
        <v>9.1375714379357795</v>
      </c>
      <c r="E30">
        <v>0.81577669486973703</v>
      </c>
      <c r="F30">
        <f t="shared" si="1"/>
        <v>8.9277189284992869E-2</v>
      </c>
    </row>
    <row r="31" spans="1:6" x14ac:dyDescent="0.35">
      <c r="A31">
        <v>2021</v>
      </c>
      <c r="B31">
        <v>1.81144512191228</v>
      </c>
      <c r="C31">
        <v>0.103025423856027</v>
      </c>
      <c r="D31">
        <v>7.2041769868643497</v>
      </c>
      <c r="E31">
        <v>0.64531784976769202</v>
      </c>
      <c r="F31">
        <f t="shared" si="1"/>
        <v>8.9575513059205053E-2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5" sqref="H5"/>
    </sheetView>
  </sheetViews>
  <sheetFormatPr defaultRowHeight="14.5" x14ac:dyDescent="0.35"/>
  <sheetData>
    <row r="1" spans="1:5" x14ac:dyDescent="0.35">
      <c r="B1" t="s">
        <v>13</v>
      </c>
      <c r="D1" t="s">
        <v>14</v>
      </c>
    </row>
    <row r="2" spans="1:5" x14ac:dyDescent="0.35">
      <c r="A2" t="s">
        <v>12</v>
      </c>
      <c r="B2" t="s">
        <v>15</v>
      </c>
      <c r="C2" t="s">
        <v>11</v>
      </c>
      <c r="D2" t="s">
        <v>15</v>
      </c>
      <c r="E2" t="s">
        <v>11</v>
      </c>
    </row>
    <row r="3" spans="1:5" x14ac:dyDescent="0.35">
      <c r="A3">
        <v>1995</v>
      </c>
      <c r="B3">
        <f>ROUND('Shallow Set'!H2,2)</f>
        <v>6.36</v>
      </c>
      <c r="C3">
        <f>ROUND('Shallow Set'!K2,2)</f>
        <v>0.09</v>
      </c>
      <c r="D3">
        <f>ROUND('Deep Set'!H3,2)</f>
        <v>0.3</v>
      </c>
      <c r="E3">
        <f>ROUND('Deep Set'!K3,2)</f>
        <v>0.12</v>
      </c>
    </row>
    <row r="4" spans="1:5" x14ac:dyDescent="0.35">
      <c r="A4">
        <v>1996</v>
      </c>
      <c r="B4">
        <f>ROUND('Shallow Set'!H3,2)</f>
        <v>6.85</v>
      </c>
      <c r="C4">
        <f>ROUND('Shallow Set'!K3,2)</f>
        <v>0.09</v>
      </c>
      <c r="D4">
        <f>ROUND('Deep Set'!H4,2)</f>
        <v>0.19</v>
      </c>
      <c r="E4">
        <f>ROUND('Deep Set'!K4,2)</f>
        <v>0.11</v>
      </c>
    </row>
    <row r="5" spans="1:5" x14ac:dyDescent="0.35">
      <c r="A5">
        <v>1997</v>
      </c>
      <c r="B5">
        <f>ROUND('Shallow Set'!H4,2)</f>
        <v>7.8</v>
      </c>
      <c r="C5">
        <f>ROUND('Shallow Set'!K4,2)</f>
        <v>0.1</v>
      </c>
      <c r="D5">
        <f>ROUND('Deep Set'!H5,2)</f>
        <v>0.12</v>
      </c>
      <c r="E5">
        <f>ROUND('Deep Set'!K5,2)</f>
        <v>0.12</v>
      </c>
    </row>
    <row r="6" spans="1:5" x14ac:dyDescent="0.35">
      <c r="A6">
        <v>1998</v>
      </c>
      <c r="B6">
        <f>ROUND('Shallow Set'!H5,2)</f>
        <v>7.85</v>
      </c>
      <c r="C6">
        <f>ROUND('Shallow Set'!K5,2)</f>
        <v>0.1</v>
      </c>
      <c r="D6">
        <f>ROUND('Deep Set'!H6,2)</f>
        <v>0.17</v>
      </c>
      <c r="E6">
        <f>ROUND('Deep Set'!K6,2)</f>
        <v>0.11</v>
      </c>
    </row>
    <row r="7" spans="1:5" x14ac:dyDescent="0.35">
      <c r="A7">
        <v>1999</v>
      </c>
      <c r="B7">
        <f>ROUND('Shallow Set'!H6,2)</f>
        <v>7.69</v>
      </c>
      <c r="C7">
        <f>ROUND('Shallow Set'!K6,2)</f>
        <v>0.08</v>
      </c>
      <c r="D7">
        <f>ROUND('Deep Set'!H7,2)</f>
        <v>0.15</v>
      </c>
      <c r="E7">
        <f>ROUND('Deep Set'!K7,2)</f>
        <v>0.11</v>
      </c>
    </row>
    <row r="8" spans="1:5" x14ac:dyDescent="0.35">
      <c r="A8">
        <v>2000</v>
      </c>
      <c r="B8">
        <f>ROUND('Shallow Set'!H7,2)</f>
        <v>8.07</v>
      </c>
      <c r="C8">
        <f>ROUND('Shallow Set'!K7,2)</f>
        <v>0.08</v>
      </c>
      <c r="D8">
        <f>ROUND('Deep Set'!H8,2)</f>
        <v>0.13</v>
      </c>
      <c r="E8">
        <f>ROUND('Deep Set'!K8,2)</f>
        <v>0.11</v>
      </c>
    </row>
    <row r="9" spans="1:5" x14ac:dyDescent="0.35">
      <c r="A9">
        <v>2001</v>
      </c>
      <c r="D9">
        <f>ROUND('Deep Set'!H9,2)</f>
        <v>0.14000000000000001</v>
      </c>
      <c r="E9">
        <f>ROUND('Deep Set'!K9,2)</f>
        <v>0.11</v>
      </c>
    </row>
    <row r="10" spans="1:5" x14ac:dyDescent="0.35">
      <c r="A10">
        <v>2002</v>
      </c>
      <c r="D10">
        <f>ROUND('Deep Set'!H10,2)</f>
        <v>0.18</v>
      </c>
      <c r="E10">
        <f>ROUND('Deep Set'!K10,2)</f>
        <v>0.11</v>
      </c>
    </row>
    <row r="11" spans="1:5" x14ac:dyDescent="0.35">
      <c r="A11">
        <v>2003</v>
      </c>
      <c r="D11">
        <f>ROUND('Deep Set'!H11,2)</f>
        <v>0.16</v>
      </c>
      <c r="E11">
        <f>ROUND('Deep Set'!K11,2)</f>
        <v>0.11</v>
      </c>
    </row>
    <row r="12" spans="1:5" x14ac:dyDescent="0.35">
      <c r="A12">
        <v>2004</v>
      </c>
      <c r="D12">
        <f>ROUND('Deep Set'!H12,2)</f>
        <v>0.21</v>
      </c>
      <c r="E12">
        <f>ROUND('Deep Set'!K12,2)</f>
        <v>0.1</v>
      </c>
    </row>
    <row r="13" spans="1:5" x14ac:dyDescent="0.35">
      <c r="A13">
        <v>2005</v>
      </c>
      <c r="B13">
        <f>ROUND('Shallow Set'!D15,2)</f>
        <v>15.25</v>
      </c>
      <c r="C13">
        <f>ROUND('Shallow Set'!F15,2)</f>
        <v>0.09</v>
      </c>
      <c r="D13">
        <f>ROUND('Deep Set'!H13,2)</f>
        <v>0.15</v>
      </c>
      <c r="E13">
        <f>ROUND('Deep Set'!K13,2)</f>
        <v>0.11</v>
      </c>
    </row>
    <row r="14" spans="1:5" x14ac:dyDescent="0.35">
      <c r="A14">
        <v>2006</v>
      </c>
      <c r="B14">
        <f>ROUND('Shallow Set'!D16,2)</f>
        <v>16.87</v>
      </c>
      <c r="C14">
        <f>ROUND('Shallow Set'!F16,2)</f>
        <v>0.08</v>
      </c>
      <c r="D14">
        <f>ROUND('Deep Set'!H14,2)</f>
        <v>0.16</v>
      </c>
      <c r="E14">
        <f>ROUND('Deep Set'!K14,2)</f>
        <v>0.11</v>
      </c>
    </row>
    <row r="15" spans="1:5" x14ac:dyDescent="0.35">
      <c r="A15">
        <v>2007</v>
      </c>
      <c r="B15">
        <f>ROUND('Shallow Set'!D17,2)</f>
        <v>14.16</v>
      </c>
      <c r="C15">
        <f>ROUND('Shallow Set'!F17,2)</f>
        <v>0.09</v>
      </c>
      <c r="D15">
        <f>ROUND('Deep Set'!H15,2)</f>
        <v>0.15</v>
      </c>
      <c r="E15">
        <f>ROUND('Deep Set'!K15,2)</f>
        <v>0.11</v>
      </c>
    </row>
    <row r="16" spans="1:5" x14ac:dyDescent="0.35">
      <c r="A16">
        <v>2008</v>
      </c>
      <c r="B16">
        <f>ROUND('Shallow Set'!D18,2)</f>
        <v>13.2</v>
      </c>
      <c r="C16">
        <f>ROUND('Shallow Set'!F18,2)</f>
        <v>0.09</v>
      </c>
      <c r="D16">
        <f>ROUND('Deep Set'!H16,2)</f>
        <v>0.14000000000000001</v>
      </c>
      <c r="E16">
        <f>ROUND('Deep Set'!K16,2)</f>
        <v>0.11</v>
      </c>
    </row>
    <row r="17" spans="1:5" x14ac:dyDescent="0.35">
      <c r="A17">
        <v>2009</v>
      </c>
      <c r="B17">
        <f>ROUND('Shallow Set'!D19,2)</f>
        <v>10.69</v>
      </c>
      <c r="C17">
        <f>ROUND('Shallow Set'!F19,2)</f>
        <v>0.09</v>
      </c>
      <c r="D17">
        <f>ROUND('Deep Set'!H17,2)</f>
        <v>0.15</v>
      </c>
      <c r="E17">
        <f>ROUND('Deep Set'!K17,2)</f>
        <v>0.11</v>
      </c>
    </row>
    <row r="18" spans="1:5" x14ac:dyDescent="0.35">
      <c r="A18">
        <v>2010</v>
      </c>
      <c r="B18">
        <f>ROUND('Shallow Set'!D20,2)</f>
        <v>9.74</v>
      </c>
      <c r="C18">
        <f>ROUND('Shallow Set'!F20,2)</f>
        <v>0.09</v>
      </c>
      <c r="D18">
        <f>ROUND('Deep Set'!H18,2)</f>
        <v>0.13</v>
      </c>
      <c r="E18">
        <f>ROUND('Deep Set'!K18,2)</f>
        <v>0.11</v>
      </c>
    </row>
    <row r="19" spans="1:5" x14ac:dyDescent="0.35">
      <c r="A19">
        <v>2011</v>
      </c>
      <c r="B19">
        <f>ROUND('Shallow Set'!D21,2)</f>
        <v>10.69</v>
      </c>
      <c r="C19">
        <f>ROUND('Shallow Set'!F21,2)</f>
        <v>0.09</v>
      </c>
      <c r="D19">
        <f>ROUND('Deep Set'!H19,2)</f>
        <v>0.11</v>
      </c>
      <c r="E19">
        <f>ROUND('Deep Set'!K19,2)</f>
        <v>0.11</v>
      </c>
    </row>
    <row r="20" spans="1:5" x14ac:dyDescent="0.35">
      <c r="A20">
        <v>2012</v>
      </c>
      <c r="B20">
        <f>ROUND('Shallow Set'!D22,2)</f>
        <v>9.2799999999999994</v>
      </c>
      <c r="C20">
        <f>ROUND('Shallow Set'!F22,2)</f>
        <v>0.09</v>
      </c>
      <c r="D20">
        <f>ROUND('Deep Set'!H20,2)</f>
        <v>0.13</v>
      </c>
      <c r="E20">
        <f>ROUND('Deep Set'!K20,2)</f>
        <v>0.11</v>
      </c>
    </row>
    <row r="21" spans="1:5" x14ac:dyDescent="0.35">
      <c r="A21">
        <v>2013</v>
      </c>
      <c r="B21">
        <f>ROUND('Shallow Set'!D23,2)</f>
        <v>9.31</v>
      </c>
      <c r="C21">
        <f>ROUND('Shallow Set'!F23,2)</f>
        <v>0.09</v>
      </c>
      <c r="D21">
        <f>ROUND('Deep Set'!H21,2)</f>
        <v>0.13</v>
      </c>
      <c r="E21">
        <f>ROUND('Deep Set'!K21,2)</f>
        <v>0.11</v>
      </c>
    </row>
    <row r="22" spans="1:5" x14ac:dyDescent="0.35">
      <c r="A22">
        <v>2014</v>
      </c>
      <c r="B22">
        <f>ROUND('Shallow Set'!D24,2)</f>
        <v>9.51</v>
      </c>
      <c r="C22">
        <f>ROUND('Shallow Set'!F24,2)</f>
        <v>0.09</v>
      </c>
      <c r="D22">
        <f>ROUND('Deep Set'!H22,2)</f>
        <v>0.17</v>
      </c>
      <c r="E22">
        <f>ROUND('Deep Set'!K22,2)</f>
        <v>0.1</v>
      </c>
    </row>
    <row r="23" spans="1:5" x14ac:dyDescent="0.35">
      <c r="A23">
        <v>2015</v>
      </c>
      <c r="B23">
        <f>ROUND('Shallow Set'!D25,2)</f>
        <v>10.61</v>
      </c>
      <c r="C23">
        <f>ROUND('Shallow Set'!F25,2)</f>
        <v>0.09</v>
      </c>
      <c r="D23">
        <f>ROUND('Deep Set'!H23,2)</f>
        <v>0.18</v>
      </c>
      <c r="E23">
        <f>ROUND('Deep Set'!K23,2)</f>
        <v>0.1</v>
      </c>
    </row>
    <row r="24" spans="1:5" x14ac:dyDescent="0.35">
      <c r="A24">
        <v>2016</v>
      </c>
      <c r="B24">
        <f>ROUND('Shallow Set'!D26,2)</f>
        <v>12.29</v>
      </c>
      <c r="C24">
        <f>ROUND('Shallow Set'!F26,2)</f>
        <v>0.09</v>
      </c>
      <c r="D24">
        <f>ROUND('Deep Set'!H24,2)</f>
        <v>0.15</v>
      </c>
      <c r="E24">
        <f>ROUND('Deep Set'!K24,2)</f>
        <v>0.1</v>
      </c>
    </row>
    <row r="25" spans="1:5" x14ac:dyDescent="0.35">
      <c r="A25">
        <v>2017</v>
      </c>
      <c r="B25">
        <f>ROUND('Shallow Set'!D27,2)</f>
        <v>12.19</v>
      </c>
      <c r="C25">
        <f>ROUND('Shallow Set'!F27,2)</f>
        <v>0.09</v>
      </c>
      <c r="D25">
        <f>ROUND('Deep Set'!H25,2)</f>
        <v>0.16</v>
      </c>
      <c r="E25">
        <f>ROUND('Deep Set'!K25,2)</f>
        <v>0.1</v>
      </c>
    </row>
    <row r="26" spans="1:5" x14ac:dyDescent="0.35">
      <c r="A26">
        <v>2018</v>
      </c>
      <c r="B26">
        <f>ROUND('Shallow Set'!D28,2)</f>
        <v>10.220000000000001</v>
      </c>
      <c r="C26">
        <f>ROUND('Shallow Set'!F28,2)</f>
        <v>0.09</v>
      </c>
      <c r="D26">
        <f>ROUND('Deep Set'!H26,2)</f>
        <v>0.16</v>
      </c>
      <c r="E26">
        <f>ROUND('Deep Set'!K26,2)</f>
        <v>0.1</v>
      </c>
    </row>
    <row r="27" spans="1:5" x14ac:dyDescent="0.35">
      <c r="A27">
        <v>2019</v>
      </c>
      <c r="B27">
        <f>ROUND('Shallow Set'!D29,2)</f>
        <v>8.86</v>
      </c>
      <c r="C27">
        <f>ROUND('Shallow Set'!F29,2)</f>
        <v>0.09</v>
      </c>
      <c r="D27">
        <f>ROUND('Deep Set'!H27,2)</f>
        <v>0.13</v>
      </c>
      <c r="E27">
        <f>ROUND('Deep Set'!K27,2)</f>
        <v>0.11</v>
      </c>
    </row>
    <row r="28" spans="1:5" x14ac:dyDescent="0.35">
      <c r="A28">
        <v>2020</v>
      </c>
      <c r="B28">
        <f>ROUND('Shallow Set'!D30,2)</f>
        <v>9.14</v>
      </c>
      <c r="C28">
        <f>ROUND('Shallow Set'!F30,2)</f>
        <v>0.09</v>
      </c>
      <c r="D28">
        <f>ROUND('Deep Set'!H28,2)</f>
        <v>0.1</v>
      </c>
      <c r="E28">
        <f>ROUND('Deep Set'!K28,2)</f>
        <v>0.11</v>
      </c>
    </row>
    <row r="29" spans="1:5" x14ac:dyDescent="0.35">
      <c r="A29">
        <v>2021</v>
      </c>
      <c r="B29">
        <f>ROUND('Shallow Set'!D31,2)</f>
        <v>7.2</v>
      </c>
      <c r="C29">
        <f>ROUND('Shallow Set'!F31,2)</f>
        <v>0.09</v>
      </c>
      <c r="D29">
        <f>ROUND('Deep Set'!H29,2)</f>
        <v>0.11</v>
      </c>
      <c r="E29">
        <f>ROUND('Deep Set'!K29,2)</f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 Set</vt:lpstr>
      <vt:lpstr>Shallow Set</vt:lpstr>
      <vt:lpstr>Table for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Bohaboy</dc:creator>
  <cp:lastModifiedBy>Erin Bohaboy</cp:lastModifiedBy>
  <dcterms:created xsi:type="dcterms:W3CDTF">2022-10-20T20:37:36Z</dcterms:created>
  <dcterms:modified xsi:type="dcterms:W3CDTF">2022-10-22T01:41:21Z</dcterms:modified>
</cp:coreProperties>
</file>