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735" activeTab="3"/>
  </bookViews>
  <sheets>
    <sheet name="26Q4 2022-23" sheetId="4" r:id="rId1"/>
    <sheet name="24Q4_01-01-2023" sheetId="1" r:id="rId2"/>
    <sheet name="24Q4_01-02-2023" sheetId="2" r:id="rId3"/>
    <sheet name="24Q4_01-03-2023" sheetId="3" r:id="rId4"/>
  </sheets>
  <definedNames>
    <definedName name="_xlnm.Print_Area" localSheetId="0">'26Q4 2022-23'!$A$1:$H$63</definedName>
  </definedNames>
  <calcPr calcId="124519"/>
</workbook>
</file>

<file path=xl/calcChain.xml><?xml version="1.0" encoding="utf-8"?>
<calcChain xmlns="http://schemas.openxmlformats.org/spreadsheetml/2006/main">
  <c r="D47" i="3"/>
  <c r="E33" i="4"/>
  <c r="G33"/>
  <c r="G55"/>
  <c r="E55"/>
  <c r="E56" l="1"/>
  <c r="G23"/>
  <c r="D61" s="1"/>
  <c r="E23"/>
  <c r="C61" s="1"/>
  <c r="G22"/>
  <c r="E22"/>
  <c r="G19"/>
  <c r="E19"/>
  <c r="G15"/>
  <c r="G16" s="1"/>
  <c r="D60" s="1"/>
  <c r="E15"/>
  <c r="E16" s="1"/>
  <c r="C60" s="1"/>
  <c r="G12"/>
  <c r="E12"/>
  <c r="E47" i="3"/>
  <c r="E50" i="2"/>
  <c r="D50"/>
  <c r="D54" i="1"/>
  <c r="G56" i="4" l="1"/>
  <c r="D62" s="1"/>
  <c r="D63" s="1"/>
  <c r="E57"/>
  <c r="C62"/>
  <c r="C63" s="1"/>
  <c r="E54" i="1"/>
  <c r="G57" i="4" l="1"/>
</calcChain>
</file>

<file path=xl/sharedStrings.xml><?xml version="1.0" encoding="utf-8"?>
<sst xmlns="http://schemas.openxmlformats.org/spreadsheetml/2006/main" count="543" uniqueCount="203">
  <si>
    <t>OFFICE TAN NO.</t>
  </si>
  <si>
    <t>VPNI00328G</t>
  </si>
  <si>
    <t>FY</t>
  </si>
  <si>
    <t>2022-2023</t>
  </si>
  <si>
    <t>OFFICE PAN NO.</t>
  </si>
  <si>
    <t xml:space="preserve">           -             </t>
  </si>
  <si>
    <t>AY</t>
  </si>
  <si>
    <t>2023-2024</t>
  </si>
  <si>
    <t xml:space="preserve">FORM NO. </t>
  </si>
  <si>
    <t>BSR CODE</t>
  </si>
  <si>
    <t>RESPONSIBLE PERSON :  SRI .G.Srinivasulu Reddy,
                                                 PAN NO.AHTPR9790E
                                                 EXECUTIVE ENGINEER, P.I.P.L.M.C.DIVISION No.2, DOWLAISWARAM</t>
  </si>
  <si>
    <r>
      <t>AIN.NO:-</t>
    </r>
    <r>
      <rPr>
        <sz val="14"/>
        <rFont val="Arial"/>
        <family val="2"/>
      </rPr>
      <t>1017133</t>
    </r>
  </si>
  <si>
    <t>BIN.NO:-</t>
  </si>
  <si>
    <t>SL. NO.</t>
  </si>
  <si>
    <t xml:space="preserve">NAME &amp; DESIGNATION </t>
  </si>
  <si>
    <t>PAN NO.</t>
  </si>
  <si>
    <t xml:space="preserve">TDS AMOUNT </t>
  </si>
  <si>
    <t>CFMS.NO</t>
  </si>
  <si>
    <t>paid date</t>
  </si>
  <si>
    <t>Sarvasri/Smt/Kum</t>
  </si>
  <si>
    <t>SRINIVASULU REDDY GOPAVARAM</t>
  </si>
  <si>
    <t>AHTPR9790E</t>
  </si>
  <si>
    <t xml:space="preserve">SRINIVASA RAO KATURI </t>
  </si>
  <si>
    <t>ADFPK4588D</t>
  </si>
  <si>
    <t xml:space="preserve">RAJA KUMRI PENKI </t>
  </si>
  <si>
    <t>BRRPP5829B</t>
  </si>
  <si>
    <t xml:space="preserve">KASI VISWESWARA RAO RAJANA </t>
  </si>
  <si>
    <t>ADWPR9986M</t>
  </si>
  <si>
    <t>BADARINATH KINTHADA</t>
  </si>
  <si>
    <t>AXCPK6599F</t>
  </si>
  <si>
    <t>SAI KRISHNA SRIMATKANDALA</t>
  </si>
  <si>
    <t>CJEPS4892M</t>
  </si>
  <si>
    <t>ADINARAYANA DEVARA</t>
  </si>
  <si>
    <t>AHYPD8258J</t>
  </si>
  <si>
    <t>JAGADISH YERRAMSETTI</t>
  </si>
  <si>
    <t>AEMPY6725N</t>
  </si>
  <si>
    <t xml:space="preserve">D A GANGA BHAVANI YERRA </t>
  </si>
  <si>
    <t>AEPPY5359F</t>
  </si>
  <si>
    <t>SREEDEVI MUKALA</t>
  </si>
  <si>
    <t>AUJPM3142Q</t>
  </si>
  <si>
    <t xml:space="preserve">PRAMEELA DEVARAVAI </t>
  </si>
  <si>
    <t>BFZPD8830A</t>
  </si>
  <si>
    <t xml:space="preserve">VENKATARAVIKANTH AKULA </t>
  </si>
  <si>
    <t>AQWPK1058J</t>
  </si>
  <si>
    <t xml:space="preserve">V RAMANA MURTHY SINGAM </t>
  </si>
  <si>
    <t>BWVPS4040L</t>
  </si>
  <si>
    <t>MOHANA RAO DUNGA</t>
  </si>
  <si>
    <t>AKLPD7992B</t>
  </si>
  <si>
    <t>SHANTHI MUDIKI</t>
  </si>
  <si>
    <t>CBEPM4929D</t>
  </si>
  <si>
    <t>RAMA TULASI GADIRAJU</t>
  </si>
  <si>
    <t>BLXPR9917A</t>
  </si>
  <si>
    <t>RAVITEJA VISANALA</t>
  </si>
  <si>
    <t>BWFPV9312N</t>
  </si>
  <si>
    <t>VENKATA RAMAKRISHNA BASINA</t>
  </si>
  <si>
    <t>AGEPB4798C</t>
  </si>
  <si>
    <t>MARKANDEYA CHANDRA VARMA SAGI</t>
  </si>
  <si>
    <t>AMVPV4406C</t>
  </si>
  <si>
    <t xml:space="preserve">JAI KUMAR SARAKULA </t>
  </si>
  <si>
    <t>BNKPS6631K</t>
  </si>
  <si>
    <t xml:space="preserve">VENKATA THRIVENI JUVVINA </t>
  </si>
  <si>
    <t>AISPT6001G</t>
  </si>
  <si>
    <t>RAHIM ALISHA SHAIK</t>
  </si>
  <si>
    <t>DNEPS6220J</t>
  </si>
  <si>
    <t>VENKATESWARA RAO RAVULAKONDA</t>
  </si>
  <si>
    <t>BCWPR6639H</t>
  </si>
  <si>
    <t>SATISH KUMAR MUNGANDA</t>
  </si>
  <si>
    <t>BYFPS9452C</t>
  </si>
  <si>
    <t>AHAMAD SYED</t>
  </si>
  <si>
    <t>APCPS7109H</t>
  </si>
  <si>
    <t xml:space="preserve">VENKATESWARA RAO RAMA NANDURI </t>
  </si>
  <si>
    <t>ANRPN6590L</t>
  </si>
  <si>
    <t xml:space="preserve">AMBADIPUDI DEVADANAM . </t>
  </si>
  <si>
    <t>AWDPA7892H</t>
  </si>
  <si>
    <t xml:space="preserve">AMBADIPUDI KANTHA RAO . </t>
  </si>
  <si>
    <t>CJEPK5250P</t>
  </si>
  <si>
    <t xml:space="preserve">BERA KRISHNA . </t>
  </si>
  <si>
    <t>AQGPB3104Q</t>
  </si>
  <si>
    <t xml:space="preserve">CHILAKA PRABHAKAR . </t>
  </si>
  <si>
    <t>BUZPP4326C</t>
  </si>
  <si>
    <t xml:space="preserve">DASARI SATYANRAYANA . </t>
  </si>
  <si>
    <t>ADZPD1105D</t>
  </si>
  <si>
    <t xml:space="preserve">DASETTI KRISHNA MURTHY . </t>
  </si>
  <si>
    <t>CASPK5650C</t>
  </si>
  <si>
    <t xml:space="preserve">DHANALA SATYAVATHI . </t>
  </si>
  <si>
    <t>DJHPS8072K</t>
  </si>
  <si>
    <t xml:space="preserve">JAKKALA SRINIVASA RAO . </t>
  </si>
  <si>
    <t>CUNPS8497L</t>
  </si>
  <si>
    <t xml:space="preserve">KOTA VEERA VENKATA SRIDHAR . </t>
  </si>
  <si>
    <t>DZVPS7149D</t>
  </si>
  <si>
    <t xml:space="preserve">KUNCHE ANASUYA . </t>
  </si>
  <si>
    <t>AWNPA6662P</t>
  </si>
  <si>
    <t>EXECUTIVE ENGINEER,
P.I.P.L.M.C.DIVISION No.2,
DOWLAISWARAM-533 125.</t>
  </si>
  <si>
    <t>K SUDHA</t>
  </si>
  <si>
    <t>BOPPK5109E</t>
  </si>
  <si>
    <t>A MANIKYAM</t>
  </si>
  <si>
    <t>BLOPM1206L</t>
  </si>
  <si>
    <t xml:space="preserve">R. CH. A. PRASAD </t>
  </si>
  <si>
    <t>ATZPR1890B</t>
  </si>
  <si>
    <t>CH. AURTHUR COTTON</t>
  </si>
  <si>
    <t>ALRPC2395L</t>
  </si>
  <si>
    <t>S. SUNEETHA</t>
  </si>
  <si>
    <t>BNVPS8576A</t>
  </si>
  <si>
    <t>AFUPL4565N</t>
  </si>
  <si>
    <t>Q4</t>
  </si>
  <si>
    <r>
      <t>24 Q4</t>
    </r>
    <r>
      <rPr>
        <sz val="10"/>
        <rFont val="Arial"/>
        <family val="2"/>
      </rPr>
      <t xml:space="preserve">                          </t>
    </r>
    <r>
      <rPr>
        <b/>
        <sz val="11"/>
        <color indexed="56"/>
        <rFont val="Calibri"/>
        <family val="2"/>
      </rPr>
      <t>&amp; Section Code:</t>
    </r>
    <r>
      <rPr>
        <sz val="10"/>
        <rFont val="Arial"/>
        <family val="2"/>
      </rPr>
      <t xml:space="preserve">                        .</t>
    </r>
  </si>
  <si>
    <r>
      <t>T.D.S. FROM SALARIES FOR THE MONTHS OF PAYMENT FROM</t>
    </r>
    <r>
      <rPr>
        <b/>
        <sz val="10"/>
        <rFont val="Arial"/>
        <family val="2"/>
      </rPr>
      <t xml:space="preserve"> 01/2023</t>
    </r>
    <r>
      <rPr>
        <b/>
        <sz val="11"/>
        <color indexed="62"/>
        <rFont val="Calibri"/>
        <family val="2"/>
      </rPr>
      <t xml:space="preserve"> IN RESPECT OF 
EXECUTIVE ENGINEER, PIPLMC DIVISION NO.2, DOWLAISWARAM</t>
    </r>
  </si>
  <si>
    <t>Gross Amount</t>
  </si>
  <si>
    <t>2022-2062143</t>
  </si>
  <si>
    <t>CH. L.R.MOHANA RAO</t>
  </si>
  <si>
    <t>2022-2059616</t>
  </si>
  <si>
    <r>
      <t>T.D.S. FROM SALARIES FOR THE MONTHS OF PAYMENT FROM</t>
    </r>
    <r>
      <rPr>
        <b/>
        <sz val="10"/>
        <rFont val="Arial"/>
        <family val="2"/>
      </rPr>
      <t xml:space="preserve"> 02/2023</t>
    </r>
    <r>
      <rPr>
        <b/>
        <sz val="11"/>
        <color indexed="62"/>
        <rFont val="Calibri"/>
        <family val="2"/>
      </rPr>
      <t xml:space="preserve"> IN RESPECT OF 
EXECUTIVE ENGINEER, PIPLMC DIVISION NO.2, DOWLAISWARAM</t>
    </r>
  </si>
  <si>
    <t>2022-2340409</t>
  </si>
  <si>
    <t>2022-2161272</t>
  </si>
  <si>
    <t>2022-1969642</t>
  </si>
  <si>
    <t>2022-2160398</t>
  </si>
  <si>
    <t>2022-2266434</t>
  </si>
  <si>
    <r>
      <t>T.D.S. FROM SALARIES FOR THE MONTHS OF PAYMENT FROM</t>
    </r>
    <r>
      <rPr>
        <b/>
        <sz val="10"/>
        <rFont val="Arial"/>
        <family val="2"/>
      </rPr>
      <t xml:space="preserve"> 03/2023</t>
    </r>
    <r>
      <rPr>
        <b/>
        <sz val="11"/>
        <color indexed="62"/>
        <rFont val="Calibri"/>
        <family val="2"/>
      </rPr>
      <t xml:space="preserve"> IN RESPECT OF 
EXECUTIVE ENGINEER, PIPLMC DIVISION NO.2, DOWLAISWARAM</t>
    </r>
  </si>
  <si>
    <t>2022-2476745</t>
  </si>
  <si>
    <t>2022-1535531</t>
  </si>
  <si>
    <t>KESAVARAPU VEERA RAGHAVAMMA</t>
  </si>
  <si>
    <t>2022-2479812</t>
  </si>
  <si>
    <t>GROSS AMOUNT</t>
  </si>
  <si>
    <t>BZJPK1432P</t>
  </si>
  <si>
    <t>Sl. No.</t>
  </si>
  <si>
    <t>Name of the Deductee SARVASRI</t>
  </si>
  <si>
    <t>PAN No. of the Deductee</t>
  </si>
  <si>
    <t>Amount
paid
Rs.</t>
  </si>
  <si>
    <t>Rate of deduc- tion</t>
  </si>
  <si>
    <t>TDS
Rs.</t>
  </si>
  <si>
    <t>Date by which tax was deposited into Central Govt. Account.</t>
  </si>
  <si>
    <t xml:space="preserve">Total </t>
  </si>
  <si>
    <t>Total</t>
  </si>
  <si>
    <t>M/s Akula Gangadhar Rama Narasimha</t>
  </si>
  <si>
    <t>ABSTRACT</t>
  </si>
  <si>
    <t>Executive Engineer, 
P.I.P.L.M.C. Division No-2,
Dowlaiswaram</t>
  </si>
  <si>
    <t>Grand Total</t>
  </si>
  <si>
    <t>FOR 01/2023 (BIN No                                    )  AS PER APAO  DOWLAISWARAM</t>
  </si>
  <si>
    <t>FOR 01/2023 (BIN No:                                       )  AS PER DTO RAJAMAHENDRAVARAM</t>
  </si>
  <si>
    <t>FOR 02/2023 (BIN No:                                             )  AS PER APAO DOWLAISWARAM</t>
  </si>
  <si>
    <t>FOR 02/2023 (BIN No:                                        )  AS PER DTO RAJAMAHENDRAVARAM</t>
  </si>
  <si>
    <t>Total (APAO &amp; DTO)  01/2023</t>
  </si>
  <si>
    <t>Total (APAO &amp; DTO)  02/2023</t>
  </si>
  <si>
    <t>M/s K VenkataRaju Engineers and Constractors Pvt Ltd</t>
  </si>
  <si>
    <t>CFMS Bill No</t>
  </si>
  <si>
    <t>2022-780975</t>
  </si>
  <si>
    <t>Sri Sai Krishna Electricals</t>
  </si>
  <si>
    <t>2022-1158074</t>
  </si>
  <si>
    <t>Sri Srinivasa Engineering</t>
  </si>
  <si>
    <t>2022-1159473</t>
  </si>
  <si>
    <t>2022-1159893</t>
  </si>
  <si>
    <t>2022-1161757</t>
  </si>
  <si>
    <t>Sitarama Rao Nallala</t>
  </si>
  <si>
    <t>Prasad Gadde SKV</t>
  </si>
  <si>
    <t>Srinivas Simhadri</t>
  </si>
  <si>
    <t>2022-2422793</t>
  </si>
  <si>
    <t>2022-2422774</t>
  </si>
  <si>
    <t>2022-2422976</t>
  </si>
  <si>
    <t>2022-2422882</t>
  </si>
  <si>
    <t>Srinivas Taninki</t>
  </si>
  <si>
    <t>2022-2421805</t>
  </si>
  <si>
    <t>Narasimha Rao kanda</t>
  </si>
  <si>
    <t>2022-2525080</t>
  </si>
  <si>
    <t>Satyakala Sreelamanthula</t>
  </si>
  <si>
    <t>2022-2525579</t>
  </si>
  <si>
    <t>2022-2525342</t>
  </si>
  <si>
    <t>2022-2525373</t>
  </si>
  <si>
    <t>2022-2512210</t>
  </si>
  <si>
    <t>2022-2513955</t>
  </si>
  <si>
    <t>2022-2517774</t>
  </si>
  <si>
    <t>2022-2519878</t>
  </si>
  <si>
    <t>2022-2525862</t>
  </si>
  <si>
    <t>2022-2525921</t>
  </si>
  <si>
    <t>2022-2525926</t>
  </si>
  <si>
    <t>2022-2525931</t>
  </si>
  <si>
    <t>Talabathula Veera Siva</t>
  </si>
  <si>
    <t>2022-2525936</t>
  </si>
  <si>
    <t>2022-2525946</t>
  </si>
  <si>
    <t>2022-2525951</t>
  </si>
  <si>
    <t>M/s Sri Ravi Enterprises</t>
  </si>
  <si>
    <t>2022-2005022</t>
  </si>
  <si>
    <t>2022-2241359</t>
  </si>
  <si>
    <t>2022-2617229</t>
  </si>
  <si>
    <t>Total (APAO &amp; DTO)  03/2023</t>
  </si>
  <si>
    <t>Grand Total (APAO &amp; DTO) of  01/2023 to 03/2023</t>
  </si>
  <si>
    <t>ALRPN0733F</t>
  </si>
  <si>
    <t>CEQPG5178H</t>
  </si>
  <si>
    <t>JLIPS9301C</t>
  </si>
  <si>
    <t>BEKPT9312M</t>
  </si>
  <si>
    <t>AUOPK4946P</t>
  </si>
  <si>
    <t>AANPO1700C</t>
  </si>
  <si>
    <t>BKYPT4046C</t>
  </si>
  <si>
    <t>ADMPV7431P</t>
  </si>
  <si>
    <t>AARPV7534K</t>
  </si>
  <si>
    <t>AEOPA4992F</t>
  </si>
  <si>
    <t>AAFCK5592B</t>
  </si>
  <si>
    <t>ALKPM0218K</t>
  </si>
  <si>
    <t>FOR 03/2023 (BIN No:  3065247 )  AS PER APAO DOWLAISWARAM</t>
  </si>
  <si>
    <t>FOR 03/2023 (BIN No: 5065134 )  AS PER DTO RAJAMAHENDRAVARAM</t>
  </si>
  <si>
    <t>T.D.S. FORM NON-SALARIES FOR THE MONTHS OF PAYMENT FROM 01/2023 IN RESPECT OF EXECUTIVE ENGINEER, PIPLMC DIVISION NO.2, DOWLAISWARAM</t>
  </si>
  <si>
    <r>
      <t>26 Q4</t>
    </r>
    <r>
      <rPr>
        <sz val="10"/>
        <rFont val="Arial"/>
        <family val="2"/>
      </rPr>
      <t xml:space="preserve">                          </t>
    </r>
    <r>
      <rPr>
        <b/>
        <sz val="11"/>
        <color indexed="56"/>
        <rFont val="Calibri"/>
        <family val="2"/>
      </rPr>
      <t>&amp; Section Code:</t>
    </r>
    <r>
      <rPr>
        <sz val="10"/>
        <rFont val="Arial"/>
        <family val="2"/>
      </rPr>
      <t xml:space="preserve">                        .</t>
    </r>
  </si>
  <si>
    <t>RESPONSIBLE PERSON :  SRI .G.Srinivasulu Reddy,
                                         PAN NO.  AHTPR9790E
                                         EXECUTIVE ENGINEER, P.I.P.L.M.C.DIVISION No.2, DOWLAISWARAM</t>
  </si>
  <si>
    <t>4th QUARTER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</si>
</sst>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[$-409]d\-mmm\-yy;@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0"/>
      <name val="Arial"/>
      <family val="2"/>
    </font>
    <font>
      <b/>
      <sz val="11"/>
      <color indexed="60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rgb="FF7030A0"/>
      <name val="Calibri"/>
      <family val="2"/>
    </font>
    <font>
      <b/>
      <sz val="14"/>
      <color indexed="56"/>
      <name val="Cambria"/>
      <family val="2"/>
    </font>
    <font>
      <sz val="14"/>
      <name val="Arial"/>
      <family val="2"/>
    </font>
    <font>
      <sz val="14"/>
      <color indexed="52"/>
      <name val="Calibri"/>
      <family val="2"/>
    </font>
    <font>
      <b/>
      <sz val="11"/>
      <color rgb="FF002060"/>
      <name val="Calibri"/>
      <family val="2"/>
    </font>
    <font>
      <sz val="10"/>
      <color rgb="FF000000"/>
      <name val="Arial"/>
      <family val="2"/>
    </font>
    <font>
      <sz val="9"/>
      <color rgb="FF000000"/>
      <name val="Arial"/>
      <family val="1"/>
      <charset val="1"/>
    </font>
    <font>
      <sz val="10"/>
      <color rgb="FF000000"/>
      <name val="Arial"/>
      <family val="1"/>
      <charset val="1"/>
    </font>
    <font>
      <b/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indexed="8"/>
      <name val="Times New Roman"/>
      <family val="1"/>
    </font>
    <font>
      <b/>
      <sz val="12"/>
      <color rgb="FFFF0000"/>
      <name val="Arial"/>
      <family val="2"/>
    </font>
    <font>
      <b/>
      <sz val="12"/>
      <color rgb="FF000000"/>
      <name val="Arial"/>
      <family val="2"/>
    </font>
    <font>
      <b/>
      <sz val="10"/>
      <color rgb="FF002060"/>
      <name val="Calibri"/>
      <family val="2"/>
    </font>
    <font>
      <sz val="11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8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7">
    <xf numFmtId="0" fontId="0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21" fillId="0" borderId="0"/>
    <xf numFmtId="0" fontId="14" fillId="0" borderId="0"/>
    <xf numFmtId="0" fontId="14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ont="0" applyFill="0" applyBorder="0" applyAlignment="0" applyProtection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9" fontId="2" fillId="0" borderId="0" applyFont="0" applyFill="0" applyBorder="0" applyAlignment="0" applyProtection="0"/>
    <xf numFmtId="0" fontId="8" fillId="0" borderId="0"/>
  </cellStyleXfs>
  <cellXfs count="171">
    <xf numFmtId="0" fontId="0" fillId="0" borderId="0" xfId="0"/>
    <xf numFmtId="0" fontId="1" fillId="0" borderId="0" xfId="2"/>
    <xf numFmtId="0" fontId="6" fillId="0" borderId="1" xfId="1" applyFont="1" applyBorder="1" applyAlignment="1">
      <alignment vertical="center"/>
    </xf>
    <xf numFmtId="0" fontId="2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right" vertical="center" wrapText="1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1" fillId="0" borderId="1" xfId="2" applyBorder="1" applyAlignment="1">
      <alignment wrapText="1"/>
    </xf>
    <xf numFmtId="0" fontId="15" fillId="0" borderId="1" xfId="3" applyFont="1" applyFill="1" applyBorder="1" applyAlignment="1">
      <alignment horizontal="left" vertical="top" wrapText="1"/>
    </xf>
    <xf numFmtId="14" fontId="1" fillId="0" borderId="1" xfId="2" applyNumberFormat="1" applyBorder="1" applyAlignment="1">
      <alignment wrapText="1"/>
    </xf>
    <xf numFmtId="0" fontId="1" fillId="0" borderId="0" xfId="2" applyAlignment="1">
      <alignment vertical="center"/>
    </xf>
    <xf numFmtId="0" fontId="2" fillId="0" borderId="2" xfId="1" applyFont="1" applyBorder="1" applyAlignment="1">
      <alignment horizontal="center" vertical="top" wrapText="1"/>
    </xf>
    <xf numFmtId="0" fontId="16" fillId="0" borderId="1" xfId="5" applyFont="1" applyBorder="1" applyAlignment="1">
      <alignment horizontal="left" vertical="top" wrapText="1"/>
    </xf>
    <xf numFmtId="0" fontId="2" fillId="0" borderId="1" xfId="1" applyFont="1" applyBorder="1" applyAlignment="1">
      <alignment horizontal="center" vertical="top" wrapText="1"/>
    </xf>
    <xf numFmtId="0" fontId="1" fillId="0" borderId="1" xfId="2" applyBorder="1" applyAlignment="1">
      <alignment horizontal="left" vertical="top" wrapText="1"/>
    </xf>
    <xf numFmtId="0" fontId="16" fillId="0" borderId="2" xfId="5" applyFont="1" applyBorder="1" applyAlignment="1">
      <alignment horizontal="left" vertical="top" wrapText="1"/>
    </xf>
    <xf numFmtId="0" fontId="1" fillId="0" borderId="1" xfId="2" applyBorder="1" applyAlignment="1">
      <alignment horizontal="left" wrapText="1"/>
    </xf>
    <xf numFmtId="0" fontId="16" fillId="0" borderId="1" xfId="5" applyFont="1" applyBorder="1" applyAlignment="1">
      <alignment horizontal="left" wrapText="1"/>
    </xf>
    <xf numFmtId="0" fontId="1" fillId="0" borderId="1" xfId="2" applyBorder="1" applyAlignment="1">
      <alignment vertical="center" wrapText="1"/>
    </xf>
    <xf numFmtId="0" fontId="15" fillId="0" borderId="1" xfId="3" applyFont="1" applyFill="1" applyBorder="1" applyAlignment="1">
      <alignment horizontal="left" vertical="center" wrapText="1"/>
    </xf>
    <xf numFmtId="14" fontId="1" fillId="0" borderId="1" xfId="2" applyNumberFormat="1" applyBorder="1" applyAlignment="1">
      <alignment vertical="center" wrapText="1"/>
    </xf>
    <xf numFmtId="0" fontId="16" fillId="0" borderId="1" xfId="5" applyFont="1" applyBorder="1" applyAlignment="1">
      <alignment horizontal="left" vertical="center" wrapText="1"/>
    </xf>
    <xf numFmtId="0" fontId="15" fillId="0" borderId="1" xfId="5" applyFont="1" applyBorder="1" applyAlignment="1">
      <alignment horizontal="left" wrapText="1"/>
    </xf>
    <xf numFmtId="0" fontId="1" fillId="0" borderId="1" xfId="2" applyFill="1" applyBorder="1" applyAlignment="1">
      <alignment wrapText="1"/>
    </xf>
    <xf numFmtId="0" fontId="15" fillId="0" borderId="1" xfId="8" applyFont="1" applyFill="1" applyBorder="1" applyAlignment="1">
      <alignment horizontal="left" vertical="top" wrapText="1"/>
    </xf>
    <xf numFmtId="0" fontId="15" fillId="0" borderId="1" xfId="5" applyFont="1" applyFill="1" applyBorder="1" applyAlignment="1">
      <alignment horizontal="left" wrapText="1"/>
    </xf>
    <xf numFmtId="0" fontId="15" fillId="0" borderId="2" xfId="5" applyFont="1" applyBorder="1" applyAlignment="1">
      <alignment horizontal="left" wrapText="1"/>
    </xf>
    <xf numFmtId="0" fontId="1" fillId="0" borderId="2" xfId="2" applyFill="1" applyBorder="1" applyAlignment="1">
      <alignment wrapText="1"/>
    </xf>
    <xf numFmtId="0" fontId="1" fillId="0" borderId="4" xfId="2" applyBorder="1"/>
    <xf numFmtId="0" fontId="1" fillId="0" borderId="5" xfId="2" applyBorder="1"/>
    <xf numFmtId="0" fontId="17" fillId="0" borderId="6" xfId="2" applyFont="1" applyBorder="1"/>
    <xf numFmtId="0" fontId="17" fillId="0" borderId="7" xfId="2" applyFont="1" applyBorder="1"/>
    <xf numFmtId="0" fontId="1" fillId="0" borderId="7" xfId="2" applyBorder="1"/>
    <xf numFmtId="0" fontId="2" fillId="0" borderId="0" xfId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0" fontId="1" fillId="0" borderId="1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1" fillId="0" borderId="0" xfId="2" applyFont="1" applyAlignment="1">
      <alignment vertical="center"/>
    </xf>
    <xf numFmtId="0" fontId="16" fillId="0" borderId="2" xfId="5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1" xfId="2" applyBorder="1" applyAlignment="1">
      <alignment horizontal="left" vertical="center" wrapText="1"/>
    </xf>
    <xf numFmtId="0" fontId="1" fillId="0" borderId="1" xfId="2" applyBorder="1" applyAlignment="1">
      <alignment horizontal="right" vertical="center" wrapText="1"/>
    </xf>
    <xf numFmtId="0" fontId="22" fillId="0" borderId="2" xfId="2" applyFont="1" applyBorder="1" applyAlignment="1">
      <alignment horizontal="left" wrapText="1"/>
    </xf>
    <xf numFmtId="0" fontId="2" fillId="0" borderId="2" xfId="1" applyFont="1" applyBorder="1" applyAlignment="1">
      <alignment horizontal="center" vertical="center" wrapText="1"/>
    </xf>
    <xf numFmtId="0" fontId="16" fillId="0" borderId="2" xfId="5" applyFont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1" xfId="2" applyBorder="1" applyAlignment="1">
      <alignment horizontal="left" vertical="center" wrapText="1"/>
    </xf>
    <xf numFmtId="0" fontId="16" fillId="0" borderId="2" xfId="5" applyFont="1" applyBorder="1" applyAlignment="1">
      <alignment horizontal="left" vertical="center" wrapText="1"/>
    </xf>
    <xf numFmtId="0" fontId="1" fillId="0" borderId="1" xfId="2" applyFont="1" applyBorder="1" applyAlignment="1">
      <alignment horizontal="left" vertical="top" wrapText="1"/>
    </xf>
    <xf numFmtId="0" fontId="1" fillId="0" borderId="1" xfId="2" applyFont="1" applyFill="1" applyBorder="1" applyAlignment="1">
      <alignment wrapText="1"/>
    </xf>
    <xf numFmtId="0" fontId="1" fillId="0" borderId="2" xfId="2" applyFont="1" applyFill="1" applyBorder="1" applyAlignment="1">
      <alignment wrapText="1"/>
    </xf>
    <xf numFmtId="0" fontId="23" fillId="0" borderId="0" xfId="0" applyFont="1"/>
    <xf numFmtId="0" fontId="23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0" fontId="1" fillId="0" borderId="1" xfId="2" applyBorder="1" applyAlignment="1">
      <alignment horizontal="left" vertical="center" wrapText="1"/>
    </xf>
    <xf numFmtId="0" fontId="16" fillId="0" borderId="2" xfId="5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0" fillId="0" borderId="2" xfId="2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14" fontId="1" fillId="0" borderId="1" xfId="2" applyNumberFormat="1" applyBorder="1" applyAlignment="1">
      <alignment horizontal="right" vertical="center" wrapText="1"/>
    </xf>
    <xf numFmtId="0" fontId="1" fillId="2" borderId="1" xfId="2" applyFill="1" applyBorder="1" applyAlignment="1">
      <alignment wrapText="1"/>
    </xf>
    <xf numFmtId="0" fontId="15" fillId="2" borderId="1" xfId="3" applyFont="1" applyFill="1" applyBorder="1" applyAlignment="1">
      <alignment horizontal="left" vertical="top" wrapText="1"/>
    </xf>
    <xf numFmtId="14" fontId="1" fillId="2" borderId="1" xfId="2" applyNumberFormat="1" applyFill="1" applyBorder="1" applyAlignment="1">
      <alignment wrapText="1"/>
    </xf>
    <xf numFmtId="0" fontId="1" fillId="2" borderId="0" xfId="2" applyFill="1" applyAlignment="1">
      <alignment vertical="center"/>
    </xf>
    <xf numFmtId="0" fontId="1" fillId="2" borderId="1" xfId="2" applyFill="1" applyBorder="1" applyAlignment="1">
      <alignment vertical="center" wrapText="1"/>
    </xf>
    <xf numFmtId="0" fontId="1" fillId="2" borderId="1" xfId="2" applyFill="1" applyBorder="1" applyAlignment="1">
      <alignment horizontal="right" vertical="center" wrapText="1"/>
    </xf>
    <xf numFmtId="0" fontId="2" fillId="2" borderId="2" xfId="1" applyFont="1" applyFill="1" applyBorder="1" applyAlignment="1">
      <alignment horizontal="center" vertical="top" wrapText="1"/>
    </xf>
    <xf numFmtId="0" fontId="15" fillId="2" borderId="1" xfId="5" applyFont="1" applyFill="1" applyBorder="1" applyAlignment="1">
      <alignment horizontal="left" wrapText="1"/>
    </xf>
    <xf numFmtId="0" fontId="15" fillId="2" borderId="1" xfId="8" applyFont="1" applyFill="1" applyBorder="1" applyAlignment="1">
      <alignment horizontal="left" vertical="top" wrapText="1"/>
    </xf>
    <xf numFmtId="0" fontId="2" fillId="2" borderId="1" xfId="1" applyFont="1" applyFill="1" applyBorder="1" applyAlignment="1">
      <alignment horizontal="center" vertical="top" wrapText="1"/>
    </xf>
    <xf numFmtId="0" fontId="1" fillId="2" borderId="0" xfId="2" applyFill="1"/>
    <xf numFmtId="0" fontId="24" fillId="0" borderId="0" xfId="0" applyFont="1"/>
    <xf numFmtId="0" fontId="25" fillId="0" borderId="1" xfId="1" applyFont="1" applyBorder="1" applyAlignment="1">
      <alignment horizontal="center" vertical="center" wrapText="1"/>
    </xf>
    <xf numFmtId="0" fontId="26" fillId="0" borderId="2" xfId="2" applyFont="1" applyBorder="1" applyAlignment="1">
      <alignment horizontal="left" wrapText="1"/>
    </xf>
    <xf numFmtId="0" fontId="27" fillId="0" borderId="0" xfId="52" applyFont="1"/>
    <xf numFmtId="0" fontId="28" fillId="0" borderId="0" xfId="52" applyFont="1"/>
    <xf numFmtId="0" fontId="28" fillId="0" borderId="1" xfId="52" applyFont="1" applyBorder="1" applyAlignment="1">
      <alignment horizontal="center" vertical="center" wrapText="1"/>
    </xf>
    <xf numFmtId="0" fontId="28" fillId="0" borderId="1" xfId="52" applyFont="1" applyFill="1" applyBorder="1" applyAlignment="1">
      <alignment horizontal="left" vertical="center" wrapText="1"/>
    </xf>
    <xf numFmtId="0" fontId="28" fillId="0" borderId="1" xfId="0" applyFont="1" applyBorder="1" applyAlignment="1">
      <alignment horizontal="right" vertical="center" wrapText="1"/>
    </xf>
    <xf numFmtId="9" fontId="28" fillId="0" borderId="1" xfId="52" applyNumberFormat="1" applyFont="1" applyBorder="1" applyAlignment="1">
      <alignment horizontal="center" vertical="center" wrapText="1"/>
    </xf>
    <xf numFmtId="1" fontId="28" fillId="0" borderId="1" xfId="52" applyNumberFormat="1" applyFont="1" applyBorder="1" applyAlignment="1">
      <alignment horizontal="right" vertical="center" wrapText="1"/>
    </xf>
    <xf numFmtId="165" fontId="28" fillId="0" borderId="1" xfId="52" quotePrefix="1" applyNumberFormat="1" applyFont="1" applyBorder="1" applyAlignment="1">
      <alignment horizontal="center" vertical="center" wrapText="1"/>
    </xf>
    <xf numFmtId="0" fontId="27" fillId="0" borderId="1" xfId="52" applyFont="1" applyBorder="1" applyAlignment="1">
      <alignment horizontal="right" vertical="center" wrapText="1"/>
    </xf>
    <xf numFmtId="9" fontId="27" fillId="0" borderId="1" xfId="52" applyNumberFormat="1" applyFont="1" applyBorder="1" applyAlignment="1">
      <alignment horizontal="center" vertical="center" wrapText="1"/>
    </xf>
    <xf numFmtId="1" fontId="27" fillId="0" borderId="1" xfId="52" applyNumberFormat="1" applyFont="1" applyBorder="1" applyAlignment="1">
      <alignment horizontal="right" vertical="center" wrapText="1"/>
    </xf>
    <xf numFmtId="165" fontId="27" fillId="0" borderId="1" xfId="52" quotePrefix="1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8" fillId="0" borderId="1" xfId="52" applyFont="1" applyBorder="1" applyAlignment="1">
      <alignment horizontal="right" vertical="center" wrapText="1"/>
    </xf>
    <xf numFmtId="0" fontId="27" fillId="0" borderId="1" xfId="52" applyFont="1" applyBorder="1" applyAlignment="1">
      <alignment horizontal="center" vertical="center" wrapText="1"/>
    </xf>
    <xf numFmtId="0" fontId="27" fillId="0" borderId="1" xfId="52" applyFont="1" applyBorder="1" applyAlignment="1">
      <alignment vertical="center" wrapText="1"/>
    </xf>
    <xf numFmtId="0" fontId="30" fillId="0" borderId="1" xfId="0" applyFont="1" applyBorder="1" applyAlignment="1">
      <alignment horizontal="left" vertical="top" wrapText="1" readingOrder="1"/>
    </xf>
    <xf numFmtId="1" fontId="31" fillId="0" borderId="1" xfId="52" applyNumberFormat="1" applyFont="1" applyBorder="1" applyAlignment="1">
      <alignment horizontal="right" vertical="center" wrapText="1"/>
    </xf>
    <xf numFmtId="0" fontId="32" fillId="0" borderId="1" xfId="0" applyFont="1" applyBorder="1" applyAlignment="1">
      <alignment horizontal="center" vertical="center"/>
    </xf>
    <xf numFmtId="165" fontId="28" fillId="0" borderId="1" xfId="52" applyNumberFormat="1" applyFont="1" applyBorder="1" applyAlignment="1">
      <alignment horizontal="center" vertical="center" wrapText="1"/>
    </xf>
    <xf numFmtId="14" fontId="27" fillId="0" borderId="1" xfId="52" applyNumberFormat="1" applyFont="1" applyBorder="1" applyAlignment="1">
      <alignment horizontal="center" vertical="center" wrapText="1"/>
    </xf>
    <xf numFmtId="0" fontId="27" fillId="0" borderId="1" xfId="52" applyFont="1" applyBorder="1"/>
    <xf numFmtId="14" fontId="27" fillId="2" borderId="1" xfId="52" applyNumberFormat="1" applyFont="1" applyFill="1" applyBorder="1" applyAlignment="1">
      <alignment horizontal="center" vertical="center" wrapText="1"/>
    </xf>
    <xf numFmtId="0" fontId="27" fillId="0" borderId="0" xfId="52" applyFont="1" applyBorder="1" applyAlignment="1">
      <alignment horizontal="center" vertical="center" wrapText="1"/>
    </xf>
    <xf numFmtId="17" fontId="28" fillId="0" borderId="1" xfId="52" applyNumberFormat="1" applyFont="1" applyBorder="1" applyAlignment="1">
      <alignment horizontal="center" vertical="center" wrapText="1"/>
    </xf>
    <xf numFmtId="1" fontId="28" fillId="2" borderId="1" xfId="52" applyNumberFormat="1" applyFont="1" applyFill="1" applyBorder="1" applyAlignment="1">
      <alignment horizontal="right" vertical="center" wrapText="1"/>
    </xf>
    <xf numFmtId="0" fontId="27" fillId="0" borderId="0" xfId="52" applyFont="1" applyBorder="1" applyAlignment="1">
      <alignment horizontal="right" vertical="center" wrapText="1"/>
    </xf>
    <xf numFmtId="0" fontId="28" fillId="0" borderId="0" xfId="52" applyFont="1" applyBorder="1" applyAlignment="1">
      <alignment wrapText="1"/>
    </xf>
    <xf numFmtId="0" fontId="27" fillId="0" borderId="10" xfId="52" applyFont="1" applyBorder="1" applyAlignment="1">
      <alignment horizontal="center" vertical="center" wrapText="1"/>
    </xf>
    <xf numFmtId="0" fontId="27" fillId="0" borderId="10" xfId="52" applyFont="1" applyFill="1" applyBorder="1" applyAlignment="1">
      <alignment horizontal="center" vertical="center" wrapText="1"/>
    </xf>
    <xf numFmtId="0" fontId="27" fillId="2" borderId="1" xfId="52" applyFont="1" applyFill="1" applyBorder="1" applyAlignment="1">
      <alignment horizontal="right" vertical="center" wrapText="1"/>
    </xf>
    <xf numFmtId="0" fontId="27" fillId="0" borderId="1" xfId="52" applyFont="1" applyBorder="1" applyAlignment="1">
      <alignment horizontal="right" vertical="center" wrapText="1"/>
    </xf>
    <xf numFmtId="0" fontId="27" fillId="0" borderId="0" xfId="52" applyFont="1" applyBorder="1" applyAlignment="1">
      <alignment vertical="center" wrapText="1"/>
    </xf>
    <xf numFmtId="0" fontId="27" fillId="0" borderId="0" xfId="52" applyFont="1" applyBorder="1"/>
    <xf numFmtId="0" fontId="33" fillId="0" borderId="1" xfId="0" applyFont="1" applyBorder="1" applyAlignment="1">
      <alignment horizontal="left" vertical="top" wrapText="1"/>
    </xf>
    <xf numFmtId="0" fontId="29" fillId="0" borderId="1" xfId="0" applyFont="1" applyBorder="1" applyAlignment="1">
      <alignment vertical="top"/>
    </xf>
    <xf numFmtId="0" fontId="28" fillId="0" borderId="1" xfId="52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" fillId="0" borderId="1" xfId="2" applyBorder="1"/>
    <xf numFmtId="0" fontId="34" fillId="0" borderId="1" xfId="52" applyFont="1" applyBorder="1" applyAlignment="1">
      <alignment horizontal="center" vertical="center" wrapText="1"/>
    </xf>
    <xf numFmtId="0" fontId="35" fillId="0" borderId="1" xfId="52" applyFont="1" applyBorder="1" applyAlignment="1">
      <alignment horizontal="center" vertical="center" wrapText="1"/>
    </xf>
    <xf numFmtId="0" fontId="27" fillId="0" borderId="0" xfId="52" applyFont="1" applyAlignment="1">
      <alignment horizontal="center"/>
    </xf>
    <xf numFmtId="0" fontId="27" fillId="0" borderId="1" xfId="52" applyFont="1" applyBorder="1" applyAlignment="1">
      <alignment horizontal="right" vertical="center" wrapText="1"/>
    </xf>
    <xf numFmtId="0" fontId="2" fillId="0" borderId="1" xfId="1" applyFont="1" applyBorder="1" applyAlignment="1">
      <alignment horizontal="left" vertical="center" wrapText="1"/>
    </xf>
    <xf numFmtId="0" fontId="27" fillId="0" borderId="0" xfId="52" applyFont="1" applyAlignment="1">
      <alignment horizontal="center" vertical="center" wrapText="1"/>
    </xf>
    <xf numFmtId="0" fontId="28" fillId="0" borderId="1" xfId="52" applyFont="1" applyBorder="1" applyAlignment="1">
      <alignment horizontal="center" vertical="center" wrapText="1"/>
    </xf>
    <xf numFmtId="0" fontId="27" fillId="0" borderId="8" xfId="52" applyFont="1" applyBorder="1" applyAlignment="1">
      <alignment horizontal="center" vertical="center" wrapText="1"/>
    </xf>
    <xf numFmtId="0" fontId="27" fillId="0" borderId="9" xfId="52" applyFont="1" applyBorder="1" applyAlignment="1">
      <alignment horizontal="center" vertical="center" wrapText="1"/>
    </xf>
    <xf numFmtId="0" fontId="27" fillId="0" borderId="10" xfId="52" applyFont="1" applyBorder="1" applyAlignment="1">
      <alignment horizontal="center" vertical="center" wrapText="1"/>
    </xf>
    <xf numFmtId="0" fontId="27" fillId="0" borderId="1" xfId="52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 wrapText="1"/>
    </xf>
    <xf numFmtId="0" fontId="9" fillId="0" borderId="9" xfId="1" applyFont="1" applyBorder="1" applyAlignment="1">
      <alignment horizontal="left" vertical="center" wrapText="1"/>
    </xf>
    <xf numFmtId="0" fontId="9" fillId="0" borderId="10" xfId="1" applyFont="1" applyBorder="1" applyAlignment="1">
      <alignment horizontal="left" vertical="center" wrapText="1"/>
    </xf>
    <xf numFmtId="0" fontId="28" fillId="0" borderId="0" xfId="52" applyFont="1" applyBorder="1" applyAlignment="1">
      <alignment horizontal="center" wrapText="1"/>
    </xf>
    <xf numFmtId="0" fontId="27" fillId="0" borderId="8" xfId="52" applyFont="1" applyFill="1" applyBorder="1" applyAlignment="1">
      <alignment horizontal="center" vertical="center" wrapText="1"/>
    </xf>
    <xf numFmtId="0" fontId="27" fillId="0" borderId="9" xfId="52" applyFont="1" applyFill="1" applyBorder="1" applyAlignment="1">
      <alignment horizontal="center" vertical="center" wrapText="1"/>
    </xf>
    <xf numFmtId="0" fontId="27" fillId="0" borderId="10" xfId="52" applyFont="1" applyFill="1" applyBorder="1" applyAlignment="1">
      <alignment horizontal="center" vertical="center" wrapText="1"/>
    </xf>
    <xf numFmtId="0" fontId="28" fillId="0" borderId="8" xfId="52" applyFont="1" applyBorder="1" applyAlignment="1">
      <alignment horizontal="center" vertical="center" wrapText="1"/>
    </xf>
    <xf numFmtId="0" fontId="28" fillId="0" borderId="9" xfId="52" applyFont="1" applyBorder="1" applyAlignment="1">
      <alignment horizontal="center" vertical="center" wrapText="1"/>
    </xf>
    <xf numFmtId="0" fontId="28" fillId="0" borderId="10" xfId="52" applyFont="1" applyBorder="1" applyAlignment="1">
      <alignment horizontal="center" vertical="center" wrapText="1"/>
    </xf>
    <xf numFmtId="0" fontId="27" fillId="2" borderId="1" xfId="52" applyFont="1" applyFill="1" applyBorder="1" applyAlignment="1">
      <alignment horizontal="right" vertical="center" wrapText="1"/>
    </xf>
    <xf numFmtId="0" fontId="28" fillId="0" borderId="1" xfId="52" applyFont="1" applyBorder="1" applyAlignment="1">
      <alignment horizontal="center" wrapText="1"/>
    </xf>
    <xf numFmtId="0" fontId="9" fillId="0" borderId="1" xfId="1" applyFont="1" applyBorder="1" applyAlignment="1">
      <alignment horizontal="left" vertical="center" wrapText="1"/>
    </xf>
    <xf numFmtId="0" fontId="10" fillId="0" borderId="1" xfId="1" applyFont="1" applyBorder="1" applyAlignment="1">
      <alignment horizontal="left" vertical="center" wrapText="1"/>
    </xf>
    <xf numFmtId="3" fontId="18" fillId="0" borderId="0" xfId="1" applyNumberFormat="1" applyFont="1" applyBorder="1" applyAlignment="1">
      <alignment horizont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" fillId="0" borderId="2" xfId="2" applyBorder="1" applyAlignment="1">
      <alignment horizontal="left" vertical="center" wrapText="1"/>
    </xf>
    <xf numFmtId="0" fontId="1" fillId="0" borderId="3" xfId="2" applyBorder="1" applyAlignment="1">
      <alignment horizontal="left" vertical="center" wrapText="1"/>
    </xf>
    <xf numFmtId="0" fontId="16" fillId="0" borderId="2" xfId="5" applyFont="1" applyBorder="1" applyAlignment="1">
      <alignment horizontal="left" vertical="center" wrapText="1"/>
    </xf>
    <xf numFmtId="0" fontId="16" fillId="0" borderId="3" xfId="5" applyFont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6" fillId="0" borderId="2" xfId="5" applyFont="1" applyBorder="1" applyAlignment="1">
      <alignment horizontal="center" vertical="center" wrapText="1"/>
    </xf>
    <xf numFmtId="0" fontId="16" fillId="0" borderId="3" xfId="5" applyFont="1" applyBorder="1" applyAlignment="1">
      <alignment horizontal="center" vertical="center" wrapText="1"/>
    </xf>
  </cellXfs>
  <cellStyles count="157">
    <cellStyle name="Comma 2" xfId="9"/>
    <cellStyle name="Comma 2 2" xfId="10"/>
    <cellStyle name="Comma 2 2 2" xfId="11"/>
    <cellStyle name="Comma 2 2 3" xfId="12"/>
    <cellStyle name="Comma 2 2 4" xfId="13"/>
    <cellStyle name="Comma 2 2 5" xfId="14"/>
    <cellStyle name="Comma 2 3" xfId="15"/>
    <cellStyle name="Comma 2 4" xfId="16"/>
    <cellStyle name="Comma 2 5" xfId="17"/>
    <cellStyle name="Comma 2 6" xfId="18"/>
    <cellStyle name="Comma 2 7" xfId="19"/>
    <cellStyle name="Comma 3" xfId="20"/>
    <cellStyle name="Comma 3 2" xfId="21"/>
    <cellStyle name="Comma 4 2" xfId="22"/>
    <cellStyle name="Hyperlink 2" xfId="23"/>
    <cellStyle name="Normal" xfId="0" builtinId="0"/>
    <cellStyle name="Normal 10" xfId="24"/>
    <cellStyle name="Normal 11" xfId="25"/>
    <cellStyle name="Normal 12" xfId="26"/>
    <cellStyle name="Normal 13" xfId="27"/>
    <cellStyle name="Normal 14" xfId="28"/>
    <cellStyle name="Normal 15" xfId="29"/>
    <cellStyle name="Normal 16" xfId="30"/>
    <cellStyle name="Normal 16 2" xfId="31"/>
    <cellStyle name="Normal 17" xfId="2"/>
    <cellStyle name="Normal 2" xfId="1"/>
    <cellStyle name="Normal 2 10" xfId="32"/>
    <cellStyle name="Normal 2 11" xfId="33"/>
    <cellStyle name="Normal 2 11 2" xfId="34"/>
    <cellStyle name="Normal 2 12" xfId="35"/>
    <cellStyle name="Normal 2 12 2" xfId="36"/>
    <cellStyle name="Normal 2 13" xfId="37"/>
    <cellStyle name="Normal 2 13 2" xfId="38"/>
    <cellStyle name="Normal 2 14" xfId="39"/>
    <cellStyle name="Normal 2 14 2" xfId="40"/>
    <cellStyle name="Normal 2 15" xfId="41"/>
    <cellStyle name="Normal 2 15 2" xfId="42"/>
    <cellStyle name="Normal 2 16" xfId="43"/>
    <cellStyle name="Normal 2 16 2" xfId="44"/>
    <cellStyle name="Normal 2 17" xfId="45"/>
    <cellStyle name="Normal 2 17 2" xfId="46"/>
    <cellStyle name="Normal 2 18" xfId="47"/>
    <cellStyle name="Normal 2 18 2" xfId="48"/>
    <cellStyle name="Normal 2 19" xfId="49"/>
    <cellStyle name="Normal 2 19 2" xfId="50"/>
    <cellStyle name="Normal 2 2" xfId="51"/>
    <cellStyle name="Normal 2 2 2" xfId="52"/>
    <cellStyle name="Normal 2 2 3" xfId="53"/>
    <cellStyle name="Normal 2 2 4" xfId="54"/>
    <cellStyle name="Normal 2 2 5" xfId="55"/>
    <cellStyle name="Normal 2 20" xfId="56"/>
    <cellStyle name="Normal 2 20 2" xfId="57"/>
    <cellStyle name="Normal 2 21" xfId="58"/>
    <cellStyle name="Normal 2 21 2" xfId="59"/>
    <cellStyle name="Normal 2 22" xfId="60"/>
    <cellStyle name="Normal 2 22 2" xfId="61"/>
    <cellStyle name="Normal 2 23" xfId="62"/>
    <cellStyle name="Normal 2 23 2" xfId="63"/>
    <cellStyle name="Normal 2 24" xfId="64"/>
    <cellStyle name="Normal 2 24 2" xfId="65"/>
    <cellStyle name="Normal 2 25" xfId="66"/>
    <cellStyle name="Normal 2 25 2" xfId="67"/>
    <cellStyle name="Normal 2 26" xfId="68"/>
    <cellStyle name="Normal 2 26 2" xfId="69"/>
    <cellStyle name="Normal 2 27" xfId="5"/>
    <cellStyle name="Normal 2 28" xfId="70"/>
    <cellStyle name="Normal 2 29" xfId="3"/>
    <cellStyle name="Normal 2 3" xfId="71"/>
    <cellStyle name="Normal 2 30" xfId="8"/>
    <cellStyle name="Normal 2 31" xfId="6"/>
    <cellStyle name="Normal 2 32" xfId="72"/>
    <cellStyle name="Normal 2 33" xfId="7"/>
    <cellStyle name="Normal 2 34" xfId="73"/>
    <cellStyle name="Normal 2 35" xfId="4"/>
    <cellStyle name="Normal 2 36" xfId="74"/>
    <cellStyle name="Normal 2 37" xfId="75"/>
    <cellStyle name="Normal 2 38" xfId="76"/>
    <cellStyle name="Normal 2 4" xfId="77"/>
    <cellStyle name="Normal 2 4 2" xfId="78"/>
    <cellStyle name="Normal 2 4 2 2" xfId="79"/>
    <cellStyle name="Normal 2 5" xfId="80"/>
    <cellStyle name="Normal 2 6" xfId="81"/>
    <cellStyle name="Normal 2 7" xfId="82"/>
    <cellStyle name="Normal 2 8" xfId="83"/>
    <cellStyle name="Normal 2 9" xfId="84"/>
    <cellStyle name="Normal 2 9 2" xfId="85"/>
    <cellStyle name="Normal 2_2.PHY Total -ISHW Circle -Feb end" xfId="156"/>
    <cellStyle name="Normal 3" xfId="86"/>
    <cellStyle name="Normal 3 10" xfId="87"/>
    <cellStyle name="Normal 3 11" xfId="88"/>
    <cellStyle name="Normal 3 12" xfId="89"/>
    <cellStyle name="Normal 3 13" xfId="90"/>
    <cellStyle name="Normal 3 14" xfId="91"/>
    <cellStyle name="Normal 3 15" xfId="92"/>
    <cellStyle name="Normal 3 16" xfId="93"/>
    <cellStyle name="Normal 3 17" xfId="94"/>
    <cellStyle name="Normal 3 18" xfId="95"/>
    <cellStyle name="Normal 3 19" xfId="96"/>
    <cellStyle name="Normal 3 2" xfId="97"/>
    <cellStyle name="Normal 3 2 2" xfId="98"/>
    <cellStyle name="Normal 3 20" xfId="99"/>
    <cellStyle name="Normal 3 21" xfId="100"/>
    <cellStyle name="Normal 3 22" xfId="101"/>
    <cellStyle name="Normal 3 23" xfId="102"/>
    <cellStyle name="Normal 3 24" xfId="103"/>
    <cellStyle name="Normal 3 25" xfId="104"/>
    <cellStyle name="Normal 3 26" xfId="105"/>
    <cellStyle name="Normal 3 27" xfId="106"/>
    <cellStyle name="Normal 3 28" xfId="107"/>
    <cellStyle name="Normal 3 29" xfId="108"/>
    <cellStyle name="Normal 3 3" xfId="109"/>
    <cellStyle name="Normal 3 30" xfId="110"/>
    <cellStyle name="Normal 3 31" xfId="111"/>
    <cellStyle name="Normal 3 32" xfId="112"/>
    <cellStyle name="Normal 3 33" xfId="113"/>
    <cellStyle name="Normal 3 34" xfId="114"/>
    <cellStyle name="Normal 3 4" xfId="115"/>
    <cellStyle name="Normal 3 5" xfId="116"/>
    <cellStyle name="Normal 3 6" xfId="117"/>
    <cellStyle name="Normal 3 7" xfId="118"/>
    <cellStyle name="Normal 3 8" xfId="119"/>
    <cellStyle name="Normal 3 9" xfId="120"/>
    <cellStyle name="Normal 4" xfId="121"/>
    <cellStyle name="Normal 4 10" xfId="122"/>
    <cellStyle name="Normal 4 11" xfId="123"/>
    <cellStyle name="Normal 4 12" xfId="124"/>
    <cellStyle name="Normal 4 13" xfId="125"/>
    <cellStyle name="Normal 4 14" xfId="126"/>
    <cellStyle name="Normal 4 15" xfId="127"/>
    <cellStyle name="Normal 4 16" xfId="128"/>
    <cellStyle name="Normal 4 17" xfId="129"/>
    <cellStyle name="Normal 4 18" xfId="130"/>
    <cellStyle name="Normal 4 19" xfId="131"/>
    <cellStyle name="Normal 4 2" xfId="132"/>
    <cellStyle name="Normal 4 20" xfId="133"/>
    <cellStyle name="Normal 4 21" xfId="134"/>
    <cellStyle name="Normal 4 22" xfId="135"/>
    <cellStyle name="Normal 4 23" xfId="136"/>
    <cellStyle name="Normal 4 24" xfId="137"/>
    <cellStyle name="Normal 4 25" xfId="138"/>
    <cellStyle name="Normal 4 26" xfId="139"/>
    <cellStyle name="Normal 4 27" xfId="140"/>
    <cellStyle name="Normal 4 28" xfId="141"/>
    <cellStyle name="Normal 4 29" xfId="142"/>
    <cellStyle name="Normal 4 3" xfId="143"/>
    <cellStyle name="Normal 4 4" xfId="144"/>
    <cellStyle name="Normal 4 5" xfId="145"/>
    <cellStyle name="Normal 4 6" xfId="146"/>
    <cellStyle name="Normal 4 7" xfId="147"/>
    <cellStyle name="Normal 4 8" xfId="148"/>
    <cellStyle name="Normal 4 9" xfId="149"/>
    <cellStyle name="Normal 5" xfId="150"/>
    <cellStyle name="Normal 6" xfId="151"/>
    <cellStyle name="Normal 7" xfId="152"/>
    <cellStyle name="Normal 8" xfId="153"/>
    <cellStyle name="Normal 9" xfId="154"/>
    <cellStyle name="Percent 2" xfId="15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70C0"/>
  </sheetPr>
  <dimension ref="A1:H65"/>
  <sheetViews>
    <sheetView view="pageBreakPreview" topLeftCell="A34" zoomScale="85" zoomScaleSheetLayoutView="85" workbookViewId="0">
      <selection activeCell="J61" sqref="J61"/>
    </sheetView>
  </sheetViews>
  <sheetFormatPr defaultRowHeight="15.75"/>
  <cols>
    <col min="1" max="1" width="4.28515625" style="87" customWidth="1"/>
    <col min="2" max="2" width="39" style="87" customWidth="1"/>
    <col min="3" max="3" width="15.5703125" style="87" customWidth="1"/>
    <col min="4" max="4" width="14.85546875" style="87" customWidth="1"/>
    <col min="5" max="5" width="11.140625" style="87" customWidth="1"/>
    <col min="6" max="6" width="6.7109375" style="87" customWidth="1"/>
    <col min="7" max="7" width="10.28515625" style="87" customWidth="1"/>
    <col min="8" max="8" width="12.140625" style="87" customWidth="1"/>
    <col min="9" max="239" width="9.140625" style="87"/>
    <col min="240" max="240" width="6.7109375" style="87" customWidth="1"/>
    <col min="241" max="241" width="25.28515625" style="87" customWidth="1"/>
    <col min="242" max="242" width="21.28515625" style="87" customWidth="1"/>
    <col min="243" max="243" width="12.7109375" style="87" customWidth="1"/>
    <col min="244" max="244" width="17.85546875" style="87" customWidth="1"/>
    <col min="245" max="245" width="25.28515625" style="87" customWidth="1"/>
    <col min="246" max="246" width="10.85546875" style="87" customWidth="1"/>
    <col min="247" max="247" width="15.42578125" style="87" customWidth="1"/>
    <col min="248" max="248" width="15.5703125" style="87" customWidth="1"/>
    <col min="249" max="249" width="10.28515625" style="87" bestFit="1" customWidth="1"/>
    <col min="250" max="250" width="5.42578125" style="87" customWidth="1"/>
    <col min="251" max="251" width="14.42578125" style="87" bestFit="1" customWidth="1"/>
    <col min="252" max="252" width="13.140625" style="87" customWidth="1"/>
    <col min="253" max="253" width="11.7109375" style="87" bestFit="1" customWidth="1"/>
    <col min="254" max="495" width="9.140625" style="87"/>
    <col min="496" max="496" width="6.7109375" style="87" customWidth="1"/>
    <col min="497" max="497" width="25.28515625" style="87" customWidth="1"/>
    <col min="498" max="498" width="21.28515625" style="87" customWidth="1"/>
    <col min="499" max="499" width="12.7109375" style="87" customWidth="1"/>
    <col min="500" max="500" width="17.85546875" style="87" customWidth="1"/>
    <col min="501" max="501" width="25.28515625" style="87" customWidth="1"/>
    <col min="502" max="502" width="10.85546875" style="87" customWidth="1"/>
    <col min="503" max="503" width="15.42578125" style="87" customWidth="1"/>
    <col min="504" max="504" width="15.5703125" style="87" customWidth="1"/>
    <col min="505" max="505" width="10.28515625" style="87" bestFit="1" customWidth="1"/>
    <col min="506" max="506" width="5.42578125" style="87" customWidth="1"/>
    <col min="507" max="507" width="14.42578125" style="87" bestFit="1" customWidth="1"/>
    <col min="508" max="508" width="13.140625" style="87" customWidth="1"/>
    <col min="509" max="509" width="11.7109375" style="87" bestFit="1" customWidth="1"/>
    <col min="510" max="751" width="9.140625" style="87"/>
    <col min="752" max="752" width="6.7109375" style="87" customWidth="1"/>
    <col min="753" max="753" width="25.28515625" style="87" customWidth="1"/>
    <col min="754" max="754" width="21.28515625" style="87" customWidth="1"/>
    <col min="755" max="755" width="12.7109375" style="87" customWidth="1"/>
    <col min="756" max="756" width="17.85546875" style="87" customWidth="1"/>
    <col min="757" max="757" width="25.28515625" style="87" customWidth="1"/>
    <col min="758" max="758" width="10.85546875" style="87" customWidth="1"/>
    <col min="759" max="759" width="15.42578125" style="87" customWidth="1"/>
    <col min="760" max="760" width="15.5703125" style="87" customWidth="1"/>
    <col min="761" max="761" width="10.28515625" style="87" bestFit="1" customWidth="1"/>
    <col min="762" max="762" width="5.42578125" style="87" customWidth="1"/>
    <col min="763" max="763" width="14.42578125" style="87" bestFit="1" customWidth="1"/>
    <col min="764" max="764" width="13.140625" style="87" customWidth="1"/>
    <col min="765" max="765" width="11.7109375" style="87" bestFit="1" customWidth="1"/>
    <col min="766" max="1007" width="9.140625" style="87"/>
    <col min="1008" max="1008" width="6.7109375" style="87" customWidth="1"/>
    <col min="1009" max="1009" width="25.28515625" style="87" customWidth="1"/>
    <col min="1010" max="1010" width="21.28515625" style="87" customWidth="1"/>
    <col min="1011" max="1011" width="12.7109375" style="87" customWidth="1"/>
    <col min="1012" max="1012" width="17.85546875" style="87" customWidth="1"/>
    <col min="1013" max="1013" width="25.28515625" style="87" customWidth="1"/>
    <col min="1014" max="1014" width="10.85546875" style="87" customWidth="1"/>
    <col min="1015" max="1015" width="15.42578125" style="87" customWidth="1"/>
    <col min="1016" max="1016" width="15.5703125" style="87" customWidth="1"/>
    <col min="1017" max="1017" width="10.28515625" style="87" bestFit="1" customWidth="1"/>
    <col min="1018" max="1018" width="5.42578125" style="87" customWidth="1"/>
    <col min="1019" max="1019" width="14.42578125" style="87" bestFit="1" customWidth="1"/>
    <col min="1020" max="1020" width="13.140625" style="87" customWidth="1"/>
    <col min="1021" max="1021" width="11.7109375" style="87" bestFit="1" customWidth="1"/>
    <col min="1022" max="1263" width="9.140625" style="87"/>
    <col min="1264" max="1264" width="6.7109375" style="87" customWidth="1"/>
    <col min="1265" max="1265" width="25.28515625" style="87" customWidth="1"/>
    <col min="1266" max="1266" width="21.28515625" style="87" customWidth="1"/>
    <col min="1267" max="1267" width="12.7109375" style="87" customWidth="1"/>
    <col min="1268" max="1268" width="17.85546875" style="87" customWidth="1"/>
    <col min="1269" max="1269" width="25.28515625" style="87" customWidth="1"/>
    <col min="1270" max="1270" width="10.85546875" style="87" customWidth="1"/>
    <col min="1271" max="1271" width="15.42578125" style="87" customWidth="1"/>
    <col min="1272" max="1272" width="15.5703125" style="87" customWidth="1"/>
    <col min="1273" max="1273" width="10.28515625" style="87" bestFit="1" customWidth="1"/>
    <col min="1274" max="1274" width="5.42578125" style="87" customWidth="1"/>
    <col min="1275" max="1275" width="14.42578125" style="87" bestFit="1" customWidth="1"/>
    <col min="1276" max="1276" width="13.140625" style="87" customWidth="1"/>
    <col min="1277" max="1277" width="11.7109375" style="87" bestFit="1" customWidth="1"/>
    <col min="1278" max="1519" width="9.140625" style="87"/>
    <col min="1520" max="1520" width="6.7109375" style="87" customWidth="1"/>
    <col min="1521" max="1521" width="25.28515625" style="87" customWidth="1"/>
    <col min="1522" max="1522" width="21.28515625" style="87" customWidth="1"/>
    <col min="1523" max="1523" width="12.7109375" style="87" customWidth="1"/>
    <col min="1524" max="1524" width="17.85546875" style="87" customWidth="1"/>
    <col min="1525" max="1525" width="25.28515625" style="87" customWidth="1"/>
    <col min="1526" max="1526" width="10.85546875" style="87" customWidth="1"/>
    <col min="1527" max="1527" width="15.42578125" style="87" customWidth="1"/>
    <col min="1528" max="1528" width="15.5703125" style="87" customWidth="1"/>
    <col min="1529" max="1529" width="10.28515625" style="87" bestFit="1" customWidth="1"/>
    <col min="1530" max="1530" width="5.42578125" style="87" customWidth="1"/>
    <col min="1531" max="1531" width="14.42578125" style="87" bestFit="1" customWidth="1"/>
    <col min="1532" max="1532" width="13.140625" style="87" customWidth="1"/>
    <col min="1533" max="1533" width="11.7109375" style="87" bestFit="1" customWidth="1"/>
    <col min="1534" max="1775" width="9.140625" style="87"/>
    <col min="1776" max="1776" width="6.7109375" style="87" customWidth="1"/>
    <col min="1777" max="1777" width="25.28515625" style="87" customWidth="1"/>
    <col min="1778" max="1778" width="21.28515625" style="87" customWidth="1"/>
    <col min="1779" max="1779" width="12.7109375" style="87" customWidth="1"/>
    <col min="1780" max="1780" width="17.85546875" style="87" customWidth="1"/>
    <col min="1781" max="1781" width="25.28515625" style="87" customWidth="1"/>
    <col min="1782" max="1782" width="10.85546875" style="87" customWidth="1"/>
    <col min="1783" max="1783" width="15.42578125" style="87" customWidth="1"/>
    <col min="1784" max="1784" width="15.5703125" style="87" customWidth="1"/>
    <col min="1785" max="1785" width="10.28515625" style="87" bestFit="1" customWidth="1"/>
    <col min="1786" max="1786" width="5.42578125" style="87" customWidth="1"/>
    <col min="1787" max="1787" width="14.42578125" style="87" bestFit="1" customWidth="1"/>
    <col min="1788" max="1788" width="13.140625" style="87" customWidth="1"/>
    <col min="1789" max="1789" width="11.7109375" style="87" bestFit="1" customWidth="1"/>
    <col min="1790" max="2031" width="9.140625" style="87"/>
    <col min="2032" max="2032" width="6.7109375" style="87" customWidth="1"/>
    <col min="2033" max="2033" width="25.28515625" style="87" customWidth="1"/>
    <col min="2034" max="2034" width="21.28515625" style="87" customWidth="1"/>
    <col min="2035" max="2035" width="12.7109375" style="87" customWidth="1"/>
    <col min="2036" max="2036" width="17.85546875" style="87" customWidth="1"/>
    <col min="2037" max="2037" width="25.28515625" style="87" customWidth="1"/>
    <col min="2038" max="2038" width="10.85546875" style="87" customWidth="1"/>
    <col min="2039" max="2039" width="15.42578125" style="87" customWidth="1"/>
    <col min="2040" max="2040" width="15.5703125" style="87" customWidth="1"/>
    <col min="2041" max="2041" width="10.28515625" style="87" bestFit="1" customWidth="1"/>
    <col min="2042" max="2042" width="5.42578125" style="87" customWidth="1"/>
    <col min="2043" max="2043" width="14.42578125" style="87" bestFit="1" customWidth="1"/>
    <col min="2044" max="2044" width="13.140625" style="87" customWidth="1"/>
    <col min="2045" max="2045" width="11.7109375" style="87" bestFit="1" customWidth="1"/>
    <col min="2046" max="2287" width="9.140625" style="87"/>
    <col min="2288" max="2288" width="6.7109375" style="87" customWidth="1"/>
    <col min="2289" max="2289" width="25.28515625" style="87" customWidth="1"/>
    <col min="2290" max="2290" width="21.28515625" style="87" customWidth="1"/>
    <col min="2291" max="2291" width="12.7109375" style="87" customWidth="1"/>
    <col min="2292" max="2292" width="17.85546875" style="87" customWidth="1"/>
    <col min="2293" max="2293" width="25.28515625" style="87" customWidth="1"/>
    <col min="2294" max="2294" width="10.85546875" style="87" customWidth="1"/>
    <col min="2295" max="2295" width="15.42578125" style="87" customWidth="1"/>
    <col min="2296" max="2296" width="15.5703125" style="87" customWidth="1"/>
    <col min="2297" max="2297" width="10.28515625" style="87" bestFit="1" customWidth="1"/>
    <col min="2298" max="2298" width="5.42578125" style="87" customWidth="1"/>
    <col min="2299" max="2299" width="14.42578125" style="87" bestFit="1" customWidth="1"/>
    <col min="2300" max="2300" width="13.140625" style="87" customWidth="1"/>
    <col min="2301" max="2301" width="11.7109375" style="87" bestFit="1" customWidth="1"/>
    <col min="2302" max="2543" width="9.140625" style="87"/>
    <col min="2544" max="2544" width="6.7109375" style="87" customWidth="1"/>
    <col min="2545" max="2545" width="25.28515625" style="87" customWidth="1"/>
    <col min="2546" max="2546" width="21.28515625" style="87" customWidth="1"/>
    <col min="2547" max="2547" width="12.7109375" style="87" customWidth="1"/>
    <col min="2548" max="2548" width="17.85546875" style="87" customWidth="1"/>
    <col min="2549" max="2549" width="25.28515625" style="87" customWidth="1"/>
    <col min="2550" max="2550" width="10.85546875" style="87" customWidth="1"/>
    <col min="2551" max="2551" width="15.42578125" style="87" customWidth="1"/>
    <col min="2552" max="2552" width="15.5703125" style="87" customWidth="1"/>
    <col min="2553" max="2553" width="10.28515625" style="87" bestFit="1" customWidth="1"/>
    <col min="2554" max="2554" width="5.42578125" style="87" customWidth="1"/>
    <col min="2555" max="2555" width="14.42578125" style="87" bestFit="1" customWidth="1"/>
    <col min="2556" max="2556" width="13.140625" style="87" customWidth="1"/>
    <col min="2557" max="2557" width="11.7109375" style="87" bestFit="1" customWidth="1"/>
    <col min="2558" max="2799" width="9.140625" style="87"/>
    <col min="2800" max="2800" width="6.7109375" style="87" customWidth="1"/>
    <col min="2801" max="2801" width="25.28515625" style="87" customWidth="1"/>
    <col min="2802" max="2802" width="21.28515625" style="87" customWidth="1"/>
    <col min="2803" max="2803" width="12.7109375" style="87" customWidth="1"/>
    <col min="2804" max="2804" width="17.85546875" style="87" customWidth="1"/>
    <col min="2805" max="2805" width="25.28515625" style="87" customWidth="1"/>
    <col min="2806" max="2806" width="10.85546875" style="87" customWidth="1"/>
    <col min="2807" max="2807" width="15.42578125" style="87" customWidth="1"/>
    <col min="2808" max="2808" width="15.5703125" style="87" customWidth="1"/>
    <col min="2809" max="2809" width="10.28515625" style="87" bestFit="1" customWidth="1"/>
    <col min="2810" max="2810" width="5.42578125" style="87" customWidth="1"/>
    <col min="2811" max="2811" width="14.42578125" style="87" bestFit="1" customWidth="1"/>
    <col min="2812" max="2812" width="13.140625" style="87" customWidth="1"/>
    <col min="2813" max="2813" width="11.7109375" style="87" bestFit="1" customWidth="1"/>
    <col min="2814" max="3055" width="9.140625" style="87"/>
    <col min="3056" max="3056" width="6.7109375" style="87" customWidth="1"/>
    <col min="3057" max="3057" width="25.28515625" style="87" customWidth="1"/>
    <col min="3058" max="3058" width="21.28515625" style="87" customWidth="1"/>
    <col min="3059" max="3059" width="12.7109375" style="87" customWidth="1"/>
    <col min="3060" max="3060" width="17.85546875" style="87" customWidth="1"/>
    <col min="3061" max="3061" width="25.28515625" style="87" customWidth="1"/>
    <col min="3062" max="3062" width="10.85546875" style="87" customWidth="1"/>
    <col min="3063" max="3063" width="15.42578125" style="87" customWidth="1"/>
    <col min="3064" max="3064" width="15.5703125" style="87" customWidth="1"/>
    <col min="3065" max="3065" width="10.28515625" style="87" bestFit="1" customWidth="1"/>
    <col min="3066" max="3066" width="5.42578125" style="87" customWidth="1"/>
    <col min="3067" max="3067" width="14.42578125" style="87" bestFit="1" customWidth="1"/>
    <col min="3068" max="3068" width="13.140625" style="87" customWidth="1"/>
    <col min="3069" max="3069" width="11.7109375" style="87" bestFit="1" customWidth="1"/>
    <col min="3070" max="3311" width="9.140625" style="87"/>
    <col min="3312" max="3312" width="6.7109375" style="87" customWidth="1"/>
    <col min="3313" max="3313" width="25.28515625" style="87" customWidth="1"/>
    <col min="3314" max="3314" width="21.28515625" style="87" customWidth="1"/>
    <col min="3315" max="3315" width="12.7109375" style="87" customWidth="1"/>
    <col min="3316" max="3316" width="17.85546875" style="87" customWidth="1"/>
    <col min="3317" max="3317" width="25.28515625" style="87" customWidth="1"/>
    <col min="3318" max="3318" width="10.85546875" style="87" customWidth="1"/>
    <col min="3319" max="3319" width="15.42578125" style="87" customWidth="1"/>
    <col min="3320" max="3320" width="15.5703125" style="87" customWidth="1"/>
    <col min="3321" max="3321" width="10.28515625" style="87" bestFit="1" customWidth="1"/>
    <col min="3322" max="3322" width="5.42578125" style="87" customWidth="1"/>
    <col min="3323" max="3323" width="14.42578125" style="87" bestFit="1" customWidth="1"/>
    <col min="3324" max="3324" width="13.140625" style="87" customWidth="1"/>
    <col min="3325" max="3325" width="11.7109375" style="87" bestFit="1" customWidth="1"/>
    <col min="3326" max="3567" width="9.140625" style="87"/>
    <col min="3568" max="3568" width="6.7109375" style="87" customWidth="1"/>
    <col min="3569" max="3569" width="25.28515625" style="87" customWidth="1"/>
    <col min="3570" max="3570" width="21.28515625" style="87" customWidth="1"/>
    <col min="3571" max="3571" width="12.7109375" style="87" customWidth="1"/>
    <col min="3572" max="3572" width="17.85546875" style="87" customWidth="1"/>
    <col min="3573" max="3573" width="25.28515625" style="87" customWidth="1"/>
    <col min="3574" max="3574" width="10.85546875" style="87" customWidth="1"/>
    <col min="3575" max="3575" width="15.42578125" style="87" customWidth="1"/>
    <col min="3576" max="3576" width="15.5703125" style="87" customWidth="1"/>
    <col min="3577" max="3577" width="10.28515625" style="87" bestFit="1" customWidth="1"/>
    <col min="3578" max="3578" width="5.42578125" style="87" customWidth="1"/>
    <col min="3579" max="3579" width="14.42578125" style="87" bestFit="1" customWidth="1"/>
    <col min="3580" max="3580" width="13.140625" style="87" customWidth="1"/>
    <col min="3581" max="3581" width="11.7109375" style="87" bestFit="1" customWidth="1"/>
    <col min="3582" max="3823" width="9.140625" style="87"/>
    <col min="3824" max="3824" width="6.7109375" style="87" customWidth="1"/>
    <col min="3825" max="3825" width="25.28515625" style="87" customWidth="1"/>
    <col min="3826" max="3826" width="21.28515625" style="87" customWidth="1"/>
    <col min="3827" max="3827" width="12.7109375" style="87" customWidth="1"/>
    <col min="3828" max="3828" width="17.85546875" style="87" customWidth="1"/>
    <col min="3829" max="3829" width="25.28515625" style="87" customWidth="1"/>
    <col min="3830" max="3830" width="10.85546875" style="87" customWidth="1"/>
    <col min="3831" max="3831" width="15.42578125" style="87" customWidth="1"/>
    <col min="3832" max="3832" width="15.5703125" style="87" customWidth="1"/>
    <col min="3833" max="3833" width="10.28515625" style="87" bestFit="1" customWidth="1"/>
    <col min="3834" max="3834" width="5.42578125" style="87" customWidth="1"/>
    <col min="3835" max="3835" width="14.42578125" style="87" bestFit="1" customWidth="1"/>
    <col min="3836" max="3836" width="13.140625" style="87" customWidth="1"/>
    <col min="3837" max="3837" width="11.7109375" style="87" bestFit="1" customWidth="1"/>
    <col min="3838" max="4079" width="9.140625" style="87"/>
    <col min="4080" max="4080" width="6.7109375" style="87" customWidth="1"/>
    <col min="4081" max="4081" width="25.28515625" style="87" customWidth="1"/>
    <col min="4082" max="4082" width="21.28515625" style="87" customWidth="1"/>
    <col min="4083" max="4083" width="12.7109375" style="87" customWidth="1"/>
    <col min="4084" max="4084" width="17.85546875" style="87" customWidth="1"/>
    <col min="4085" max="4085" width="25.28515625" style="87" customWidth="1"/>
    <col min="4086" max="4086" width="10.85546875" style="87" customWidth="1"/>
    <col min="4087" max="4087" width="15.42578125" style="87" customWidth="1"/>
    <col min="4088" max="4088" width="15.5703125" style="87" customWidth="1"/>
    <col min="4089" max="4089" width="10.28515625" style="87" bestFit="1" customWidth="1"/>
    <col min="4090" max="4090" width="5.42578125" style="87" customWidth="1"/>
    <col min="4091" max="4091" width="14.42578125" style="87" bestFit="1" customWidth="1"/>
    <col min="4092" max="4092" width="13.140625" style="87" customWidth="1"/>
    <col min="4093" max="4093" width="11.7109375" style="87" bestFit="1" customWidth="1"/>
    <col min="4094" max="4335" width="9.140625" style="87"/>
    <col min="4336" max="4336" width="6.7109375" style="87" customWidth="1"/>
    <col min="4337" max="4337" width="25.28515625" style="87" customWidth="1"/>
    <col min="4338" max="4338" width="21.28515625" style="87" customWidth="1"/>
    <col min="4339" max="4339" width="12.7109375" style="87" customWidth="1"/>
    <col min="4340" max="4340" width="17.85546875" style="87" customWidth="1"/>
    <col min="4341" max="4341" width="25.28515625" style="87" customWidth="1"/>
    <col min="4342" max="4342" width="10.85546875" style="87" customWidth="1"/>
    <col min="4343" max="4343" width="15.42578125" style="87" customWidth="1"/>
    <col min="4344" max="4344" width="15.5703125" style="87" customWidth="1"/>
    <col min="4345" max="4345" width="10.28515625" style="87" bestFit="1" customWidth="1"/>
    <col min="4346" max="4346" width="5.42578125" style="87" customWidth="1"/>
    <col min="4347" max="4347" width="14.42578125" style="87" bestFit="1" customWidth="1"/>
    <col min="4348" max="4348" width="13.140625" style="87" customWidth="1"/>
    <col min="4349" max="4349" width="11.7109375" style="87" bestFit="1" customWidth="1"/>
    <col min="4350" max="4591" width="9.140625" style="87"/>
    <col min="4592" max="4592" width="6.7109375" style="87" customWidth="1"/>
    <col min="4593" max="4593" width="25.28515625" style="87" customWidth="1"/>
    <col min="4594" max="4594" width="21.28515625" style="87" customWidth="1"/>
    <col min="4595" max="4595" width="12.7109375" style="87" customWidth="1"/>
    <col min="4596" max="4596" width="17.85546875" style="87" customWidth="1"/>
    <col min="4597" max="4597" width="25.28515625" style="87" customWidth="1"/>
    <col min="4598" max="4598" width="10.85546875" style="87" customWidth="1"/>
    <col min="4599" max="4599" width="15.42578125" style="87" customWidth="1"/>
    <col min="4600" max="4600" width="15.5703125" style="87" customWidth="1"/>
    <col min="4601" max="4601" width="10.28515625" style="87" bestFit="1" customWidth="1"/>
    <col min="4602" max="4602" width="5.42578125" style="87" customWidth="1"/>
    <col min="4603" max="4603" width="14.42578125" style="87" bestFit="1" customWidth="1"/>
    <col min="4604" max="4604" width="13.140625" style="87" customWidth="1"/>
    <col min="4605" max="4605" width="11.7109375" style="87" bestFit="1" customWidth="1"/>
    <col min="4606" max="4847" width="9.140625" style="87"/>
    <col min="4848" max="4848" width="6.7109375" style="87" customWidth="1"/>
    <col min="4849" max="4849" width="25.28515625" style="87" customWidth="1"/>
    <col min="4850" max="4850" width="21.28515625" style="87" customWidth="1"/>
    <col min="4851" max="4851" width="12.7109375" style="87" customWidth="1"/>
    <col min="4852" max="4852" width="17.85546875" style="87" customWidth="1"/>
    <col min="4853" max="4853" width="25.28515625" style="87" customWidth="1"/>
    <col min="4854" max="4854" width="10.85546875" style="87" customWidth="1"/>
    <col min="4855" max="4855" width="15.42578125" style="87" customWidth="1"/>
    <col min="4856" max="4856" width="15.5703125" style="87" customWidth="1"/>
    <col min="4857" max="4857" width="10.28515625" style="87" bestFit="1" customWidth="1"/>
    <col min="4858" max="4858" width="5.42578125" style="87" customWidth="1"/>
    <col min="4859" max="4859" width="14.42578125" style="87" bestFit="1" customWidth="1"/>
    <col min="4860" max="4860" width="13.140625" style="87" customWidth="1"/>
    <col min="4861" max="4861" width="11.7109375" style="87" bestFit="1" customWidth="1"/>
    <col min="4862" max="5103" width="9.140625" style="87"/>
    <col min="5104" max="5104" width="6.7109375" style="87" customWidth="1"/>
    <col min="5105" max="5105" width="25.28515625" style="87" customWidth="1"/>
    <col min="5106" max="5106" width="21.28515625" style="87" customWidth="1"/>
    <col min="5107" max="5107" width="12.7109375" style="87" customWidth="1"/>
    <col min="5108" max="5108" width="17.85546875" style="87" customWidth="1"/>
    <col min="5109" max="5109" width="25.28515625" style="87" customWidth="1"/>
    <col min="5110" max="5110" width="10.85546875" style="87" customWidth="1"/>
    <col min="5111" max="5111" width="15.42578125" style="87" customWidth="1"/>
    <col min="5112" max="5112" width="15.5703125" style="87" customWidth="1"/>
    <col min="5113" max="5113" width="10.28515625" style="87" bestFit="1" customWidth="1"/>
    <col min="5114" max="5114" width="5.42578125" style="87" customWidth="1"/>
    <col min="5115" max="5115" width="14.42578125" style="87" bestFit="1" customWidth="1"/>
    <col min="5116" max="5116" width="13.140625" style="87" customWidth="1"/>
    <col min="5117" max="5117" width="11.7109375" style="87" bestFit="1" customWidth="1"/>
    <col min="5118" max="5359" width="9.140625" style="87"/>
    <col min="5360" max="5360" width="6.7109375" style="87" customWidth="1"/>
    <col min="5361" max="5361" width="25.28515625" style="87" customWidth="1"/>
    <col min="5362" max="5362" width="21.28515625" style="87" customWidth="1"/>
    <col min="5363" max="5363" width="12.7109375" style="87" customWidth="1"/>
    <col min="5364" max="5364" width="17.85546875" style="87" customWidth="1"/>
    <col min="5365" max="5365" width="25.28515625" style="87" customWidth="1"/>
    <col min="5366" max="5366" width="10.85546875" style="87" customWidth="1"/>
    <col min="5367" max="5367" width="15.42578125" style="87" customWidth="1"/>
    <col min="5368" max="5368" width="15.5703125" style="87" customWidth="1"/>
    <col min="5369" max="5369" width="10.28515625" style="87" bestFit="1" customWidth="1"/>
    <col min="5370" max="5370" width="5.42578125" style="87" customWidth="1"/>
    <col min="5371" max="5371" width="14.42578125" style="87" bestFit="1" customWidth="1"/>
    <col min="5372" max="5372" width="13.140625" style="87" customWidth="1"/>
    <col min="5373" max="5373" width="11.7109375" style="87" bestFit="1" customWidth="1"/>
    <col min="5374" max="5615" width="9.140625" style="87"/>
    <col min="5616" max="5616" width="6.7109375" style="87" customWidth="1"/>
    <col min="5617" max="5617" width="25.28515625" style="87" customWidth="1"/>
    <col min="5618" max="5618" width="21.28515625" style="87" customWidth="1"/>
    <col min="5619" max="5619" width="12.7109375" style="87" customWidth="1"/>
    <col min="5620" max="5620" width="17.85546875" style="87" customWidth="1"/>
    <col min="5621" max="5621" width="25.28515625" style="87" customWidth="1"/>
    <col min="5622" max="5622" width="10.85546875" style="87" customWidth="1"/>
    <col min="5623" max="5623" width="15.42578125" style="87" customWidth="1"/>
    <col min="5624" max="5624" width="15.5703125" style="87" customWidth="1"/>
    <col min="5625" max="5625" width="10.28515625" style="87" bestFit="1" customWidth="1"/>
    <col min="5626" max="5626" width="5.42578125" style="87" customWidth="1"/>
    <col min="5627" max="5627" width="14.42578125" style="87" bestFit="1" customWidth="1"/>
    <col min="5628" max="5628" width="13.140625" style="87" customWidth="1"/>
    <col min="5629" max="5629" width="11.7109375" style="87" bestFit="1" customWidth="1"/>
    <col min="5630" max="5871" width="9.140625" style="87"/>
    <col min="5872" max="5872" width="6.7109375" style="87" customWidth="1"/>
    <col min="5873" max="5873" width="25.28515625" style="87" customWidth="1"/>
    <col min="5874" max="5874" width="21.28515625" style="87" customWidth="1"/>
    <col min="5875" max="5875" width="12.7109375" style="87" customWidth="1"/>
    <col min="5876" max="5876" width="17.85546875" style="87" customWidth="1"/>
    <col min="5877" max="5877" width="25.28515625" style="87" customWidth="1"/>
    <col min="5878" max="5878" width="10.85546875" style="87" customWidth="1"/>
    <col min="5879" max="5879" width="15.42578125" style="87" customWidth="1"/>
    <col min="5880" max="5880" width="15.5703125" style="87" customWidth="1"/>
    <col min="5881" max="5881" width="10.28515625" style="87" bestFit="1" customWidth="1"/>
    <col min="5882" max="5882" width="5.42578125" style="87" customWidth="1"/>
    <col min="5883" max="5883" width="14.42578125" style="87" bestFit="1" customWidth="1"/>
    <col min="5884" max="5884" width="13.140625" style="87" customWidth="1"/>
    <col min="5885" max="5885" width="11.7109375" style="87" bestFit="1" customWidth="1"/>
    <col min="5886" max="6127" width="9.140625" style="87"/>
    <col min="6128" max="6128" width="6.7109375" style="87" customWidth="1"/>
    <col min="6129" max="6129" width="25.28515625" style="87" customWidth="1"/>
    <col min="6130" max="6130" width="21.28515625" style="87" customWidth="1"/>
    <col min="6131" max="6131" width="12.7109375" style="87" customWidth="1"/>
    <col min="6132" max="6132" width="17.85546875" style="87" customWidth="1"/>
    <col min="6133" max="6133" width="25.28515625" style="87" customWidth="1"/>
    <col min="6134" max="6134" width="10.85546875" style="87" customWidth="1"/>
    <col min="6135" max="6135" width="15.42578125" style="87" customWidth="1"/>
    <col min="6136" max="6136" width="15.5703125" style="87" customWidth="1"/>
    <col min="6137" max="6137" width="10.28515625" style="87" bestFit="1" customWidth="1"/>
    <col min="6138" max="6138" width="5.42578125" style="87" customWidth="1"/>
    <col min="6139" max="6139" width="14.42578125" style="87" bestFit="1" customWidth="1"/>
    <col min="6140" max="6140" width="13.140625" style="87" customWidth="1"/>
    <col min="6141" max="6141" width="11.7109375" style="87" bestFit="1" customWidth="1"/>
    <col min="6142" max="6383" width="9.140625" style="87"/>
    <col min="6384" max="6384" width="6.7109375" style="87" customWidth="1"/>
    <col min="6385" max="6385" width="25.28515625" style="87" customWidth="1"/>
    <col min="6386" max="6386" width="21.28515625" style="87" customWidth="1"/>
    <col min="6387" max="6387" width="12.7109375" style="87" customWidth="1"/>
    <col min="6388" max="6388" width="17.85546875" style="87" customWidth="1"/>
    <col min="6389" max="6389" width="25.28515625" style="87" customWidth="1"/>
    <col min="6390" max="6390" width="10.85546875" style="87" customWidth="1"/>
    <col min="6391" max="6391" width="15.42578125" style="87" customWidth="1"/>
    <col min="6392" max="6392" width="15.5703125" style="87" customWidth="1"/>
    <col min="6393" max="6393" width="10.28515625" style="87" bestFit="1" customWidth="1"/>
    <col min="6394" max="6394" width="5.42578125" style="87" customWidth="1"/>
    <col min="6395" max="6395" width="14.42578125" style="87" bestFit="1" customWidth="1"/>
    <col min="6396" max="6396" width="13.140625" style="87" customWidth="1"/>
    <col min="6397" max="6397" width="11.7109375" style="87" bestFit="1" customWidth="1"/>
    <col min="6398" max="6639" width="9.140625" style="87"/>
    <col min="6640" max="6640" width="6.7109375" style="87" customWidth="1"/>
    <col min="6641" max="6641" width="25.28515625" style="87" customWidth="1"/>
    <col min="6642" max="6642" width="21.28515625" style="87" customWidth="1"/>
    <col min="6643" max="6643" width="12.7109375" style="87" customWidth="1"/>
    <col min="6644" max="6644" width="17.85546875" style="87" customWidth="1"/>
    <col min="6645" max="6645" width="25.28515625" style="87" customWidth="1"/>
    <col min="6646" max="6646" width="10.85546875" style="87" customWidth="1"/>
    <col min="6647" max="6647" width="15.42578125" style="87" customWidth="1"/>
    <col min="6648" max="6648" width="15.5703125" style="87" customWidth="1"/>
    <col min="6649" max="6649" width="10.28515625" style="87" bestFit="1" customWidth="1"/>
    <col min="6650" max="6650" width="5.42578125" style="87" customWidth="1"/>
    <col min="6651" max="6651" width="14.42578125" style="87" bestFit="1" customWidth="1"/>
    <col min="6652" max="6652" width="13.140625" style="87" customWidth="1"/>
    <col min="6653" max="6653" width="11.7109375" style="87" bestFit="1" customWidth="1"/>
    <col min="6654" max="6895" width="9.140625" style="87"/>
    <col min="6896" max="6896" width="6.7109375" style="87" customWidth="1"/>
    <col min="6897" max="6897" width="25.28515625" style="87" customWidth="1"/>
    <col min="6898" max="6898" width="21.28515625" style="87" customWidth="1"/>
    <col min="6899" max="6899" width="12.7109375" style="87" customWidth="1"/>
    <col min="6900" max="6900" width="17.85546875" style="87" customWidth="1"/>
    <col min="6901" max="6901" width="25.28515625" style="87" customWidth="1"/>
    <col min="6902" max="6902" width="10.85546875" style="87" customWidth="1"/>
    <col min="6903" max="6903" width="15.42578125" style="87" customWidth="1"/>
    <col min="6904" max="6904" width="15.5703125" style="87" customWidth="1"/>
    <col min="6905" max="6905" width="10.28515625" style="87" bestFit="1" customWidth="1"/>
    <col min="6906" max="6906" width="5.42578125" style="87" customWidth="1"/>
    <col min="6907" max="6907" width="14.42578125" style="87" bestFit="1" customWidth="1"/>
    <col min="6908" max="6908" width="13.140625" style="87" customWidth="1"/>
    <col min="6909" max="6909" width="11.7109375" style="87" bestFit="1" customWidth="1"/>
    <col min="6910" max="7151" width="9.140625" style="87"/>
    <col min="7152" max="7152" width="6.7109375" style="87" customWidth="1"/>
    <col min="7153" max="7153" width="25.28515625" style="87" customWidth="1"/>
    <col min="7154" max="7154" width="21.28515625" style="87" customWidth="1"/>
    <col min="7155" max="7155" width="12.7109375" style="87" customWidth="1"/>
    <col min="7156" max="7156" width="17.85546875" style="87" customWidth="1"/>
    <col min="7157" max="7157" width="25.28515625" style="87" customWidth="1"/>
    <col min="7158" max="7158" width="10.85546875" style="87" customWidth="1"/>
    <col min="7159" max="7159" width="15.42578125" style="87" customWidth="1"/>
    <col min="7160" max="7160" width="15.5703125" style="87" customWidth="1"/>
    <col min="7161" max="7161" width="10.28515625" style="87" bestFit="1" customWidth="1"/>
    <col min="7162" max="7162" width="5.42578125" style="87" customWidth="1"/>
    <col min="7163" max="7163" width="14.42578125" style="87" bestFit="1" customWidth="1"/>
    <col min="7164" max="7164" width="13.140625" style="87" customWidth="1"/>
    <col min="7165" max="7165" width="11.7109375" style="87" bestFit="1" customWidth="1"/>
    <col min="7166" max="7407" width="9.140625" style="87"/>
    <col min="7408" max="7408" width="6.7109375" style="87" customWidth="1"/>
    <col min="7409" max="7409" width="25.28515625" style="87" customWidth="1"/>
    <col min="7410" max="7410" width="21.28515625" style="87" customWidth="1"/>
    <col min="7411" max="7411" width="12.7109375" style="87" customWidth="1"/>
    <col min="7412" max="7412" width="17.85546875" style="87" customWidth="1"/>
    <col min="7413" max="7413" width="25.28515625" style="87" customWidth="1"/>
    <col min="7414" max="7414" width="10.85546875" style="87" customWidth="1"/>
    <col min="7415" max="7415" width="15.42578125" style="87" customWidth="1"/>
    <col min="7416" max="7416" width="15.5703125" style="87" customWidth="1"/>
    <col min="7417" max="7417" width="10.28515625" style="87" bestFit="1" customWidth="1"/>
    <col min="7418" max="7418" width="5.42578125" style="87" customWidth="1"/>
    <col min="7419" max="7419" width="14.42578125" style="87" bestFit="1" customWidth="1"/>
    <col min="7420" max="7420" width="13.140625" style="87" customWidth="1"/>
    <col min="7421" max="7421" width="11.7109375" style="87" bestFit="1" customWidth="1"/>
    <col min="7422" max="7663" width="9.140625" style="87"/>
    <col min="7664" max="7664" width="6.7109375" style="87" customWidth="1"/>
    <col min="7665" max="7665" width="25.28515625" style="87" customWidth="1"/>
    <col min="7666" max="7666" width="21.28515625" style="87" customWidth="1"/>
    <col min="7667" max="7667" width="12.7109375" style="87" customWidth="1"/>
    <col min="7668" max="7668" width="17.85546875" style="87" customWidth="1"/>
    <col min="7669" max="7669" width="25.28515625" style="87" customWidth="1"/>
    <col min="7670" max="7670" width="10.85546875" style="87" customWidth="1"/>
    <col min="7671" max="7671" width="15.42578125" style="87" customWidth="1"/>
    <col min="7672" max="7672" width="15.5703125" style="87" customWidth="1"/>
    <col min="7673" max="7673" width="10.28515625" style="87" bestFit="1" customWidth="1"/>
    <col min="7674" max="7674" width="5.42578125" style="87" customWidth="1"/>
    <col min="7675" max="7675" width="14.42578125" style="87" bestFit="1" customWidth="1"/>
    <col min="7676" max="7676" width="13.140625" style="87" customWidth="1"/>
    <col min="7677" max="7677" width="11.7109375" style="87" bestFit="1" customWidth="1"/>
    <col min="7678" max="7919" width="9.140625" style="87"/>
    <col min="7920" max="7920" width="6.7109375" style="87" customWidth="1"/>
    <col min="7921" max="7921" width="25.28515625" style="87" customWidth="1"/>
    <col min="7922" max="7922" width="21.28515625" style="87" customWidth="1"/>
    <col min="7923" max="7923" width="12.7109375" style="87" customWidth="1"/>
    <col min="7924" max="7924" width="17.85546875" style="87" customWidth="1"/>
    <col min="7925" max="7925" width="25.28515625" style="87" customWidth="1"/>
    <col min="7926" max="7926" width="10.85546875" style="87" customWidth="1"/>
    <col min="7927" max="7927" width="15.42578125" style="87" customWidth="1"/>
    <col min="7928" max="7928" width="15.5703125" style="87" customWidth="1"/>
    <col min="7929" max="7929" width="10.28515625" style="87" bestFit="1" customWidth="1"/>
    <col min="7930" max="7930" width="5.42578125" style="87" customWidth="1"/>
    <col min="7931" max="7931" width="14.42578125" style="87" bestFit="1" customWidth="1"/>
    <col min="7932" max="7932" width="13.140625" style="87" customWidth="1"/>
    <col min="7933" max="7933" width="11.7109375" style="87" bestFit="1" customWidth="1"/>
    <col min="7934" max="8175" width="9.140625" style="87"/>
    <col min="8176" max="8176" width="6.7109375" style="87" customWidth="1"/>
    <col min="8177" max="8177" width="25.28515625" style="87" customWidth="1"/>
    <col min="8178" max="8178" width="21.28515625" style="87" customWidth="1"/>
    <col min="8179" max="8179" width="12.7109375" style="87" customWidth="1"/>
    <col min="8180" max="8180" width="17.85546875" style="87" customWidth="1"/>
    <col min="8181" max="8181" width="25.28515625" style="87" customWidth="1"/>
    <col min="8182" max="8182" width="10.85546875" style="87" customWidth="1"/>
    <col min="8183" max="8183" width="15.42578125" style="87" customWidth="1"/>
    <col min="8184" max="8184" width="15.5703125" style="87" customWidth="1"/>
    <col min="8185" max="8185" width="10.28515625" style="87" bestFit="1" customWidth="1"/>
    <col min="8186" max="8186" width="5.42578125" style="87" customWidth="1"/>
    <col min="8187" max="8187" width="14.42578125" style="87" bestFit="1" customWidth="1"/>
    <col min="8188" max="8188" width="13.140625" style="87" customWidth="1"/>
    <col min="8189" max="8189" width="11.7109375" style="87" bestFit="1" customWidth="1"/>
    <col min="8190" max="8431" width="9.140625" style="87"/>
    <col min="8432" max="8432" width="6.7109375" style="87" customWidth="1"/>
    <col min="8433" max="8433" width="25.28515625" style="87" customWidth="1"/>
    <col min="8434" max="8434" width="21.28515625" style="87" customWidth="1"/>
    <col min="8435" max="8435" width="12.7109375" style="87" customWidth="1"/>
    <col min="8436" max="8436" width="17.85546875" style="87" customWidth="1"/>
    <col min="8437" max="8437" width="25.28515625" style="87" customWidth="1"/>
    <col min="8438" max="8438" width="10.85546875" style="87" customWidth="1"/>
    <col min="8439" max="8439" width="15.42578125" style="87" customWidth="1"/>
    <col min="8440" max="8440" width="15.5703125" style="87" customWidth="1"/>
    <col min="8441" max="8441" width="10.28515625" style="87" bestFit="1" customWidth="1"/>
    <col min="8442" max="8442" width="5.42578125" style="87" customWidth="1"/>
    <col min="8443" max="8443" width="14.42578125" style="87" bestFit="1" customWidth="1"/>
    <col min="8444" max="8444" width="13.140625" style="87" customWidth="1"/>
    <col min="8445" max="8445" width="11.7109375" style="87" bestFit="1" customWidth="1"/>
    <col min="8446" max="8687" width="9.140625" style="87"/>
    <col min="8688" max="8688" width="6.7109375" style="87" customWidth="1"/>
    <col min="8689" max="8689" width="25.28515625" style="87" customWidth="1"/>
    <col min="8690" max="8690" width="21.28515625" style="87" customWidth="1"/>
    <col min="8691" max="8691" width="12.7109375" style="87" customWidth="1"/>
    <col min="8692" max="8692" width="17.85546875" style="87" customWidth="1"/>
    <col min="8693" max="8693" width="25.28515625" style="87" customWidth="1"/>
    <col min="8694" max="8694" width="10.85546875" style="87" customWidth="1"/>
    <col min="8695" max="8695" width="15.42578125" style="87" customWidth="1"/>
    <col min="8696" max="8696" width="15.5703125" style="87" customWidth="1"/>
    <col min="8697" max="8697" width="10.28515625" style="87" bestFit="1" customWidth="1"/>
    <col min="8698" max="8698" width="5.42578125" style="87" customWidth="1"/>
    <col min="8699" max="8699" width="14.42578125" style="87" bestFit="1" customWidth="1"/>
    <col min="8700" max="8700" width="13.140625" style="87" customWidth="1"/>
    <col min="8701" max="8701" width="11.7109375" style="87" bestFit="1" customWidth="1"/>
    <col min="8702" max="8943" width="9.140625" style="87"/>
    <col min="8944" max="8944" width="6.7109375" style="87" customWidth="1"/>
    <col min="8945" max="8945" width="25.28515625" style="87" customWidth="1"/>
    <col min="8946" max="8946" width="21.28515625" style="87" customWidth="1"/>
    <col min="8947" max="8947" width="12.7109375" style="87" customWidth="1"/>
    <col min="8948" max="8948" width="17.85546875" style="87" customWidth="1"/>
    <col min="8949" max="8949" width="25.28515625" style="87" customWidth="1"/>
    <col min="8950" max="8950" width="10.85546875" style="87" customWidth="1"/>
    <col min="8951" max="8951" width="15.42578125" style="87" customWidth="1"/>
    <col min="8952" max="8952" width="15.5703125" style="87" customWidth="1"/>
    <col min="8953" max="8953" width="10.28515625" style="87" bestFit="1" customWidth="1"/>
    <col min="8954" max="8954" width="5.42578125" style="87" customWidth="1"/>
    <col min="8955" max="8955" width="14.42578125" style="87" bestFit="1" customWidth="1"/>
    <col min="8956" max="8956" width="13.140625" style="87" customWidth="1"/>
    <col min="8957" max="8957" width="11.7109375" style="87" bestFit="1" customWidth="1"/>
    <col min="8958" max="9199" width="9.140625" style="87"/>
    <col min="9200" max="9200" width="6.7109375" style="87" customWidth="1"/>
    <col min="9201" max="9201" width="25.28515625" style="87" customWidth="1"/>
    <col min="9202" max="9202" width="21.28515625" style="87" customWidth="1"/>
    <col min="9203" max="9203" width="12.7109375" style="87" customWidth="1"/>
    <col min="9204" max="9204" width="17.85546875" style="87" customWidth="1"/>
    <col min="9205" max="9205" width="25.28515625" style="87" customWidth="1"/>
    <col min="9206" max="9206" width="10.85546875" style="87" customWidth="1"/>
    <col min="9207" max="9207" width="15.42578125" style="87" customWidth="1"/>
    <col min="9208" max="9208" width="15.5703125" style="87" customWidth="1"/>
    <col min="9209" max="9209" width="10.28515625" style="87" bestFit="1" customWidth="1"/>
    <col min="9210" max="9210" width="5.42578125" style="87" customWidth="1"/>
    <col min="9211" max="9211" width="14.42578125" style="87" bestFit="1" customWidth="1"/>
    <col min="9212" max="9212" width="13.140625" style="87" customWidth="1"/>
    <col min="9213" max="9213" width="11.7109375" style="87" bestFit="1" customWidth="1"/>
    <col min="9214" max="9455" width="9.140625" style="87"/>
    <col min="9456" max="9456" width="6.7109375" style="87" customWidth="1"/>
    <col min="9457" max="9457" width="25.28515625" style="87" customWidth="1"/>
    <col min="9458" max="9458" width="21.28515625" style="87" customWidth="1"/>
    <col min="9459" max="9459" width="12.7109375" style="87" customWidth="1"/>
    <col min="9460" max="9460" width="17.85546875" style="87" customWidth="1"/>
    <col min="9461" max="9461" width="25.28515625" style="87" customWidth="1"/>
    <col min="9462" max="9462" width="10.85546875" style="87" customWidth="1"/>
    <col min="9463" max="9463" width="15.42578125" style="87" customWidth="1"/>
    <col min="9464" max="9464" width="15.5703125" style="87" customWidth="1"/>
    <col min="9465" max="9465" width="10.28515625" style="87" bestFit="1" customWidth="1"/>
    <col min="9466" max="9466" width="5.42578125" style="87" customWidth="1"/>
    <col min="9467" max="9467" width="14.42578125" style="87" bestFit="1" customWidth="1"/>
    <col min="9468" max="9468" width="13.140625" style="87" customWidth="1"/>
    <col min="9469" max="9469" width="11.7109375" style="87" bestFit="1" customWidth="1"/>
    <col min="9470" max="9711" width="9.140625" style="87"/>
    <col min="9712" max="9712" width="6.7109375" style="87" customWidth="1"/>
    <col min="9713" max="9713" width="25.28515625" style="87" customWidth="1"/>
    <col min="9714" max="9714" width="21.28515625" style="87" customWidth="1"/>
    <col min="9715" max="9715" width="12.7109375" style="87" customWidth="1"/>
    <col min="9716" max="9716" width="17.85546875" style="87" customWidth="1"/>
    <col min="9717" max="9717" width="25.28515625" style="87" customWidth="1"/>
    <col min="9718" max="9718" width="10.85546875" style="87" customWidth="1"/>
    <col min="9719" max="9719" width="15.42578125" style="87" customWidth="1"/>
    <col min="9720" max="9720" width="15.5703125" style="87" customWidth="1"/>
    <col min="9721" max="9721" width="10.28515625" style="87" bestFit="1" customWidth="1"/>
    <col min="9722" max="9722" width="5.42578125" style="87" customWidth="1"/>
    <col min="9723" max="9723" width="14.42578125" style="87" bestFit="1" customWidth="1"/>
    <col min="9724" max="9724" width="13.140625" style="87" customWidth="1"/>
    <col min="9725" max="9725" width="11.7109375" style="87" bestFit="1" customWidth="1"/>
    <col min="9726" max="9967" width="9.140625" style="87"/>
    <col min="9968" max="9968" width="6.7109375" style="87" customWidth="1"/>
    <col min="9969" max="9969" width="25.28515625" style="87" customWidth="1"/>
    <col min="9970" max="9970" width="21.28515625" style="87" customWidth="1"/>
    <col min="9971" max="9971" width="12.7109375" style="87" customWidth="1"/>
    <col min="9972" max="9972" width="17.85546875" style="87" customWidth="1"/>
    <col min="9973" max="9973" width="25.28515625" style="87" customWidth="1"/>
    <col min="9974" max="9974" width="10.85546875" style="87" customWidth="1"/>
    <col min="9975" max="9975" width="15.42578125" style="87" customWidth="1"/>
    <col min="9976" max="9976" width="15.5703125" style="87" customWidth="1"/>
    <col min="9977" max="9977" width="10.28515625" style="87" bestFit="1" customWidth="1"/>
    <col min="9978" max="9978" width="5.42578125" style="87" customWidth="1"/>
    <col min="9979" max="9979" width="14.42578125" style="87" bestFit="1" customWidth="1"/>
    <col min="9980" max="9980" width="13.140625" style="87" customWidth="1"/>
    <col min="9981" max="9981" width="11.7109375" style="87" bestFit="1" customWidth="1"/>
    <col min="9982" max="10223" width="9.140625" style="87"/>
    <col min="10224" max="10224" width="6.7109375" style="87" customWidth="1"/>
    <col min="10225" max="10225" width="25.28515625" style="87" customWidth="1"/>
    <col min="10226" max="10226" width="21.28515625" style="87" customWidth="1"/>
    <col min="10227" max="10227" width="12.7109375" style="87" customWidth="1"/>
    <col min="10228" max="10228" width="17.85546875" style="87" customWidth="1"/>
    <col min="10229" max="10229" width="25.28515625" style="87" customWidth="1"/>
    <col min="10230" max="10230" width="10.85546875" style="87" customWidth="1"/>
    <col min="10231" max="10231" width="15.42578125" style="87" customWidth="1"/>
    <col min="10232" max="10232" width="15.5703125" style="87" customWidth="1"/>
    <col min="10233" max="10233" width="10.28515625" style="87" bestFit="1" customWidth="1"/>
    <col min="10234" max="10234" width="5.42578125" style="87" customWidth="1"/>
    <col min="10235" max="10235" width="14.42578125" style="87" bestFit="1" customWidth="1"/>
    <col min="10236" max="10236" width="13.140625" style="87" customWidth="1"/>
    <col min="10237" max="10237" width="11.7109375" style="87" bestFit="1" customWidth="1"/>
    <col min="10238" max="10479" width="9.140625" style="87"/>
    <col min="10480" max="10480" width="6.7109375" style="87" customWidth="1"/>
    <col min="10481" max="10481" width="25.28515625" style="87" customWidth="1"/>
    <col min="10482" max="10482" width="21.28515625" style="87" customWidth="1"/>
    <col min="10483" max="10483" width="12.7109375" style="87" customWidth="1"/>
    <col min="10484" max="10484" width="17.85546875" style="87" customWidth="1"/>
    <col min="10485" max="10485" width="25.28515625" style="87" customWidth="1"/>
    <col min="10486" max="10486" width="10.85546875" style="87" customWidth="1"/>
    <col min="10487" max="10487" width="15.42578125" style="87" customWidth="1"/>
    <col min="10488" max="10488" width="15.5703125" style="87" customWidth="1"/>
    <col min="10489" max="10489" width="10.28515625" style="87" bestFit="1" customWidth="1"/>
    <col min="10490" max="10490" width="5.42578125" style="87" customWidth="1"/>
    <col min="10491" max="10491" width="14.42578125" style="87" bestFit="1" customWidth="1"/>
    <col min="10492" max="10492" width="13.140625" style="87" customWidth="1"/>
    <col min="10493" max="10493" width="11.7109375" style="87" bestFit="1" customWidth="1"/>
    <col min="10494" max="10735" width="9.140625" style="87"/>
    <col min="10736" max="10736" width="6.7109375" style="87" customWidth="1"/>
    <col min="10737" max="10737" width="25.28515625" style="87" customWidth="1"/>
    <col min="10738" max="10738" width="21.28515625" style="87" customWidth="1"/>
    <col min="10739" max="10739" width="12.7109375" style="87" customWidth="1"/>
    <col min="10740" max="10740" width="17.85546875" style="87" customWidth="1"/>
    <col min="10741" max="10741" width="25.28515625" style="87" customWidth="1"/>
    <col min="10742" max="10742" width="10.85546875" style="87" customWidth="1"/>
    <col min="10743" max="10743" width="15.42578125" style="87" customWidth="1"/>
    <col min="10744" max="10744" width="15.5703125" style="87" customWidth="1"/>
    <col min="10745" max="10745" width="10.28515625" style="87" bestFit="1" customWidth="1"/>
    <col min="10746" max="10746" width="5.42578125" style="87" customWidth="1"/>
    <col min="10747" max="10747" width="14.42578125" style="87" bestFit="1" customWidth="1"/>
    <col min="10748" max="10748" width="13.140625" style="87" customWidth="1"/>
    <col min="10749" max="10749" width="11.7109375" style="87" bestFit="1" customWidth="1"/>
    <col min="10750" max="10991" width="9.140625" style="87"/>
    <col min="10992" max="10992" width="6.7109375" style="87" customWidth="1"/>
    <col min="10993" max="10993" width="25.28515625" style="87" customWidth="1"/>
    <col min="10994" max="10994" width="21.28515625" style="87" customWidth="1"/>
    <col min="10995" max="10995" width="12.7109375" style="87" customWidth="1"/>
    <col min="10996" max="10996" width="17.85546875" style="87" customWidth="1"/>
    <col min="10997" max="10997" width="25.28515625" style="87" customWidth="1"/>
    <col min="10998" max="10998" width="10.85546875" style="87" customWidth="1"/>
    <col min="10999" max="10999" width="15.42578125" style="87" customWidth="1"/>
    <col min="11000" max="11000" width="15.5703125" style="87" customWidth="1"/>
    <col min="11001" max="11001" width="10.28515625" style="87" bestFit="1" customWidth="1"/>
    <col min="11002" max="11002" width="5.42578125" style="87" customWidth="1"/>
    <col min="11003" max="11003" width="14.42578125" style="87" bestFit="1" customWidth="1"/>
    <col min="11004" max="11004" width="13.140625" style="87" customWidth="1"/>
    <col min="11005" max="11005" width="11.7109375" style="87" bestFit="1" customWidth="1"/>
    <col min="11006" max="11247" width="9.140625" style="87"/>
    <col min="11248" max="11248" width="6.7109375" style="87" customWidth="1"/>
    <col min="11249" max="11249" width="25.28515625" style="87" customWidth="1"/>
    <col min="11250" max="11250" width="21.28515625" style="87" customWidth="1"/>
    <col min="11251" max="11251" width="12.7109375" style="87" customWidth="1"/>
    <col min="11252" max="11252" width="17.85546875" style="87" customWidth="1"/>
    <col min="11253" max="11253" width="25.28515625" style="87" customWidth="1"/>
    <col min="11254" max="11254" width="10.85546875" style="87" customWidth="1"/>
    <col min="11255" max="11255" width="15.42578125" style="87" customWidth="1"/>
    <col min="11256" max="11256" width="15.5703125" style="87" customWidth="1"/>
    <col min="11257" max="11257" width="10.28515625" style="87" bestFit="1" customWidth="1"/>
    <col min="11258" max="11258" width="5.42578125" style="87" customWidth="1"/>
    <col min="11259" max="11259" width="14.42578125" style="87" bestFit="1" customWidth="1"/>
    <col min="11260" max="11260" width="13.140625" style="87" customWidth="1"/>
    <col min="11261" max="11261" width="11.7109375" style="87" bestFit="1" customWidth="1"/>
    <col min="11262" max="11503" width="9.140625" style="87"/>
    <col min="11504" max="11504" width="6.7109375" style="87" customWidth="1"/>
    <col min="11505" max="11505" width="25.28515625" style="87" customWidth="1"/>
    <col min="11506" max="11506" width="21.28515625" style="87" customWidth="1"/>
    <col min="11507" max="11507" width="12.7109375" style="87" customWidth="1"/>
    <col min="11508" max="11508" width="17.85546875" style="87" customWidth="1"/>
    <col min="11509" max="11509" width="25.28515625" style="87" customWidth="1"/>
    <col min="11510" max="11510" width="10.85546875" style="87" customWidth="1"/>
    <col min="11511" max="11511" width="15.42578125" style="87" customWidth="1"/>
    <col min="11512" max="11512" width="15.5703125" style="87" customWidth="1"/>
    <col min="11513" max="11513" width="10.28515625" style="87" bestFit="1" customWidth="1"/>
    <col min="11514" max="11514" width="5.42578125" style="87" customWidth="1"/>
    <col min="11515" max="11515" width="14.42578125" style="87" bestFit="1" customWidth="1"/>
    <col min="11516" max="11516" width="13.140625" style="87" customWidth="1"/>
    <col min="11517" max="11517" width="11.7109375" style="87" bestFit="1" customWidth="1"/>
    <col min="11518" max="11759" width="9.140625" style="87"/>
    <col min="11760" max="11760" width="6.7109375" style="87" customWidth="1"/>
    <col min="11761" max="11761" width="25.28515625" style="87" customWidth="1"/>
    <col min="11762" max="11762" width="21.28515625" style="87" customWidth="1"/>
    <col min="11763" max="11763" width="12.7109375" style="87" customWidth="1"/>
    <col min="11764" max="11764" width="17.85546875" style="87" customWidth="1"/>
    <col min="11765" max="11765" width="25.28515625" style="87" customWidth="1"/>
    <col min="11766" max="11766" width="10.85546875" style="87" customWidth="1"/>
    <col min="11767" max="11767" width="15.42578125" style="87" customWidth="1"/>
    <col min="11768" max="11768" width="15.5703125" style="87" customWidth="1"/>
    <col min="11769" max="11769" width="10.28515625" style="87" bestFit="1" customWidth="1"/>
    <col min="11770" max="11770" width="5.42578125" style="87" customWidth="1"/>
    <col min="11771" max="11771" width="14.42578125" style="87" bestFit="1" customWidth="1"/>
    <col min="11772" max="11772" width="13.140625" style="87" customWidth="1"/>
    <col min="11773" max="11773" width="11.7109375" style="87" bestFit="1" customWidth="1"/>
    <col min="11774" max="12015" width="9.140625" style="87"/>
    <col min="12016" max="12016" width="6.7109375" style="87" customWidth="1"/>
    <col min="12017" max="12017" width="25.28515625" style="87" customWidth="1"/>
    <col min="12018" max="12018" width="21.28515625" style="87" customWidth="1"/>
    <col min="12019" max="12019" width="12.7109375" style="87" customWidth="1"/>
    <col min="12020" max="12020" width="17.85546875" style="87" customWidth="1"/>
    <col min="12021" max="12021" width="25.28515625" style="87" customWidth="1"/>
    <col min="12022" max="12022" width="10.85546875" style="87" customWidth="1"/>
    <col min="12023" max="12023" width="15.42578125" style="87" customWidth="1"/>
    <col min="12024" max="12024" width="15.5703125" style="87" customWidth="1"/>
    <col min="12025" max="12025" width="10.28515625" style="87" bestFit="1" customWidth="1"/>
    <col min="12026" max="12026" width="5.42578125" style="87" customWidth="1"/>
    <col min="12027" max="12027" width="14.42578125" style="87" bestFit="1" customWidth="1"/>
    <col min="12028" max="12028" width="13.140625" style="87" customWidth="1"/>
    <col min="12029" max="12029" width="11.7109375" style="87" bestFit="1" customWidth="1"/>
    <col min="12030" max="12271" width="9.140625" style="87"/>
    <col min="12272" max="12272" width="6.7109375" style="87" customWidth="1"/>
    <col min="12273" max="12273" width="25.28515625" style="87" customWidth="1"/>
    <col min="12274" max="12274" width="21.28515625" style="87" customWidth="1"/>
    <col min="12275" max="12275" width="12.7109375" style="87" customWidth="1"/>
    <col min="12276" max="12276" width="17.85546875" style="87" customWidth="1"/>
    <col min="12277" max="12277" width="25.28515625" style="87" customWidth="1"/>
    <col min="12278" max="12278" width="10.85546875" style="87" customWidth="1"/>
    <col min="12279" max="12279" width="15.42578125" style="87" customWidth="1"/>
    <col min="12280" max="12280" width="15.5703125" style="87" customWidth="1"/>
    <col min="12281" max="12281" width="10.28515625" style="87" bestFit="1" customWidth="1"/>
    <col min="12282" max="12282" width="5.42578125" style="87" customWidth="1"/>
    <col min="12283" max="12283" width="14.42578125" style="87" bestFit="1" customWidth="1"/>
    <col min="12284" max="12284" width="13.140625" style="87" customWidth="1"/>
    <col min="12285" max="12285" width="11.7109375" style="87" bestFit="1" customWidth="1"/>
    <col min="12286" max="12527" width="9.140625" style="87"/>
    <col min="12528" max="12528" width="6.7109375" style="87" customWidth="1"/>
    <col min="12529" max="12529" width="25.28515625" style="87" customWidth="1"/>
    <col min="12530" max="12530" width="21.28515625" style="87" customWidth="1"/>
    <col min="12531" max="12531" width="12.7109375" style="87" customWidth="1"/>
    <col min="12532" max="12532" width="17.85546875" style="87" customWidth="1"/>
    <col min="12533" max="12533" width="25.28515625" style="87" customWidth="1"/>
    <col min="12534" max="12534" width="10.85546875" style="87" customWidth="1"/>
    <col min="12535" max="12535" width="15.42578125" style="87" customWidth="1"/>
    <col min="12536" max="12536" width="15.5703125" style="87" customWidth="1"/>
    <col min="12537" max="12537" width="10.28515625" style="87" bestFit="1" customWidth="1"/>
    <col min="12538" max="12538" width="5.42578125" style="87" customWidth="1"/>
    <col min="12539" max="12539" width="14.42578125" style="87" bestFit="1" customWidth="1"/>
    <col min="12540" max="12540" width="13.140625" style="87" customWidth="1"/>
    <col min="12541" max="12541" width="11.7109375" style="87" bestFit="1" customWidth="1"/>
    <col min="12542" max="12783" width="9.140625" style="87"/>
    <col min="12784" max="12784" width="6.7109375" style="87" customWidth="1"/>
    <col min="12785" max="12785" width="25.28515625" style="87" customWidth="1"/>
    <col min="12786" max="12786" width="21.28515625" style="87" customWidth="1"/>
    <col min="12787" max="12787" width="12.7109375" style="87" customWidth="1"/>
    <col min="12788" max="12788" width="17.85546875" style="87" customWidth="1"/>
    <col min="12789" max="12789" width="25.28515625" style="87" customWidth="1"/>
    <col min="12790" max="12790" width="10.85546875" style="87" customWidth="1"/>
    <col min="12791" max="12791" width="15.42578125" style="87" customWidth="1"/>
    <col min="12792" max="12792" width="15.5703125" style="87" customWidth="1"/>
    <col min="12793" max="12793" width="10.28515625" style="87" bestFit="1" customWidth="1"/>
    <col min="12794" max="12794" width="5.42578125" style="87" customWidth="1"/>
    <col min="12795" max="12795" width="14.42578125" style="87" bestFit="1" customWidth="1"/>
    <col min="12796" max="12796" width="13.140625" style="87" customWidth="1"/>
    <col min="12797" max="12797" width="11.7109375" style="87" bestFit="1" customWidth="1"/>
    <col min="12798" max="13039" width="9.140625" style="87"/>
    <col min="13040" max="13040" width="6.7109375" style="87" customWidth="1"/>
    <col min="13041" max="13041" width="25.28515625" style="87" customWidth="1"/>
    <col min="13042" max="13042" width="21.28515625" style="87" customWidth="1"/>
    <col min="13043" max="13043" width="12.7109375" style="87" customWidth="1"/>
    <col min="13044" max="13044" width="17.85546875" style="87" customWidth="1"/>
    <col min="13045" max="13045" width="25.28515625" style="87" customWidth="1"/>
    <col min="13046" max="13046" width="10.85546875" style="87" customWidth="1"/>
    <col min="13047" max="13047" width="15.42578125" style="87" customWidth="1"/>
    <col min="13048" max="13048" width="15.5703125" style="87" customWidth="1"/>
    <col min="13049" max="13049" width="10.28515625" style="87" bestFit="1" customWidth="1"/>
    <col min="13050" max="13050" width="5.42578125" style="87" customWidth="1"/>
    <col min="13051" max="13051" width="14.42578125" style="87" bestFit="1" customWidth="1"/>
    <col min="13052" max="13052" width="13.140625" style="87" customWidth="1"/>
    <col min="13053" max="13053" width="11.7109375" style="87" bestFit="1" customWidth="1"/>
    <col min="13054" max="13295" width="9.140625" style="87"/>
    <col min="13296" max="13296" width="6.7109375" style="87" customWidth="1"/>
    <col min="13297" max="13297" width="25.28515625" style="87" customWidth="1"/>
    <col min="13298" max="13298" width="21.28515625" style="87" customWidth="1"/>
    <col min="13299" max="13299" width="12.7109375" style="87" customWidth="1"/>
    <col min="13300" max="13300" width="17.85546875" style="87" customWidth="1"/>
    <col min="13301" max="13301" width="25.28515625" style="87" customWidth="1"/>
    <col min="13302" max="13302" width="10.85546875" style="87" customWidth="1"/>
    <col min="13303" max="13303" width="15.42578125" style="87" customWidth="1"/>
    <col min="13304" max="13304" width="15.5703125" style="87" customWidth="1"/>
    <col min="13305" max="13305" width="10.28515625" style="87" bestFit="1" customWidth="1"/>
    <col min="13306" max="13306" width="5.42578125" style="87" customWidth="1"/>
    <col min="13307" max="13307" width="14.42578125" style="87" bestFit="1" customWidth="1"/>
    <col min="13308" max="13308" width="13.140625" style="87" customWidth="1"/>
    <col min="13309" max="13309" width="11.7109375" style="87" bestFit="1" customWidth="1"/>
    <col min="13310" max="13551" width="9.140625" style="87"/>
    <col min="13552" max="13552" width="6.7109375" style="87" customWidth="1"/>
    <col min="13553" max="13553" width="25.28515625" style="87" customWidth="1"/>
    <col min="13554" max="13554" width="21.28515625" style="87" customWidth="1"/>
    <col min="13555" max="13555" width="12.7109375" style="87" customWidth="1"/>
    <col min="13556" max="13556" width="17.85546875" style="87" customWidth="1"/>
    <col min="13557" max="13557" width="25.28515625" style="87" customWidth="1"/>
    <col min="13558" max="13558" width="10.85546875" style="87" customWidth="1"/>
    <col min="13559" max="13559" width="15.42578125" style="87" customWidth="1"/>
    <col min="13560" max="13560" width="15.5703125" style="87" customWidth="1"/>
    <col min="13561" max="13561" width="10.28515625" style="87" bestFit="1" customWidth="1"/>
    <col min="13562" max="13562" width="5.42578125" style="87" customWidth="1"/>
    <col min="13563" max="13563" width="14.42578125" style="87" bestFit="1" customWidth="1"/>
    <col min="13564" max="13564" width="13.140625" style="87" customWidth="1"/>
    <col min="13565" max="13565" width="11.7109375" style="87" bestFit="1" customWidth="1"/>
    <col min="13566" max="13807" width="9.140625" style="87"/>
    <col min="13808" max="13808" width="6.7109375" style="87" customWidth="1"/>
    <col min="13809" max="13809" width="25.28515625" style="87" customWidth="1"/>
    <col min="13810" max="13810" width="21.28515625" style="87" customWidth="1"/>
    <col min="13811" max="13811" width="12.7109375" style="87" customWidth="1"/>
    <col min="13812" max="13812" width="17.85546875" style="87" customWidth="1"/>
    <col min="13813" max="13813" width="25.28515625" style="87" customWidth="1"/>
    <col min="13814" max="13814" width="10.85546875" style="87" customWidth="1"/>
    <col min="13815" max="13815" width="15.42578125" style="87" customWidth="1"/>
    <col min="13816" max="13816" width="15.5703125" style="87" customWidth="1"/>
    <col min="13817" max="13817" width="10.28515625" style="87" bestFit="1" customWidth="1"/>
    <col min="13818" max="13818" width="5.42578125" style="87" customWidth="1"/>
    <col min="13819" max="13819" width="14.42578125" style="87" bestFit="1" customWidth="1"/>
    <col min="13820" max="13820" width="13.140625" style="87" customWidth="1"/>
    <col min="13821" max="13821" width="11.7109375" style="87" bestFit="1" customWidth="1"/>
    <col min="13822" max="14063" width="9.140625" style="87"/>
    <col min="14064" max="14064" width="6.7109375" style="87" customWidth="1"/>
    <col min="14065" max="14065" width="25.28515625" style="87" customWidth="1"/>
    <col min="14066" max="14066" width="21.28515625" style="87" customWidth="1"/>
    <col min="14067" max="14067" width="12.7109375" style="87" customWidth="1"/>
    <col min="14068" max="14068" width="17.85546875" style="87" customWidth="1"/>
    <col min="14069" max="14069" width="25.28515625" style="87" customWidth="1"/>
    <col min="14070" max="14070" width="10.85546875" style="87" customWidth="1"/>
    <col min="14071" max="14071" width="15.42578125" style="87" customWidth="1"/>
    <col min="14072" max="14072" width="15.5703125" style="87" customWidth="1"/>
    <col min="14073" max="14073" width="10.28515625" style="87" bestFit="1" customWidth="1"/>
    <col min="14074" max="14074" width="5.42578125" style="87" customWidth="1"/>
    <col min="14075" max="14075" width="14.42578125" style="87" bestFit="1" customWidth="1"/>
    <col min="14076" max="14076" width="13.140625" style="87" customWidth="1"/>
    <col min="14077" max="14077" width="11.7109375" style="87" bestFit="1" customWidth="1"/>
    <col min="14078" max="14319" width="9.140625" style="87"/>
    <col min="14320" max="14320" width="6.7109375" style="87" customWidth="1"/>
    <col min="14321" max="14321" width="25.28515625" style="87" customWidth="1"/>
    <col min="14322" max="14322" width="21.28515625" style="87" customWidth="1"/>
    <col min="14323" max="14323" width="12.7109375" style="87" customWidth="1"/>
    <col min="14324" max="14324" width="17.85546875" style="87" customWidth="1"/>
    <col min="14325" max="14325" width="25.28515625" style="87" customWidth="1"/>
    <col min="14326" max="14326" width="10.85546875" style="87" customWidth="1"/>
    <col min="14327" max="14327" width="15.42578125" style="87" customWidth="1"/>
    <col min="14328" max="14328" width="15.5703125" style="87" customWidth="1"/>
    <col min="14329" max="14329" width="10.28515625" style="87" bestFit="1" customWidth="1"/>
    <col min="14330" max="14330" width="5.42578125" style="87" customWidth="1"/>
    <col min="14331" max="14331" width="14.42578125" style="87" bestFit="1" customWidth="1"/>
    <col min="14332" max="14332" width="13.140625" style="87" customWidth="1"/>
    <col min="14333" max="14333" width="11.7109375" style="87" bestFit="1" customWidth="1"/>
    <col min="14334" max="14575" width="9.140625" style="87"/>
    <col min="14576" max="14576" width="6.7109375" style="87" customWidth="1"/>
    <col min="14577" max="14577" width="25.28515625" style="87" customWidth="1"/>
    <col min="14578" max="14578" width="21.28515625" style="87" customWidth="1"/>
    <col min="14579" max="14579" width="12.7109375" style="87" customWidth="1"/>
    <col min="14580" max="14580" width="17.85546875" style="87" customWidth="1"/>
    <col min="14581" max="14581" width="25.28515625" style="87" customWidth="1"/>
    <col min="14582" max="14582" width="10.85546875" style="87" customWidth="1"/>
    <col min="14583" max="14583" width="15.42578125" style="87" customWidth="1"/>
    <col min="14584" max="14584" width="15.5703125" style="87" customWidth="1"/>
    <col min="14585" max="14585" width="10.28515625" style="87" bestFit="1" customWidth="1"/>
    <col min="14586" max="14586" width="5.42578125" style="87" customWidth="1"/>
    <col min="14587" max="14587" width="14.42578125" style="87" bestFit="1" customWidth="1"/>
    <col min="14588" max="14588" width="13.140625" style="87" customWidth="1"/>
    <col min="14589" max="14589" width="11.7109375" style="87" bestFit="1" customWidth="1"/>
    <col min="14590" max="14831" width="9.140625" style="87"/>
    <col min="14832" max="14832" width="6.7109375" style="87" customWidth="1"/>
    <col min="14833" max="14833" width="25.28515625" style="87" customWidth="1"/>
    <col min="14834" max="14834" width="21.28515625" style="87" customWidth="1"/>
    <col min="14835" max="14835" width="12.7109375" style="87" customWidth="1"/>
    <col min="14836" max="14836" width="17.85546875" style="87" customWidth="1"/>
    <col min="14837" max="14837" width="25.28515625" style="87" customWidth="1"/>
    <col min="14838" max="14838" width="10.85546875" style="87" customWidth="1"/>
    <col min="14839" max="14839" width="15.42578125" style="87" customWidth="1"/>
    <col min="14840" max="14840" width="15.5703125" style="87" customWidth="1"/>
    <col min="14841" max="14841" width="10.28515625" style="87" bestFit="1" customWidth="1"/>
    <col min="14842" max="14842" width="5.42578125" style="87" customWidth="1"/>
    <col min="14843" max="14843" width="14.42578125" style="87" bestFit="1" customWidth="1"/>
    <col min="14844" max="14844" width="13.140625" style="87" customWidth="1"/>
    <col min="14845" max="14845" width="11.7109375" style="87" bestFit="1" customWidth="1"/>
    <col min="14846" max="15087" width="9.140625" style="87"/>
    <col min="15088" max="15088" width="6.7109375" style="87" customWidth="1"/>
    <col min="15089" max="15089" width="25.28515625" style="87" customWidth="1"/>
    <col min="15090" max="15090" width="21.28515625" style="87" customWidth="1"/>
    <col min="15091" max="15091" width="12.7109375" style="87" customWidth="1"/>
    <col min="15092" max="15092" width="17.85546875" style="87" customWidth="1"/>
    <col min="15093" max="15093" width="25.28515625" style="87" customWidth="1"/>
    <col min="15094" max="15094" width="10.85546875" style="87" customWidth="1"/>
    <col min="15095" max="15095" width="15.42578125" style="87" customWidth="1"/>
    <col min="15096" max="15096" width="15.5703125" style="87" customWidth="1"/>
    <col min="15097" max="15097" width="10.28515625" style="87" bestFit="1" customWidth="1"/>
    <col min="15098" max="15098" width="5.42578125" style="87" customWidth="1"/>
    <col min="15099" max="15099" width="14.42578125" style="87" bestFit="1" customWidth="1"/>
    <col min="15100" max="15100" width="13.140625" style="87" customWidth="1"/>
    <col min="15101" max="15101" width="11.7109375" style="87" bestFit="1" customWidth="1"/>
    <col min="15102" max="15343" width="9.140625" style="87"/>
    <col min="15344" max="15344" width="6.7109375" style="87" customWidth="1"/>
    <col min="15345" max="15345" width="25.28515625" style="87" customWidth="1"/>
    <col min="15346" max="15346" width="21.28515625" style="87" customWidth="1"/>
    <col min="15347" max="15347" width="12.7109375" style="87" customWidth="1"/>
    <col min="15348" max="15348" width="17.85546875" style="87" customWidth="1"/>
    <col min="15349" max="15349" width="25.28515625" style="87" customWidth="1"/>
    <col min="15350" max="15350" width="10.85546875" style="87" customWidth="1"/>
    <col min="15351" max="15351" width="15.42578125" style="87" customWidth="1"/>
    <col min="15352" max="15352" width="15.5703125" style="87" customWidth="1"/>
    <col min="15353" max="15353" width="10.28515625" style="87" bestFit="1" customWidth="1"/>
    <col min="15354" max="15354" width="5.42578125" style="87" customWidth="1"/>
    <col min="15355" max="15355" width="14.42578125" style="87" bestFit="1" customWidth="1"/>
    <col min="15356" max="15356" width="13.140625" style="87" customWidth="1"/>
    <col min="15357" max="15357" width="11.7109375" style="87" bestFit="1" customWidth="1"/>
    <col min="15358" max="15599" width="9.140625" style="87"/>
    <col min="15600" max="15600" width="6.7109375" style="87" customWidth="1"/>
    <col min="15601" max="15601" width="25.28515625" style="87" customWidth="1"/>
    <col min="15602" max="15602" width="21.28515625" style="87" customWidth="1"/>
    <col min="15603" max="15603" width="12.7109375" style="87" customWidth="1"/>
    <col min="15604" max="15604" width="17.85546875" style="87" customWidth="1"/>
    <col min="15605" max="15605" width="25.28515625" style="87" customWidth="1"/>
    <col min="15606" max="15606" width="10.85546875" style="87" customWidth="1"/>
    <col min="15607" max="15607" width="15.42578125" style="87" customWidth="1"/>
    <col min="15608" max="15608" width="15.5703125" style="87" customWidth="1"/>
    <col min="15609" max="15609" width="10.28515625" style="87" bestFit="1" customWidth="1"/>
    <col min="15610" max="15610" width="5.42578125" style="87" customWidth="1"/>
    <col min="15611" max="15611" width="14.42578125" style="87" bestFit="1" customWidth="1"/>
    <col min="15612" max="15612" width="13.140625" style="87" customWidth="1"/>
    <col min="15613" max="15613" width="11.7109375" style="87" bestFit="1" customWidth="1"/>
    <col min="15614" max="15855" width="9.140625" style="87"/>
    <col min="15856" max="15856" width="6.7109375" style="87" customWidth="1"/>
    <col min="15857" max="15857" width="25.28515625" style="87" customWidth="1"/>
    <col min="15858" max="15858" width="21.28515625" style="87" customWidth="1"/>
    <col min="15859" max="15859" width="12.7109375" style="87" customWidth="1"/>
    <col min="15860" max="15860" width="17.85546875" style="87" customWidth="1"/>
    <col min="15861" max="15861" width="25.28515625" style="87" customWidth="1"/>
    <col min="15862" max="15862" width="10.85546875" style="87" customWidth="1"/>
    <col min="15863" max="15863" width="15.42578125" style="87" customWidth="1"/>
    <col min="15864" max="15864" width="15.5703125" style="87" customWidth="1"/>
    <col min="15865" max="15865" width="10.28515625" style="87" bestFit="1" customWidth="1"/>
    <col min="15866" max="15866" width="5.42578125" style="87" customWidth="1"/>
    <col min="15867" max="15867" width="14.42578125" style="87" bestFit="1" customWidth="1"/>
    <col min="15868" max="15868" width="13.140625" style="87" customWidth="1"/>
    <col min="15869" max="15869" width="11.7109375" style="87" bestFit="1" customWidth="1"/>
    <col min="15870" max="16111" width="9.140625" style="87"/>
    <col min="16112" max="16112" width="6.7109375" style="87" customWidth="1"/>
    <col min="16113" max="16113" width="25.28515625" style="87" customWidth="1"/>
    <col min="16114" max="16114" width="21.28515625" style="87" customWidth="1"/>
    <col min="16115" max="16115" width="12.7109375" style="87" customWidth="1"/>
    <col min="16116" max="16116" width="17.85546875" style="87" customWidth="1"/>
    <col min="16117" max="16117" width="25.28515625" style="87" customWidth="1"/>
    <col min="16118" max="16118" width="10.85546875" style="87" customWidth="1"/>
    <col min="16119" max="16119" width="15.42578125" style="87" customWidth="1"/>
    <col min="16120" max="16120" width="15.5703125" style="87" customWidth="1"/>
    <col min="16121" max="16121" width="10.28515625" style="87" bestFit="1" customWidth="1"/>
    <col min="16122" max="16122" width="5.42578125" style="87" customWidth="1"/>
    <col min="16123" max="16123" width="14.42578125" style="87" bestFit="1" customWidth="1"/>
    <col min="16124" max="16124" width="13.140625" style="87" customWidth="1"/>
    <col min="16125" max="16125" width="11.7109375" style="87" bestFit="1" customWidth="1"/>
    <col min="16126" max="16380" width="9.140625" style="87"/>
    <col min="16381" max="16384" width="9.140625" style="87" customWidth="1"/>
  </cols>
  <sheetData>
    <row r="1" spans="1:8" ht="36" customHeight="1">
      <c r="A1" s="134" t="s">
        <v>199</v>
      </c>
      <c r="B1" s="134"/>
      <c r="C1" s="134"/>
      <c r="D1" s="134"/>
      <c r="E1" s="134"/>
      <c r="F1" s="134"/>
      <c r="G1" s="134"/>
      <c r="H1" s="134"/>
    </row>
    <row r="2" spans="1:8" s="1" customFormat="1" ht="18.75" customHeight="1">
      <c r="A2" s="140" t="s">
        <v>202</v>
      </c>
      <c r="B2" s="141"/>
      <c r="C2" s="141"/>
      <c r="D2" s="141"/>
      <c r="E2" s="141"/>
      <c r="F2" s="141"/>
      <c r="G2" s="141"/>
      <c r="H2" s="142"/>
    </row>
    <row r="3" spans="1:8" s="1" customFormat="1" ht="15">
      <c r="A3" s="133" t="s">
        <v>0</v>
      </c>
      <c r="B3" s="133"/>
      <c r="C3" s="2" t="s">
        <v>1</v>
      </c>
      <c r="D3" s="125"/>
      <c r="E3" s="125"/>
      <c r="F3" s="128"/>
      <c r="G3" s="4" t="s">
        <v>2</v>
      </c>
      <c r="H3" s="5" t="s">
        <v>3</v>
      </c>
    </row>
    <row r="4" spans="1:8" s="1" customFormat="1" ht="15">
      <c r="A4" s="133" t="s">
        <v>4</v>
      </c>
      <c r="B4" s="133"/>
      <c r="C4" s="127" t="s">
        <v>5</v>
      </c>
      <c r="D4" s="125"/>
      <c r="E4" s="125"/>
      <c r="F4" s="128"/>
      <c r="G4" s="4" t="s">
        <v>6</v>
      </c>
      <c r="H4" s="5" t="s">
        <v>7</v>
      </c>
    </row>
    <row r="5" spans="1:8" s="1" customFormat="1" ht="15">
      <c r="A5" s="133" t="s">
        <v>8</v>
      </c>
      <c r="B5" s="133"/>
      <c r="C5" s="126" t="s">
        <v>104</v>
      </c>
      <c r="D5" s="143" t="s">
        <v>9</v>
      </c>
      <c r="E5" s="143"/>
      <c r="F5" s="125"/>
      <c r="G5" s="125"/>
      <c r="H5" s="128"/>
    </row>
    <row r="6" spans="1:8" s="1" customFormat="1" ht="15">
      <c r="A6" s="125"/>
      <c r="B6" s="124"/>
      <c r="C6" s="144" t="s">
        <v>200</v>
      </c>
      <c r="D6" s="145"/>
      <c r="E6" s="145"/>
      <c r="F6" s="145"/>
      <c r="G6" s="145"/>
      <c r="H6" s="128"/>
    </row>
    <row r="7" spans="1:8" s="1" customFormat="1" ht="49.5" customHeight="1">
      <c r="A7" s="146" t="s">
        <v>201</v>
      </c>
      <c r="B7" s="147"/>
      <c r="C7" s="147"/>
      <c r="D7" s="147"/>
      <c r="E7" s="147"/>
      <c r="F7" s="147"/>
      <c r="G7" s="147"/>
      <c r="H7" s="148"/>
    </row>
    <row r="8" spans="1:8" ht="42" customHeight="1">
      <c r="A8" s="129" t="s">
        <v>124</v>
      </c>
      <c r="B8" s="129" t="s">
        <v>125</v>
      </c>
      <c r="C8" s="129" t="s">
        <v>126</v>
      </c>
      <c r="D8" s="129" t="s">
        <v>144</v>
      </c>
      <c r="E8" s="129" t="s">
        <v>127</v>
      </c>
      <c r="F8" s="129" t="s">
        <v>128</v>
      </c>
      <c r="G8" s="129" t="s">
        <v>129</v>
      </c>
      <c r="H8" s="130" t="s">
        <v>130</v>
      </c>
    </row>
    <row r="9" spans="1:8" s="88" customFormat="1">
      <c r="A9" s="89">
        <v>1</v>
      </c>
      <c r="B9" s="89">
        <v>2</v>
      </c>
      <c r="C9" s="89">
        <v>3</v>
      </c>
      <c r="D9" s="89"/>
      <c r="E9" s="89">
        <v>4</v>
      </c>
      <c r="F9" s="89">
        <v>5</v>
      </c>
      <c r="G9" s="89">
        <v>6</v>
      </c>
      <c r="H9" s="89">
        <v>7</v>
      </c>
    </row>
    <row r="10" spans="1:8" ht="15.75" customHeight="1">
      <c r="A10" s="135" t="s">
        <v>137</v>
      </c>
      <c r="B10" s="135"/>
      <c r="C10" s="135"/>
      <c r="D10" s="135"/>
      <c r="E10" s="135"/>
      <c r="F10" s="135"/>
      <c r="G10" s="135"/>
      <c r="H10" s="135"/>
    </row>
    <row r="11" spans="1:8" s="88" customFormat="1" ht="15.75" customHeight="1">
      <c r="A11" s="89"/>
      <c r="B11" s="90"/>
      <c r="C11" s="89"/>
      <c r="D11" s="89"/>
      <c r="E11" s="91"/>
      <c r="F11" s="92"/>
      <c r="G11" s="93"/>
      <c r="H11" s="94"/>
    </row>
    <row r="12" spans="1:8" ht="17.25" customHeight="1">
      <c r="A12" s="136" t="s">
        <v>131</v>
      </c>
      <c r="B12" s="137"/>
      <c r="C12" s="138"/>
      <c r="D12" s="115"/>
      <c r="E12" s="95">
        <f>SUM(E11:E11)</f>
        <v>0</v>
      </c>
      <c r="F12" s="96"/>
      <c r="G12" s="97">
        <f>SUM(G11:G11)</f>
        <v>0</v>
      </c>
      <c r="H12" s="98"/>
    </row>
    <row r="13" spans="1:8" ht="15" customHeight="1">
      <c r="A13" s="135" t="s">
        <v>138</v>
      </c>
      <c r="B13" s="135"/>
      <c r="C13" s="135"/>
      <c r="D13" s="135"/>
      <c r="E13" s="135"/>
      <c r="F13" s="135"/>
      <c r="G13" s="135"/>
      <c r="H13" s="135"/>
    </row>
    <row r="14" spans="1:8" ht="16.5" customHeight="1">
      <c r="A14" s="89"/>
      <c r="B14" s="90"/>
      <c r="C14" s="99"/>
      <c r="D14" s="99"/>
      <c r="E14" s="100"/>
      <c r="F14" s="92"/>
      <c r="G14" s="93"/>
      <c r="H14" s="94"/>
    </row>
    <row r="15" spans="1:8" ht="18" customHeight="1">
      <c r="A15" s="139" t="s">
        <v>131</v>
      </c>
      <c r="B15" s="139"/>
      <c r="C15" s="139"/>
      <c r="D15" s="101"/>
      <c r="E15" s="95">
        <f>SUM(E14:E14)</f>
        <v>0</v>
      </c>
      <c r="F15" s="96"/>
      <c r="G15" s="97">
        <f>SUM(G14:G14)</f>
        <v>0</v>
      </c>
      <c r="H15" s="98"/>
    </row>
    <row r="16" spans="1:8">
      <c r="A16" s="101"/>
      <c r="B16" s="132" t="s">
        <v>141</v>
      </c>
      <c r="C16" s="132"/>
      <c r="D16" s="95"/>
      <c r="E16" s="97">
        <f>E15+E12</f>
        <v>0</v>
      </c>
      <c r="F16" s="97"/>
      <c r="G16" s="97">
        <f>G15+G12</f>
        <v>0</v>
      </c>
      <c r="H16" s="98"/>
    </row>
    <row r="17" spans="1:8" ht="14.25" customHeight="1">
      <c r="A17" s="157" t="s">
        <v>139</v>
      </c>
      <c r="B17" s="157"/>
      <c r="C17" s="157"/>
      <c r="D17" s="157"/>
      <c r="E17" s="157"/>
      <c r="F17" s="157"/>
      <c r="G17" s="157"/>
      <c r="H17" s="157"/>
    </row>
    <row r="18" spans="1:8" s="88" customFormat="1" ht="15.75" customHeight="1">
      <c r="A18" s="89"/>
      <c r="B18" s="90"/>
      <c r="C18" s="99"/>
      <c r="D18" s="99"/>
      <c r="E18" s="100"/>
      <c r="F18" s="92"/>
      <c r="G18" s="93"/>
      <c r="H18" s="94"/>
    </row>
    <row r="19" spans="1:8" ht="18.75" customHeight="1">
      <c r="A19" s="132" t="s">
        <v>131</v>
      </c>
      <c r="B19" s="132"/>
      <c r="C19" s="132"/>
      <c r="D19" s="95"/>
      <c r="E19" s="102">
        <f>SUM(E18:E18)</f>
        <v>0</v>
      </c>
      <c r="F19" s="96"/>
      <c r="G19" s="97">
        <f>SUM(G18:G18)</f>
        <v>0</v>
      </c>
      <c r="H19" s="98"/>
    </row>
    <row r="20" spans="1:8" ht="15.75" customHeight="1">
      <c r="A20" s="135" t="s">
        <v>140</v>
      </c>
      <c r="B20" s="135"/>
      <c r="C20" s="135"/>
      <c r="D20" s="135"/>
      <c r="E20" s="135"/>
      <c r="F20" s="135"/>
      <c r="G20" s="135"/>
      <c r="H20" s="135"/>
    </row>
    <row r="21" spans="1:8" ht="13.5" customHeight="1">
      <c r="A21" s="89"/>
      <c r="B21" s="90"/>
      <c r="C21" s="103"/>
      <c r="D21" s="103"/>
      <c r="E21" s="100">
        <v>0</v>
      </c>
      <c r="F21" s="92"/>
      <c r="G21" s="93">
        <v>0</v>
      </c>
      <c r="H21" s="94"/>
    </row>
    <row r="22" spans="1:8" ht="15" customHeight="1">
      <c r="A22" s="132" t="s">
        <v>131</v>
      </c>
      <c r="B22" s="132"/>
      <c r="C22" s="132"/>
      <c r="D22" s="95"/>
      <c r="E22" s="97">
        <f>SUM(E21:E21)</f>
        <v>0</v>
      </c>
      <c r="F22" s="101"/>
      <c r="G22" s="97">
        <f>SUM(G21:G21)</f>
        <v>0</v>
      </c>
      <c r="H22" s="98"/>
    </row>
    <row r="23" spans="1:8" ht="16.5" customHeight="1">
      <c r="A23" s="101"/>
      <c r="B23" s="132" t="s">
        <v>142</v>
      </c>
      <c r="C23" s="132"/>
      <c r="D23" s="95"/>
      <c r="E23" s="104">
        <f>E22+E19</f>
        <v>0</v>
      </c>
      <c r="F23" s="104"/>
      <c r="G23" s="104">
        <f>G22+G19</f>
        <v>0</v>
      </c>
      <c r="H23" s="98"/>
    </row>
    <row r="24" spans="1:8" ht="15.75" customHeight="1">
      <c r="A24" s="135" t="s">
        <v>197</v>
      </c>
      <c r="B24" s="135"/>
      <c r="C24" s="135"/>
      <c r="D24" s="135"/>
      <c r="E24" s="135"/>
      <c r="F24" s="135"/>
      <c r="G24" s="135"/>
      <c r="H24" s="135"/>
    </row>
    <row r="25" spans="1:8" s="88" customFormat="1" ht="33" customHeight="1">
      <c r="A25" s="89">
        <v>1</v>
      </c>
      <c r="B25" s="90" t="s">
        <v>143</v>
      </c>
      <c r="C25" s="99" t="s">
        <v>195</v>
      </c>
      <c r="D25" s="99" t="s">
        <v>145</v>
      </c>
      <c r="E25" s="100">
        <v>24208141</v>
      </c>
      <c r="F25" s="92"/>
      <c r="G25" s="93">
        <v>496577</v>
      </c>
      <c r="H25" s="94">
        <v>45003</v>
      </c>
    </row>
    <row r="26" spans="1:8" s="88" customFormat="1" ht="15.75" customHeight="1">
      <c r="A26" s="89">
        <v>2</v>
      </c>
      <c r="B26" s="90" t="s">
        <v>146</v>
      </c>
      <c r="C26" s="99" t="s">
        <v>192</v>
      </c>
      <c r="D26" s="99" t="s">
        <v>147</v>
      </c>
      <c r="E26" s="100">
        <v>19972</v>
      </c>
      <c r="F26" s="92"/>
      <c r="G26" s="93">
        <v>399</v>
      </c>
      <c r="H26" s="94">
        <v>45008</v>
      </c>
    </row>
    <row r="27" spans="1:8" s="88" customFormat="1" ht="15.75" customHeight="1">
      <c r="A27" s="89">
        <v>3</v>
      </c>
      <c r="B27" s="90" t="s">
        <v>148</v>
      </c>
      <c r="C27" s="99" t="s">
        <v>196</v>
      </c>
      <c r="D27" s="99" t="s">
        <v>149</v>
      </c>
      <c r="E27" s="100">
        <v>19936</v>
      </c>
      <c r="F27" s="92"/>
      <c r="G27" s="93">
        <v>399</v>
      </c>
      <c r="H27" s="94">
        <v>45008</v>
      </c>
    </row>
    <row r="28" spans="1:8" s="88" customFormat="1" ht="15.75" customHeight="1">
      <c r="A28" s="89">
        <v>4</v>
      </c>
      <c r="B28" s="90" t="s">
        <v>133</v>
      </c>
      <c r="C28" s="99" t="s">
        <v>194</v>
      </c>
      <c r="D28" s="99" t="s">
        <v>150</v>
      </c>
      <c r="E28" s="100">
        <v>19320</v>
      </c>
      <c r="F28" s="92"/>
      <c r="G28" s="93">
        <v>193</v>
      </c>
      <c r="H28" s="94">
        <v>45008</v>
      </c>
    </row>
    <row r="29" spans="1:8" s="88" customFormat="1" ht="15.75" customHeight="1">
      <c r="A29" s="89">
        <v>5</v>
      </c>
      <c r="B29" s="90" t="s">
        <v>146</v>
      </c>
      <c r="C29" s="99" t="s">
        <v>192</v>
      </c>
      <c r="D29" s="99" t="s">
        <v>151</v>
      </c>
      <c r="E29" s="100">
        <v>18955</v>
      </c>
      <c r="F29" s="92"/>
      <c r="G29" s="93">
        <v>379</v>
      </c>
      <c r="H29" s="94">
        <v>45008</v>
      </c>
    </row>
    <row r="30" spans="1:8" ht="15.75" customHeight="1">
      <c r="A30" s="123">
        <v>6</v>
      </c>
      <c r="B30" s="90" t="s">
        <v>179</v>
      </c>
      <c r="C30" s="122" t="s">
        <v>193</v>
      </c>
      <c r="D30" s="99" t="s">
        <v>180</v>
      </c>
      <c r="E30" s="100">
        <v>19745</v>
      </c>
      <c r="F30" s="92"/>
      <c r="G30" s="93">
        <v>395</v>
      </c>
      <c r="H30" s="106">
        <v>45008</v>
      </c>
    </row>
    <row r="31" spans="1:8" ht="15.75" customHeight="1">
      <c r="A31" s="123">
        <v>7</v>
      </c>
      <c r="B31" s="90" t="s">
        <v>146</v>
      </c>
      <c r="C31" s="121" t="s">
        <v>192</v>
      </c>
      <c r="D31" s="99" t="s">
        <v>181</v>
      </c>
      <c r="E31" s="100">
        <v>17390</v>
      </c>
      <c r="F31" s="92"/>
      <c r="G31" s="93">
        <v>348</v>
      </c>
      <c r="H31" s="106">
        <v>45008</v>
      </c>
    </row>
    <row r="32" spans="1:8" ht="15.75" customHeight="1">
      <c r="A32" s="123">
        <v>8</v>
      </c>
      <c r="B32" s="90" t="s">
        <v>148</v>
      </c>
      <c r="C32" s="99" t="s">
        <v>196</v>
      </c>
      <c r="D32" s="99" t="s">
        <v>182</v>
      </c>
      <c r="E32" s="100">
        <v>19045</v>
      </c>
      <c r="F32" s="92"/>
      <c r="G32" s="93">
        <v>381</v>
      </c>
      <c r="H32" s="106">
        <v>45008</v>
      </c>
    </row>
    <row r="33" spans="1:8" ht="15.75" customHeight="1">
      <c r="A33" s="150" t="s">
        <v>132</v>
      </c>
      <c r="B33" s="151"/>
      <c r="C33" s="152"/>
      <c r="D33" s="116"/>
      <c r="E33" s="97">
        <f>SUM(E25:E32)</f>
        <v>24342504</v>
      </c>
      <c r="F33" s="96"/>
      <c r="G33" s="97">
        <f>SUM(G25:G32)</f>
        <v>499071</v>
      </c>
      <c r="H33" s="98"/>
    </row>
    <row r="34" spans="1:8" ht="22.5" customHeight="1">
      <c r="A34" s="153" t="s">
        <v>198</v>
      </c>
      <c r="B34" s="154"/>
      <c r="C34" s="154"/>
      <c r="D34" s="154"/>
      <c r="E34" s="154"/>
      <c r="F34" s="154"/>
      <c r="G34" s="154"/>
      <c r="H34" s="155"/>
    </row>
    <row r="35" spans="1:8">
      <c r="A35" s="89">
        <v>9</v>
      </c>
      <c r="B35" s="90" t="s">
        <v>152</v>
      </c>
      <c r="C35" s="121" t="s">
        <v>185</v>
      </c>
      <c r="D35" s="105" t="s">
        <v>155</v>
      </c>
      <c r="E35" s="100">
        <v>35000</v>
      </c>
      <c r="F35" s="92">
        <v>0.01</v>
      </c>
      <c r="G35" s="93">
        <v>350</v>
      </c>
      <c r="H35" s="106">
        <v>44998</v>
      </c>
    </row>
    <row r="36" spans="1:8">
      <c r="A36" s="89">
        <v>10</v>
      </c>
      <c r="B36" s="90" t="s">
        <v>153</v>
      </c>
      <c r="C36" s="121" t="s">
        <v>186</v>
      </c>
      <c r="D36" s="105" t="s">
        <v>156</v>
      </c>
      <c r="E36" s="100">
        <v>35000</v>
      </c>
      <c r="F36" s="92">
        <v>0.01</v>
      </c>
      <c r="G36" s="93">
        <v>350</v>
      </c>
      <c r="H36" s="106">
        <v>44998</v>
      </c>
    </row>
    <row r="37" spans="1:8">
      <c r="A37" s="89">
        <v>11</v>
      </c>
      <c r="B37" s="90" t="s">
        <v>154</v>
      </c>
      <c r="C37" s="121" t="s">
        <v>187</v>
      </c>
      <c r="D37" s="105" t="s">
        <v>157</v>
      </c>
      <c r="E37" s="100">
        <v>70000</v>
      </c>
      <c r="F37" s="92">
        <v>0.01</v>
      </c>
      <c r="G37" s="93">
        <v>700</v>
      </c>
      <c r="H37" s="106">
        <v>44998</v>
      </c>
    </row>
    <row r="38" spans="1:8">
      <c r="A38" s="123">
        <v>12</v>
      </c>
      <c r="B38" s="90" t="s">
        <v>154</v>
      </c>
      <c r="C38" s="121" t="s">
        <v>187</v>
      </c>
      <c r="D38" s="105" t="s">
        <v>158</v>
      </c>
      <c r="E38" s="100">
        <v>35000</v>
      </c>
      <c r="F38" s="92">
        <v>0.01</v>
      </c>
      <c r="G38" s="93">
        <v>350</v>
      </c>
      <c r="H38" s="106">
        <v>44998</v>
      </c>
    </row>
    <row r="39" spans="1:8">
      <c r="A39" s="123">
        <v>13</v>
      </c>
      <c r="B39" s="90" t="s">
        <v>159</v>
      </c>
      <c r="C39" s="121" t="s">
        <v>188</v>
      </c>
      <c r="D39" s="105" t="s">
        <v>160</v>
      </c>
      <c r="E39" s="100">
        <v>69800</v>
      </c>
      <c r="F39" s="92">
        <v>0.01</v>
      </c>
      <c r="G39" s="93">
        <v>698</v>
      </c>
      <c r="H39" s="106">
        <v>44998</v>
      </c>
    </row>
    <row r="40" spans="1:8">
      <c r="A40" s="123">
        <v>14</v>
      </c>
      <c r="B40" s="90" t="s">
        <v>161</v>
      </c>
      <c r="C40" s="121" t="s">
        <v>189</v>
      </c>
      <c r="D40" s="105" t="s">
        <v>162</v>
      </c>
      <c r="E40" s="100">
        <v>35000</v>
      </c>
      <c r="F40" s="92">
        <v>0.01</v>
      </c>
      <c r="G40" s="93">
        <v>350</v>
      </c>
      <c r="H40" s="106">
        <v>44998</v>
      </c>
    </row>
    <row r="41" spans="1:8">
      <c r="A41" s="123">
        <v>15</v>
      </c>
      <c r="B41" s="90" t="s">
        <v>163</v>
      </c>
      <c r="C41" s="121" t="s">
        <v>190</v>
      </c>
      <c r="D41" s="105" t="s">
        <v>164</v>
      </c>
      <c r="E41" s="100">
        <v>70000</v>
      </c>
      <c r="F41" s="92">
        <v>0.01</v>
      </c>
      <c r="G41" s="93">
        <v>700</v>
      </c>
      <c r="H41" s="106">
        <v>44998</v>
      </c>
    </row>
    <row r="42" spans="1:8">
      <c r="A42" s="123">
        <v>16</v>
      </c>
      <c r="B42" s="90" t="s">
        <v>152</v>
      </c>
      <c r="C42" s="121" t="s">
        <v>185</v>
      </c>
      <c r="D42" s="105" t="s">
        <v>165</v>
      </c>
      <c r="E42" s="100">
        <v>70000</v>
      </c>
      <c r="F42" s="92">
        <v>0.01</v>
      </c>
      <c r="G42" s="93">
        <v>700</v>
      </c>
      <c r="H42" s="106">
        <v>44998</v>
      </c>
    </row>
    <row r="43" spans="1:8">
      <c r="A43" s="123">
        <v>17</v>
      </c>
      <c r="B43" s="90" t="s">
        <v>154</v>
      </c>
      <c r="C43" s="121" t="s">
        <v>187</v>
      </c>
      <c r="D43" s="105" t="s">
        <v>166</v>
      </c>
      <c r="E43" s="100">
        <v>70000</v>
      </c>
      <c r="F43" s="92">
        <v>0.01</v>
      </c>
      <c r="G43" s="93">
        <v>700</v>
      </c>
      <c r="H43" s="106">
        <v>44998</v>
      </c>
    </row>
    <row r="44" spans="1:8">
      <c r="A44" s="123">
        <v>18</v>
      </c>
      <c r="B44" s="90" t="s">
        <v>159</v>
      </c>
      <c r="C44" s="121" t="s">
        <v>188</v>
      </c>
      <c r="D44" s="105" t="s">
        <v>167</v>
      </c>
      <c r="E44" s="100">
        <v>69800</v>
      </c>
      <c r="F44" s="92">
        <v>0.01</v>
      </c>
      <c r="G44" s="93">
        <v>698</v>
      </c>
      <c r="H44" s="106">
        <v>44998</v>
      </c>
    </row>
    <row r="45" spans="1:8">
      <c r="A45" s="123">
        <v>19</v>
      </c>
      <c r="B45" s="90" t="s">
        <v>154</v>
      </c>
      <c r="C45" s="121" t="s">
        <v>187</v>
      </c>
      <c r="D45" s="105" t="s">
        <v>168</v>
      </c>
      <c r="E45" s="100">
        <v>35000</v>
      </c>
      <c r="F45" s="92">
        <v>0.01</v>
      </c>
      <c r="G45" s="93">
        <v>350</v>
      </c>
      <c r="H45" s="106">
        <v>44998</v>
      </c>
    </row>
    <row r="46" spans="1:8">
      <c r="A46" s="123">
        <v>20</v>
      </c>
      <c r="B46" s="90" t="s">
        <v>154</v>
      </c>
      <c r="C46" s="121" t="s">
        <v>187</v>
      </c>
      <c r="D46" s="105" t="s">
        <v>169</v>
      </c>
      <c r="E46" s="100">
        <v>70000</v>
      </c>
      <c r="F46" s="92">
        <v>0.01</v>
      </c>
      <c r="G46" s="93">
        <v>700</v>
      </c>
      <c r="H46" s="106">
        <v>44998</v>
      </c>
    </row>
    <row r="47" spans="1:8">
      <c r="A47" s="123">
        <v>21</v>
      </c>
      <c r="B47" s="90" t="s">
        <v>154</v>
      </c>
      <c r="C47" s="121" t="s">
        <v>187</v>
      </c>
      <c r="D47" s="105" t="s">
        <v>170</v>
      </c>
      <c r="E47" s="100">
        <v>70000</v>
      </c>
      <c r="F47" s="92">
        <v>0.01</v>
      </c>
      <c r="G47" s="93">
        <v>700</v>
      </c>
      <c r="H47" s="106">
        <v>44998</v>
      </c>
    </row>
    <row r="48" spans="1:8">
      <c r="A48" s="123">
        <v>22</v>
      </c>
      <c r="B48" s="90" t="s">
        <v>159</v>
      </c>
      <c r="C48" s="121" t="s">
        <v>188</v>
      </c>
      <c r="D48" s="105" t="s">
        <v>171</v>
      </c>
      <c r="E48" s="100">
        <v>69800</v>
      </c>
      <c r="F48" s="92">
        <v>0.01</v>
      </c>
      <c r="G48" s="93">
        <v>698</v>
      </c>
      <c r="H48" s="106">
        <v>44998</v>
      </c>
    </row>
    <row r="49" spans="1:8">
      <c r="A49" s="123">
        <v>23</v>
      </c>
      <c r="B49" s="90" t="s">
        <v>159</v>
      </c>
      <c r="C49" s="121" t="s">
        <v>188</v>
      </c>
      <c r="D49" s="105" t="s">
        <v>172</v>
      </c>
      <c r="E49" s="100">
        <v>69800</v>
      </c>
      <c r="F49" s="92">
        <v>0.01</v>
      </c>
      <c r="G49" s="93">
        <v>698</v>
      </c>
      <c r="H49" s="106">
        <v>44998</v>
      </c>
    </row>
    <row r="50" spans="1:8">
      <c r="A50" s="123">
        <v>24</v>
      </c>
      <c r="B50" s="90" t="s">
        <v>153</v>
      </c>
      <c r="C50" s="121" t="s">
        <v>186</v>
      </c>
      <c r="D50" s="105" t="s">
        <v>173</v>
      </c>
      <c r="E50" s="100">
        <v>51800</v>
      </c>
      <c r="F50" s="92">
        <v>0.01</v>
      </c>
      <c r="G50" s="93">
        <v>518</v>
      </c>
      <c r="H50" s="106">
        <v>44998</v>
      </c>
    </row>
    <row r="51" spans="1:8">
      <c r="A51" s="123">
        <v>25</v>
      </c>
      <c r="B51" s="90" t="s">
        <v>153</v>
      </c>
      <c r="C51" s="121" t="s">
        <v>186</v>
      </c>
      <c r="D51" s="105" t="s">
        <v>174</v>
      </c>
      <c r="E51" s="100">
        <v>35000</v>
      </c>
      <c r="F51" s="92">
        <v>0.01</v>
      </c>
      <c r="G51" s="93">
        <v>350</v>
      </c>
      <c r="H51" s="106">
        <v>44998</v>
      </c>
    </row>
    <row r="52" spans="1:8">
      <c r="A52" s="123">
        <v>26</v>
      </c>
      <c r="B52" s="90" t="s">
        <v>175</v>
      </c>
      <c r="C52" s="121" t="s">
        <v>191</v>
      </c>
      <c r="D52" s="105" t="s">
        <v>176</v>
      </c>
      <c r="E52" s="100">
        <v>35000</v>
      </c>
      <c r="F52" s="92">
        <v>0.01</v>
      </c>
      <c r="G52" s="93">
        <v>350</v>
      </c>
      <c r="H52" s="106">
        <v>44998</v>
      </c>
    </row>
    <row r="53" spans="1:8">
      <c r="A53" s="123">
        <v>27</v>
      </c>
      <c r="B53" s="90" t="s">
        <v>161</v>
      </c>
      <c r="C53" s="121" t="s">
        <v>189</v>
      </c>
      <c r="D53" s="105" t="s">
        <v>177</v>
      </c>
      <c r="E53" s="100">
        <v>70000</v>
      </c>
      <c r="F53" s="92">
        <v>0.01</v>
      </c>
      <c r="G53" s="93">
        <v>700</v>
      </c>
      <c r="H53" s="106">
        <v>44998</v>
      </c>
    </row>
    <row r="54" spans="1:8">
      <c r="A54" s="123">
        <v>28</v>
      </c>
      <c r="B54" s="90" t="s">
        <v>152</v>
      </c>
      <c r="C54" s="121" t="s">
        <v>185</v>
      </c>
      <c r="D54" s="105" t="s">
        <v>178</v>
      </c>
      <c r="E54" s="100">
        <v>70000</v>
      </c>
      <c r="F54" s="92">
        <v>0.01</v>
      </c>
      <c r="G54" s="93">
        <v>700</v>
      </c>
      <c r="H54" s="106">
        <v>44998</v>
      </c>
    </row>
    <row r="55" spans="1:8" ht="17.25" customHeight="1">
      <c r="A55" s="136" t="s">
        <v>131</v>
      </c>
      <c r="B55" s="137"/>
      <c r="C55" s="138"/>
      <c r="D55" s="115"/>
      <c r="E55" s="95">
        <f>SUM(E35:E54)</f>
        <v>1136000</v>
      </c>
      <c r="F55" s="96"/>
      <c r="G55" s="118">
        <f>SUM(G35:G54)</f>
        <v>11360</v>
      </c>
      <c r="H55" s="107"/>
    </row>
    <row r="56" spans="1:8" ht="18" customHeight="1">
      <c r="A56" s="108"/>
      <c r="B56" s="132" t="s">
        <v>183</v>
      </c>
      <c r="C56" s="132"/>
      <c r="D56" s="95"/>
      <c r="E56" s="97">
        <f>E55+E33</f>
        <v>25478504</v>
      </c>
      <c r="F56" s="97"/>
      <c r="G56" s="97">
        <f>G55+G33</f>
        <v>510431</v>
      </c>
      <c r="H56" s="98"/>
    </row>
    <row r="57" spans="1:8" ht="15" customHeight="1">
      <c r="B57" s="156" t="s">
        <v>184</v>
      </c>
      <c r="C57" s="156"/>
      <c r="D57" s="117"/>
      <c r="E57" s="97">
        <f>E56+E23+E16</f>
        <v>25478504</v>
      </c>
      <c r="F57" s="97"/>
      <c r="G57" s="97">
        <f>G56+G23+G16</f>
        <v>510431</v>
      </c>
      <c r="H57" s="109"/>
    </row>
    <row r="58" spans="1:8" ht="12.75" customHeight="1"/>
    <row r="59" spans="1:8" ht="15" customHeight="1">
      <c r="B59" s="139" t="s">
        <v>134</v>
      </c>
      <c r="C59" s="139"/>
      <c r="D59" s="139"/>
      <c r="E59" s="119"/>
      <c r="F59" s="110"/>
    </row>
    <row r="60" spans="1:8" ht="18" customHeight="1">
      <c r="B60" s="111">
        <v>44927</v>
      </c>
      <c r="C60" s="93">
        <f>E16</f>
        <v>0</v>
      </c>
      <c r="D60" s="93">
        <f>G16</f>
        <v>0</v>
      </c>
      <c r="F60" s="131"/>
      <c r="G60" s="131"/>
      <c r="H60" s="131"/>
    </row>
    <row r="61" spans="1:8" ht="18" customHeight="1">
      <c r="B61" s="111">
        <v>44958</v>
      </c>
      <c r="C61" s="93">
        <f>E23</f>
        <v>0</v>
      </c>
      <c r="D61" s="93">
        <f>G23</f>
        <v>0</v>
      </c>
      <c r="E61" s="120"/>
      <c r="F61" s="149" t="s">
        <v>135</v>
      </c>
      <c r="G61" s="149"/>
      <c r="H61" s="149"/>
    </row>
    <row r="62" spans="1:8" ht="18" customHeight="1">
      <c r="B62" s="111">
        <v>44986</v>
      </c>
      <c r="C62" s="112">
        <f>E56</f>
        <v>25478504</v>
      </c>
      <c r="D62" s="112">
        <f>G56</f>
        <v>510431</v>
      </c>
      <c r="E62" s="120"/>
      <c r="F62" s="149"/>
      <c r="G62" s="149"/>
      <c r="H62" s="149"/>
    </row>
    <row r="63" spans="1:8" ht="16.5" customHeight="1">
      <c r="B63" s="101" t="s">
        <v>136</v>
      </c>
      <c r="C63" s="97">
        <f>SUM(C60:C62)</f>
        <v>25478504</v>
      </c>
      <c r="D63" s="97">
        <f>SUM(D60:D62)</f>
        <v>510431</v>
      </c>
      <c r="E63" s="120"/>
      <c r="F63" s="149"/>
      <c r="G63" s="149"/>
      <c r="H63" s="149"/>
    </row>
    <row r="64" spans="1:8">
      <c r="B64" s="113"/>
      <c r="C64" s="113"/>
      <c r="D64" s="113"/>
      <c r="E64" s="113"/>
      <c r="F64" s="114"/>
      <c r="G64" s="114"/>
      <c r="H64" s="114"/>
    </row>
    <row r="65" spans="2:8" ht="15.75" customHeight="1">
      <c r="B65" s="113"/>
      <c r="C65" s="113"/>
      <c r="D65" s="113"/>
      <c r="E65" s="113"/>
      <c r="F65" s="114"/>
      <c r="G65" s="114"/>
      <c r="H65" s="114"/>
    </row>
  </sheetData>
  <mergeCells count="27">
    <mergeCell ref="F61:H63"/>
    <mergeCell ref="A33:C33"/>
    <mergeCell ref="A34:H34"/>
    <mergeCell ref="A55:C55"/>
    <mergeCell ref="B56:C56"/>
    <mergeCell ref="B57:C57"/>
    <mergeCell ref="B59:D59"/>
    <mergeCell ref="A1:H1"/>
    <mergeCell ref="A10:H10"/>
    <mergeCell ref="A12:C12"/>
    <mergeCell ref="A13:H13"/>
    <mergeCell ref="A15:C15"/>
    <mergeCell ref="A2:H2"/>
    <mergeCell ref="D5:E5"/>
    <mergeCell ref="C6:G6"/>
    <mergeCell ref="A7:H7"/>
    <mergeCell ref="F60:H60"/>
    <mergeCell ref="A22:C22"/>
    <mergeCell ref="B23:C23"/>
    <mergeCell ref="A3:B3"/>
    <mergeCell ref="A4:B4"/>
    <mergeCell ref="A5:B5"/>
    <mergeCell ref="A24:H24"/>
    <mergeCell ref="B16:C16"/>
    <mergeCell ref="A17:H17"/>
    <mergeCell ref="A19:C19"/>
    <mergeCell ref="A20:H20"/>
  </mergeCells>
  <printOptions horizontalCentered="1" verticalCentered="1"/>
  <pageMargins left="0.62992125984251968" right="0.15748031496062992" top="0.35433070866141736" bottom="0.19685039370078741" header="0.19685039370078741" footer="0.23622047244094491"/>
  <pageSetup paperSize="9" scale="74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7"/>
  <sheetViews>
    <sheetView view="pageBreakPreview" topLeftCell="A37" zoomScaleSheetLayoutView="100" workbookViewId="0">
      <selection activeCell="D57" sqref="D57"/>
    </sheetView>
  </sheetViews>
  <sheetFormatPr defaultRowHeight="15"/>
  <cols>
    <col min="1" max="1" width="8.7109375" style="1" customWidth="1"/>
    <col min="2" max="2" width="33.5703125" style="1" customWidth="1"/>
    <col min="3" max="3" width="15.28515625" style="1" customWidth="1"/>
    <col min="4" max="4" width="14.140625" style="1" customWidth="1"/>
    <col min="5" max="5" width="10.42578125" style="1" customWidth="1"/>
    <col min="6" max="6" width="13" style="1" customWidth="1"/>
    <col min="7" max="7" width="13.5703125" style="1" customWidth="1"/>
    <col min="8" max="16384" width="9.140625" style="1"/>
  </cols>
  <sheetData>
    <row r="1" spans="1:7" ht="36.75" customHeight="1">
      <c r="A1" s="161" t="s">
        <v>106</v>
      </c>
      <c r="B1" s="161"/>
      <c r="C1" s="161"/>
      <c r="D1" s="161"/>
      <c r="E1" s="161"/>
      <c r="F1" s="161"/>
      <c r="G1" s="161"/>
    </row>
    <row r="2" spans="1:7">
      <c r="A2" s="162" t="s">
        <v>202</v>
      </c>
      <c r="B2" s="162"/>
      <c r="C2" s="162"/>
      <c r="D2" s="162"/>
      <c r="E2" s="162"/>
      <c r="F2" s="162"/>
      <c r="G2" s="162"/>
    </row>
    <row r="3" spans="1:7">
      <c r="A3" s="133" t="s">
        <v>0</v>
      </c>
      <c r="B3" s="133"/>
      <c r="C3" s="2" t="s">
        <v>1</v>
      </c>
      <c r="D3" s="3"/>
      <c r="E3" s="3"/>
      <c r="F3" s="4" t="s">
        <v>2</v>
      </c>
      <c r="G3" s="5" t="s">
        <v>3</v>
      </c>
    </row>
    <row r="4" spans="1:7">
      <c r="A4" s="133" t="s">
        <v>4</v>
      </c>
      <c r="B4" s="133"/>
      <c r="C4" s="6" t="s">
        <v>5</v>
      </c>
      <c r="D4" s="3"/>
      <c r="E4" s="3"/>
      <c r="F4" s="4" t="s">
        <v>6</v>
      </c>
      <c r="G4" s="5" t="s">
        <v>7</v>
      </c>
    </row>
    <row r="5" spans="1:7">
      <c r="A5" s="133" t="s">
        <v>8</v>
      </c>
      <c r="B5" s="133"/>
      <c r="C5" s="64" t="s">
        <v>104</v>
      </c>
      <c r="D5" s="143" t="s">
        <v>9</v>
      </c>
      <c r="E5" s="143"/>
      <c r="F5" s="3"/>
      <c r="G5" s="3"/>
    </row>
    <row r="6" spans="1:7">
      <c r="A6" s="3"/>
      <c r="B6" s="8"/>
      <c r="C6" s="144" t="s">
        <v>105</v>
      </c>
      <c r="D6" s="145"/>
      <c r="E6" s="145"/>
      <c r="F6" s="145"/>
      <c r="G6" s="145"/>
    </row>
    <row r="7" spans="1:7" ht="56.25" customHeight="1">
      <c r="A7" s="158" t="s">
        <v>10</v>
      </c>
      <c r="B7" s="158"/>
      <c r="C7" s="158"/>
      <c r="D7" s="158"/>
      <c r="E7" s="158"/>
      <c r="F7" s="158"/>
      <c r="G7" s="158"/>
    </row>
    <row r="8" spans="1:7" ht="18.75">
      <c r="A8" s="159" t="s">
        <v>11</v>
      </c>
      <c r="B8" s="159"/>
      <c r="C8" s="10" t="s">
        <v>12</v>
      </c>
      <c r="D8" s="84">
        <v>3060756</v>
      </c>
      <c r="E8" s="11"/>
      <c r="F8" s="11"/>
      <c r="G8" s="11"/>
    </row>
    <row r="9" spans="1:7" ht="30">
      <c r="A9" s="12" t="s">
        <v>13</v>
      </c>
      <c r="B9" s="12" t="s">
        <v>14</v>
      </c>
      <c r="C9" s="12" t="s">
        <v>15</v>
      </c>
      <c r="D9" s="12" t="s">
        <v>107</v>
      </c>
      <c r="E9" s="12" t="s">
        <v>16</v>
      </c>
      <c r="F9" s="12" t="s">
        <v>17</v>
      </c>
      <c r="G9" s="12" t="s">
        <v>18</v>
      </c>
    </row>
    <row r="10" spans="1:7">
      <c r="A10" s="145" t="s">
        <v>19</v>
      </c>
      <c r="B10" s="145"/>
      <c r="C10" s="145"/>
      <c r="D10" s="145"/>
      <c r="E10" s="145"/>
      <c r="F10" s="145"/>
      <c r="G10" s="145"/>
    </row>
    <row r="11" spans="1:7">
      <c r="A11" s="13">
        <v>1</v>
      </c>
      <c r="B11" s="13">
        <v>2</v>
      </c>
      <c r="C11" s="13">
        <v>3</v>
      </c>
      <c r="D11" s="13">
        <v>4</v>
      </c>
      <c r="E11" s="13">
        <v>5</v>
      </c>
      <c r="F11" s="13">
        <v>6</v>
      </c>
      <c r="G11" s="13">
        <v>7</v>
      </c>
    </row>
    <row r="12" spans="1:7" s="17" customFormat="1">
      <c r="A12" s="65">
        <v>1</v>
      </c>
      <c r="B12" s="66" t="s">
        <v>20</v>
      </c>
      <c r="C12" s="66" t="s">
        <v>21</v>
      </c>
      <c r="D12" s="14">
        <v>217679</v>
      </c>
      <c r="E12" s="14">
        <v>50000</v>
      </c>
      <c r="F12" s="15" t="s">
        <v>108</v>
      </c>
      <c r="G12" s="16">
        <v>44930</v>
      </c>
    </row>
    <row r="13" spans="1:7" s="17" customFormat="1">
      <c r="A13" s="18">
        <v>2</v>
      </c>
      <c r="B13" s="19" t="s">
        <v>22</v>
      </c>
      <c r="C13" s="19" t="s">
        <v>23</v>
      </c>
      <c r="D13" s="14">
        <v>174402</v>
      </c>
      <c r="E13" s="14">
        <v>39000</v>
      </c>
      <c r="F13" s="15" t="s">
        <v>108</v>
      </c>
      <c r="G13" s="16">
        <v>44930</v>
      </c>
    </row>
    <row r="14" spans="1:7" s="17" customFormat="1">
      <c r="A14" s="18">
        <v>3</v>
      </c>
      <c r="B14" s="19" t="s">
        <v>24</v>
      </c>
      <c r="C14" s="19" t="s">
        <v>25</v>
      </c>
      <c r="D14" s="14">
        <v>129039</v>
      </c>
      <c r="E14" s="14">
        <v>25000</v>
      </c>
      <c r="F14" s="15" t="s">
        <v>108</v>
      </c>
      <c r="G14" s="16">
        <v>44930</v>
      </c>
    </row>
    <row r="15" spans="1:7" s="17" customFormat="1">
      <c r="A15" s="65">
        <v>4</v>
      </c>
      <c r="B15" s="67" t="s">
        <v>26</v>
      </c>
      <c r="C15" s="67" t="s">
        <v>27</v>
      </c>
      <c r="D15" s="14">
        <v>190509</v>
      </c>
      <c r="E15" s="14">
        <v>40000</v>
      </c>
      <c r="F15" s="15" t="s">
        <v>108</v>
      </c>
      <c r="G15" s="16">
        <v>44930</v>
      </c>
    </row>
    <row r="16" spans="1:7" s="17" customFormat="1">
      <c r="A16" s="20">
        <v>5</v>
      </c>
      <c r="B16" s="21" t="s">
        <v>28</v>
      </c>
      <c r="C16" s="21" t="s">
        <v>29</v>
      </c>
      <c r="D16" s="14">
        <v>119520</v>
      </c>
      <c r="E16" s="14">
        <v>20000</v>
      </c>
      <c r="F16" s="15" t="s">
        <v>108</v>
      </c>
      <c r="G16" s="16">
        <v>44930</v>
      </c>
    </row>
    <row r="17" spans="1:7" s="17" customFormat="1">
      <c r="A17" s="20">
        <v>6</v>
      </c>
      <c r="B17" s="21" t="s">
        <v>30</v>
      </c>
      <c r="C17" s="21" t="s">
        <v>31</v>
      </c>
      <c r="D17" s="14">
        <v>97216</v>
      </c>
      <c r="E17" s="14">
        <v>9000</v>
      </c>
      <c r="F17" s="15" t="s">
        <v>108</v>
      </c>
      <c r="G17" s="16">
        <v>44930</v>
      </c>
    </row>
    <row r="18" spans="1:7" s="17" customFormat="1">
      <c r="A18" s="20">
        <v>7</v>
      </c>
      <c r="B18" s="21" t="s">
        <v>32</v>
      </c>
      <c r="C18" s="21" t="s">
        <v>33</v>
      </c>
      <c r="D18" s="14">
        <v>132339</v>
      </c>
      <c r="E18" s="14">
        <v>11000</v>
      </c>
      <c r="F18" s="15" t="s">
        <v>108</v>
      </c>
      <c r="G18" s="16">
        <v>44930</v>
      </c>
    </row>
    <row r="19" spans="1:7" s="17" customFormat="1">
      <c r="A19" s="20">
        <v>8</v>
      </c>
      <c r="B19" s="21" t="s">
        <v>34</v>
      </c>
      <c r="C19" s="21" t="s">
        <v>35</v>
      </c>
      <c r="D19" s="14">
        <v>104868</v>
      </c>
      <c r="E19" s="14">
        <v>18000</v>
      </c>
      <c r="F19" s="15" t="s">
        <v>108</v>
      </c>
      <c r="G19" s="16">
        <v>44930</v>
      </c>
    </row>
    <row r="20" spans="1:7" s="17" customFormat="1">
      <c r="A20" s="65">
        <v>9</v>
      </c>
      <c r="B20" s="67" t="s">
        <v>36</v>
      </c>
      <c r="C20" s="67" t="s">
        <v>37</v>
      </c>
      <c r="D20" s="14">
        <v>97216</v>
      </c>
      <c r="E20" s="14">
        <v>7000</v>
      </c>
      <c r="F20" s="15" t="s">
        <v>108</v>
      </c>
      <c r="G20" s="16">
        <v>44930</v>
      </c>
    </row>
    <row r="21" spans="1:7" s="17" customFormat="1">
      <c r="A21" s="20">
        <v>10</v>
      </c>
      <c r="B21" s="21" t="s">
        <v>38</v>
      </c>
      <c r="C21" s="21" t="s">
        <v>39</v>
      </c>
      <c r="D21" s="14">
        <v>113397</v>
      </c>
      <c r="E21" s="14">
        <v>17000</v>
      </c>
      <c r="F21" s="15" t="s">
        <v>108</v>
      </c>
      <c r="G21" s="16">
        <v>44930</v>
      </c>
    </row>
    <row r="22" spans="1:7" s="17" customFormat="1">
      <c r="A22" s="65">
        <v>11</v>
      </c>
      <c r="B22" s="67" t="s">
        <v>93</v>
      </c>
      <c r="C22" s="67" t="s">
        <v>94</v>
      </c>
      <c r="D22" s="14">
        <v>129039</v>
      </c>
      <c r="E22" s="14">
        <v>26815</v>
      </c>
      <c r="F22" s="15" t="s">
        <v>108</v>
      </c>
      <c r="G22" s="16">
        <v>44930</v>
      </c>
    </row>
    <row r="23" spans="1:7" s="17" customFormat="1">
      <c r="A23" s="18">
        <v>12</v>
      </c>
      <c r="B23" s="19" t="s">
        <v>40</v>
      </c>
      <c r="C23" s="19" t="s">
        <v>41</v>
      </c>
      <c r="D23" s="14">
        <v>97216</v>
      </c>
      <c r="E23" s="14">
        <v>5000</v>
      </c>
      <c r="F23" s="15" t="s">
        <v>108</v>
      </c>
      <c r="G23" s="16">
        <v>44930</v>
      </c>
    </row>
    <row r="24" spans="1:7" s="17" customFormat="1">
      <c r="A24" s="18">
        <v>13</v>
      </c>
      <c r="B24" s="22" t="s">
        <v>42</v>
      </c>
      <c r="C24" s="22" t="s">
        <v>43</v>
      </c>
      <c r="D24" s="14">
        <v>107711</v>
      </c>
      <c r="E24" s="14">
        <v>12000</v>
      </c>
      <c r="F24" s="15" t="s">
        <v>108</v>
      </c>
      <c r="G24" s="16">
        <v>44930</v>
      </c>
    </row>
    <row r="25" spans="1:7" s="17" customFormat="1">
      <c r="A25" s="18">
        <v>14</v>
      </c>
      <c r="B25" s="19" t="s">
        <v>44</v>
      </c>
      <c r="C25" s="19" t="s">
        <v>45</v>
      </c>
      <c r="D25" s="14">
        <v>110554</v>
      </c>
      <c r="E25" s="14">
        <v>10000</v>
      </c>
      <c r="F25" s="15" t="s">
        <v>108</v>
      </c>
      <c r="G25" s="16">
        <v>44930</v>
      </c>
    </row>
    <row r="26" spans="1:7" s="17" customFormat="1">
      <c r="A26" s="18">
        <v>15</v>
      </c>
      <c r="B26" s="14" t="s">
        <v>46</v>
      </c>
      <c r="C26" s="14" t="s">
        <v>47</v>
      </c>
      <c r="D26" s="14">
        <v>74241</v>
      </c>
      <c r="E26" s="14">
        <v>3500</v>
      </c>
      <c r="F26" s="15" t="s">
        <v>108</v>
      </c>
      <c r="G26" s="16">
        <v>44930</v>
      </c>
    </row>
    <row r="27" spans="1:7" s="17" customFormat="1">
      <c r="A27" s="18">
        <v>16</v>
      </c>
      <c r="B27" s="14" t="s">
        <v>48</v>
      </c>
      <c r="C27" s="14" t="s">
        <v>49</v>
      </c>
      <c r="D27" s="14">
        <v>99764</v>
      </c>
      <c r="E27" s="14">
        <v>9000</v>
      </c>
      <c r="F27" s="15" t="s">
        <v>108</v>
      </c>
      <c r="G27" s="16">
        <v>44930</v>
      </c>
    </row>
    <row r="28" spans="1:7" s="17" customFormat="1">
      <c r="A28" s="18">
        <v>17</v>
      </c>
      <c r="B28" s="14" t="s">
        <v>50</v>
      </c>
      <c r="C28" s="14" t="s">
        <v>51</v>
      </c>
      <c r="D28" s="14">
        <v>99764</v>
      </c>
      <c r="E28" s="14">
        <v>15000</v>
      </c>
      <c r="F28" s="15" t="s">
        <v>108</v>
      </c>
      <c r="G28" s="16">
        <v>44930</v>
      </c>
    </row>
    <row r="29" spans="1:7" s="17" customFormat="1">
      <c r="A29" s="18">
        <v>18</v>
      </c>
      <c r="B29" s="14" t="s">
        <v>52</v>
      </c>
      <c r="C29" s="14" t="s">
        <v>53</v>
      </c>
      <c r="D29" s="14">
        <v>80317</v>
      </c>
      <c r="E29" s="14">
        <v>8000</v>
      </c>
      <c r="F29" s="15" t="s">
        <v>108</v>
      </c>
      <c r="G29" s="16">
        <v>44930</v>
      </c>
    </row>
    <row r="30" spans="1:7" s="17" customFormat="1">
      <c r="A30" s="18">
        <v>19</v>
      </c>
      <c r="B30" s="44" t="s">
        <v>101</v>
      </c>
      <c r="C30" s="44" t="s">
        <v>102</v>
      </c>
      <c r="D30" s="14">
        <v>60924</v>
      </c>
      <c r="E30" s="14">
        <v>3000</v>
      </c>
      <c r="F30" s="15" t="s">
        <v>108</v>
      </c>
      <c r="G30" s="16">
        <v>44930</v>
      </c>
    </row>
    <row r="31" spans="1:7" s="17" customFormat="1">
      <c r="A31" s="18">
        <v>20</v>
      </c>
      <c r="B31" s="23" t="s">
        <v>54</v>
      </c>
      <c r="C31" s="24" t="s">
        <v>55</v>
      </c>
      <c r="D31" s="14">
        <v>163090</v>
      </c>
      <c r="E31" s="14">
        <v>33000</v>
      </c>
      <c r="F31" s="15" t="s">
        <v>108</v>
      </c>
      <c r="G31" s="16">
        <v>44930</v>
      </c>
    </row>
    <row r="32" spans="1:7" s="17" customFormat="1" ht="19.5" customHeight="1">
      <c r="A32" s="18">
        <v>21</v>
      </c>
      <c r="B32" s="25" t="s">
        <v>56</v>
      </c>
      <c r="C32" s="25" t="s">
        <v>57</v>
      </c>
      <c r="D32" s="25">
        <v>75868</v>
      </c>
      <c r="E32" s="25">
        <v>4000</v>
      </c>
      <c r="F32" s="15" t="s">
        <v>108</v>
      </c>
      <c r="G32" s="16">
        <v>44930</v>
      </c>
    </row>
    <row r="33" spans="1:7" s="17" customFormat="1">
      <c r="A33" s="18">
        <v>22</v>
      </c>
      <c r="B33" s="24" t="s">
        <v>58</v>
      </c>
      <c r="C33" s="24" t="s">
        <v>59</v>
      </c>
      <c r="D33" s="14">
        <v>91891</v>
      </c>
      <c r="E33" s="14">
        <v>14000</v>
      </c>
      <c r="F33" s="15" t="s">
        <v>108</v>
      </c>
      <c r="G33" s="16">
        <v>44930</v>
      </c>
    </row>
    <row r="34" spans="1:7" s="17" customFormat="1">
      <c r="A34" s="18">
        <v>23</v>
      </c>
      <c r="B34" s="24" t="s">
        <v>60</v>
      </c>
      <c r="C34" s="24" t="s">
        <v>61</v>
      </c>
      <c r="D34" s="14">
        <v>102252</v>
      </c>
      <c r="E34" s="14">
        <v>11000</v>
      </c>
      <c r="F34" s="15" t="s">
        <v>108</v>
      </c>
      <c r="G34" s="16">
        <v>44930</v>
      </c>
    </row>
    <row r="35" spans="1:7" s="17" customFormat="1">
      <c r="A35" s="18">
        <v>24</v>
      </c>
      <c r="B35" s="14" t="s">
        <v>62</v>
      </c>
      <c r="C35" s="14" t="s">
        <v>63</v>
      </c>
      <c r="D35" s="14">
        <v>62688</v>
      </c>
      <c r="E35" s="14">
        <v>2000</v>
      </c>
      <c r="F35" s="15" t="s">
        <v>108</v>
      </c>
      <c r="G35" s="16">
        <v>44930</v>
      </c>
    </row>
    <row r="36" spans="1:7" s="17" customFormat="1" ht="16.5" customHeight="1">
      <c r="A36" s="18">
        <v>25</v>
      </c>
      <c r="B36" s="25" t="s">
        <v>64</v>
      </c>
      <c r="C36" s="25" t="s">
        <v>65</v>
      </c>
      <c r="D36" s="25">
        <v>64737</v>
      </c>
      <c r="E36" s="25">
        <v>3000</v>
      </c>
      <c r="F36" s="15" t="s">
        <v>108</v>
      </c>
      <c r="G36" s="16">
        <v>44930</v>
      </c>
    </row>
    <row r="37" spans="1:7" s="17" customFormat="1">
      <c r="A37" s="18">
        <v>26</v>
      </c>
      <c r="B37" s="14" t="s">
        <v>66</v>
      </c>
      <c r="C37" s="14" t="s">
        <v>67</v>
      </c>
      <c r="D37" s="14">
        <v>62688</v>
      </c>
      <c r="E37" s="14">
        <v>2000</v>
      </c>
      <c r="F37" s="15" t="s">
        <v>108</v>
      </c>
      <c r="G37" s="16">
        <v>44930</v>
      </c>
    </row>
    <row r="38" spans="1:7" s="17" customFormat="1">
      <c r="A38" s="18">
        <v>27</v>
      </c>
      <c r="B38" s="44" t="s">
        <v>109</v>
      </c>
      <c r="C38" s="44" t="s">
        <v>103</v>
      </c>
      <c r="D38" s="14">
        <v>66238</v>
      </c>
      <c r="E38" s="14">
        <v>8000</v>
      </c>
      <c r="F38" s="15" t="s">
        <v>108</v>
      </c>
      <c r="G38" s="16">
        <v>44930</v>
      </c>
    </row>
    <row r="39" spans="1:7" s="45" customFormat="1">
      <c r="A39" s="18">
        <v>28</v>
      </c>
      <c r="B39" s="43" t="s">
        <v>97</v>
      </c>
      <c r="C39" s="43" t="s">
        <v>98</v>
      </c>
      <c r="D39" s="43">
        <v>62688</v>
      </c>
      <c r="E39" s="43">
        <v>5000</v>
      </c>
      <c r="F39" s="15" t="s">
        <v>108</v>
      </c>
      <c r="G39" s="16">
        <v>44930</v>
      </c>
    </row>
    <row r="40" spans="1:7" s="17" customFormat="1">
      <c r="A40" s="18">
        <v>29</v>
      </c>
      <c r="B40" s="14" t="s">
        <v>68</v>
      </c>
      <c r="C40" s="14" t="s">
        <v>69</v>
      </c>
      <c r="D40" s="14">
        <v>87121</v>
      </c>
      <c r="E40" s="14">
        <v>9000</v>
      </c>
      <c r="F40" s="15" t="s">
        <v>108</v>
      </c>
      <c r="G40" s="16">
        <v>44930</v>
      </c>
    </row>
    <row r="41" spans="1:7" s="17" customFormat="1">
      <c r="A41" s="18">
        <v>30</v>
      </c>
      <c r="B41" s="44" t="s">
        <v>95</v>
      </c>
      <c r="C41" s="44" t="s">
        <v>96</v>
      </c>
      <c r="D41" s="14">
        <v>64401</v>
      </c>
      <c r="E41" s="14">
        <v>5000</v>
      </c>
      <c r="F41" s="15" t="s">
        <v>108</v>
      </c>
      <c r="G41" s="16">
        <v>44930</v>
      </c>
    </row>
    <row r="42" spans="1:7" s="17" customFormat="1" ht="26.25" customHeight="1">
      <c r="A42" s="18">
        <v>31</v>
      </c>
      <c r="B42" s="28" t="s">
        <v>70</v>
      </c>
      <c r="C42" s="28" t="s">
        <v>71</v>
      </c>
      <c r="D42" s="25">
        <v>87091</v>
      </c>
      <c r="E42" s="49">
        <v>6000</v>
      </c>
      <c r="F42" s="26" t="s">
        <v>108</v>
      </c>
      <c r="G42" s="27">
        <v>44930</v>
      </c>
    </row>
    <row r="43" spans="1:7" s="17" customFormat="1">
      <c r="A43" s="18">
        <v>32</v>
      </c>
      <c r="B43" s="28" t="s">
        <v>99</v>
      </c>
      <c r="C43" s="28" t="s">
        <v>100</v>
      </c>
      <c r="D43" s="25">
        <v>64401</v>
      </c>
      <c r="E43" s="14">
        <v>4000</v>
      </c>
      <c r="F43" s="15" t="s">
        <v>108</v>
      </c>
      <c r="G43" s="16">
        <v>44930</v>
      </c>
    </row>
    <row r="44" spans="1:7" s="17" customFormat="1">
      <c r="A44" s="18">
        <v>33</v>
      </c>
      <c r="B44" s="29" t="s">
        <v>72</v>
      </c>
      <c r="C44" s="29" t="s">
        <v>73</v>
      </c>
      <c r="D44" s="30">
        <v>73883</v>
      </c>
      <c r="E44" s="14">
        <v>3000</v>
      </c>
      <c r="F44" s="31" t="s">
        <v>110</v>
      </c>
      <c r="G44" s="16">
        <v>44930</v>
      </c>
    </row>
    <row r="45" spans="1:7" s="17" customFormat="1">
      <c r="A45" s="18">
        <v>34</v>
      </c>
      <c r="B45" s="29" t="s">
        <v>74</v>
      </c>
      <c r="C45" s="29" t="s">
        <v>75</v>
      </c>
      <c r="D45" s="30">
        <v>73883</v>
      </c>
      <c r="E45" s="14">
        <v>4400</v>
      </c>
      <c r="F45" s="31" t="s">
        <v>110</v>
      </c>
      <c r="G45" s="16">
        <v>44930</v>
      </c>
    </row>
    <row r="46" spans="1:7" s="17" customFormat="1">
      <c r="A46" s="18">
        <v>35</v>
      </c>
      <c r="B46" s="29" t="s">
        <v>76</v>
      </c>
      <c r="C46" s="29" t="s">
        <v>77</v>
      </c>
      <c r="D46" s="30">
        <v>60974</v>
      </c>
      <c r="E46" s="14">
        <v>1600</v>
      </c>
      <c r="F46" s="31" t="s">
        <v>110</v>
      </c>
      <c r="G46" s="16">
        <v>44930</v>
      </c>
    </row>
    <row r="47" spans="1:7" s="17" customFormat="1">
      <c r="A47" s="18">
        <v>36</v>
      </c>
      <c r="B47" s="29" t="s">
        <v>78</v>
      </c>
      <c r="C47" s="29" t="s">
        <v>79</v>
      </c>
      <c r="D47" s="30">
        <v>73883</v>
      </c>
      <c r="E47" s="14">
        <v>4500</v>
      </c>
      <c r="F47" s="31" t="s">
        <v>110</v>
      </c>
      <c r="G47" s="16">
        <v>44930</v>
      </c>
    </row>
    <row r="48" spans="1:7" ht="15.75" customHeight="1">
      <c r="A48" s="18">
        <v>37</v>
      </c>
      <c r="B48" s="29" t="s">
        <v>80</v>
      </c>
      <c r="C48" s="29" t="s">
        <v>81</v>
      </c>
      <c r="D48" s="30">
        <v>119515</v>
      </c>
      <c r="E48" s="14">
        <v>17000</v>
      </c>
      <c r="F48" s="31" t="s">
        <v>110</v>
      </c>
      <c r="G48" s="16">
        <v>44930</v>
      </c>
    </row>
    <row r="49" spans="1:7">
      <c r="A49" s="18">
        <v>38</v>
      </c>
      <c r="B49" s="29" t="s">
        <v>82</v>
      </c>
      <c r="C49" s="29" t="s">
        <v>83</v>
      </c>
      <c r="D49" s="30">
        <v>102217</v>
      </c>
      <c r="E49" s="14">
        <v>15500</v>
      </c>
      <c r="F49" s="31" t="s">
        <v>110</v>
      </c>
      <c r="G49" s="16">
        <v>44930</v>
      </c>
    </row>
    <row r="50" spans="1:7">
      <c r="A50" s="18">
        <v>39</v>
      </c>
      <c r="B50" s="32" t="s">
        <v>84</v>
      </c>
      <c r="C50" s="32" t="s">
        <v>85</v>
      </c>
      <c r="D50" s="30">
        <v>73883</v>
      </c>
      <c r="E50" s="14">
        <v>4700</v>
      </c>
      <c r="F50" s="31" t="s">
        <v>110</v>
      </c>
      <c r="G50" s="16">
        <v>44930</v>
      </c>
    </row>
    <row r="51" spans="1:7">
      <c r="A51" s="18">
        <v>40</v>
      </c>
      <c r="B51" s="29" t="s">
        <v>86</v>
      </c>
      <c r="C51" s="29" t="s">
        <v>87</v>
      </c>
      <c r="D51" s="30">
        <v>64401</v>
      </c>
      <c r="E51" s="14">
        <v>2100</v>
      </c>
      <c r="F51" s="31" t="s">
        <v>110</v>
      </c>
      <c r="G51" s="16">
        <v>44930</v>
      </c>
    </row>
    <row r="52" spans="1:7">
      <c r="A52" s="18">
        <v>41</v>
      </c>
      <c r="B52" s="29" t="s">
        <v>88</v>
      </c>
      <c r="C52" s="29" t="s">
        <v>89</v>
      </c>
      <c r="D52" s="30">
        <v>59211</v>
      </c>
      <c r="E52" s="14">
        <v>1200</v>
      </c>
      <c r="F52" s="31" t="s">
        <v>110</v>
      </c>
      <c r="G52" s="16">
        <v>44930</v>
      </c>
    </row>
    <row r="53" spans="1:7" ht="15.75" thickBot="1">
      <c r="A53" s="18">
        <v>42</v>
      </c>
      <c r="B53" s="33" t="s">
        <v>90</v>
      </c>
      <c r="C53" s="50" t="s">
        <v>91</v>
      </c>
      <c r="D53" s="34">
        <v>60974</v>
      </c>
      <c r="E53" s="14">
        <v>1500</v>
      </c>
      <c r="F53" s="31" t="s">
        <v>110</v>
      </c>
      <c r="G53" s="16">
        <v>44930</v>
      </c>
    </row>
    <row r="54" spans="1:7" ht="22.5" customHeight="1" thickBot="1">
      <c r="A54" s="35"/>
      <c r="B54" s="36"/>
      <c r="C54" s="36"/>
      <c r="D54" s="37">
        <f>SUM(D12:D53)</f>
        <v>4053693</v>
      </c>
      <c r="E54" s="38">
        <f>SUM(E12:E53)</f>
        <v>489815</v>
      </c>
      <c r="F54" s="36"/>
      <c r="G54" s="39"/>
    </row>
    <row r="56" spans="1:7" ht="7.5" customHeight="1"/>
    <row r="57" spans="1:7" ht="54" customHeight="1">
      <c r="A57" s="40"/>
      <c r="B57" s="41"/>
      <c r="C57" s="40"/>
      <c r="D57" s="42"/>
      <c r="E57" s="160" t="s">
        <v>92</v>
      </c>
      <c r="F57" s="160"/>
      <c r="G57" s="160"/>
    </row>
  </sheetData>
  <mergeCells count="11">
    <mergeCell ref="A1:G1"/>
    <mergeCell ref="A2:G2"/>
    <mergeCell ref="A3:B3"/>
    <mergeCell ref="A4:B4"/>
    <mergeCell ref="A5:B5"/>
    <mergeCell ref="D5:E5"/>
    <mergeCell ref="C6:G6"/>
    <mergeCell ref="A7:G7"/>
    <mergeCell ref="A8:B8"/>
    <mergeCell ref="A10:G10"/>
    <mergeCell ref="E57:G57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view="pageBreakPreview" topLeftCell="A25" zoomScaleSheetLayoutView="100" workbookViewId="0">
      <selection activeCell="D50" sqref="D50"/>
    </sheetView>
  </sheetViews>
  <sheetFormatPr defaultRowHeight="15"/>
  <cols>
    <col min="1" max="1" width="8.7109375" style="1" customWidth="1"/>
    <col min="2" max="2" width="33.5703125" style="1" customWidth="1"/>
    <col min="3" max="3" width="15.28515625" style="1" customWidth="1"/>
    <col min="4" max="4" width="14.140625" style="1" customWidth="1"/>
    <col min="5" max="5" width="10.42578125" style="1" customWidth="1"/>
    <col min="6" max="6" width="13" style="1" customWidth="1"/>
    <col min="7" max="7" width="13.5703125" style="1" customWidth="1"/>
    <col min="8" max="16384" width="9.140625" style="1"/>
  </cols>
  <sheetData>
    <row r="1" spans="1:7" ht="36.75" customHeight="1">
      <c r="A1" s="161" t="s">
        <v>111</v>
      </c>
      <c r="B1" s="161"/>
      <c r="C1" s="161"/>
      <c r="D1" s="161"/>
      <c r="E1" s="161"/>
      <c r="F1" s="161"/>
      <c r="G1" s="161"/>
    </row>
    <row r="2" spans="1:7">
      <c r="A2" s="162" t="s">
        <v>202</v>
      </c>
      <c r="B2" s="162"/>
      <c r="C2" s="162"/>
      <c r="D2" s="162"/>
      <c r="E2" s="162"/>
      <c r="F2" s="162"/>
      <c r="G2" s="162"/>
    </row>
    <row r="3" spans="1:7">
      <c r="A3" s="133" t="s">
        <v>0</v>
      </c>
      <c r="B3" s="133"/>
      <c r="C3" s="2" t="s">
        <v>1</v>
      </c>
      <c r="D3" s="7"/>
      <c r="E3" s="7"/>
      <c r="F3" s="4" t="s">
        <v>2</v>
      </c>
      <c r="G3" s="5" t="s">
        <v>3</v>
      </c>
    </row>
    <row r="4" spans="1:7">
      <c r="A4" s="133" t="s">
        <v>4</v>
      </c>
      <c r="B4" s="133"/>
      <c r="C4" s="9" t="s">
        <v>5</v>
      </c>
      <c r="D4" s="7"/>
      <c r="E4" s="7"/>
      <c r="F4" s="4" t="s">
        <v>6</v>
      </c>
      <c r="G4" s="5" t="s">
        <v>7</v>
      </c>
    </row>
    <row r="5" spans="1:7">
      <c r="A5" s="133" t="s">
        <v>8</v>
      </c>
      <c r="B5" s="133"/>
      <c r="C5" s="68" t="s">
        <v>104</v>
      </c>
      <c r="D5" s="143" t="s">
        <v>9</v>
      </c>
      <c r="E5" s="143"/>
      <c r="F5" s="7"/>
      <c r="G5" s="7"/>
    </row>
    <row r="6" spans="1:7">
      <c r="A6" s="7"/>
      <c r="B6" s="8"/>
      <c r="C6" s="144" t="s">
        <v>105</v>
      </c>
      <c r="D6" s="145"/>
      <c r="E6" s="145"/>
      <c r="F6" s="145"/>
      <c r="G6" s="145"/>
    </row>
    <row r="7" spans="1:7" ht="51" customHeight="1">
      <c r="A7" s="158" t="s">
        <v>10</v>
      </c>
      <c r="B7" s="158"/>
      <c r="C7" s="158"/>
      <c r="D7" s="158"/>
      <c r="E7" s="158"/>
      <c r="F7" s="158"/>
      <c r="G7" s="158"/>
    </row>
    <row r="8" spans="1:7" ht="18.75">
      <c r="A8" s="159" t="s">
        <v>11</v>
      </c>
      <c r="B8" s="159"/>
      <c r="C8" s="10" t="s">
        <v>12</v>
      </c>
      <c r="D8" s="62">
        <v>4060757</v>
      </c>
      <c r="E8" s="11"/>
      <c r="F8" s="11"/>
      <c r="G8" s="11"/>
    </row>
    <row r="9" spans="1:7" ht="30">
      <c r="A9" s="12" t="s">
        <v>13</v>
      </c>
      <c r="B9" s="12" t="s">
        <v>14</v>
      </c>
      <c r="C9" s="12" t="s">
        <v>15</v>
      </c>
      <c r="D9" s="85" t="s">
        <v>122</v>
      </c>
      <c r="E9" s="12" t="s">
        <v>16</v>
      </c>
      <c r="F9" s="12" t="s">
        <v>17</v>
      </c>
      <c r="G9" s="12" t="s">
        <v>18</v>
      </c>
    </row>
    <row r="10" spans="1:7">
      <c r="A10" s="145" t="s">
        <v>19</v>
      </c>
      <c r="B10" s="145"/>
      <c r="C10" s="145"/>
      <c r="D10" s="145"/>
      <c r="E10" s="145"/>
      <c r="F10" s="145"/>
      <c r="G10" s="145"/>
    </row>
    <row r="11" spans="1:7">
      <c r="A11" s="13">
        <v>1</v>
      </c>
      <c r="B11" s="13">
        <v>2</v>
      </c>
      <c r="C11" s="13">
        <v>3</v>
      </c>
      <c r="D11" s="13">
        <v>4</v>
      </c>
      <c r="E11" s="13">
        <v>5</v>
      </c>
      <c r="F11" s="13">
        <v>6</v>
      </c>
      <c r="G11" s="13">
        <v>7</v>
      </c>
    </row>
    <row r="12" spans="1:7" s="17" customFormat="1">
      <c r="A12" s="47">
        <v>1</v>
      </c>
      <c r="B12" s="48" t="s">
        <v>20</v>
      </c>
      <c r="C12" s="48" t="s">
        <v>21</v>
      </c>
      <c r="D12" s="14">
        <v>217679</v>
      </c>
      <c r="E12" s="14">
        <v>68000</v>
      </c>
      <c r="F12" s="15" t="s">
        <v>112</v>
      </c>
      <c r="G12" s="16">
        <v>44966</v>
      </c>
    </row>
    <row r="13" spans="1:7" s="17" customFormat="1">
      <c r="A13" s="18">
        <v>2</v>
      </c>
      <c r="B13" s="19" t="s">
        <v>22</v>
      </c>
      <c r="C13" s="19" t="s">
        <v>23</v>
      </c>
      <c r="D13" s="14">
        <v>174402</v>
      </c>
      <c r="E13" s="14">
        <v>39000</v>
      </c>
      <c r="F13" s="15" t="s">
        <v>112</v>
      </c>
      <c r="G13" s="16">
        <v>44966</v>
      </c>
    </row>
    <row r="14" spans="1:7" s="17" customFormat="1">
      <c r="A14" s="18">
        <v>3</v>
      </c>
      <c r="B14" s="19" t="s">
        <v>24</v>
      </c>
      <c r="C14" s="19" t="s">
        <v>25</v>
      </c>
      <c r="D14" s="14">
        <v>129039</v>
      </c>
      <c r="E14" s="14">
        <v>25000</v>
      </c>
      <c r="F14" s="15" t="s">
        <v>112</v>
      </c>
      <c r="G14" s="16">
        <v>44966</v>
      </c>
    </row>
    <row r="15" spans="1:7" s="17" customFormat="1">
      <c r="A15" s="167">
        <v>4</v>
      </c>
      <c r="B15" s="165" t="s">
        <v>26</v>
      </c>
      <c r="C15" s="165" t="s">
        <v>27</v>
      </c>
      <c r="D15" s="14">
        <v>190509</v>
      </c>
      <c r="E15" s="14">
        <v>40000</v>
      </c>
      <c r="F15" s="15" t="s">
        <v>112</v>
      </c>
      <c r="G15" s="16">
        <v>44966</v>
      </c>
    </row>
    <row r="16" spans="1:7" s="76" customFormat="1">
      <c r="A16" s="168"/>
      <c r="B16" s="166"/>
      <c r="C16" s="166"/>
      <c r="D16" s="73">
        <v>17332</v>
      </c>
      <c r="E16" s="73">
        <v>5200</v>
      </c>
      <c r="F16" s="74" t="s">
        <v>114</v>
      </c>
      <c r="G16" s="75">
        <v>44967</v>
      </c>
    </row>
    <row r="17" spans="1:7" s="17" customFormat="1">
      <c r="A17" s="20">
        <v>5</v>
      </c>
      <c r="B17" s="21" t="s">
        <v>28</v>
      </c>
      <c r="C17" s="21" t="s">
        <v>29</v>
      </c>
      <c r="D17" s="14">
        <v>119520</v>
      </c>
      <c r="E17" s="14">
        <v>20000</v>
      </c>
      <c r="F17" s="15" t="s">
        <v>112</v>
      </c>
      <c r="G17" s="16">
        <v>44966</v>
      </c>
    </row>
    <row r="18" spans="1:7" s="17" customFormat="1">
      <c r="A18" s="20">
        <v>6</v>
      </c>
      <c r="B18" s="21" t="s">
        <v>30</v>
      </c>
      <c r="C18" s="21" t="s">
        <v>31</v>
      </c>
      <c r="D18" s="14">
        <v>99764</v>
      </c>
      <c r="E18" s="14">
        <v>9000</v>
      </c>
      <c r="F18" s="15" t="s">
        <v>112</v>
      </c>
      <c r="G18" s="16">
        <v>44966</v>
      </c>
    </row>
    <row r="19" spans="1:7" s="17" customFormat="1">
      <c r="A19" s="51">
        <v>7</v>
      </c>
      <c r="B19" s="21" t="s">
        <v>32</v>
      </c>
      <c r="C19" s="21" t="s">
        <v>33</v>
      </c>
      <c r="D19" s="14">
        <v>132339</v>
      </c>
      <c r="E19" s="14">
        <v>11000</v>
      </c>
      <c r="F19" s="15" t="s">
        <v>112</v>
      </c>
      <c r="G19" s="16">
        <v>44966</v>
      </c>
    </row>
    <row r="20" spans="1:7" s="17" customFormat="1">
      <c r="A20" s="18">
        <v>8</v>
      </c>
      <c r="B20" s="21" t="s">
        <v>34</v>
      </c>
      <c r="C20" s="21" t="s">
        <v>35</v>
      </c>
      <c r="D20" s="14">
        <v>104868</v>
      </c>
      <c r="E20" s="14">
        <v>7000</v>
      </c>
      <c r="F20" s="15" t="s">
        <v>112</v>
      </c>
      <c r="G20" s="16">
        <v>44966</v>
      </c>
    </row>
    <row r="21" spans="1:7" s="17" customFormat="1">
      <c r="A21" s="18">
        <v>9</v>
      </c>
      <c r="B21" s="46" t="s">
        <v>36</v>
      </c>
      <c r="C21" s="46" t="s">
        <v>37</v>
      </c>
      <c r="D21" s="14">
        <v>97216</v>
      </c>
      <c r="E21" s="14">
        <v>7000</v>
      </c>
      <c r="F21" s="15" t="s">
        <v>112</v>
      </c>
      <c r="G21" s="16">
        <v>44966</v>
      </c>
    </row>
    <row r="22" spans="1:7" s="45" customFormat="1">
      <c r="A22" s="51">
        <v>10</v>
      </c>
      <c r="B22" s="59" t="s">
        <v>38</v>
      </c>
      <c r="C22" s="59" t="s">
        <v>39</v>
      </c>
      <c r="D22" s="43">
        <v>113397</v>
      </c>
      <c r="E22" s="43">
        <v>17000</v>
      </c>
      <c r="F22" s="15" t="s">
        <v>112</v>
      </c>
      <c r="G22" s="16">
        <v>44966</v>
      </c>
    </row>
    <row r="23" spans="1:7" s="17" customFormat="1">
      <c r="A23" s="20">
        <v>11</v>
      </c>
      <c r="B23" s="52" t="s">
        <v>93</v>
      </c>
      <c r="C23" s="52" t="s">
        <v>94</v>
      </c>
      <c r="D23" s="14">
        <v>129039</v>
      </c>
      <c r="E23" s="14">
        <v>26815</v>
      </c>
      <c r="F23" s="15" t="s">
        <v>112</v>
      </c>
      <c r="G23" s="16">
        <v>44966</v>
      </c>
    </row>
    <row r="24" spans="1:7" s="17" customFormat="1">
      <c r="A24" s="20">
        <v>12</v>
      </c>
      <c r="B24" s="19" t="s">
        <v>40</v>
      </c>
      <c r="C24" s="19" t="s">
        <v>41</v>
      </c>
      <c r="D24" s="14">
        <v>97216</v>
      </c>
      <c r="E24" s="14">
        <v>10000</v>
      </c>
      <c r="F24" s="15" t="s">
        <v>112</v>
      </c>
      <c r="G24" s="16">
        <v>44966</v>
      </c>
    </row>
    <row r="25" spans="1:7" s="17" customFormat="1">
      <c r="A25" s="51">
        <v>13</v>
      </c>
      <c r="B25" s="22" t="s">
        <v>42</v>
      </c>
      <c r="C25" s="22" t="s">
        <v>43</v>
      </c>
      <c r="D25" s="14">
        <v>107711</v>
      </c>
      <c r="E25" s="14">
        <v>12000</v>
      </c>
      <c r="F25" s="15" t="s">
        <v>112</v>
      </c>
      <c r="G25" s="16">
        <v>44966</v>
      </c>
    </row>
    <row r="26" spans="1:7" s="17" customFormat="1">
      <c r="A26" s="18">
        <v>14</v>
      </c>
      <c r="B26" s="19" t="s">
        <v>44</v>
      </c>
      <c r="C26" s="19" t="s">
        <v>45</v>
      </c>
      <c r="D26" s="14">
        <v>110554</v>
      </c>
      <c r="E26" s="14">
        <v>10000</v>
      </c>
      <c r="F26" s="15" t="s">
        <v>112</v>
      </c>
      <c r="G26" s="16">
        <v>44966</v>
      </c>
    </row>
    <row r="27" spans="1:7" s="17" customFormat="1">
      <c r="A27" s="18">
        <v>15</v>
      </c>
      <c r="B27" s="14" t="s">
        <v>48</v>
      </c>
      <c r="C27" s="14" t="s">
        <v>49</v>
      </c>
      <c r="D27" s="14">
        <v>99764</v>
      </c>
      <c r="E27" s="14">
        <v>9000</v>
      </c>
      <c r="F27" s="15" t="s">
        <v>112</v>
      </c>
      <c r="G27" s="16">
        <v>44966</v>
      </c>
    </row>
    <row r="28" spans="1:7" s="17" customFormat="1">
      <c r="A28" s="51">
        <v>16</v>
      </c>
      <c r="B28" s="14" t="s">
        <v>50</v>
      </c>
      <c r="C28" s="14" t="s">
        <v>51</v>
      </c>
      <c r="D28" s="14">
        <v>99764</v>
      </c>
      <c r="E28" s="14">
        <v>5870</v>
      </c>
      <c r="F28" s="15" t="s">
        <v>112</v>
      </c>
      <c r="G28" s="16">
        <v>44966</v>
      </c>
    </row>
    <row r="29" spans="1:7" s="17" customFormat="1">
      <c r="A29" s="20">
        <v>17</v>
      </c>
      <c r="B29" s="14" t="s">
        <v>52</v>
      </c>
      <c r="C29" s="14" t="s">
        <v>53</v>
      </c>
      <c r="D29" s="14">
        <v>80317</v>
      </c>
      <c r="E29" s="14">
        <v>8000</v>
      </c>
      <c r="F29" s="15" t="s">
        <v>112</v>
      </c>
      <c r="G29" s="16">
        <v>44966</v>
      </c>
    </row>
    <row r="30" spans="1:7" s="17" customFormat="1">
      <c r="A30" s="20">
        <v>18</v>
      </c>
      <c r="B30" s="44" t="s">
        <v>101</v>
      </c>
      <c r="C30" s="44" t="s">
        <v>102</v>
      </c>
      <c r="D30" s="14">
        <v>60924</v>
      </c>
      <c r="E30" s="14">
        <v>3000</v>
      </c>
      <c r="F30" s="15" t="s">
        <v>112</v>
      </c>
      <c r="G30" s="16">
        <v>44966</v>
      </c>
    </row>
    <row r="31" spans="1:7" s="17" customFormat="1">
      <c r="A31" s="51">
        <v>19</v>
      </c>
      <c r="B31" s="23" t="s">
        <v>54</v>
      </c>
      <c r="C31" s="24" t="s">
        <v>55</v>
      </c>
      <c r="D31" s="14">
        <v>163090</v>
      </c>
      <c r="E31" s="14">
        <v>33000</v>
      </c>
      <c r="F31" s="15" t="s">
        <v>112</v>
      </c>
      <c r="G31" s="16">
        <v>44966</v>
      </c>
    </row>
    <row r="32" spans="1:7" s="17" customFormat="1" ht="19.5" customHeight="1">
      <c r="A32" s="18">
        <v>20</v>
      </c>
      <c r="B32" s="25" t="s">
        <v>56</v>
      </c>
      <c r="C32" s="25" t="s">
        <v>57</v>
      </c>
      <c r="D32" s="25">
        <v>75868</v>
      </c>
      <c r="E32" s="25">
        <v>4000</v>
      </c>
      <c r="F32" s="26" t="s">
        <v>112</v>
      </c>
      <c r="G32" s="72">
        <v>44966</v>
      </c>
    </row>
    <row r="33" spans="1:7" s="17" customFormat="1">
      <c r="A33" s="18">
        <v>21</v>
      </c>
      <c r="B33" s="24" t="s">
        <v>58</v>
      </c>
      <c r="C33" s="24" t="s">
        <v>59</v>
      </c>
      <c r="D33" s="14">
        <v>94381</v>
      </c>
      <c r="E33" s="14">
        <v>12000</v>
      </c>
      <c r="F33" s="15" t="s">
        <v>112</v>
      </c>
      <c r="G33" s="16">
        <v>44966</v>
      </c>
    </row>
    <row r="34" spans="1:7" s="17" customFormat="1">
      <c r="A34" s="51">
        <v>22</v>
      </c>
      <c r="B34" s="24" t="s">
        <v>60</v>
      </c>
      <c r="C34" s="24" t="s">
        <v>61</v>
      </c>
      <c r="D34" s="14">
        <v>102252</v>
      </c>
      <c r="E34" s="14">
        <v>11000</v>
      </c>
      <c r="F34" s="15" t="s">
        <v>112</v>
      </c>
      <c r="G34" s="16">
        <v>44966</v>
      </c>
    </row>
    <row r="35" spans="1:7" s="17" customFormat="1">
      <c r="A35" s="20">
        <v>23</v>
      </c>
      <c r="B35" s="14" t="s">
        <v>62</v>
      </c>
      <c r="C35" s="14" t="s">
        <v>63</v>
      </c>
      <c r="D35" s="14">
        <v>62688</v>
      </c>
      <c r="E35" s="14">
        <v>2000</v>
      </c>
      <c r="F35" s="15" t="s">
        <v>112</v>
      </c>
      <c r="G35" s="16">
        <v>44966</v>
      </c>
    </row>
    <row r="36" spans="1:7" s="17" customFormat="1" ht="16.5" customHeight="1">
      <c r="A36" s="51">
        <v>25</v>
      </c>
      <c r="B36" s="25" t="s">
        <v>64</v>
      </c>
      <c r="C36" s="25" t="s">
        <v>65</v>
      </c>
      <c r="D36" s="25">
        <v>64737</v>
      </c>
      <c r="E36" s="25">
        <v>3000</v>
      </c>
      <c r="F36" s="15" t="s">
        <v>112</v>
      </c>
      <c r="G36" s="16">
        <v>44966</v>
      </c>
    </row>
    <row r="37" spans="1:7" s="17" customFormat="1">
      <c r="A37" s="18">
        <v>26</v>
      </c>
      <c r="B37" s="14" t="s">
        <v>66</v>
      </c>
      <c r="C37" s="14" t="s">
        <v>67</v>
      </c>
      <c r="D37" s="14">
        <v>62688</v>
      </c>
      <c r="E37" s="14">
        <v>2000</v>
      </c>
      <c r="F37" s="15" t="s">
        <v>112</v>
      </c>
      <c r="G37" s="16">
        <v>44966</v>
      </c>
    </row>
    <row r="38" spans="1:7" s="45" customFormat="1">
      <c r="A38" s="18">
        <v>27</v>
      </c>
      <c r="B38" s="43" t="s">
        <v>97</v>
      </c>
      <c r="C38" s="43" t="s">
        <v>98</v>
      </c>
      <c r="D38" s="43">
        <v>62688</v>
      </c>
      <c r="E38" s="43">
        <v>1000</v>
      </c>
      <c r="F38" s="15" t="s">
        <v>112</v>
      </c>
      <c r="G38" s="16">
        <v>44966</v>
      </c>
    </row>
    <row r="39" spans="1:7" s="17" customFormat="1">
      <c r="A39" s="167">
        <v>28</v>
      </c>
      <c r="B39" s="163" t="s">
        <v>68</v>
      </c>
      <c r="C39" s="163" t="s">
        <v>69</v>
      </c>
      <c r="D39" s="14">
        <v>89433</v>
      </c>
      <c r="E39" s="14">
        <v>9000</v>
      </c>
      <c r="F39" s="15" t="s">
        <v>112</v>
      </c>
      <c r="G39" s="16">
        <v>44966</v>
      </c>
    </row>
    <row r="40" spans="1:7" s="76" customFormat="1">
      <c r="A40" s="168"/>
      <c r="B40" s="164"/>
      <c r="C40" s="164"/>
      <c r="D40" s="73">
        <v>40952</v>
      </c>
      <c r="E40" s="73">
        <v>8000</v>
      </c>
      <c r="F40" s="74" t="s">
        <v>113</v>
      </c>
      <c r="G40" s="75">
        <v>44967</v>
      </c>
    </row>
    <row r="41" spans="1:7" s="17" customFormat="1">
      <c r="A41" s="20">
        <v>29</v>
      </c>
      <c r="B41" s="44" t="s">
        <v>95</v>
      </c>
      <c r="C41" s="44" t="s">
        <v>96</v>
      </c>
      <c r="D41" s="14">
        <v>64401</v>
      </c>
      <c r="E41" s="14">
        <v>5000</v>
      </c>
      <c r="F41" s="15" t="s">
        <v>112</v>
      </c>
      <c r="G41" s="16">
        <v>44966</v>
      </c>
    </row>
    <row r="42" spans="1:7" s="17" customFormat="1" ht="17.25" customHeight="1">
      <c r="A42" s="167">
        <v>30</v>
      </c>
      <c r="B42" s="165" t="s">
        <v>70</v>
      </c>
      <c r="C42" s="169" t="s">
        <v>71</v>
      </c>
      <c r="D42" s="25">
        <v>89403</v>
      </c>
      <c r="E42" s="49">
        <v>6000</v>
      </c>
      <c r="F42" s="15" t="s">
        <v>112</v>
      </c>
      <c r="G42" s="16">
        <v>44966</v>
      </c>
    </row>
    <row r="43" spans="1:7" s="76" customFormat="1" ht="17.25" customHeight="1">
      <c r="A43" s="168"/>
      <c r="B43" s="166"/>
      <c r="C43" s="170"/>
      <c r="D43" s="77">
        <v>33041</v>
      </c>
      <c r="E43" s="78">
        <v>6000</v>
      </c>
      <c r="F43" s="74" t="s">
        <v>115</v>
      </c>
      <c r="G43" s="75">
        <v>44967</v>
      </c>
    </row>
    <row r="44" spans="1:7" s="17" customFormat="1">
      <c r="A44" s="51">
        <v>31</v>
      </c>
      <c r="B44" s="28" t="s">
        <v>99</v>
      </c>
      <c r="C44" s="28" t="s">
        <v>100</v>
      </c>
      <c r="D44" s="25">
        <v>64401</v>
      </c>
      <c r="E44" s="14">
        <v>4000</v>
      </c>
      <c r="F44" s="15" t="s">
        <v>112</v>
      </c>
      <c r="G44" s="16">
        <v>44966</v>
      </c>
    </row>
    <row r="45" spans="1:7" s="76" customFormat="1" ht="16.5" customHeight="1">
      <c r="A45" s="79">
        <v>32</v>
      </c>
      <c r="B45" s="80" t="s">
        <v>72</v>
      </c>
      <c r="C45" s="80" t="s">
        <v>73</v>
      </c>
      <c r="D45" s="73">
        <v>73883</v>
      </c>
      <c r="E45" s="73">
        <v>4242</v>
      </c>
      <c r="F45" s="81" t="s">
        <v>116</v>
      </c>
      <c r="G45" s="75">
        <v>44970</v>
      </c>
    </row>
    <row r="46" spans="1:7" s="76" customFormat="1">
      <c r="A46" s="79">
        <v>33</v>
      </c>
      <c r="B46" s="80" t="s">
        <v>74</v>
      </c>
      <c r="C46" s="80" t="s">
        <v>75</v>
      </c>
      <c r="D46" s="73">
        <v>73883</v>
      </c>
      <c r="E46" s="73">
        <v>2413</v>
      </c>
      <c r="F46" s="81" t="s">
        <v>116</v>
      </c>
      <c r="G46" s="75">
        <v>44970</v>
      </c>
    </row>
    <row r="47" spans="1:7" s="76" customFormat="1">
      <c r="A47" s="82">
        <v>35</v>
      </c>
      <c r="B47" s="80" t="s">
        <v>78</v>
      </c>
      <c r="C47" s="80" t="s">
        <v>79</v>
      </c>
      <c r="D47" s="73">
        <v>73883</v>
      </c>
      <c r="E47" s="73">
        <v>964</v>
      </c>
      <c r="F47" s="81" t="s">
        <v>116</v>
      </c>
      <c r="G47" s="75">
        <v>44970</v>
      </c>
    </row>
    <row r="48" spans="1:7" s="83" customFormat="1" ht="15.75" customHeight="1">
      <c r="A48" s="82">
        <v>36</v>
      </c>
      <c r="B48" s="80" t="s">
        <v>80</v>
      </c>
      <c r="C48" s="80" t="s">
        <v>81</v>
      </c>
      <c r="D48" s="73">
        <v>119515</v>
      </c>
      <c r="E48" s="73">
        <v>15527</v>
      </c>
      <c r="F48" s="81" t="s">
        <v>116</v>
      </c>
      <c r="G48" s="75">
        <v>44970</v>
      </c>
    </row>
    <row r="49" spans="1:7" s="83" customFormat="1" ht="15.75" thickBot="1">
      <c r="A49" s="79">
        <v>38</v>
      </c>
      <c r="B49" s="80" t="s">
        <v>84</v>
      </c>
      <c r="C49" s="80" t="s">
        <v>85</v>
      </c>
      <c r="D49" s="73">
        <v>75868</v>
      </c>
      <c r="E49" s="73">
        <v>2110</v>
      </c>
      <c r="F49" s="81" t="s">
        <v>116</v>
      </c>
      <c r="G49" s="75">
        <v>44970</v>
      </c>
    </row>
    <row r="50" spans="1:7" ht="22.5" customHeight="1" thickBot="1">
      <c r="A50" s="35"/>
      <c r="B50" s="36"/>
      <c r="C50" s="36"/>
      <c r="D50" s="37">
        <f>SUM(D12:D49)</f>
        <v>3668409</v>
      </c>
      <c r="E50" s="38">
        <f>SUM(E12:E49)</f>
        <v>464141</v>
      </c>
      <c r="F50" s="36"/>
      <c r="G50" s="39"/>
    </row>
    <row r="52" spans="1:7" ht="8.25" customHeight="1"/>
    <row r="53" spans="1:7" ht="54" customHeight="1">
      <c r="A53" s="40"/>
      <c r="B53" s="41"/>
      <c r="C53" s="40"/>
      <c r="D53" s="42"/>
      <c r="E53" s="160" t="s">
        <v>92</v>
      </c>
      <c r="F53" s="160"/>
      <c r="G53" s="160"/>
    </row>
  </sheetData>
  <mergeCells count="20">
    <mergeCell ref="E53:G53"/>
    <mergeCell ref="C6:G6"/>
    <mergeCell ref="A7:G7"/>
    <mergeCell ref="A8:B8"/>
    <mergeCell ref="A10:G10"/>
    <mergeCell ref="B39:B40"/>
    <mergeCell ref="C39:C40"/>
    <mergeCell ref="B15:B16"/>
    <mergeCell ref="C15:C16"/>
    <mergeCell ref="B42:B43"/>
    <mergeCell ref="A42:A43"/>
    <mergeCell ref="C42:C43"/>
    <mergeCell ref="A39:A40"/>
    <mergeCell ref="A15:A16"/>
    <mergeCell ref="A1:G1"/>
    <mergeCell ref="A2:G2"/>
    <mergeCell ref="A3:B3"/>
    <mergeCell ref="A4:B4"/>
    <mergeCell ref="A5:B5"/>
    <mergeCell ref="D5:E5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0"/>
  <sheetViews>
    <sheetView tabSelected="1" view="pageBreakPreview" zoomScaleSheetLayoutView="100" workbookViewId="0">
      <selection activeCell="D48" sqref="D48"/>
    </sheetView>
  </sheetViews>
  <sheetFormatPr defaultRowHeight="15"/>
  <cols>
    <col min="1" max="1" width="8.7109375" style="1" customWidth="1"/>
    <col min="2" max="2" width="33.5703125" style="1" customWidth="1"/>
    <col min="3" max="3" width="15.28515625" style="1" customWidth="1"/>
    <col min="4" max="4" width="14.140625" style="1" customWidth="1"/>
    <col min="5" max="5" width="10.42578125" style="1" customWidth="1"/>
    <col min="6" max="6" width="13" style="1" customWidth="1"/>
    <col min="7" max="7" width="13.5703125" style="1" customWidth="1"/>
    <col min="8" max="16384" width="9.140625" style="1"/>
  </cols>
  <sheetData>
    <row r="1" spans="1:7" ht="36.75" customHeight="1">
      <c r="A1" s="161" t="s">
        <v>117</v>
      </c>
      <c r="B1" s="161"/>
      <c r="C1" s="161"/>
      <c r="D1" s="161"/>
      <c r="E1" s="161"/>
      <c r="F1" s="161"/>
      <c r="G1" s="161"/>
    </row>
    <row r="2" spans="1:7">
      <c r="A2" s="162" t="s">
        <v>202</v>
      </c>
      <c r="B2" s="162"/>
      <c r="C2" s="162"/>
      <c r="D2" s="162"/>
      <c r="E2" s="162"/>
      <c r="F2" s="162"/>
      <c r="G2" s="162"/>
    </row>
    <row r="3" spans="1:7">
      <c r="A3" s="133" t="s">
        <v>0</v>
      </c>
      <c r="B3" s="133"/>
      <c r="C3" s="2" t="s">
        <v>1</v>
      </c>
      <c r="D3" s="54"/>
      <c r="E3" s="54"/>
      <c r="F3" s="4" t="s">
        <v>2</v>
      </c>
      <c r="G3" s="5" t="s">
        <v>3</v>
      </c>
    </row>
    <row r="4" spans="1:7">
      <c r="A4" s="133" t="s">
        <v>4</v>
      </c>
      <c r="B4" s="133"/>
      <c r="C4" s="55" t="s">
        <v>5</v>
      </c>
      <c r="D4" s="54"/>
      <c r="E4" s="54"/>
      <c r="F4" s="4" t="s">
        <v>6</v>
      </c>
      <c r="G4" s="5" t="s">
        <v>7</v>
      </c>
    </row>
    <row r="5" spans="1:7">
      <c r="A5" s="133" t="s">
        <v>8</v>
      </c>
      <c r="B5" s="133"/>
      <c r="C5" s="64" t="s">
        <v>104</v>
      </c>
      <c r="D5" s="143" t="s">
        <v>9</v>
      </c>
      <c r="E5" s="143"/>
      <c r="F5" s="54"/>
      <c r="G5" s="54"/>
    </row>
    <row r="6" spans="1:7">
      <c r="A6" s="54"/>
      <c r="B6" s="53"/>
      <c r="C6" s="144" t="s">
        <v>105</v>
      </c>
      <c r="D6" s="145"/>
      <c r="E6" s="145"/>
      <c r="F6" s="145"/>
      <c r="G6" s="145"/>
    </row>
    <row r="7" spans="1:7" ht="56.25" customHeight="1">
      <c r="A7" s="158" t="s">
        <v>10</v>
      </c>
      <c r="B7" s="158"/>
      <c r="C7" s="158"/>
      <c r="D7" s="158"/>
      <c r="E7" s="158"/>
      <c r="F7" s="158"/>
      <c r="G7" s="158"/>
    </row>
    <row r="8" spans="1:7" ht="18.75">
      <c r="A8" s="159" t="s">
        <v>11</v>
      </c>
      <c r="B8" s="159"/>
      <c r="C8" s="10" t="s">
        <v>12</v>
      </c>
      <c r="D8" s="63">
        <v>5065134</v>
      </c>
      <c r="E8" s="11"/>
      <c r="F8" s="11"/>
      <c r="G8" s="11"/>
    </row>
    <row r="9" spans="1:7" ht="30">
      <c r="A9" s="12" t="s">
        <v>13</v>
      </c>
      <c r="B9" s="12" t="s">
        <v>14</v>
      </c>
      <c r="C9" s="12" t="s">
        <v>15</v>
      </c>
      <c r="D9" s="12" t="s">
        <v>122</v>
      </c>
      <c r="E9" s="12" t="s">
        <v>16</v>
      </c>
      <c r="F9" s="12" t="s">
        <v>17</v>
      </c>
      <c r="G9" s="12" t="s">
        <v>18</v>
      </c>
    </row>
    <row r="10" spans="1:7">
      <c r="A10" s="145" t="s">
        <v>19</v>
      </c>
      <c r="B10" s="145"/>
      <c r="C10" s="145"/>
      <c r="D10" s="145"/>
      <c r="E10" s="145"/>
      <c r="F10" s="145"/>
      <c r="G10" s="145"/>
    </row>
    <row r="11" spans="1:7">
      <c r="A11" s="13">
        <v>1</v>
      </c>
      <c r="B11" s="13">
        <v>2</v>
      </c>
      <c r="C11" s="13">
        <v>3</v>
      </c>
      <c r="D11" s="13">
        <v>4</v>
      </c>
      <c r="E11" s="13">
        <v>5</v>
      </c>
      <c r="F11" s="13">
        <v>6</v>
      </c>
      <c r="G11" s="13">
        <v>7</v>
      </c>
    </row>
    <row r="12" spans="1:7" s="17" customFormat="1">
      <c r="A12" s="56">
        <v>1</v>
      </c>
      <c r="B12" s="57" t="s">
        <v>20</v>
      </c>
      <c r="C12" s="57" t="s">
        <v>21</v>
      </c>
      <c r="D12" s="14">
        <v>217679</v>
      </c>
      <c r="E12" s="14">
        <v>67050</v>
      </c>
      <c r="F12" s="15" t="s">
        <v>118</v>
      </c>
      <c r="G12" s="16">
        <v>44989</v>
      </c>
    </row>
    <row r="13" spans="1:7" s="17" customFormat="1">
      <c r="A13" s="18">
        <v>2</v>
      </c>
      <c r="B13" s="19" t="s">
        <v>22</v>
      </c>
      <c r="C13" s="19" t="s">
        <v>23</v>
      </c>
      <c r="D13" s="14">
        <v>28516</v>
      </c>
      <c r="E13" s="14">
        <v>5000</v>
      </c>
      <c r="F13" s="15" t="s">
        <v>119</v>
      </c>
      <c r="G13" s="16">
        <v>44998</v>
      </c>
    </row>
    <row r="14" spans="1:7" s="17" customFormat="1">
      <c r="A14" s="18">
        <v>3</v>
      </c>
      <c r="B14" s="19" t="s">
        <v>24</v>
      </c>
      <c r="C14" s="19" t="s">
        <v>25</v>
      </c>
      <c r="D14" s="14">
        <v>129039</v>
      </c>
      <c r="E14" s="14">
        <v>1800</v>
      </c>
      <c r="F14" s="15" t="s">
        <v>118</v>
      </c>
      <c r="G14" s="16">
        <v>44989</v>
      </c>
    </row>
    <row r="15" spans="1:7" s="17" customFormat="1">
      <c r="A15" s="56">
        <v>4</v>
      </c>
      <c r="B15" s="58" t="s">
        <v>26</v>
      </c>
      <c r="C15" s="58" t="s">
        <v>27</v>
      </c>
      <c r="D15" s="14">
        <v>190509</v>
      </c>
      <c r="E15" s="14">
        <v>21620</v>
      </c>
      <c r="F15" s="15" t="s">
        <v>118</v>
      </c>
      <c r="G15" s="16">
        <v>44989</v>
      </c>
    </row>
    <row r="16" spans="1:7" s="17" customFormat="1">
      <c r="A16" s="20">
        <v>5</v>
      </c>
      <c r="B16" s="21" t="s">
        <v>28</v>
      </c>
      <c r="C16" s="21" t="s">
        <v>29</v>
      </c>
      <c r="D16" s="14">
        <v>119520</v>
      </c>
      <c r="E16" s="14">
        <v>38600</v>
      </c>
      <c r="F16" s="15" t="s">
        <v>118</v>
      </c>
      <c r="G16" s="16">
        <v>44989</v>
      </c>
    </row>
    <row r="17" spans="1:7" s="17" customFormat="1">
      <c r="A17" s="20">
        <v>6</v>
      </c>
      <c r="B17" s="21" t="s">
        <v>30</v>
      </c>
      <c r="C17" s="21" t="s">
        <v>31</v>
      </c>
      <c r="D17" s="14">
        <v>99764</v>
      </c>
      <c r="E17" s="14">
        <v>2190</v>
      </c>
      <c r="F17" s="15" t="s">
        <v>118</v>
      </c>
      <c r="G17" s="16">
        <v>44989</v>
      </c>
    </row>
    <row r="18" spans="1:7" s="17" customFormat="1">
      <c r="A18" s="56">
        <v>7</v>
      </c>
      <c r="B18" s="21" t="s">
        <v>32</v>
      </c>
      <c r="C18" s="21" t="s">
        <v>33</v>
      </c>
      <c r="D18" s="14">
        <v>132339</v>
      </c>
      <c r="E18" s="14">
        <v>12330</v>
      </c>
      <c r="F18" s="15" t="s">
        <v>118</v>
      </c>
      <c r="G18" s="16">
        <v>44989</v>
      </c>
    </row>
    <row r="19" spans="1:7" s="17" customFormat="1">
      <c r="A19" s="18">
        <v>8</v>
      </c>
      <c r="B19" s="21" t="s">
        <v>34</v>
      </c>
      <c r="C19" s="21" t="s">
        <v>35</v>
      </c>
      <c r="D19" s="14">
        <v>104868</v>
      </c>
      <c r="E19" s="14">
        <v>14160</v>
      </c>
      <c r="F19" s="15" t="s">
        <v>118</v>
      </c>
      <c r="G19" s="16">
        <v>44989</v>
      </c>
    </row>
    <row r="20" spans="1:7" s="45" customFormat="1">
      <c r="A20" s="56">
        <v>10</v>
      </c>
      <c r="B20" s="59" t="s">
        <v>38</v>
      </c>
      <c r="C20" s="59" t="s">
        <v>39</v>
      </c>
      <c r="D20" s="43">
        <v>85048</v>
      </c>
      <c r="E20" s="43">
        <v>4310</v>
      </c>
      <c r="F20" s="15" t="s">
        <v>118</v>
      </c>
      <c r="G20" s="16">
        <v>44989</v>
      </c>
    </row>
    <row r="21" spans="1:7" s="17" customFormat="1">
      <c r="A21" s="20">
        <v>11</v>
      </c>
      <c r="B21" s="58" t="s">
        <v>93</v>
      </c>
      <c r="C21" s="58" t="s">
        <v>94</v>
      </c>
      <c r="D21" s="14">
        <v>132289</v>
      </c>
      <c r="E21" s="14">
        <v>28070</v>
      </c>
      <c r="F21" s="15" t="s">
        <v>118</v>
      </c>
      <c r="G21" s="16">
        <v>44989</v>
      </c>
    </row>
    <row r="22" spans="1:7" s="17" customFormat="1">
      <c r="A22" s="18">
        <v>14</v>
      </c>
      <c r="B22" s="19" t="s">
        <v>44</v>
      </c>
      <c r="C22" s="19" t="s">
        <v>45</v>
      </c>
      <c r="D22" s="14">
        <v>110554</v>
      </c>
      <c r="E22" s="14">
        <v>8160</v>
      </c>
      <c r="F22" s="15" t="s">
        <v>118</v>
      </c>
      <c r="G22" s="16">
        <v>44989</v>
      </c>
    </row>
    <row r="23" spans="1:7" s="17" customFormat="1">
      <c r="A23" s="18">
        <v>15</v>
      </c>
      <c r="B23" s="14" t="s">
        <v>48</v>
      </c>
      <c r="C23" s="14" t="s">
        <v>49</v>
      </c>
      <c r="D23" s="14">
        <v>99764</v>
      </c>
      <c r="E23" s="14">
        <v>6800</v>
      </c>
      <c r="F23" s="15" t="s">
        <v>118</v>
      </c>
      <c r="G23" s="16">
        <v>44989</v>
      </c>
    </row>
    <row r="24" spans="1:7" s="17" customFormat="1">
      <c r="A24" s="20">
        <v>17</v>
      </c>
      <c r="B24" s="14" t="s">
        <v>52</v>
      </c>
      <c r="C24" s="14" t="s">
        <v>53</v>
      </c>
      <c r="D24" s="14">
        <v>80317</v>
      </c>
      <c r="E24" s="14">
        <v>7250</v>
      </c>
      <c r="F24" s="15" t="s">
        <v>118</v>
      </c>
      <c r="G24" s="16">
        <v>44989</v>
      </c>
    </row>
    <row r="25" spans="1:7" s="17" customFormat="1">
      <c r="A25" s="71">
        <v>18</v>
      </c>
      <c r="B25" s="70" t="s">
        <v>101</v>
      </c>
      <c r="C25" s="70" t="s">
        <v>102</v>
      </c>
      <c r="D25" s="14">
        <v>54397</v>
      </c>
      <c r="E25" s="14">
        <v>8480</v>
      </c>
      <c r="F25" s="15" t="s">
        <v>118</v>
      </c>
      <c r="G25" s="16">
        <v>44989</v>
      </c>
    </row>
    <row r="26" spans="1:7" s="17" customFormat="1">
      <c r="A26" s="56">
        <v>19</v>
      </c>
      <c r="B26" s="23" t="s">
        <v>54</v>
      </c>
      <c r="C26" s="24" t="s">
        <v>55</v>
      </c>
      <c r="D26" s="14">
        <v>163090</v>
      </c>
      <c r="E26" s="14">
        <v>30000</v>
      </c>
      <c r="F26" s="15" t="s">
        <v>118</v>
      </c>
      <c r="G26" s="16">
        <v>44989</v>
      </c>
    </row>
    <row r="27" spans="1:7" s="17" customFormat="1" ht="19.5" customHeight="1">
      <c r="A27" s="71">
        <v>20</v>
      </c>
      <c r="B27" s="25" t="s">
        <v>56</v>
      </c>
      <c r="C27" s="25" t="s">
        <v>57</v>
      </c>
      <c r="D27" s="25">
        <v>75868</v>
      </c>
      <c r="E27" s="25">
        <v>4600</v>
      </c>
      <c r="F27" s="26" t="s">
        <v>118</v>
      </c>
      <c r="G27" s="27">
        <v>44989</v>
      </c>
    </row>
    <row r="28" spans="1:7" s="17" customFormat="1">
      <c r="A28" s="18">
        <v>21</v>
      </c>
      <c r="B28" s="24" t="s">
        <v>58</v>
      </c>
      <c r="C28" s="24" t="s">
        <v>59</v>
      </c>
      <c r="D28" s="14">
        <v>94381</v>
      </c>
      <c r="E28" s="14">
        <v>2640</v>
      </c>
      <c r="F28" s="15" t="s">
        <v>118</v>
      </c>
      <c r="G28" s="16">
        <v>44989</v>
      </c>
    </row>
    <row r="29" spans="1:7" s="17" customFormat="1">
      <c r="A29" s="56">
        <v>22</v>
      </c>
      <c r="B29" s="24" t="s">
        <v>60</v>
      </c>
      <c r="C29" s="24" t="s">
        <v>61</v>
      </c>
      <c r="D29" s="14">
        <v>102252</v>
      </c>
      <c r="E29" s="14">
        <v>14430</v>
      </c>
      <c r="F29" s="15" t="s">
        <v>118</v>
      </c>
      <c r="G29" s="16">
        <v>44989</v>
      </c>
    </row>
    <row r="30" spans="1:7" s="17" customFormat="1">
      <c r="A30" s="20">
        <v>23</v>
      </c>
      <c r="B30" s="14" t="s">
        <v>62</v>
      </c>
      <c r="C30" s="14" t="s">
        <v>63</v>
      </c>
      <c r="D30" s="14">
        <v>62688</v>
      </c>
      <c r="E30" s="14">
        <v>8540</v>
      </c>
      <c r="F30" s="15" t="s">
        <v>118</v>
      </c>
      <c r="G30" s="16">
        <v>44989</v>
      </c>
    </row>
    <row r="31" spans="1:7" s="17" customFormat="1" ht="16.5" customHeight="1">
      <c r="A31" s="56">
        <v>25</v>
      </c>
      <c r="B31" s="25" t="s">
        <v>64</v>
      </c>
      <c r="C31" s="25" t="s">
        <v>65</v>
      </c>
      <c r="D31" s="25">
        <v>64737</v>
      </c>
      <c r="E31" s="25">
        <v>21120</v>
      </c>
      <c r="F31" s="15" t="s">
        <v>118</v>
      </c>
      <c r="G31" s="16">
        <v>44989</v>
      </c>
    </row>
    <row r="32" spans="1:7" s="17" customFormat="1">
      <c r="A32" s="18">
        <v>26</v>
      </c>
      <c r="B32" s="14" t="s">
        <v>66</v>
      </c>
      <c r="C32" s="14" t="s">
        <v>67</v>
      </c>
      <c r="D32" s="14">
        <v>62688</v>
      </c>
      <c r="E32" s="14">
        <v>8820</v>
      </c>
      <c r="F32" s="15" t="s">
        <v>118</v>
      </c>
      <c r="G32" s="16">
        <v>44989</v>
      </c>
    </row>
    <row r="33" spans="1:7" s="17" customFormat="1">
      <c r="A33" s="56">
        <v>28</v>
      </c>
      <c r="B33" s="14" t="s">
        <v>68</v>
      </c>
      <c r="C33" s="14" t="s">
        <v>69</v>
      </c>
      <c r="D33" s="14">
        <v>89433</v>
      </c>
      <c r="E33" s="14">
        <v>9110</v>
      </c>
      <c r="F33" s="15" t="s">
        <v>118</v>
      </c>
      <c r="G33" s="16">
        <v>44989</v>
      </c>
    </row>
    <row r="34" spans="1:7" s="17" customFormat="1">
      <c r="A34" s="20">
        <v>29</v>
      </c>
      <c r="B34" s="44" t="s">
        <v>95</v>
      </c>
      <c r="C34" s="44" t="s">
        <v>96</v>
      </c>
      <c r="D34" s="14">
        <v>64401</v>
      </c>
      <c r="E34" s="14">
        <v>1520</v>
      </c>
      <c r="F34" s="15" t="s">
        <v>118</v>
      </c>
      <c r="G34" s="16">
        <v>44989</v>
      </c>
    </row>
    <row r="35" spans="1:7" s="17" customFormat="1" ht="26.25" customHeight="1">
      <c r="A35" s="69">
        <v>30</v>
      </c>
      <c r="B35" s="28" t="s">
        <v>70</v>
      </c>
      <c r="C35" s="28" t="s">
        <v>71</v>
      </c>
      <c r="D35" s="25">
        <v>89403</v>
      </c>
      <c r="E35" s="49">
        <v>8990</v>
      </c>
      <c r="F35" s="26" t="s">
        <v>118</v>
      </c>
      <c r="G35" s="27">
        <v>44989</v>
      </c>
    </row>
    <row r="36" spans="1:7" s="17" customFormat="1">
      <c r="A36" s="56">
        <v>31</v>
      </c>
      <c r="B36" s="28" t="s">
        <v>99</v>
      </c>
      <c r="C36" s="28" t="s">
        <v>100</v>
      </c>
      <c r="D36" s="25">
        <v>64401</v>
      </c>
      <c r="E36" s="14">
        <v>1960</v>
      </c>
      <c r="F36" s="15" t="s">
        <v>118</v>
      </c>
      <c r="G36" s="16">
        <v>44989</v>
      </c>
    </row>
    <row r="37" spans="1:7" s="17" customFormat="1">
      <c r="A37" s="18">
        <v>32</v>
      </c>
      <c r="B37" s="29" t="s">
        <v>72</v>
      </c>
      <c r="C37" s="29" t="s">
        <v>73</v>
      </c>
      <c r="D37" s="60">
        <v>73883</v>
      </c>
      <c r="E37" s="14">
        <v>11719</v>
      </c>
      <c r="F37" s="31" t="s">
        <v>121</v>
      </c>
      <c r="G37" s="16">
        <v>44989</v>
      </c>
    </row>
    <row r="38" spans="1:7" s="17" customFormat="1">
      <c r="A38" s="18">
        <v>33</v>
      </c>
      <c r="B38" s="29" t="s">
        <v>74</v>
      </c>
      <c r="C38" s="29" t="s">
        <v>75</v>
      </c>
      <c r="D38" s="60">
        <v>73883</v>
      </c>
      <c r="E38" s="14">
        <v>7478</v>
      </c>
      <c r="F38" s="31" t="s">
        <v>121</v>
      </c>
      <c r="G38" s="16">
        <v>44989</v>
      </c>
    </row>
    <row r="39" spans="1:7" s="17" customFormat="1">
      <c r="A39" s="56">
        <v>34</v>
      </c>
      <c r="B39" s="29" t="s">
        <v>76</v>
      </c>
      <c r="C39" s="29" t="s">
        <v>77</v>
      </c>
      <c r="D39" s="60">
        <v>60974</v>
      </c>
      <c r="E39" s="14">
        <v>2818</v>
      </c>
      <c r="F39" s="31" t="s">
        <v>121</v>
      </c>
      <c r="G39" s="16">
        <v>44989</v>
      </c>
    </row>
    <row r="40" spans="1:7" s="17" customFormat="1">
      <c r="A40" s="20">
        <v>35</v>
      </c>
      <c r="B40" s="29" t="s">
        <v>78</v>
      </c>
      <c r="C40" s="29" t="s">
        <v>79</v>
      </c>
      <c r="D40" s="60">
        <v>73883</v>
      </c>
      <c r="E40" s="14">
        <v>7477</v>
      </c>
      <c r="F40" s="31" t="s">
        <v>121</v>
      </c>
      <c r="G40" s="16">
        <v>44989</v>
      </c>
    </row>
    <row r="41" spans="1:7" ht="15.75" customHeight="1">
      <c r="A41" s="20">
        <v>36</v>
      </c>
      <c r="B41" s="29" t="s">
        <v>80</v>
      </c>
      <c r="C41" s="29" t="s">
        <v>81</v>
      </c>
      <c r="D41" s="60">
        <v>119515</v>
      </c>
      <c r="E41" s="14">
        <v>17690</v>
      </c>
      <c r="F41" s="31" t="s">
        <v>121</v>
      </c>
      <c r="G41" s="16">
        <v>44989</v>
      </c>
    </row>
    <row r="42" spans="1:7">
      <c r="A42" s="18">
        <v>38</v>
      </c>
      <c r="B42" s="32" t="s">
        <v>84</v>
      </c>
      <c r="C42" s="32" t="s">
        <v>85</v>
      </c>
      <c r="D42" s="60">
        <v>75868</v>
      </c>
      <c r="E42" s="14">
        <v>7684</v>
      </c>
      <c r="F42" s="31" t="s">
        <v>121</v>
      </c>
      <c r="G42" s="16">
        <v>44989</v>
      </c>
    </row>
    <row r="43" spans="1:7">
      <c r="A43" s="18">
        <v>39</v>
      </c>
      <c r="B43" s="29" t="s">
        <v>86</v>
      </c>
      <c r="C43" s="29" t="s">
        <v>87</v>
      </c>
      <c r="D43" s="60">
        <v>64401</v>
      </c>
      <c r="E43" s="14">
        <v>4486</v>
      </c>
      <c r="F43" s="31" t="s">
        <v>121</v>
      </c>
      <c r="G43" s="16">
        <v>44989</v>
      </c>
    </row>
    <row r="44" spans="1:7">
      <c r="A44" s="56">
        <v>40</v>
      </c>
      <c r="B44" s="29" t="s">
        <v>88</v>
      </c>
      <c r="C44" s="29" t="s">
        <v>89</v>
      </c>
      <c r="D44" s="60">
        <v>60974</v>
      </c>
      <c r="E44" s="14">
        <v>6841</v>
      </c>
      <c r="F44" s="31" t="s">
        <v>121</v>
      </c>
      <c r="G44" s="16">
        <v>44989</v>
      </c>
    </row>
    <row r="45" spans="1:7">
      <c r="A45" s="20">
        <v>41</v>
      </c>
      <c r="B45" s="33" t="s">
        <v>90</v>
      </c>
      <c r="C45" s="50" t="s">
        <v>91</v>
      </c>
      <c r="D45" s="61">
        <v>60974</v>
      </c>
      <c r="E45" s="14">
        <v>4874</v>
      </c>
      <c r="F45" s="31" t="s">
        <v>121</v>
      </c>
      <c r="G45" s="16">
        <v>44989</v>
      </c>
    </row>
    <row r="46" spans="1:7" ht="15.75" thickBot="1">
      <c r="A46" s="20">
        <v>42</v>
      </c>
      <c r="B46" s="33" t="s">
        <v>120</v>
      </c>
      <c r="C46" s="86" t="s">
        <v>123</v>
      </c>
      <c r="D46" s="61">
        <v>57618</v>
      </c>
      <c r="E46" s="14">
        <v>252</v>
      </c>
      <c r="F46" s="31" t="s">
        <v>121</v>
      </c>
      <c r="G46" s="16">
        <v>44989</v>
      </c>
    </row>
    <row r="47" spans="1:7" ht="18" customHeight="1" thickBot="1">
      <c r="A47" s="35"/>
      <c r="B47" s="36"/>
      <c r="C47" s="36"/>
      <c r="D47" s="37">
        <f>SUM(D12:D46)</f>
        <v>3239918</v>
      </c>
      <c r="E47" s="38">
        <f>SUM(E12:E46)</f>
        <v>408869</v>
      </c>
      <c r="F47" s="36"/>
      <c r="G47" s="39"/>
    </row>
    <row r="49" spans="1:7" ht="9.75" customHeight="1"/>
    <row r="50" spans="1:7" ht="54" customHeight="1">
      <c r="A50" s="40"/>
      <c r="B50" s="41"/>
      <c r="C50" s="40"/>
      <c r="D50" s="42"/>
      <c r="E50" s="160" t="s">
        <v>92</v>
      </c>
      <c r="F50" s="160"/>
      <c r="G50" s="160"/>
    </row>
  </sheetData>
  <mergeCells count="11">
    <mergeCell ref="C6:G6"/>
    <mergeCell ref="A7:G7"/>
    <mergeCell ref="A8:B8"/>
    <mergeCell ref="A10:G10"/>
    <mergeCell ref="E50:G50"/>
    <mergeCell ref="A1:G1"/>
    <mergeCell ref="A2:G2"/>
    <mergeCell ref="A3:B3"/>
    <mergeCell ref="A4:B4"/>
    <mergeCell ref="A5:B5"/>
    <mergeCell ref="D5:E5"/>
  </mergeCells>
  <printOptions horizontalCentered="1" verticalCentered="1"/>
  <pageMargins left="0.70866141732283472" right="0.70866141732283472" top="0.39370078740157483" bottom="0.39370078740157483" header="0.31496062992125984" footer="0.31496062992125984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26Q4 2022-23</vt:lpstr>
      <vt:lpstr>24Q4_01-01-2023</vt:lpstr>
      <vt:lpstr>24Q4_01-02-2023</vt:lpstr>
      <vt:lpstr>24Q4_01-03-2023</vt:lpstr>
      <vt:lpstr>'26Q4 2022-23'!Print_Area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2023-05-19T05:54:05Z</cp:lastPrinted>
  <dcterms:created xsi:type="dcterms:W3CDTF">2022-12-30T10:50:40Z</dcterms:created>
  <dcterms:modified xsi:type="dcterms:W3CDTF">2023-05-25T07:36:15Z</dcterms:modified>
</cp:coreProperties>
</file>