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cieslik/Documents/PycharmProjects/projekt/"/>
    </mc:Choice>
  </mc:AlternateContent>
  <xr:revisionPtr revIDLastSave="0" documentId="13_ncr:1_{00A496EE-A8D5-904E-AA96-BCD107CF519F}" xr6:coauthVersionLast="36" xr6:coauthVersionMax="36" xr10:uidLastSave="{00000000-0000-0000-0000-000000000000}"/>
  <bookViews>
    <workbookView xWindow="0" yWindow="460" windowWidth="25600" windowHeight="14080" activeTab="3" xr2:uid="{F8DDC796-C0B6-474F-96E2-09E0C2980C64}"/>
  </bookViews>
  <sheets>
    <sheet name="Config_files" sheetId="2" r:id="rId1"/>
    <sheet name="Cross_valid" sheetId="3" r:id="rId2"/>
    <sheet name="Empiric_test" sheetId="1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/>
  <c r="C18" i="4"/>
  <c r="C15" i="4"/>
  <c r="B6" i="4"/>
  <c r="B4" i="4"/>
  <c r="B5" i="4"/>
  <c r="B3" i="4"/>
  <c r="V11" i="1" l="1"/>
  <c r="V10" i="1"/>
  <c r="V9" i="1"/>
  <c r="V8" i="1"/>
  <c r="G5" i="1"/>
  <c r="D2" i="1"/>
  <c r="H12" i="3"/>
  <c r="G12" i="3"/>
  <c r="E4" i="3"/>
  <c r="D4" i="3"/>
  <c r="W102" i="3"/>
  <c r="V102" i="3"/>
  <c r="W80" i="3"/>
  <c r="V80" i="3"/>
  <c r="W58" i="3"/>
  <c r="V58" i="3"/>
  <c r="W35" i="3"/>
  <c r="V35" i="3"/>
  <c r="H8" i="3"/>
  <c r="H9" i="3"/>
  <c r="H10" i="3"/>
  <c r="H11" i="3"/>
  <c r="H7" i="3"/>
  <c r="G11" i="3"/>
  <c r="G10" i="3"/>
  <c r="G9" i="3"/>
  <c r="G8" i="3"/>
  <c r="G7" i="3"/>
  <c r="W101" i="3"/>
  <c r="V101" i="3"/>
  <c r="V100" i="3"/>
  <c r="W100" i="3" s="1"/>
  <c r="W99" i="3"/>
  <c r="V99" i="3"/>
  <c r="V98" i="3"/>
  <c r="W98" i="3" s="1"/>
  <c r="W97" i="3"/>
  <c r="V97" i="3"/>
  <c r="V96" i="3"/>
  <c r="W96" i="3" s="1"/>
  <c r="W95" i="3"/>
  <c r="V95" i="3"/>
  <c r="V94" i="3"/>
  <c r="W94" i="3" s="1"/>
  <c r="W93" i="3"/>
  <c r="V93" i="3"/>
  <c r="V92" i="3"/>
  <c r="W92" i="3" s="1"/>
  <c r="W91" i="3"/>
  <c r="V91" i="3"/>
  <c r="V90" i="3"/>
  <c r="W90" i="3" s="1"/>
  <c r="W89" i="3"/>
  <c r="V89" i="3"/>
  <c r="V88" i="3"/>
  <c r="W88" i="3" s="1"/>
  <c r="W87" i="3"/>
  <c r="V87" i="3"/>
  <c r="V86" i="3"/>
  <c r="W86" i="3" s="1"/>
  <c r="W85" i="3"/>
  <c r="V85" i="3"/>
  <c r="V84" i="3"/>
  <c r="W84" i="3" s="1"/>
  <c r="W83" i="3"/>
  <c r="V83" i="3"/>
  <c r="V82" i="3"/>
  <c r="W82" i="3" s="1"/>
  <c r="V79" i="3"/>
  <c r="W79" i="3" s="1"/>
  <c r="V78" i="3"/>
  <c r="W78" i="3" s="1"/>
  <c r="V77" i="3"/>
  <c r="W77" i="3" s="1"/>
  <c r="V76" i="3"/>
  <c r="W76" i="3" s="1"/>
  <c r="V75" i="3"/>
  <c r="W75" i="3" s="1"/>
  <c r="V74" i="3"/>
  <c r="W74" i="3" s="1"/>
  <c r="V73" i="3"/>
  <c r="W73" i="3" s="1"/>
  <c r="V72" i="3"/>
  <c r="W72" i="3" s="1"/>
  <c r="V71" i="3"/>
  <c r="W71" i="3" s="1"/>
  <c r="V70" i="3"/>
  <c r="W70" i="3" s="1"/>
  <c r="V69" i="3"/>
  <c r="W69" i="3" s="1"/>
  <c r="V68" i="3"/>
  <c r="W68" i="3" s="1"/>
  <c r="V67" i="3"/>
  <c r="W67" i="3" s="1"/>
  <c r="V66" i="3"/>
  <c r="W66" i="3" s="1"/>
  <c r="V65" i="3"/>
  <c r="W65" i="3" s="1"/>
  <c r="V64" i="3"/>
  <c r="W64" i="3" s="1"/>
  <c r="V63" i="3"/>
  <c r="W63" i="3" s="1"/>
  <c r="V62" i="3"/>
  <c r="W62" i="3" s="1"/>
  <c r="V61" i="3"/>
  <c r="W61" i="3" s="1"/>
  <c r="V60" i="3"/>
  <c r="W60" i="3" s="1"/>
  <c r="V57" i="3"/>
  <c r="W57" i="3" s="1"/>
  <c r="V56" i="3"/>
  <c r="W56" i="3" s="1"/>
  <c r="V55" i="3"/>
  <c r="W55" i="3" s="1"/>
  <c r="V54" i="3"/>
  <c r="W54" i="3" s="1"/>
  <c r="V53" i="3"/>
  <c r="W53" i="3" s="1"/>
  <c r="V52" i="3"/>
  <c r="W52" i="3" s="1"/>
  <c r="V51" i="3"/>
  <c r="W51" i="3" s="1"/>
  <c r="V50" i="3"/>
  <c r="W50" i="3" s="1"/>
  <c r="V49" i="3"/>
  <c r="W49" i="3" s="1"/>
  <c r="V48" i="3"/>
  <c r="W48" i="3" s="1"/>
  <c r="V47" i="3"/>
  <c r="W47" i="3" s="1"/>
  <c r="V46" i="3"/>
  <c r="W46" i="3" s="1"/>
  <c r="V45" i="3"/>
  <c r="W45" i="3" s="1"/>
  <c r="V44" i="3"/>
  <c r="W44" i="3" s="1"/>
  <c r="V43" i="3"/>
  <c r="W43" i="3" s="1"/>
  <c r="V42" i="3"/>
  <c r="W42" i="3" s="1"/>
  <c r="V41" i="3"/>
  <c r="W41" i="3" s="1"/>
  <c r="V40" i="3"/>
  <c r="W40" i="3" s="1"/>
  <c r="V39" i="3"/>
  <c r="W39" i="3" s="1"/>
  <c r="V38" i="3"/>
  <c r="W38" i="3" s="1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1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</calcChain>
</file>

<file path=xl/sharedStrings.xml><?xml version="1.0" encoding="utf-8"?>
<sst xmlns="http://schemas.openxmlformats.org/spreadsheetml/2006/main" count="248" uniqueCount="61">
  <si>
    <t>Man00</t>
  </si>
  <si>
    <t>Man01</t>
  </si>
  <si>
    <t>Man02</t>
  </si>
  <si>
    <t>Man03</t>
  </si>
  <si>
    <t>Woman01</t>
  </si>
  <si>
    <t>Woman00</t>
  </si>
  <si>
    <t>Woman03</t>
  </si>
  <si>
    <t>Man</t>
  </si>
  <si>
    <t>Woman</t>
  </si>
  <si>
    <t>Correct [%]</t>
  </si>
  <si>
    <t>Wrong [%]</t>
  </si>
  <si>
    <t>Crowd</t>
  </si>
  <si>
    <t>Jazz</t>
  </si>
  <si>
    <t>Rain</t>
  </si>
  <si>
    <t>Restaurant</t>
  </si>
  <si>
    <t>Traffic</t>
  </si>
  <si>
    <t>Woman02</t>
  </si>
  <si>
    <t>Długość okna</t>
  </si>
  <si>
    <t>Częstotliwość okienkowania</t>
  </si>
  <si>
    <t>Długość cepstrum</t>
  </si>
  <si>
    <t>Ilość filtrów w banku</t>
  </si>
  <si>
    <t>Preempfaza</t>
  </si>
  <si>
    <t>Funkcja okna</t>
  </si>
  <si>
    <t>Delta</t>
  </si>
  <si>
    <t>Delta-delta</t>
  </si>
  <si>
    <t>20 ms</t>
  </si>
  <si>
    <t>10 ms</t>
  </si>
  <si>
    <t>Hamming</t>
  </si>
  <si>
    <t>Tak</t>
  </si>
  <si>
    <t>Ilość komponentów</t>
  </si>
  <si>
    <t>Maksymalna ilość iteracji</t>
  </si>
  <si>
    <t>Tolerancja</t>
  </si>
  <si>
    <t>&lt; 1%</t>
  </si>
  <si>
    <t>Typ kowariancji</t>
  </si>
  <si>
    <t>Diagonalna</t>
  </si>
  <si>
    <t>man</t>
  </si>
  <si>
    <t>woman</t>
  </si>
  <si>
    <t>SNR = 0 dB</t>
  </si>
  <si>
    <t>Man04</t>
  </si>
  <si>
    <t>Man05</t>
  </si>
  <si>
    <t>Man06</t>
  </si>
  <si>
    <t>Man07</t>
  </si>
  <si>
    <t>Man08</t>
  </si>
  <si>
    <t>Man09</t>
  </si>
  <si>
    <t>Woman04</t>
  </si>
  <si>
    <t>Woman05</t>
  </si>
  <si>
    <t>Woman06</t>
  </si>
  <si>
    <t>Woman07</t>
  </si>
  <si>
    <t>Woman08</t>
  </si>
  <si>
    <t>Woman09</t>
  </si>
  <si>
    <t>SNR = 6 dB</t>
  </si>
  <si>
    <t>SNR = 12 dB</t>
  </si>
  <si>
    <t>SNR = 18 dB</t>
  </si>
  <si>
    <t>Average</t>
  </si>
  <si>
    <t>Speakers</t>
  </si>
  <si>
    <t>Noises</t>
  </si>
  <si>
    <t>SNR = 0</t>
  </si>
  <si>
    <t>SNR = 6</t>
  </si>
  <si>
    <t>SNR = 12</t>
  </si>
  <si>
    <t>SNR 18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</si>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</sst>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1" fillId="0" borderId="0" xfId="0" applyFont="1"/>
    <xf numFmtId="9" fontId="0" fillId="0" borderId="0" xfId="1" applyFont="1"/>
    <xf numFmtId="9" fontId="0" fillId="0" borderId="0" xfId="0" applyNumberFormat="1"/>
    <xf numFmtId="0" fontId="0" fillId="0" borderId="0" xfId="0" applyBorder="1"/>
    <xf numFmtId="16" fontId="0" fillId="0" borderId="0" xfId="0" applyNumberFormat="1" applyBorder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3E03-2259-6044-B409-0D729A827F58}">
  <dimension ref="A1:B13"/>
  <sheetViews>
    <sheetView workbookViewId="0">
      <selection activeCell="B11" sqref="B11"/>
    </sheetView>
  </sheetViews>
  <sheetFormatPr baseColWidth="10" defaultRowHeight="16" x14ac:dyDescent="0.2"/>
  <cols>
    <col min="1" max="1" width="21.83203125" bestFit="1" customWidth="1"/>
    <col min="2" max="2" width="10.33203125" bestFit="1" customWidth="1"/>
  </cols>
  <sheetData>
    <row r="1" spans="1:2" x14ac:dyDescent="0.2">
      <c r="A1" s="1" t="s">
        <v>17</v>
      </c>
      <c r="B1" s="2" t="s">
        <v>25</v>
      </c>
    </row>
    <row r="2" spans="1:2" x14ac:dyDescent="0.2">
      <c r="A2" s="1" t="s">
        <v>18</v>
      </c>
      <c r="B2" s="2" t="s">
        <v>26</v>
      </c>
    </row>
    <row r="3" spans="1:2" x14ac:dyDescent="0.2">
      <c r="A3" s="1" t="s">
        <v>19</v>
      </c>
      <c r="B3" s="2">
        <v>13</v>
      </c>
    </row>
    <row r="4" spans="1:2" x14ac:dyDescent="0.2">
      <c r="A4" s="1" t="s">
        <v>20</v>
      </c>
      <c r="B4" s="2">
        <v>26</v>
      </c>
    </row>
    <row r="5" spans="1:2" x14ac:dyDescent="0.2">
      <c r="A5" s="1" t="s">
        <v>21</v>
      </c>
      <c r="B5" s="2">
        <v>0.97</v>
      </c>
    </row>
    <row r="6" spans="1:2" x14ac:dyDescent="0.2">
      <c r="A6" s="1" t="s">
        <v>22</v>
      </c>
      <c r="B6" s="2" t="s">
        <v>27</v>
      </c>
    </row>
    <row r="7" spans="1:2" x14ac:dyDescent="0.2">
      <c r="A7" s="1" t="s">
        <v>23</v>
      </c>
      <c r="B7" s="2" t="s">
        <v>28</v>
      </c>
    </row>
    <row r="8" spans="1:2" x14ac:dyDescent="0.2">
      <c r="A8" s="1" t="s">
        <v>24</v>
      </c>
      <c r="B8" s="2" t="s">
        <v>28</v>
      </c>
    </row>
    <row r="10" spans="1:2" x14ac:dyDescent="0.2">
      <c r="A10" s="3" t="s">
        <v>29</v>
      </c>
      <c r="B10" s="2">
        <v>24</v>
      </c>
    </row>
    <row r="11" spans="1:2" x14ac:dyDescent="0.2">
      <c r="A11" s="3" t="s">
        <v>30</v>
      </c>
      <c r="B11" s="2">
        <v>24</v>
      </c>
    </row>
    <row r="12" spans="1:2" x14ac:dyDescent="0.2">
      <c r="A12" s="3" t="s">
        <v>31</v>
      </c>
      <c r="B12" s="2" t="s">
        <v>32</v>
      </c>
    </row>
    <row r="13" spans="1:2" x14ac:dyDescent="0.2">
      <c r="A13" s="3" t="s">
        <v>33</v>
      </c>
      <c r="B13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1B69-C61D-4647-9256-71FE04C77CE9}">
  <dimension ref="A1:W102"/>
  <sheetViews>
    <sheetView topLeftCell="G88" zoomScale="91" workbookViewId="0">
      <selection activeCell="V102" sqref="V102:W102"/>
    </sheetView>
  </sheetViews>
  <sheetFormatPr baseColWidth="10" defaultRowHeight="16" x14ac:dyDescent="0.2"/>
  <sheetData>
    <row r="1" spans="1:23" x14ac:dyDescent="0.2">
      <c r="B1" t="s">
        <v>35</v>
      </c>
      <c r="C1" t="s">
        <v>36</v>
      </c>
      <c r="D1" t="s">
        <v>9</v>
      </c>
      <c r="E1" t="s">
        <v>10</v>
      </c>
    </row>
    <row r="2" spans="1:23" x14ac:dyDescent="0.2">
      <c r="A2" t="s">
        <v>35</v>
      </c>
      <c r="B2">
        <v>10</v>
      </c>
      <c r="C2">
        <v>0</v>
      </c>
      <c r="D2" s="5">
        <v>1</v>
      </c>
      <c r="E2" s="5">
        <v>0</v>
      </c>
    </row>
    <row r="3" spans="1:23" x14ac:dyDescent="0.2">
      <c r="A3" t="s">
        <v>36</v>
      </c>
      <c r="B3">
        <v>1</v>
      </c>
      <c r="C3">
        <v>9</v>
      </c>
      <c r="D3" s="5">
        <v>0.9</v>
      </c>
      <c r="E3" s="5">
        <v>0.1</v>
      </c>
    </row>
    <row r="4" spans="1:23" x14ac:dyDescent="0.2">
      <c r="D4" s="6">
        <f>AVERAGE(D2:D3)</f>
        <v>0.95</v>
      </c>
      <c r="E4" s="6">
        <f>AVERAGE(E2:E3)</f>
        <v>0.05</v>
      </c>
    </row>
    <row r="6" spans="1:23" x14ac:dyDescent="0.2"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9</v>
      </c>
      <c r="H6" t="s">
        <v>10</v>
      </c>
    </row>
    <row r="7" spans="1:23" x14ac:dyDescent="0.2">
      <c r="A7" t="s">
        <v>11</v>
      </c>
      <c r="B7">
        <v>1</v>
      </c>
      <c r="C7">
        <v>2</v>
      </c>
      <c r="D7">
        <v>2</v>
      </c>
      <c r="E7">
        <v>2</v>
      </c>
      <c r="F7">
        <v>3</v>
      </c>
      <c r="G7" s="5">
        <f>B7/10</f>
        <v>0.1</v>
      </c>
      <c r="H7" s="5">
        <f>1-G7</f>
        <v>0.9</v>
      </c>
    </row>
    <row r="8" spans="1:23" x14ac:dyDescent="0.2">
      <c r="A8" t="s">
        <v>12</v>
      </c>
      <c r="B8">
        <v>1</v>
      </c>
      <c r="C8">
        <v>5</v>
      </c>
      <c r="D8">
        <v>1</v>
      </c>
      <c r="E8">
        <v>2</v>
      </c>
      <c r="F8">
        <v>1</v>
      </c>
      <c r="G8" s="5">
        <f>C8/10</f>
        <v>0.5</v>
      </c>
      <c r="H8" s="5">
        <f t="shared" ref="H8:H11" si="0">1-G8</f>
        <v>0.5</v>
      </c>
    </row>
    <row r="9" spans="1:23" x14ac:dyDescent="0.2">
      <c r="A9" t="s">
        <v>13</v>
      </c>
      <c r="B9">
        <v>1</v>
      </c>
      <c r="C9">
        <v>1</v>
      </c>
      <c r="D9">
        <v>4</v>
      </c>
      <c r="E9">
        <v>2</v>
      </c>
      <c r="F9">
        <v>2</v>
      </c>
      <c r="G9" s="5">
        <f>D9/10</f>
        <v>0.4</v>
      </c>
      <c r="H9" s="5">
        <f t="shared" si="0"/>
        <v>0.6</v>
      </c>
    </row>
    <row r="10" spans="1:23" x14ac:dyDescent="0.2">
      <c r="A10" t="s">
        <v>14</v>
      </c>
      <c r="B10">
        <v>0</v>
      </c>
      <c r="C10">
        <v>0</v>
      </c>
      <c r="D10">
        <v>0</v>
      </c>
      <c r="E10">
        <v>8</v>
      </c>
      <c r="F10">
        <v>2</v>
      </c>
      <c r="G10" s="5">
        <f>E10/10</f>
        <v>0.8</v>
      </c>
      <c r="H10" s="5">
        <f t="shared" si="0"/>
        <v>0.19999999999999996</v>
      </c>
    </row>
    <row r="11" spans="1:23" x14ac:dyDescent="0.2">
      <c r="A11" t="s">
        <v>15</v>
      </c>
      <c r="B11">
        <v>3</v>
      </c>
      <c r="C11">
        <v>1</v>
      </c>
      <c r="D11">
        <v>1</v>
      </c>
      <c r="E11">
        <v>4</v>
      </c>
      <c r="F11">
        <v>1</v>
      </c>
      <c r="G11" s="5">
        <f>F11/10</f>
        <v>0.1</v>
      </c>
      <c r="H11" s="5">
        <f t="shared" si="0"/>
        <v>0.9</v>
      </c>
    </row>
    <row r="12" spans="1:23" x14ac:dyDescent="0.2">
      <c r="G12" s="6">
        <f>AVERAGE(G10:G11)</f>
        <v>0.45</v>
      </c>
      <c r="H12" s="6">
        <f>AVERAGE(H10:H11)</f>
        <v>0.55000000000000004</v>
      </c>
    </row>
    <row r="14" spans="1:23" x14ac:dyDescent="0.2">
      <c r="A14" t="s">
        <v>37</v>
      </c>
      <c r="B14" t="s">
        <v>0</v>
      </c>
      <c r="C14" t="s">
        <v>1</v>
      </c>
      <c r="D14" t="s">
        <v>2</v>
      </c>
      <c r="E14" t="s">
        <v>3</v>
      </c>
      <c r="F14" t="s">
        <v>38</v>
      </c>
      <c r="G14" t="s">
        <v>39</v>
      </c>
      <c r="H14" t="s">
        <v>40</v>
      </c>
      <c r="I14" t="s">
        <v>41</v>
      </c>
      <c r="J14" t="s">
        <v>42</v>
      </c>
      <c r="K14" t="s">
        <v>43</v>
      </c>
      <c r="L14" t="s">
        <v>5</v>
      </c>
      <c r="M14" t="s">
        <v>4</v>
      </c>
      <c r="N14" t="s">
        <v>16</v>
      </c>
      <c r="O14" t="s">
        <v>6</v>
      </c>
      <c r="P14" t="s">
        <v>44</v>
      </c>
      <c r="Q14" t="s">
        <v>45</v>
      </c>
      <c r="R14" t="s">
        <v>46</v>
      </c>
      <c r="S14" t="s">
        <v>47</v>
      </c>
      <c r="T14" t="s">
        <v>48</v>
      </c>
      <c r="U14" t="s">
        <v>49</v>
      </c>
      <c r="V14" t="s">
        <v>9</v>
      </c>
      <c r="W14" t="s">
        <v>10</v>
      </c>
    </row>
    <row r="15" spans="1:23" x14ac:dyDescent="0.2">
      <c r="A15" t="s">
        <v>0</v>
      </c>
      <c r="B15">
        <v>45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 s="5">
        <f>B15/50</f>
        <v>0.9</v>
      </c>
      <c r="W15" s="5">
        <f>1-V15</f>
        <v>9.9999999999999978E-2</v>
      </c>
    </row>
    <row r="16" spans="1:23" x14ac:dyDescent="0.2">
      <c r="A16" t="s">
        <v>1</v>
      </c>
      <c r="B16">
        <v>0</v>
      </c>
      <c r="C16">
        <v>47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 s="5">
        <f>C16/50</f>
        <v>0.94</v>
      </c>
      <c r="W16" s="5">
        <f t="shared" ref="W16:W34" si="1">1-V16</f>
        <v>6.0000000000000053E-2</v>
      </c>
    </row>
    <row r="17" spans="1:23" x14ac:dyDescent="0.2">
      <c r="A17" t="s">
        <v>2</v>
      </c>
      <c r="B17">
        <v>0</v>
      </c>
      <c r="C17">
        <v>0</v>
      </c>
      <c r="D17">
        <v>46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 s="5">
        <f>D17/50</f>
        <v>0.92</v>
      </c>
      <c r="W17" s="5">
        <f t="shared" si="1"/>
        <v>7.999999999999996E-2</v>
      </c>
    </row>
    <row r="18" spans="1:23" x14ac:dyDescent="0.2">
      <c r="A18" t="s">
        <v>3</v>
      </c>
      <c r="B18">
        <v>0</v>
      </c>
      <c r="C18">
        <v>0</v>
      </c>
      <c r="D18">
        <v>0</v>
      </c>
      <c r="E18">
        <v>42</v>
      </c>
      <c r="F18">
        <v>1</v>
      </c>
      <c r="G18">
        <v>0</v>
      </c>
      <c r="H18">
        <v>0</v>
      </c>
      <c r="I18">
        <v>0</v>
      </c>
      <c r="J18">
        <v>2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 s="5">
        <f>E18/50</f>
        <v>0.84</v>
      </c>
      <c r="W18" s="5">
        <f t="shared" si="1"/>
        <v>0.16000000000000003</v>
      </c>
    </row>
    <row r="19" spans="1:23" x14ac:dyDescent="0.2">
      <c r="A19" t="s">
        <v>38</v>
      </c>
      <c r="B19">
        <v>0</v>
      </c>
      <c r="C19">
        <v>0</v>
      </c>
      <c r="D19">
        <v>0</v>
      </c>
      <c r="E19">
        <v>0</v>
      </c>
      <c r="F19">
        <v>46</v>
      </c>
      <c r="G19">
        <v>0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 s="5">
        <f>F19/50</f>
        <v>0.92</v>
      </c>
      <c r="W19" s="5">
        <f t="shared" si="1"/>
        <v>7.999999999999996E-2</v>
      </c>
    </row>
    <row r="20" spans="1:23" x14ac:dyDescent="0.2">
      <c r="A20" t="s">
        <v>39</v>
      </c>
      <c r="B20">
        <v>0</v>
      </c>
      <c r="C20">
        <v>0</v>
      </c>
      <c r="D20">
        <v>0</v>
      </c>
      <c r="E20">
        <v>0</v>
      </c>
      <c r="F20">
        <v>2</v>
      </c>
      <c r="G20">
        <v>41</v>
      </c>
      <c r="H20">
        <v>0</v>
      </c>
      <c r="I20">
        <v>0</v>
      </c>
      <c r="J20">
        <v>2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2</v>
      </c>
      <c r="S20">
        <v>0</v>
      </c>
      <c r="T20">
        <v>1</v>
      </c>
      <c r="U20">
        <v>0</v>
      </c>
      <c r="V20" s="5">
        <f>G20/50</f>
        <v>0.82</v>
      </c>
      <c r="W20" s="5">
        <f t="shared" si="1"/>
        <v>0.18000000000000005</v>
      </c>
    </row>
    <row r="21" spans="1:23" x14ac:dyDescent="0.2">
      <c r="A21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44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 s="5">
        <f>H21/50</f>
        <v>0.88</v>
      </c>
      <c r="W21" s="5">
        <f t="shared" si="1"/>
        <v>0.12</v>
      </c>
    </row>
    <row r="22" spans="1:23" x14ac:dyDescent="0.2">
      <c r="A22" t="s">
        <v>41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46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 s="5">
        <f>I22/50</f>
        <v>0.92</v>
      </c>
      <c r="W22" s="5">
        <f t="shared" si="1"/>
        <v>7.999999999999996E-2</v>
      </c>
    </row>
    <row r="23" spans="1:23" x14ac:dyDescent="0.2">
      <c r="A23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47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 s="5">
        <f>J23/50</f>
        <v>0.94</v>
      </c>
      <c r="W23" s="5">
        <f t="shared" si="1"/>
        <v>6.0000000000000053E-2</v>
      </c>
    </row>
    <row r="24" spans="1:23" x14ac:dyDescent="0.2">
      <c r="A24" t="s">
        <v>43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1</v>
      </c>
      <c r="I24">
        <v>0</v>
      </c>
      <c r="J24">
        <v>2</v>
      </c>
      <c r="K24">
        <v>43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 s="5">
        <f>K24/50</f>
        <v>0.86</v>
      </c>
      <c r="W24" s="5">
        <f t="shared" si="1"/>
        <v>0.14000000000000001</v>
      </c>
    </row>
    <row r="25" spans="1:23" x14ac:dyDescent="0.2">
      <c r="A25" t="s">
        <v>5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44</v>
      </c>
      <c r="M25">
        <v>0</v>
      </c>
      <c r="N25">
        <v>0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 s="5">
        <f>L25/50</f>
        <v>0.88</v>
      </c>
      <c r="W25" s="5">
        <f t="shared" si="1"/>
        <v>0.12</v>
      </c>
    </row>
    <row r="26" spans="1:23" x14ac:dyDescent="0.2">
      <c r="A26" t="s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44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 s="5">
        <f>M26/50</f>
        <v>0.88</v>
      </c>
      <c r="W26" s="5">
        <f t="shared" si="1"/>
        <v>0.12</v>
      </c>
    </row>
    <row r="27" spans="1:23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46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 s="5">
        <f>N27/50</f>
        <v>0.92</v>
      </c>
      <c r="W27" s="5">
        <f t="shared" si="1"/>
        <v>7.999999999999996E-2</v>
      </c>
    </row>
    <row r="28" spans="1:23" x14ac:dyDescent="0.2">
      <c r="A28" t="s">
        <v>6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42</v>
      </c>
      <c r="P28">
        <v>1</v>
      </c>
      <c r="Q28">
        <v>0</v>
      </c>
      <c r="R28">
        <v>2</v>
      </c>
      <c r="S28">
        <v>0</v>
      </c>
      <c r="T28">
        <v>0</v>
      </c>
      <c r="U28">
        <v>0</v>
      </c>
      <c r="V28" s="5">
        <f>O28/50</f>
        <v>0.84</v>
      </c>
      <c r="W28" s="5">
        <f t="shared" si="1"/>
        <v>0.16000000000000003</v>
      </c>
    </row>
    <row r="29" spans="1:23" x14ac:dyDescent="0.2">
      <c r="A29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48</v>
      </c>
      <c r="Q29">
        <v>0</v>
      </c>
      <c r="R29">
        <v>0</v>
      </c>
      <c r="S29">
        <v>0</v>
      </c>
      <c r="T29">
        <v>0</v>
      </c>
      <c r="U29">
        <v>0</v>
      </c>
      <c r="V29" s="5">
        <f>P29/50</f>
        <v>0.96</v>
      </c>
      <c r="W29" s="5">
        <f t="shared" si="1"/>
        <v>4.0000000000000036E-2</v>
      </c>
    </row>
    <row r="30" spans="1:23" x14ac:dyDescent="0.2">
      <c r="A30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45</v>
      </c>
      <c r="R30">
        <v>1</v>
      </c>
      <c r="S30">
        <v>0</v>
      </c>
      <c r="T30">
        <v>1</v>
      </c>
      <c r="U30">
        <v>0</v>
      </c>
      <c r="V30" s="5">
        <f>Q30/50</f>
        <v>0.9</v>
      </c>
      <c r="W30" s="5">
        <f t="shared" si="1"/>
        <v>9.9999999999999978E-2</v>
      </c>
    </row>
    <row r="31" spans="1:23" x14ac:dyDescent="0.2">
      <c r="A31" t="s">
        <v>46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45</v>
      </c>
      <c r="S31">
        <v>0</v>
      </c>
      <c r="T31">
        <v>0</v>
      </c>
      <c r="U31">
        <v>0</v>
      </c>
      <c r="V31" s="5">
        <f>R31/50</f>
        <v>0.9</v>
      </c>
      <c r="W31" s="5">
        <f t="shared" si="1"/>
        <v>9.9999999999999978E-2</v>
      </c>
    </row>
    <row r="32" spans="1:23" x14ac:dyDescent="0.2">
      <c r="A32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46</v>
      </c>
      <c r="T32">
        <v>1</v>
      </c>
      <c r="U32">
        <v>0</v>
      </c>
      <c r="V32" s="5">
        <f>S32/50</f>
        <v>0.92</v>
      </c>
      <c r="W32" s="5">
        <f t="shared" si="1"/>
        <v>7.999999999999996E-2</v>
      </c>
    </row>
    <row r="33" spans="1:23" x14ac:dyDescent="0.2">
      <c r="A33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49</v>
      </c>
      <c r="U33">
        <v>0</v>
      </c>
      <c r="V33" s="5">
        <f>T33/50</f>
        <v>0.98</v>
      </c>
      <c r="W33" s="5">
        <f t="shared" si="1"/>
        <v>2.0000000000000018E-2</v>
      </c>
    </row>
    <row r="34" spans="1:23" x14ac:dyDescent="0.2">
      <c r="A34" t="s">
        <v>49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2</v>
      </c>
      <c r="K34">
        <v>1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2</v>
      </c>
      <c r="S34">
        <v>0</v>
      </c>
      <c r="T34">
        <v>1</v>
      </c>
      <c r="U34">
        <v>40</v>
      </c>
      <c r="V34" s="5">
        <f>U34/50</f>
        <v>0.8</v>
      </c>
      <c r="W34" s="5">
        <f t="shared" si="1"/>
        <v>0.19999999999999996</v>
      </c>
    </row>
    <row r="35" spans="1:23" x14ac:dyDescent="0.2">
      <c r="V35" s="5">
        <f>AVERAGE(V15:V34)</f>
        <v>0.89600000000000024</v>
      </c>
      <c r="W35" s="5">
        <f>AVERAGE(W15:W34)</f>
        <v>0.10400000000000005</v>
      </c>
    </row>
    <row r="36" spans="1:23" x14ac:dyDescent="0.2">
      <c r="V36" s="5"/>
      <c r="W36" s="5"/>
    </row>
    <row r="37" spans="1:23" x14ac:dyDescent="0.2">
      <c r="A37" t="s">
        <v>50</v>
      </c>
      <c r="B37" t="s">
        <v>0</v>
      </c>
      <c r="C37" t="s">
        <v>1</v>
      </c>
      <c r="D37" t="s">
        <v>2</v>
      </c>
      <c r="E37" t="s">
        <v>3</v>
      </c>
      <c r="F37" t="s">
        <v>38</v>
      </c>
      <c r="G37" t="s">
        <v>39</v>
      </c>
      <c r="H37" t="s">
        <v>40</v>
      </c>
      <c r="I37" t="s">
        <v>41</v>
      </c>
      <c r="J37" t="s">
        <v>42</v>
      </c>
      <c r="K37" t="s">
        <v>43</v>
      </c>
      <c r="L37" t="s">
        <v>5</v>
      </c>
      <c r="M37" t="s">
        <v>4</v>
      </c>
      <c r="N37" t="s">
        <v>16</v>
      </c>
      <c r="O37" t="s">
        <v>6</v>
      </c>
      <c r="P37" t="s">
        <v>44</v>
      </c>
      <c r="Q37" t="s">
        <v>45</v>
      </c>
      <c r="R37" t="s">
        <v>46</v>
      </c>
      <c r="S37" t="s">
        <v>47</v>
      </c>
      <c r="T37" t="s">
        <v>48</v>
      </c>
      <c r="U37" t="s">
        <v>49</v>
      </c>
      <c r="V37" s="5"/>
      <c r="W37" s="5"/>
    </row>
    <row r="38" spans="1:23" x14ac:dyDescent="0.2">
      <c r="A38" t="s">
        <v>0</v>
      </c>
      <c r="B38">
        <v>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>
        <f>B38/50</f>
        <v>1</v>
      </c>
      <c r="W38" s="5">
        <f>1-V38</f>
        <v>0</v>
      </c>
    </row>
    <row r="39" spans="1:23" x14ac:dyDescent="0.2">
      <c r="A39" t="s">
        <v>1</v>
      </c>
      <c r="B39">
        <v>0</v>
      </c>
      <c r="C39">
        <v>49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 s="5">
        <f>C39/50</f>
        <v>0.98</v>
      </c>
      <c r="W39" s="5">
        <f t="shared" ref="W39:W57" si="2">1-V39</f>
        <v>2.0000000000000018E-2</v>
      </c>
    </row>
    <row r="40" spans="1:23" x14ac:dyDescent="0.2">
      <c r="A40" t="s">
        <v>2</v>
      </c>
      <c r="B40">
        <v>0</v>
      </c>
      <c r="C40">
        <v>1</v>
      </c>
      <c r="D40">
        <v>48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 s="5">
        <f>D40/50</f>
        <v>0.96</v>
      </c>
      <c r="W40" s="5">
        <f t="shared" si="2"/>
        <v>4.0000000000000036E-2</v>
      </c>
    </row>
    <row r="41" spans="1:23" x14ac:dyDescent="0.2">
      <c r="A41" t="s">
        <v>3</v>
      </c>
      <c r="B41">
        <v>0</v>
      </c>
      <c r="C41">
        <v>0</v>
      </c>
      <c r="D41">
        <v>0</v>
      </c>
      <c r="E41">
        <v>48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5">
        <f>E41/50</f>
        <v>0.96</v>
      </c>
      <c r="W41" s="5">
        <f t="shared" si="2"/>
        <v>4.0000000000000036E-2</v>
      </c>
    </row>
    <row r="42" spans="1:23" x14ac:dyDescent="0.2">
      <c r="A42" t="s">
        <v>38</v>
      </c>
      <c r="B42">
        <v>0</v>
      </c>
      <c r="C42">
        <v>0</v>
      </c>
      <c r="D42">
        <v>0</v>
      </c>
      <c r="E42">
        <v>0</v>
      </c>
      <c r="F42">
        <v>47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 s="5">
        <f>F42/50</f>
        <v>0.94</v>
      </c>
      <c r="W42" s="5">
        <f t="shared" si="2"/>
        <v>6.0000000000000053E-2</v>
      </c>
    </row>
    <row r="43" spans="1:23" x14ac:dyDescent="0.2">
      <c r="A43" t="s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47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 s="5">
        <f>G43/50</f>
        <v>0.94</v>
      </c>
      <c r="W43" s="5">
        <f t="shared" si="2"/>
        <v>6.0000000000000053E-2</v>
      </c>
    </row>
    <row r="44" spans="1:23" x14ac:dyDescent="0.2">
      <c r="A44" t="s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48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5">
        <f>H44/50</f>
        <v>0.96</v>
      </c>
      <c r="W44" s="5">
        <f t="shared" si="2"/>
        <v>4.0000000000000036E-2</v>
      </c>
    </row>
    <row r="45" spans="1:23" x14ac:dyDescent="0.2">
      <c r="A45" t="s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5">
        <f>I45/50</f>
        <v>0.98</v>
      </c>
      <c r="W45" s="5">
        <f t="shared" si="2"/>
        <v>2.0000000000000018E-2</v>
      </c>
    </row>
    <row r="46" spans="1:23" x14ac:dyDescent="0.2">
      <c r="A46" t="s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49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5">
        <f>J46/50</f>
        <v>0.98</v>
      </c>
      <c r="W46" s="5">
        <f t="shared" si="2"/>
        <v>2.0000000000000018E-2</v>
      </c>
    </row>
    <row r="47" spans="1:23" x14ac:dyDescent="0.2">
      <c r="A47" t="s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47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 s="5">
        <f>K47/50</f>
        <v>0.94</v>
      </c>
      <c r="W47" s="5">
        <f t="shared" si="2"/>
        <v>6.0000000000000053E-2</v>
      </c>
    </row>
    <row r="48" spans="1:23" x14ac:dyDescent="0.2">
      <c r="A48" t="s">
        <v>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47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 s="5">
        <f>L48/50</f>
        <v>0.94</v>
      </c>
      <c r="W48" s="5">
        <f t="shared" si="2"/>
        <v>6.0000000000000053E-2</v>
      </c>
    </row>
    <row r="49" spans="1:23" x14ac:dyDescent="0.2">
      <c r="A49" t="s">
        <v>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49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5">
        <f>M49/50</f>
        <v>0.98</v>
      </c>
      <c r="W49" s="5">
        <f t="shared" si="2"/>
        <v>2.0000000000000018E-2</v>
      </c>
    </row>
    <row r="50" spans="1:23" x14ac:dyDescent="0.2">
      <c r="A50" t="s">
        <v>16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5">
        <f>N50/50</f>
        <v>1</v>
      </c>
      <c r="W50" s="5">
        <f t="shared" si="2"/>
        <v>0</v>
      </c>
    </row>
    <row r="51" spans="1:23" x14ac:dyDescent="0.2">
      <c r="A51" t="s">
        <v>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47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 s="5">
        <f>O51/50</f>
        <v>0.94</v>
      </c>
      <c r="W51" s="5">
        <f t="shared" si="2"/>
        <v>6.0000000000000053E-2</v>
      </c>
    </row>
    <row r="52" spans="1:23" x14ac:dyDescent="0.2">
      <c r="A52" t="s">
        <v>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49</v>
      </c>
      <c r="Q52">
        <v>0</v>
      </c>
      <c r="R52">
        <v>0</v>
      </c>
      <c r="S52">
        <v>0</v>
      </c>
      <c r="T52">
        <v>0</v>
      </c>
      <c r="U52">
        <v>0</v>
      </c>
      <c r="V52" s="5">
        <f>P52/50</f>
        <v>0.98</v>
      </c>
      <c r="W52" s="5">
        <f t="shared" si="2"/>
        <v>2.0000000000000018E-2</v>
      </c>
    </row>
    <row r="53" spans="1:23" x14ac:dyDescent="0.2">
      <c r="A53" t="s">
        <v>45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48</v>
      </c>
      <c r="R53">
        <v>0</v>
      </c>
      <c r="S53">
        <v>0</v>
      </c>
      <c r="T53">
        <v>0</v>
      </c>
      <c r="U53">
        <v>0</v>
      </c>
      <c r="V53" s="5">
        <f>Q53/50</f>
        <v>0.96</v>
      </c>
      <c r="W53" s="5">
        <f t="shared" si="2"/>
        <v>4.0000000000000036E-2</v>
      </c>
    </row>
    <row r="54" spans="1:23" x14ac:dyDescent="0.2">
      <c r="A54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48</v>
      </c>
      <c r="S54">
        <v>0</v>
      </c>
      <c r="T54">
        <v>0</v>
      </c>
      <c r="U54">
        <v>0</v>
      </c>
      <c r="V54" s="5">
        <f>R54/50</f>
        <v>0.96</v>
      </c>
      <c r="W54" s="5">
        <f t="shared" si="2"/>
        <v>4.0000000000000036E-2</v>
      </c>
    </row>
    <row r="55" spans="1:23" x14ac:dyDescent="0.2">
      <c r="A55" t="s">
        <v>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49</v>
      </c>
      <c r="T55">
        <v>0</v>
      </c>
      <c r="U55">
        <v>0</v>
      </c>
      <c r="V55" s="5">
        <f>S55/50</f>
        <v>0.98</v>
      </c>
      <c r="W55" s="5">
        <f t="shared" si="2"/>
        <v>2.0000000000000018E-2</v>
      </c>
    </row>
    <row r="56" spans="1:23" x14ac:dyDescent="0.2">
      <c r="A56" t="s">
        <v>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50</v>
      </c>
      <c r="U56">
        <v>0</v>
      </c>
      <c r="V56" s="5">
        <f>T56/50</f>
        <v>1</v>
      </c>
      <c r="W56" s="5">
        <f t="shared" si="2"/>
        <v>0</v>
      </c>
    </row>
    <row r="57" spans="1:23" x14ac:dyDescent="0.2">
      <c r="A57" t="s">
        <v>49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44</v>
      </c>
      <c r="V57" s="5">
        <f>U57/50</f>
        <v>0.88</v>
      </c>
      <c r="W57" s="5">
        <f t="shared" si="2"/>
        <v>0.12</v>
      </c>
    </row>
    <row r="58" spans="1:23" x14ac:dyDescent="0.2">
      <c r="V58" s="5">
        <f>AVERAGE(V38:V57)</f>
        <v>0.96299999999999986</v>
      </c>
      <c r="W58" s="5">
        <f>AVERAGE(W38:W57)</f>
        <v>3.7000000000000026E-2</v>
      </c>
    </row>
    <row r="59" spans="1:23" x14ac:dyDescent="0.2">
      <c r="A59" t="s">
        <v>51</v>
      </c>
      <c r="B59" t="s">
        <v>0</v>
      </c>
      <c r="C59" t="s">
        <v>1</v>
      </c>
      <c r="D59" t="s">
        <v>2</v>
      </c>
      <c r="E59" t="s">
        <v>3</v>
      </c>
      <c r="F59" t="s">
        <v>38</v>
      </c>
      <c r="G59" t="s">
        <v>39</v>
      </c>
      <c r="H59" t="s">
        <v>40</v>
      </c>
      <c r="I59" t="s">
        <v>41</v>
      </c>
      <c r="J59" t="s">
        <v>42</v>
      </c>
      <c r="K59" t="s">
        <v>43</v>
      </c>
      <c r="L59" t="s">
        <v>5</v>
      </c>
      <c r="M59" t="s">
        <v>4</v>
      </c>
      <c r="N59" t="s">
        <v>16</v>
      </c>
      <c r="O59" t="s">
        <v>6</v>
      </c>
      <c r="P59" t="s">
        <v>44</v>
      </c>
      <c r="Q59" t="s">
        <v>45</v>
      </c>
      <c r="R59" t="s">
        <v>46</v>
      </c>
      <c r="S59" t="s">
        <v>47</v>
      </c>
      <c r="T59" t="s">
        <v>48</v>
      </c>
      <c r="U59" t="s">
        <v>49</v>
      </c>
      <c r="V59" s="5"/>
      <c r="W59" s="5"/>
    </row>
    <row r="60" spans="1:23" x14ac:dyDescent="0.2">
      <c r="A60" t="s">
        <v>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5">
        <f>B60/50</f>
        <v>1</v>
      </c>
      <c r="W60" s="5">
        <f>1-V60</f>
        <v>0</v>
      </c>
    </row>
    <row r="61" spans="1:23" x14ac:dyDescent="0.2">
      <c r="A61" t="s">
        <v>1</v>
      </c>
      <c r="B61">
        <v>0</v>
      </c>
      <c r="C61">
        <v>50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5">
        <f>C61/50</f>
        <v>1</v>
      </c>
      <c r="W61" s="5">
        <f t="shared" ref="W61:W79" si="3">1-V61</f>
        <v>0</v>
      </c>
    </row>
    <row r="62" spans="1:23" x14ac:dyDescent="0.2">
      <c r="A62" t="s">
        <v>2</v>
      </c>
      <c r="B62">
        <v>0</v>
      </c>
      <c r="C62">
        <v>2</v>
      </c>
      <c r="D62">
        <v>48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5">
        <f>D62/50</f>
        <v>0.96</v>
      </c>
      <c r="W62" s="5">
        <f t="shared" si="3"/>
        <v>4.0000000000000036E-2</v>
      </c>
    </row>
    <row r="63" spans="1:23" x14ac:dyDescent="0.2">
      <c r="A63" t="s">
        <v>3</v>
      </c>
      <c r="B63">
        <v>0</v>
      </c>
      <c r="C63">
        <v>0</v>
      </c>
      <c r="D63">
        <v>0</v>
      </c>
      <c r="E63">
        <v>48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5">
        <f>E63/50</f>
        <v>0.96</v>
      </c>
      <c r="W63" s="5">
        <f t="shared" si="3"/>
        <v>4.0000000000000036E-2</v>
      </c>
    </row>
    <row r="64" spans="1:23" x14ac:dyDescent="0.2">
      <c r="A64" t="s">
        <v>38</v>
      </c>
      <c r="B64">
        <v>0</v>
      </c>
      <c r="C64">
        <v>0</v>
      </c>
      <c r="D64">
        <v>0</v>
      </c>
      <c r="E64">
        <v>0</v>
      </c>
      <c r="F64">
        <v>50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5">
        <f>F64/50</f>
        <v>1</v>
      </c>
      <c r="W64" s="5">
        <f t="shared" si="3"/>
        <v>0</v>
      </c>
    </row>
    <row r="65" spans="1:23" x14ac:dyDescent="0.2">
      <c r="A65" t="s">
        <v>39</v>
      </c>
      <c r="B65">
        <v>0</v>
      </c>
      <c r="C65">
        <v>0</v>
      </c>
      <c r="D65">
        <v>0</v>
      </c>
      <c r="E65">
        <v>0</v>
      </c>
      <c r="F65">
        <v>2</v>
      </c>
      <c r="G65">
        <v>47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 s="5">
        <f>G65/50</f>
        <v>0.94</v>
      </c>
      <c r="W65" s="5">
        <f t="shared" si="3"/>
        <v>6.0000000000000053E-2</v>
      </c>
    </row>
    <row r="66" spans="1:23" x14ac:dyDescent="0.2">
      <c r="A66" t="s">
        <v>40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5">
        <f>H66/50</f>
        <v>1</v>
      </c>
      <c r="W66" s="5">
        <f t="shared" si="3"/>
        <v>0</v>
      </c>
    </row>
    <row r="67" spans="1:23" x14ac:dyDescent="0.2">
      <c r="A67" t="s">
        <v>41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50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5">
        <f>I67/50</f>
        <v>1</v>
      </c>
      <c r="W67" s="5">
        <f t="shared" si="3"/>
        <v>0</v>
      </c>
    </row>
    <row r="68" spans="1:23" x14ac:dyDescent="0.2">
      <c r="A68" t="s">
        <v>42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50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5">
        <f>J68/50</f>
        <v>1</v>
      </c>
      <c r="W68" s="5">
        <f t="shared" si="3"/>
        <v>0</v>
      </c>
    </row>
    <row r="69" spans="1:23" x14ac:dyDescent="0.2">
      <c r="A69" t="s">
        <v>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5">
        <f>K69/50</f>
        <v>1</v>
      </c>
      <c r="W69" s="5">
        <f t="shared" si="3"/>
        <v>0</v>
      </c>
    </row>
    <row r="70" spans="1:23" x14ac:dyDescent="0.2">
      <c r="A70" t="s">
        <v>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49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 s="5">
        <f>L70/50</f>
        <v>0.98</v>
      </c>
      <c r="W70" s="5">
        <f t="shared" si="3"/>
        <v>2.0000000000000018E-2</v>
      </c>
    </row>
    <row r="71" spans="1:23" x14ac:dyDescent="0.2">
      <c r="A71" t="s">
        <v>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f>M71/50</f>
        <v>1</v>
      </c>
      <c r="W71" s="5">
        <f t="shared" si="3"/>
        <v>0</v>
      </c>
    </row>
    <row r="72" spans="1:23" x14ac:dyDescent="0.2">
      <c r="A72" t="s">
        <v>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50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5">
        <f>N72/50</f>
        <v>1</v>
      </c>
      <c r="W72" s="5">
        <f t="shared" si="3"/>
        <v>0</v>
      </c>
    </row>
    <row r="73" spans="1:23" x14ac:dyDescent="0.2">
      <c r="A73" t="s">
        <v>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5">
        <f>O73/50</f>
        <v>1</v>
      </c>
      <c r="W73" s="5">
        <f t="shared" si="3"/>
        <v>0</v>
      </c>
    </row>
    <row r="74" spans="1:23" x14ac:dyDescent="0.2">
      <c r="A74" t="s">
        <v>44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50</v>
      </c>
      <c r="Q74">
        <v>0</v>
      </c>
      <c r="R74">
        <v>0</v>
      </c>
      <c r="S74">
        <v>0</v>
      </c>
      <c r="T74">
        <v>0</v>
      </c>
      <c r="U74">
        <v>0</v>
      </c>
      <c r="V74" s="5">
        <f>P74/50</f>
        <v>1</v>
      </c>
      <c r="W74" s="5">
        <f t="shared" si="3"/>
        <v>0</v>
      </c>
    </row>
    <row r="75" spans="1:23" x14ac:dyDescent="0.2">
      <c r="A75" t="s">
        <v>45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50</v>
      </c>
      <c r="R75">
        <v>0</v>
      </c>
      <c r="S75">
        <v>0</v>
      </c>
      <c r="T75">
        <v>0</v>
      </c>
      <c r="U75">
        <v>0</v>
      </c>
      <c r="V75" s="5">
        <f>Q75/50</f>
        <v>1</v>
      </c>
      <c r="W75" s="5">
        <f t="shared" si="3"/>
        <v>0</v>
      </c>
    </row>
    <row r="76" spans="1:23" x14ac:dyDescent="0.2">
      <c r="A76" t="s">
        <v>46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49</v>
      </c>
      <c r="S76">
        <v>0</v>
      </c>
      <c r="T76">
        <v>0</v>
      </c>
      <c r="U76">
        <v>0</v>
      </c>
      <c r="V76" s="5">
        <f>R76/50</f>
        <v>0.98</v>
      </c>
      <c r="W76" s="5">
        <f t="shared" si="3"/>
        <v>2.0000000000000018E-2</v>
      </c>
    </row>
    <row r="77" spans="1:23" x14ac:dyDescent="0.2">
      <c r="A77" t="s">
        <v>47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50</v>
      </c>
      <c r="T77">
        <v>0</v>
      </c>
      <c r="U77">
        <v>0</v>
      </c>
      <c r="V77" s="5">
        <f>S77/50</f>
        <v>1</v>
      </c>
      <c r="W77" s="5">
        <f t="shared" si="3"/>
        <v>0</v>
      </c>
    </row>
    <row r="78" spans="1:23" x14ac:dyDescent="0.2">
      <c r="A78" t="s">
        <v>48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50</v>
      </c>
      <c r="U78">
        <v>0</v>
      </c>
      <c r="V78" s="5">
        <f>T78/50</f>
        <v>1</v>
      </c>
      <c r="W78" s="5">
        <f t="shared" si="3"/>
        <v>0</v>
      </c>
    </row>
    <row r="79" spans="1:23" x14ac:dyDescent="0.2">
      <c r="A79" t="s">
        <v>49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48</v>
      </c>
      <c r="V79" s="5">
        <f>U79/50</f>
        <v>0.96</v>
      </c>
      <c r="W79" s="5">
        <f t="shared" si="3"/>
        <v>4.0000000000000036E-2</v>
      </c>
    </row>
    <row r="80" spans="1:23" x14ac:dyDescent="0.2">
      <c r="V80" s="5">
        <f>AVERAGE(V60:V79)</f>
        <v>0.9890000000000001</v>
      </c>
      <c r="W80" s="5">
        <f>AVERAGE(W60:W79)</f>
        <v>1.100000000000001E-2</v>
      </c>
    </row>
    <row r="81" spans="1:23" x14ac:dyDescent="0.2">
      <c r="A81" t="s">
        <v>52</v>
      </c>
      <c r="B81" t="s">
        <v>0</v>
      </c>
      <c r="C81" t="s">
        <v>1</v>
      </c>
      <c r="D81" t="s">
        <v>2</v>
      </c>
      <c r="E81" t="s">
        <v>3</v>
      </c>
      <c r="F81" t="s">
        <v>38</v>
      </c>
      <c r="G81" t="s">
        <v>39</v>
      </c>
      <c r="H81" t="s">
        <v>40</v>
      </c>
      <c r="I81" t="s">
        <v>41</v>
      </c>
      <c r="J81" t="s">
        <v>42</v>
      </c>
      <c r="K81" t="s">
        <v>43</v>
      </c>
      <c r="L81" t="s">
        <v>5</v>
      </c>
      <c r="M81" t="s">
        <v>4</v>
      </c>
      <c r="N81" t="s">
        <v>16</v>
      </c>
      <c r="O81" t="s">
        <v>6</v>
      </c>
      <c r="P81" t="s">
        <v>44</v>
      </c>
      <c r="Q81" t="s">
        <v>45</v>
      </c>
      <c r="R81" t="s">
        <v>46</v>
      </c>
      <c r="S81" t="s">
        <v>47</v>
      </c>
      <c r="T81" t="s">
        <v>48</v>
      </c>
      <c r="U81" t="s">
        <v>49</v>
      </c>
      <c r="V81" s="5"/>
      <c r="W81" s="5"/>
    </row>
    <row r="82" spans="1:23" x14ac:dyDescent="0.2">
      <c r="A82" s="4" t="s">
        <v>0</v>
      </c>
      <c r="B82">
        <v>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5">
        <f>B82/50</f>
        <v>1</v>
      </c>
      <c r="W82" s="5">
        <f>1-V82</f>
        <v>0</v>
      </c>
    </row>
    <row r="83" spans="1:23" x14ac:dyDescent="0.2">
      <c r="A83" s="4" t="s">
        <v>1</v>
      </c>
      <c r="B83">
        <v>0</v>
      </c>
      <c r="C83">
        <v>50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5">
        <f>C83/50</f>
        <v>1</v>
      </c>
      <c r="W83" s="5">
        <f t="shared" ref="W83:W101" si="4">1-V83</f>
        <v>0</v>
      </c>
    </row>
    <row r="84" spans="1:23" x14ac:dyDescent="0.2">
      <c r="A84" s="4" t="s">
        <v>2</v>
      </c>
      <c r="B84">
        <v>0</v>
      </c>
      <c r="C84">
        <v>1</v>
      </c>
      <c r="D84">
        <v>49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5">
        <f>D84/50</f>
        <v>0.98</v>
      </c>
      <c r="W84" s="5">
        <f t="shared" si="4"/>
        <v>2.0000000000000018E-2</v>
      </c>
    </row>
    <row r="85" spans="1:23" x14ac:dyDescent="0.2">
      <c r="A85" s="4" t="s">
        <v>3</v>
      </c>
      <c r="B85">
        <v>0</v>
      </c>
      <c r="C85">
        <v>0</v>
      </c>
      <c r="D85">
        <v>0</v>
      </c>
      <c r="E85">
        <v>49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5">
        <f>E85/50</f>
        <v>0.98</v>
      </c>
      <c r="W85" s="5">
        <f t="shared" si="4"/>
        <v>2.0000000000000018E-2</v>
      </c>
    </row>
    <row r="86" spans="1:23" x14ac:dyDescent="0.2">
      <c r="A86" s="4" t="s">
        <v>38</v>
      </c>
      <c r="B86">
        <v>0</v>
      </c>
      <c r="C86">
        <v>0</v>
      </c>
      <c r="D86">
        <v>0</v>
      </c>
      <c r="E86">
        <v>0</v>
      </c>
      <c r="F86">
        <v>50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5">
        <f>F86/50</f>
        <v>1</v>
      </c>
      <c r="W86" s="5">
        <f t="shared" si="4"/>
        <v>0</v>
      </c>
    </row>
    <row r="87" spans="1:23" x14ac:dyDescent="0.2">
      <c r="A87" s="4" t="s">
        <v>39</v>
      </c>
      <c r="B87">
        <v>0</v>
      </c>
      <c r="C87">
        <v>0</v>
      </c>
      <c r="D87">
        <v>0</v>
      </c>
      <c r="E87">
        <v>0</v>
      </c>
      <c r="F87">
        <v>1</v>
      </c>
      <c r="G87">
        <v>49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5">
        <f>G87/50</f>
        <v>0.98</v>
      </c>
      <c r="W87" s="5">
        <f t="shared" si="4"/>
        <v>2.0000000000000018E-2</v>
      </c>
    </row>
    <row r="88" spans="1:23" x14ac:dyDescent="0.2">
      <c r="A88" s="4" t="s">
        <v>40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50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5">
        <f>H88/50</f>
        <v>1</v>
      </c>
      <c r="W88" s="5">
        <f t="shared" si="4"/>
        <v>0</v>
      </c>
    </row>
    <row r="89" spans="1:23" x14ac:dyDescent="0.2">
      <c r="A89" s="4" t="s">
        <v>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50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5">
        <f>I89/50</f>
        <v>1</v>
      </c>
      <c r="W89" s="5">
        <f t="shared" si="4"/>
        <v>0</v>
      </c>
    </row>
    <row r="90" spans="1:23" x14ac:dyDescent="0.2">
      <c r="A90" s="4" t="s">
        <v>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50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5">
        <f>J90/50</f>
        <v>1</v>
      </c>
      <c r="W90" s="5">
        <f t="shared" si="4"/>
        <v>0</v>
      </c>
    </row>
    <row r="91" spans="1:23" x14ac:dyDescent="0.2">
      <c r="A91" s="4" t="s">
        <v>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5">
        <f>K91/50</f>
        <v>1</v>
      </c>
      <c r="W91" s="5">
        <f t="shared" si="4"/>
        <v>0</v>
      </c>
    </row>
    <row r="92" spans="1:23" x14ac:dyDescent="0.2">
      <c r="A92" s="4" t="s">
        <v>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50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5">
        <f>L92/50</f>
        <v>1</v>
      </c>
      <c r="W92" s="5">
        <f t="shared" si="4"/>
        <v>0</v>
      </c>
    </row>
    <row r="93" spans="1:23" x14ac:dyDescent="0.2">
      <c r="A93" s="4" t="s">
        <v>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5">
        <f>M93/50</f>
        <v>1</v>
      </c>
      <c r="W93" s="5">
        <f t="shared" si="4"/>
        <v>0</v>
      </c>
    </row>
    <row r="94" spans="1:23" x14ac:dyDescent="0.2">
      <c r="A94" s="4" t="s">
        <v>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50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5">
        <f>N94/50</f>
        <v>1</v>
      </c>
      <c r="W94" s="5">
        <f t="shared" si="4"/>
        <v>0</v>
      </c>
    </row>
    <row r="95" spans="1:23" x14ac:dyDescent="0.2">
      <c r="A95" s="4" t="s">
        <v>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50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5">
        <f>O95/50</f>
        <v>1</v>
      </c>
      <c r="W95" s="5">
        <f t="shared" si="4"/>
        <v>0</v>
      </c>
    </row>
    <row r="96" spans="1:23" x14ac:dyDescent="0.2">
      <c r="A96" s="4" t="s">
        <v>44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50</v>
      </c>
      <c r="Q96">
        <v>0</v>
      </c>
      <c r="R96">
        <v>0</v>
      </c>
      <c r="S96">
        <v>0</v>
      </c>
      <c r="T96">
        <v>0</v>
      </c>
      <c r="U96">
        <v>0</v>
      </c>
      <c r="V96" s="5">
        <f>P96/50</f>
        <v>1</v>
      </c>
      <c r="W96" s="5">
        <f t="shared" si="4"/>
        <v>0</v>
      </c>
    </row>
    <row r="97" spans="1:23" x14ac:dyDescent="0.2">
      <c r="A97" s="4" t="s">
        <v>45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 s="5">
        <f>Q97/50</f>
        <v>1</v>
      </c>
      <c r="W97" s="5">
        <f t="shared" si="4"/>
        <v>0</v>
      </c>
    </row>
    <row r="98" spans="1:23" x14ac:dyDescent="0.2">
      <c r="A98" s="4" t="s">
        <v>46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50</v>
      </c>
      <c r="S98">
        <v>0</v>
      </c>
      <c r="T98">
        <v>0</v>
      </c>
      <c r="U98">
        <v>0</v>
      </c>
      <c r="V98" s="5">
        <f>R98/50</f>
        <v>1</v>
      </c>
      <c r="W98" s="5">
        <f t="shared" si="4"/>
        <v>0</v>
      </c>
    </row>
    <row r="99" spans="1:23" x14ac:dyDescent="0.2">
      <c r="A99" s="4" t="s">
        <v>47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50</v>
      </c>
      <c r="T99">
        <v>0</v>
      </c>
      <c r="U99">
        <v>0</v>
      </c>
      <c r="V99" s="5">
        <f>S99/50</f>
        <v>1</v>
      </c>
      <c r="W99" s="5">
        <f t="shared" si="4"/>
        <v>0</v>
      </c>
    </row>
    <row r="100" spans="1:23" x14ac:dyDescent="0.2">
      <c r="A100" s="4" t="s">
        <v>48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50</v>
      </c>
      <c r="U100">
        <v>0</v>
      </c>
      <c r="V100" s="5">
        <f>T100/50</f>
        <v>1</v>
      </c>
      <c r="W100" s="5">
        <f t="shared" si="4"/>
        <v>0</v>
      </c>
    </row>
    <row r="101" spans="1:23" x14ac:dyDescent="0.2">
      <c r="A101" s="4" t="s">
        <v>49</v>
      </c>
      <c r="B101">
        <v>0</v>
      </c>
      <c r="C101">
        <v>0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48</v>
      </c>
      <c r="V101" s="5">
        <f>U101/50</f>
        <v>0.96</v>
      </c>
      <c r="W101" s="5">
        <f t="shared" si="4"/>
        <v>4.0000000000000036E-2</v>
      </c>
    </row>
    <row r="102" spans="1:23" x14ac:dyDescent="0.2">
      <c r="V102" s="5">
        <f>AVERAGE(V82:V101)</f>
        <v>0.99499999999999988</v>
      </c>
      <c r="W102" s="5">
        <f>AVERAGE(W82:W101)</f>
        <v>5.0000000000000044E-3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D5F1-C9E1-EA44-8BF9-0F194AE6B962}">
  <dimension ref="A1:V39"/>
  <sheetViews>
    <sheetView topLeftCell="N1" workbookViewId="0">
      <selection activeCell="V8" sqref="V8:V11"/>
    </sheetView>
  </sheetViews>
  <sheetFormatPr baseColWidth="10" defaultRowHeight="16" x14ac:dyDescent="0.2"/>
  <cols>
    <col min="1" max="1" width="9.6640625" style="7" bestFit="1" customWidth="1"/>
    <col min="2" max="5" width="6.83203125" style="7" bestFit="1" customWidth="1"/>
    <col min="6" max="8" width="9.6640625" style="7" bestFit="1" customWidth="1"/>
    <col min="9" max="9" width="10.33203125" style="7" bestFit="1" customWidth="1"/>
    <col min="10" max="10" width="10" style="7" bestFit="1" customWidth="1"/>
    <col min="11" max="16384" width="10.83203125" style="7"/>
  </cols>
  <sheetData>
    <row r="1" spans="1:22" x14ac:dyDescent="0.2">
      <c r="A1"/>
      <c r="B1" t="s">
        <v>7</v>
      </c>
      <c r="C1" t="s">
        <v>8</v>
      </c>
      <c r="D1" t="s">
        <v>53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x14ac:dyDescent="0.2">
      <c r="A2" t="s">
        <v>54</v>
      </c>
      <c r="B2" s="5">
        <v>1</v>
      </c>
      <c r="C2" s="5">
        <v>1</v>
      </c>
      <c r="D2" s="5">
        <f>AVERAGE(B2:C2)</f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/>
    </row>
    <row r="3" spans="1:22" x14ac:dyDescent="0.2">
      <c r="A3"/>
      <c r="B3"/>
      <c r="C3"/>
      <c r="D3"/>
      <c r="E3"/>
      <c r="F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/>
    </row>
    <row r="4" spans="1:22" x14ac:dyDescent="0.2">
      <c r="A4"/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53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x14ac:dyDescent="0.2">
      <c r="A5" t="s">
        <v>55</v>
      </c>
      <c r="B5" s="5">
        <v>0.5</v>
      </c>
      <c r="C5" s="5">
        <v>0.3</v>
      </c>
      <c r="D5" s="5">
        <v>0.3</v>
      </c>
      <c r="E5" s="5">
        <v>0.4</v>
      </c>
      <c r="F5" s="5">
        <v>0.6</v>
      </c>
      <c r="G5" s="6">
        <f>AVERAGE(B5:F5)</f>
        <v>0.42000000000000004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">
      <c r="A7"/>
      <c r="B7" t="s">
        <v>0</v>
      </c>
      <c r="C7" t="s">
        <v>1</v>
      </c>
      <c r="D7" t="s">
        <v>2</v>
      </c>
      <c r="E7" t="s">
        <v>3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 t="s">
        <v>5</v>
      </c>
      <c r="M7" t="s">
        <v>4</v>
      </c>
      <c r="N7" t="s">
        <v>16</v>
      </c>
      <c r="O7" t="s">
        <v>6</v>
      </c>
      <c r="P7" t="s">
        <v>44</v>
      </c>
      <c r="Q7" t="s">
        <v>45</v>
      </c>
      <c r="R7" t="s">
        <v>46</v>
      </c>
      <c r="S7" t="s">
        <v>47</v>
      </c>
      <c r="T7" t="s">
        <v>48</v>
      </c>
      <c r="U7" t="s">
        <v>49</v>
      </c>
      <c r="V7" t="s">
        <v>53</v>
      </c>
    </row>
    <row r="8" spans="1:22" x14ac:dyDescent="0.2">
      <c r="A8" t="s">
        <v>56</v>
      </c>
      <c r="B8" s="5">
        <v>0.86</v>
      </c>
      <c r="C8" s="5">
        <v>0.98</v>
      </c>
      <c r="D8" s="5">
        <v>0.98</v>
      </c>
      <c r="E8" s="5">
        <v>0.96</v>
      </c>
      <c r="F8" s="5">
        <v>0.98</v>
      </c>
      <c r="G8" s="5">
        <v>0.98</v>
      </c>
      <c r="H8" s="5">
        <v>0.98</v>
      </c>
      <c r="I8" s="5">
        <v>0.98</v>
      </c>
      <c r="J8" s="5">
        <v>0.6</v>
      </c>
      <c r="K8" s="5">
        <v>0.94</v>
      </c>
      <c r="L8" s="5">
        <v>0.98</v>
      </c>
      <c r="M8" s="5">
        <v>0.96</v>
      </c>
      <c r="N8" s="5">
        <v>0.62</v>
      </c>
      <c r="O8" s="5">
        <v>0.96</v>
      </c>
      <c r="P8" s="5">
        <v>0.9</v>
      </c>
      <c r="Q8" s="5">
        <v>0.92</v>
      </c>
      <c r="R8" s="5">
        <v>0.98</v>
      </c>
      <c r="S8" s="5">
        <v>0.7</v>
      </c>
      <c r="T8" s="5">
        <v>0.96</v>
      </c>
      <c r="U8" s="5">
        <v>0.62</v>
      </c>
      <c r="V8" s="6">
        <f>AVERAGE(B8:U8)</f>
        <v>0.89200000000000002</v>
      </c>
    </row>
    <row r="9" spans="1:22" x14ac:dyDescent="0.2">
      <c r="A9" t="s">
        <v>57</v>
      </c>
      <c r="B9" s="5">
        <v>0.9</v>
      </c>
      <c r="C9" s="5">
        <v>1</v>
      </c>
      <c r="D9" s="5">
        <v>1</v>
      </c>
      <c r="E9" s="5">
        <v>0.96</v>
      </c>
      <c r="F9" s="5">
        <v>1</v>
      </c>
      <c r="G9" s="5">
        <v>1</v>
      </c>
      <c r="H9" s="5">
        <v>1</v>
      </c>
      <c r="I9" s="5">
        <v>0.98</v>
      </c>
      <c r="J9" s="5">
        <v>0.6</v>
      </c>
      <c r="K9" s="5">
        <v>0.94</v>
      </c>
      <c r="L9" s="5">
        <v>1</v>
      </c>
      <c r="M9" s="5">
        <v>0.98</v>
      </c>
      <c r="N9" s="5">
        <v>0.64</v>
      </c>
      <c r="O9" s="5">
        <v>0.98</v>
      </c>
      <c r="P9" s="5">
        <v>0.92</v>
      </c>
      <c r="Q9" s="5">
        <v>0.94</v>
      </c>
      <c r="R9" s="5">
        <v>1</v>
      </c>
      <c r="S9" s="5">
        <v>0.74</v>
      </c>
      <c r="T9" s="5">
        <v>1</v>
      </c>
      <c r="U9" s="5">
        <v>0.64</v>
      </c>
      <c r="V9" s="6">
        <f t="shared" ref="V9:V11" si="0">AVERAGE(B9:U9)</f>
        <v>0.91099999999999992</v>
      </c>
    </row>
    <row r="10" spans="1:22" x14ac:dyDescent="0.2">
      <c r="A10" t="s">
        <v>58</v>
      </c>
      <c r="B10" s="5">
        <v>0.92</v>
      </c>
      <c r="C10" s="5">
        <v>1</v>
      </c>
      <c r="D10" s="5">
        <v>1</v>
      </c>
      <c r="E10" s="5">
        <v>0.96</v>
      </c>
      <c r="F10" s="5">
        <v>1</v>
      </c>
      <c r="G10" s="5">
        <v>1</v>
      </c>
      <c r="H10" s="5">
        <v>1</v>
      </c>
      <c r="I10" s="5">
        <v>0.98</v>
      </c>
      <c r="J10" s="5">
        <v>0.68</v>
      </c>
      <c r="K10" s="5">
        <v>0.96</v>
      </c>
      <c r="L10" s="5">
        <v>1</v>
      </c>
      <c r="M10" s="5">
        <v>0.98</v>
      </c>
      <c r="N10" s="5">
        <v>0.66</v>
      </c>
      <c r="O10" s="5">
        <v>1</v>
      </c>
      <c r="P10" s="5">
        <v>0.9</v>
      </c>
      <c r="Q10" s="5">
        <v>0.96</v>
      </c>
      <c r="R10" s="5">
        <v>1</v>
      </c>
      <c r="S10" s="5">
        <v>0.9</v>
      </c>
      <c r="T10" s="5">
        <v>1</v>
      </c>
      <c r="U10" s="5">
        <v>0.64</v>
      </c>
      <c r="V10" s="6">
        <f t="shared" si="0"/>
        <v>0.92699999999999994</v>
      </c>
    </row>
    <row r="11" spans="1:22" x14ac:dyDescent="0.2">
      <c r="A11" t="s">
        <v>59</v>
      </c>
      <c r="B11" s="5">
        <v>0.96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0.68</v>
      </c>
      <c r="K11" s="5">
        <v>0.98</v>
      </c>
      <c r="L11" s="5">
        <v>1</v>
      </c>
      <c r="M11" s="5">
        <v>1</v>
      </c>
      <c r="N11" s="5">
        <v>0.7</v>
      </c>
      <c r="O11" s="5">
        <v>1</v>
      </c>
      <c r="P11" s="5">
        <v>0.94</v>
      </c>
      <c r="Q11" s="5">
        <v>0.98</v>
      </c>
      <c r="R11" s="5">
        <v>1</v>
      </c>
      <c r="S11" s="5">
        <v>0.94</v>
      </c>
      <c r="T11" s="5">
        <v>1</v>
      </c>
      <c r="U11" s="5">
        <v>0.76</v>
      </c>
      <c r="V11" s="6">
        <f t="shared" si="0"/>
        <v>0.94700000000000029</v>
      </c>
    </row>
    <row r="39" spans="1:1" x14ac:dyDescent="0.2">
      <c r="A3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CBD2-E830-2547-91AF-693309878F26}">
  <dimension ref="A2:C18"/>
  <sheetViews>
    <sheetView tabSelected="1" workbookViewId="0">
      <selection activeCell="N19" sqref="N19"/>
    </sheetView>
  </sheetViews>
  <sheetFormatPr baseColWidth="10" defaultRowHeight="16" x14ac:dyDescent="0.2"/>
  <sheetData>
    <row r="2" spans="1:3" x14ac:dyDescent="0.2">
      <c r="A2" s="9" t="s">
        <v>60</v>
      </c>
      <c r="B2" s="9" t="s">
        <v>9</v>
      </c>
      <c r="C2" s="9" t="s">
        <v>10</v>
      </c>
    </row>
    <row r="3" spans="1:3" x14ac:dyDescent="0.2">
      <c r="A3" s="9">
        <v>0</v>
      </c>
      <c r="B3" s="10">
        <f>1-C3</f>
        <v>0.624</v>
      </c>
      <c r="C3" s="10">
        <v>0.376</v>
      </c>
    </row>
    <row r="4" spans="1:3" x14ac:dyDescent="0.2">
      <c r="A4" s="9">
        <v>6</v>
      </c>
      <c r="B4" s="10">
        <f t="shared" ref="B4:B5" si="0">1-C4</f>
        <v>0.65300000000000002</v>
      </c>
      <c r="C4" s="10">
        <v>0.34699999999999998</v>
      </c>
    </row>
    <row r="5" spans="1:3" x14ac:dyDescent="0.2">
      <c r="A5" s="9">
        <v>12</v>
      </c>
      <c r="B5" s="10">
        <f t="shared" si="0"/>
        <v>0.70700000000000007</v>
      </c>
      <c r="C5" s="10">
        <v>0.29299999999999998</v>
      </c>
    </row>
    <row r="6" spans="1:3" x14ac:dyDescent="0.2">
      <c r="A6" s="9">
        <v>18</v>
      </c>
      <c r="B6" s="10">
        <f>1-C6</f>
        <v>0.73499999999999999</v>
      </c>
      <c r="C6" s="10">
        <v>0.26500000000000001</v>
      </c>
    </row>
    <row r="8" spans="1:3" x14ac:dyDescent="0.2">
      <c r="A8" s="9" t="s">
        <v>60</v>
      </c>
      <c r="B8" s="9" t="s">
        <v>9</v>
      </c>
      <c r="C8" s="9" t="s">
        <v>10</v>
      </c>
    </row>
    <row r="9" spans="1:3" x14ac:dyDescent="0.2">
      <c r="A9" s="9">
        <v>0</v>
      </c>
      <c r="B9" s="10">
        <v>0.89600000000000024</v>
      </c>
      <c r="C9" s="10">
        <v>0.10400000000000005</v>
      </c>
    </row>
    <row r="10" spans="1:3" x14ac:dyDescent="0.2">
      <c r="A10" s="9">
        <v>6</v>
      </c>
      <c r="B10" s="10">
        <v>0.96299999999999986</v>
      </c>
      <c r="C10" s="10">
        <v>3.7000000000000026E-2</v>
      </c>
    </row>
    <row r="11" spans="1:3" x14ac:dyDescent="0.2">
      <c r="A11" s="9">
        <v>12</v>
      </c>
      <c r="B11" s="10">
        <v>0.9890000000000001</v>
      </c>
      <c r="C11" s="10">
        <v>1.100000000000001E-2</v>
      </c>
    </row>
    <row r="12" spans="1:3" x14ac:dyDescent="0.2">
      <c r="A12" s="9">
        <v>18</v>
      </c>
      <c r="B12" s="10">
        <v>0.99</v>
      </c>
      <c r="C12" s="10">
        <v>5.0000000000000044E-3</v>
      </c>
    </row>
    <row r="14" spans="1:3" x14ac:dyDescent="0.2">
      <c r="A14" s="9" t="s">
        <v>60</v>
      </c>
      <c r="B14" s="9" t="s">
        <v>9</v>
      </c>
      <c r="C14" s="9" t="s">
        <v>10</v>
      </c>
    </row>
    <row r="15" spans="1:3" x14ac:dyDescent="0.2">
      <c r="A15" s="9">
        <v>0</v>
      </c>
      <c r="B15" s="10">
        <v>0.89200000000000002</v>
      </c>
      <c r="C15" s="10">
        <f>1-B15</f>
        <v>0.10799999999999998</v>
      </c>
    </row>
    <row r="16" spans="1:3" x14ac:dyDescent="0.2">
      <c r="A16" s="9">
        <v>6</v>
      </c>
      <c r="B16" s="10">
        <v>0.91099999999999992</v>
      </c>
      <c r="C16" s="10">
        <f t="shared" ref="C16:C18" si="1">1-B16</f>
        <v>8.9000000000000079E-2</v>
      </c>
    </row>
    <row r="17" spans="1:3" x14ac:dyDescent="0.2">
      <c r="A17" s="9">
        <v>12</v>
      </c>
      <c r="B17" s="10">
        <v>0.92699999999999994</v>
      </c>
      <c r="C17" s="10">
        <f t="shared" si="1"/>
        <v>7.3000000000000065E-2</v>
      </c>
    </row>
    <row r="18" spans="1:3" x14ac:dyDescent="0.2">
      <c r="A18" s="9">
        <v>18</v>
      </c>
      <c r="B18" s="10">
        <v>0.94700000000000029</v>
      </c>
      <c r="C18" s="10">
        <f t="shared" si="1"/>
        <v>5.2999999999999714E-2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Config_files</vt:lpstr>
      <vt:lpstr>Cross_valid</vt:lpstr>
      <vt:lpstr>Empiric_test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Cieślik</dc:creator>
  <cp:lastModifiedBy>Piotr Cieślik</cp:lastModifiedBy>
  <dcterms:created xsi:type="dcterms:W3CDTF">2019-01-08T23:19:09Z</dcterms:created>
  <dcterms:modified xsi:type="dcterms:W3CDTF">2019-01-17T01:09:19Z</dcterms:modified>
</cp:coreProperties>
</file>