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jafari\Downloads\"/>
    </mc:Choice>
  </mc:AlternateContent>
  <xr:revisionPtr revIDLastSave="0" documentId="13_ncr:1_{325063FA-0FB5-43DC-902A-6F66D9CF0C1E}" xr6:coauthVersionLast="47" xr6:coauthVersionMax="47" xr10:uidLastSave="{00000000-0000-0000-0000-000000000000}"/>
  <bookViews>
    <workbookView xWindow="6645" yWindow="0" windowWidth="22155" windowHeight="15600" xr2:uid="{00000000-000D-0000-FFFF-FFFF00000000}"/>
  </bookViews>
  <sheets>
    <sheet name="Cost Inputs" sheetId="1" r:id="rId1"/>
    <sheet name="Calculatiob Table" sheetId="3" r:id="rId2"/>
    <sheet name="Final Cost Summary" sheetId="4" r:id="rId3"/>
  </sheets>
  <calcPr calcId="191029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<sst xmlns="http://schemas.openxmlformats.org/spreadsheetml/2006/main" count="21" uniqueCount="21">
  <si>
    <t>Product</t>
  </si>
  <si>
    <t>Plant</t>
  </si>
  <si>
    <t>Base Cost (Ex-Work)</t>
  </si>
  <si>
    <t>Cross Stuffing Fee</t>
  </si>
  <si>
    <t>Packaging Cost</t>
  </si>
  <si>
    <t>Chromite Ore</t>
  </si>
  <si>
    <t>Aseminon (Kerman)</t>
  </si>
  <si>
    <t>Copper Cathode</t>
  </si>
  <si>
    <t>Euro Persia</t>
  </si>
  <si>
    <t>Logistic to Port (Bandar Abas)</t>
  </si>
  <si>
    <t>Ocean Freight (Tianjin, China)</t>
  </si>
  <si>
    <t>Ocean Freight (Rotterdam, NL)</t>
  </si>
  <si>
    <t>THC + Stuffing</t>
  </si>
  <si>
    <t>Warehousing</t>
  </si>
  <si>
    <t>Demmurag</t>
  </si>
  <si>
    <t>Ocean Freight (Jebel Ali)</t>
  </si>
  <si>
    <t>HCFeCr</t>
  </si>
  <si>
    <t>Joghatay</t>
  </si>
  <si>
    <t>Land Freight (Rotterdam, NL)</t>
  </si>
  <si>
    <t>Land Freight (Mersin, Tr)</t>
  </si>
  <si>
    <t>Export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</si>
</sst>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readingOrder="1"/>
    </xf>
    <xf numFmtId="0" fontId="0" fillId="0" borderId="0" xfId="0" applyAlignment="1">
      <alignment horizontal="left" readingOrder="1"/>
    </xf>
    <xf numFmtId="0" fontId="1" fillId="0" borderId="1" xfId="0" applyFont="1" applyBorder="1" applyAlignment="1">
      <alignment horizontal="center" vertical="top" readingOrder="1"/>
    </xf>
    <xf numFmtId="0" fontId="1" fillId="0" borderId="2" xfId="0" applyFont="1" applyFill="1" applyBorder="1" applyAlignment="1">
      <alignment horizontal="center" vertical="top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D1" zoomScale="70" zoomScaleNormal="70" workbookViewId="0">
      <selection activeCell="F20" sqref="F20"/>
    </sheetView>
  </sheetViews>
  <sheetFormatPr defaultRowHeight="14.25" x14ac:dyDescent="0.2"/>
  <cols>
    <col min="1" max="1" width="14.375" bestFit="1" customWidth="1"/>
    <col min="2" max="2" width="17.5" bestFit="1" customWidth="1"/>
    <col min="3" max="3" width="19.375" bestFit="1" customWidth="1"/>
    <col min="4" max="4" width="14.75" bestFit="1" customWidth="1"/>
    <col min="5" max="5" width="11.25" bestFit="1" customWidth="1"/>
    <col min="6" max="6" width="27.75" bestFit="1" customWidth="1"/>
    <col min="7" max="7" width="27.875" bestFit="1" customWidth="1"/>
    <col min="8" max="8" width="23.125" bestFit="1" customWidth="1"/>
    <col min="9" max="9" width="28.5" bestFit="1" customWidth="1"/>
    <col min="10" max="10" width="23.375" bestFit="1" customWidth="1"/>
    <col min="11" max="11" width="27.125" bestFit="1" customWidth="1"/>
    <col min="12" max="12" width="14.125" bestFit="1" customWidth="1"/>
    <col min="13" max="13" width="17.75" bestFit="1" customWidth="1"/>
    <col min="14" max="14" width="12.5" bestFit="1" customWidth="1"/>
    <col min="15" max="15" width="10.375" bestFit="1" customWidth="1"/>
  </cols>
  <sheetData>
    <row r="1" spans="1:15" ht="15" x14ac:dyDescent="0.2">
      <c r="A1" s="3" t="s">
        <v>0</v>
      </c>
      <c r="B1" s="3" t="s">
        <v>1</v>
      </c>
      <c r="C1" s="3" t="s">
        <v>2</v>
      </c>
      <c r="D1" s="3" t="s">
        <v>4</v>
      </c>
      <c r="E1" s="4" t="s">
        <v>20</v>
      </c>
      <c r="F1" s="3" t="s">
        <v>9</v>
      </c>
      <c r="G1" s="3" t="s">
        <v>10</v>
      </c>
      <c r="H1" s="3" t="s">
        <v>15</v>
      </c>
      <c r="I1" s="3" t="s">
        <v>11</v>
      </c>
      <c r="J1" s="4" t="s">
        <v>19</v>
      </c>
      <c r="K1" s="4" t="s">
        <v>18</v>
      </c>
      <c r="L1" s="4" t="s">
        <v>12</v>
      </c>
      <c r="M1" s="3" t="s">
        <v>3</v>
      </c>
      <c r="N1" s="4" t="s">
        <v>13</v>
      </c>
      <c r="O1" s="4" t="s">
        <v>14</v>
      </c>
    </row>
    <row r="2" spans="1:15" x14ac:dyDescent="0.2">
      <c r="A2" s="1" t="s">
        <v>5</v>
      </c>
      <c r="B2" s="1" t="s">
        <v>6</v>
      </c>
      <c r="C2" s="1">
        <v>200</v>
      </c>
      <c r="D2">
        <v>1</v>
      </c>
      <c r="E2">
        <f>C2*5%</f>
        <v>10</v>
      </c>
      <c r="F2" s="1">
        <v>20</v>
      </c>
      <c r="G2" s="1">
        <v>26</v>
      </c>
      <c r="H2" s="1">
        <v>12</v>
      </c>
      <c r="I2" s="1">
        <v>30</v>
      </c>
      <c r="J2" s="1">
        <v>30</v>
      </c>
      <c r="K2" s="1">
        <v>41</v>
      </c>
      <c r="L2" s="1">
        <v>50</v>
      </c>
      <c r="M2" s="1">
        <v>10</v>
      </c>
      <c r="N2" s="1">
        <v>5</v>
      </c>
      <c r="O2" s="1">
        <v>8</v>
      </c>
    </row>
    <row r="3" spans="1:15" x14ac:dyDescent="0.2">
      <c r="A3" t="s">
        <v>7</v>
      </c>
      <c r="B3" t="s">
        <v>8</v>
      </c>
      <c r="C3">
        <v>9800</v>
      </c>
      <c r="D3">
        <v>2</v>
      </c>
      <c r="E3">
        <f t="shared" ref="E3:E4" si="0">C3*5%</f>
        <v>490</v>
      </c>
      <c r="F3">
        <v>21</v>
      </c>
      <c r="G3">
        <v>28</v>
      </c>
      <c r="H3">
        <v>16</v>
      </c>
      <c r="I3">
        <v>28</v>
      </c>
      <c r="J3">
        <v>25</v>
      </c>
      <c r="K3">
        <v>34</v>
      </c>
      <c r="L3">
        <v>16</v>
      </c>
      <c r="M3">
        <v>0</v>
      </c>
      <c r="N3">
        <v>174</v>
      </c>
      <c r="O3">
        <v>10</v>
      </c>
    </row>
    <row r="4" spans="1:15" x14ac:dyDescent="0.2">
      <c r="A4" t="s">
        <v>16</v>
      </c>
      <c r="B4" t="s">
        <v>17</v>
      </c>
      <c r="C4">
        <v>1080</v>
      </c>
      <c r="D4">
        <v>2</v>
      </c>
      <c r="E4">
        <f t="shared" si="0"/>
        <v>54</v>
      </c>
      <c r="F4">
        <v>25</v>
      </c>
      <c r="G4">
        <v>26</v>
      </c>
      <c r="H4">
        <v>18</v>
      </c>
      <c r="I4">
        <v>25</v>
      </c>
      <c r="J4">
        <v>28</v>
      </c>
      <c r="K4">
        <v>35</v>
      </c>
      <c r="L4">
        <v>27</v>
      </c>
      <c r="M4">
        <v>0</v>
      </c>
      <c r="N4">
        <v>140</v>
      </c>
      <c r="O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CC33-958A-4DA7-ABB1-48FA3C452BF9}">
  <dimension ref="A1:Y10"/>
  <sheetViews>
    <sheetView zoomScale="70" zoomScaleNormal="70" workbookViewId="0">
      <selection activeCell="B33" sqref="B33"/>
    </sheetView>
  </sheetViews>
  <sheetFormatPr defaultRowHeight="14.25" x14ac:dyDescent="0.2"/>
  <cols>
    <col min="1" max="1" width="12" bestFit="1" customWidth="1"/>
    <col min="2" max="2" width="17.5" bestFit="1" customWidth="1"/>
    <col min="3" max="3" width="19.375" bestFit="1" customWidth="1"/>
    <col min="4" max="4" width="27.75" bestFit="1" customWidth="1"/>
    <col min="5" max="5" width="12.625" bestFit="1" customWidth="1"/>
    <col min="6" max="7" width="31.75" bestFit="1" customWidth="1"/>
    <col min="8" max="8" width="27.875" customWidth="1"/>
    <col min="9" max="9" width="32.5" bestFit="1" customWidth="1"/>
    <col min="10" max="10" width="26" bestFit="1" customWidth="1"/>
    <col min="11" max="11" width="30.625" bestFit="1" customWidth="1"/>
    <col min="12" max="12" width="15.875" bestFit="1" customWidth="1"/>
    <col min="13" max="13" width="20" bestFit="1" customWidth="1"/>
    <col min="14" max="14" width="14.375" bestFit="1" customWidth="1"/>
    <col min="15" max="15" width="14.75" bestFit="1" customWidth="1"/>
  </cols>
  <sheetData>
    <row r="1" spans="1:25" ht="15" x14ac:dyDescent="0.2">
      <c r="A1" s="3"/>
      <c r="B1" s="3"/>
      <c r="C1" s="3"/>
      <c r="D1" s="3"/>
      <c r="E1" s="4"/>
      <c r="F1" s="3"/>
      <c r="G1" s="3"/>
      <c r="H1" s="3"/>
      <c r="I1" s="3"/>
      <c r="J1" s="4"/>
      <c r="K1" s="4"/>
      <c r="L1" s="4"/>
      <c r="M1" s="3"/>
      <c r="N1" s="4"/>
      <c r="O1" s="4"/>
      <c r="P1" s="3"/>
    </row>
    <row r="2" spans="1:25" x14ac:dyDescent="0.2">
      <c r="A2" s="1"/>
      <c r="B2" s="1"/>
      <c r="C2" s="1"/>
      <c r="F2" s="1"/>
      <c r="G2" s="1"/>
      <c r="H2" s="1"/>
      <c r="I2" s="1"/>
      <c r="J2" s="1"/>
      <c r="K2" s="1"/>
      <c r="L2" s="1"/>
      <c r="M2" s="1"/>
      <c r="N2" s="1"/>
      <c r="O2" s="1"/>
    </row>
    <row r="8" spans="1:25" x14ac:dyDescent="0.2">
      <c r="Y8" s="2"/>
    </row>
    <row r="9" spans="1:2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2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9A0D-7B71-4FC0-A830-396848F2ACF1}">
  <dimension ref="A1"/>
  <sheetViews>
    <sheetView workbookViewId="0">
      <selection activeCell="D36" sqref="D3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Inputs</vt:lpstr>
      <vt:lpstr>Calculatiob Table</vt:lpstr>
      <vt:lpstr>Final Cost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pouriya jafari</cp:lastModifiedBy>
  <dcterms:created xsi:type="dcterms:W3CDTF">2025-02-11T06:45:37Z</dcterms:created>
  <dcterms:modified xsi:type="dcterms:W3CDTF">2025-02-11T08:01:46Z</dcterms:modified>
</cp:coreProperties>
</file>